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40" yWindow="1000" windowWidth="25600" windowHeight="14980" tabRatio="500" activeTab="1"/>
  </bookViews>
  <sheets>
    <sheet name="Página1" sheetId="1" r:id="rId1"/>
    <sheet name="Sheet1" sheetId="2" r:id="rId2"/>
  </sheets>
  <definedNames>
    <definedName name="_xlnm._FilterDatabase" localSheetId="0" hidden="1">Página1!$A$1:$ER$209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2" l="1"/>
  <c r="H27" i="2"/>
  <c r="D27" i="2"/>
  <c r="L27" i="2"/>
  <c r="L18" i="2"/>
  <c r="J18" i="2"/>
  <c r="H18" i="2"/>
  <c r="D18" i="2"/>
  <c r="J25" i="2"/>
  <c r="J15" i="2"/>
  <c r="J24" i="2"/>
  <c r="J20" i="2"/>
  <c r="J13" i="2"/>
  <c r="J6" i="2"/>
  <c r="J9" i="2"/>
  <c r="J12" i="2"/>
  <c r="J7" i="2"/>
  <c r="J19" i="2"/>
  <c r="J11" i="2"/>
  <c r="J4" i="2"/>
  <c r="J5" i="2"/>
  <c r="J10" i="2"/>
  <c r="J2" i="2"/>
  <c r="J3" i="2"/>
  <c r="J22" i="2"/>
  <c r="J26" i="2"/>
  <c r="J29" i="2"/>
  <c r="J21" i="2"/>
  <c r="J16" i="2"/>
  <c r="J17" i="2"/>
  <c r="J14" i="2"/>
  <c r="J28" i="2"/>
  <c r="J23" i="2"/>
  <c r="D23" i="2"/>
  <c r="D28" i="2"/>
  <c r="D14" i="2"/>
  <c r="D17" i="2"/>
  <c r="D16" i="2"/>
  <c r="D21" i="2"/>
  <c r="D25" i="2"/>
  <c r="H23" i="2"/>
  <c r="H28" i="2"/>
  <c r="H14" i="2"/>
  <c r="H17" i="2"/>
  <c r="H16" i="2"/>
  <c r="H21" i="2"/>
  <c r="H25" i="2"/>
  <c r="L23" i="2"/>
  <c r="L28" i="2"/>
  <c r="L14" i="2"/>
  <c r="L17" i="2"/>
  <c r="L16" i="2"/>
  <c r="L21" i="2"/>
  <c r="L25" i="2"/>
  <c r="L29" i="2"/>
  <c r="L26" i="2"/>
  <c r="L24" i="2"/>
  <c r="L22" i="2"/>
  <c r="L3" i="2"/>
  <c r="L2" i="2"/>
  <c r="L10" i="2"/>
  <c r="L5" i="2"/>
  <c r="L4" i="2"/>
  <c r="L11" i="2"/>
  <c r="L19" i="2"/>
  <c r="L7" i="2"/>
  <c r="L12" i="2"/>
  <c r="L9" i="2"/>
  <c r="L6" i="2"/>
  <c r="L15" i="2"/>
  <c r="L13" i="2"/>
  <c r="L8" i="2"/>
  <c r="L20" i="2"/>
  <c r="H15" i="2"/>
  <c r="D15" i="2"/>
  <c r="H3" i="2"/>
  <c r="H2" i="2"/>
  <c r="H10" i="2"/>
  <c r="H5" i="2"/>
  <c r="H4" i="2"/>
  <c r="H11" i="2"/>
  <c r="D3" i="2"/>
  <c r="D2" i="2"/>
  <c r="D10" i="2"/>
  <c r="D5" i="2"/>
  <c r="D4" i="2"/>
  <c r="D11" i="2"/>
  <c r="H24" i="2"/>
  <c r="D24" i="2"/>
  <c r="H9" i="2"/>
  <c r="H26" i="2"/>
  <c r="H6" i="2"/>
  <c r="F13" i="2"/>
  <c r="G13" i="2"/>
  <c r="H13" i="2"/>
  <c r="H22" i="2"/>
  <c r="H7" i="2"/>
  <c r="H20" i="2"/>
  <c r="D20" i="2"/>
  <c r="H29" i="2"/>
  <c r="D29" i="2"/>
  <c r="H19" i="2"/>
  <c r="D19" i="2"/>
  <c r="D7" i="2"/>
  <c r="J8" i="2"/>
  <c r="H12" i="2"/>
  <c r="H8" i="2"/>
  <c r="D12" i="2"/>
  <c r="D9" i="2"/>
  <c r="D6" i="2"/>
  <c r="D26" i="2"/>
  <c r="D13" i="2"/>
  <c r="D8" i="2"/>
  <c r="D22" i="2"/>
  <c r="EJ94" i="1"/>
  <c r="EI94" i="1"/>
  <c r="EG94" i="1"/>
  <c r="EF94" i="1"/>
  <c r="ED94" i="1"/>
  <c r="EC94" i="1"/>
</calcChain>
</file>

<file path=xl/sharedStrings.xml><?xml version="1.0" encoding="utf-8"?>
<sst xmlns="http://schemas.openxmlformats.org/spreadsheetml/2006/main" count="2008" uniqueCount="594">
  <si>
    <t>Nom</t>
  </si>
  <si>
    <t>Reg</t>
  </si>
  <si>
    <t>Nasc</t>
  </si>
  <si>
    <t>S</t>
  </si>
  <si>
    <t>Pr</t>
  </si>
  <si>
    <t>Adm</t>
  </si>
  <si>
    <t>Diag</t>
  </si>
  <si>
    <t>Topo</t>
  </si>
  <si>
    <t>Mat</t>
  </si>
  <si>
    <t>Trat1</t>
  </si>
  <si>
    <t>Initrat1</t>
  </si>
  <si>
    <t>COLAT1</t>
  </si>
  <si>
    <t>Trat2</t>
  </si>
  <si>
    <t>Initrat2</t>
  </si>
  <si>
    <t>COLAT2</t>
  </si>
  <si>
    <t>Trat3</t>
  </si>
  <si>
    <t>Initrat3</t>
  </si>
  <si>
    <t>COLAT3</t>
  </si>
  <si>
    <t>Trat4</t>
  </si>
  <si>
    <t>Initrat4</t>
  </si>
  <si>
    <t>COLAT4</t>
  </si>
  <si>
    <t>DOSE</t>
  </si>
  <si>
    <t>TCI</t>
  </si>
  <si>
    <t>col</t>
  </si>
  <si>
    <t>OUT</t>
  </si>
  <si>
    <t>DES1</t>
  </si>
  <si>
    <t>DES2</t>
  </si>
  <si>
    <t>DES3</t>
  </si>
  <si>
    <t>DES4</t>
  </si>
  <si>
    <t>FIM</t>
  </si>
  <si>
    <t>ULTDAT</t>
  </si>
  <si>
    <t>CICAT</t>
  </si>
  <si>
    <t>PN</t>
  </si>
  <si>
    <t>EN</t>
  </si>
  <si>
    <t>P1</t>
  </si>
  <si>
    <t>E1</t>
  </si>
  <si>
    <t>PC1</t>
  </si>
  <si>
    <t>PAS1</t>
  </si>
  <si>
    <t>PAD1</t>
  </si>
  <si>
    <t>FC1</t>
  </si>
  <si>
    <t>Hb1</t>
  </si>
  <si>
    <t>Ht1</t>
  </si>
  <si>
    <t>Leu1</t>
  </si>
  <si>
    <t>Gran1</t>
  </si>
  <si>
    <t>Lin1</t>
  </si>
  <si>
    <t>Plaq1</t>
  </si>
  <si>
    <t>Gli1</t>
  </si>
  <si>
    <t>D1</t>
  </si>
  <si>
    <t>P2</t>
  </si>
  <si>
    <t>E2</t>
  </si>
  <si>
    <t>PC2</t>
  </si>
  <si>
    <t>PAS2</t>
  </si>
  <si>
    <t>PAD2</t>
  </si>
  <si>
    <t>FC2</t>
  </si>
  <si>
    <t>Hb2</t>
  </si>
  <si>
    <t>Ht2</t>
  </si>
  <si>
    <t>Leu2</t>
  </si>
  <si>
    <t>Gran2</t>
  </si>
  <si>
    <t>Lin2</t>
  </si>
  <si>
    <t>Plaq2</t>
  </si>
  <si>
    <t>Gli2</t>
  </si>
  <si>
    <t>D2</t>
  </si>
  <si>
    <t>P3</t>
  </si>
  <si>
    <t>E3</t>
  </si>
  <si>
    <t>PC3</t>
  </si>
  <si>
    <t>PAS3</t>
  </si>
  <si>
    <t>PAD3</t>
  </si>
  <si>
    <t>FC3</t>
  </si>
  <si>
    <t>Hb3</t>
  </si>
  <si>
    <t>Ht3</t>
  </si>
  <si>
    <t>Leu3</t>
  </si>
  <si>
    <t>Gran3</t>
  </si>
  <si>
    <t>Lin3</t>
  </si>
  <si>
    <t>Gli3</t>
  </si>
  <si>
    <t>Plaq3</t>
  </si>
  <si>
    <t>D3</t>
  </si>
  <si>
    <t>P4</t>
  </si>
  <si>
    <t>E4</t>
  </si>
  <si>
    <t>PC4</t>
  </si>
  <si>
    <t>PAS4</t>
  </si>
  <si>
    <t>PAD4</t>
  </si>
  <si>
    <t>FC4</t>
  </si>
  <si>
    <t>Hb4</t>
  </si>
  <si>
    <t>Ht4</t>
  </si>
  <si>
    <t>Leu4</t>
  </si>
  <si>
    <t>Gran4</t>
  </si>
  <si>
    <t>Lin4</t>
  </si>
  <si>
    <t>Gli4</t>
  </si>
  <si>
    <t>Plaq4</t>
  </si>
  <si>
    <t>D4</t>
  </si>
  <si>
    <t>P5</t>
  </si>
  <si>
    <t>E5</t>
  </si>
  <si>
    <t>PC5</t>
  </si>
  <si>
    <t>PAS5</t>
  </si>
  <si>
    <t>PAD5</t>
  </si>
  <si>
    <t>FC5</t>
  </si>
  <si>
    <t>Hb5</t>
  </si>
  <si>
    <t>Ht5</t>
  </si>
  <si>
    <t>Leu5</t>
  </si>
  <si>
    <t>Gran5</t>
  </si>
  <si>
    <t>Lin5</t>
  </si>
  <si>
    <t>Gli5</t>
  </si>
  <si>
    <t>Plaq5</t>
  </si>
  <si>
    <t>D5</t>
  </si>
  <si>
    <t>P6</t>
  </si>
  <si>
    <t>E6</t>
  </si>
  <si>
    <t>PC6</t>
  </si>
  <si>
    <t>PAS6</t>
  </si>
  <si>
    <t>PAD6</t>
  </si>
  <si>
    <t>FC6</t>
  </si>
  <si>
    <t>Hb6</t>
  </si>
  <si>
    <t>Ht6</t>
  </si>
  <si>
    <t>Leu6</t>
  </si>
  <si>
    <t>Gran6</t>
  </si>
  <si>
    <t>Lin6</t>
  </si>
  <si>
    <t>Gli6</t>
  </si>
  <si>
    <t>Plaq6</t>
  </si>
  <si>
    <t>D6</t>
  </si>
  <si>
    <t>P7</t>
  </si>
  <si>
    <t>E7</t>
  </si>
  <si>
    <t>PC7</t>
  </si>
  <si>
    <t>PAS7</t>
  </si>
  <si>
    <t>PAD7</t>
  </si>
  <si>
    <t>FC7</t>
  </si>
  <si>
    <t>Hb7</t>
  </si>
  <si>
    <t>Ht7</t>
  </si>
  <si>
    <t>Leu7</t>
  </si>
  <si>
    <t>Gran7</t>
  </si>
  <si>
    <t>Lin7</t>
  </si>
  <si>
    <t>Gli7</t>
  </si>
  <si>
    <t>Plaq7</t>
  </si>
  <si>
    <t>D7</t>
  </si>
  <si>
    <t>Diam1</t>
  </si>
  <si>
    <t>diam1</t>
  </si>
  <si>
    <t>Diam2</t>
  </si>
  <si>
    <t>diam2</t>
  </si>
  <si>
    <t>Diam3</t>
  </si>
  <si>
    <t>diam3</t>
  </si>
  <si>
    <t>Diam4</t>
  </si>
  <si>
    <t>diam4</t>
  </si>
  <si>
    <t>Diam5</t>
  </si>
  <si>
    <t>diam5</t>
  </si>
  <si>
    <t>Tipo</t>
  </si>
  <si>
    <t>Adricia Silva Cardoso</t>
  </si>
  <si>
    <t>F</t>
  </si>
  <si>
    <t>PACATUBA</t>
  </si>
  <si>
    <t>NICH</t>
  </si>
  <si>
    <t>BASE LINGUA</t>
  </si>
  <si>
    <t>MET</t>
  </si>
  <si>
    <t>s</t>
  </si>
  <si>
    <t>NA</t>
  </si>
  <si>
    <t>DE</t>
  </si>
  <si>
    <t>TC</t>
  </si>
  <si>
    <t>Alana Sofia Câmara Alves</t>
  </si>
  <si>
    <t>MOSSORO</t>
  </si>
  <si>
    <t>HI</t>
  </si>
  <si>
    <t>PPROP</t>
  </si>
  <si>
    <t>RP</t>
  </si>
  <si>
    <t>Alisson Barbosa Menezes</t>
  </si>
  <si>
    <t>M</t>
  </si>
  <si>
    <t>FORTALEZA</t>
  </si>
  <si>
    <t>Amanda Ellen Bandeira da Silva</t>
  </si>
  <si>
    <t>MAF</t>
  </si>
  <si>
    <t>CIR</t>
  </si>
  <si>
    <t>PRED</t>
  </si>
  <si>
    <t>Amanda Nogueira Loiola</t>
  </si>
  <si>
    <t>Ana Alice Ferreira Alves</t>
  </si>
  <si>
    <t>ITAPAGE</t>
  </si>
  <si>
    <t>Ana Beatrice Brito Silva</t>
  </si>
  <si>
    <t>PREM</t>
  </si>
  <si>
    <t>PROP</t>
  </si>
  <si>
    <t>OBS</t>
  </si>
  <si>
    <t>Ana Beatriz Sousa Oliveira</t>
  </si>
  <si>
    <t>GRANJA</t>
  </si>
  <si>
    <t>PALP SUP ESQ</t>
  </si>
  <si>
    <t>EXTF</t>
  </si>
  <si>
    <t>Ana Carolina Vital Barros</t>
  </si>
  <si>
    <t>Ana Clara Menezes Olegario</t>
  </si>
  <si>
    <t>ABAND</t>
  </si>
  <si>
    <t>Ana Gisela de Oliveira Leonardo</t>
  </si>
  <si>
    <t>MARANGUAPE</t>
  </si>
  <si>
    <t>Ana Isabely Carolina de Oliveira</t>
  </si>
  <si>
    <t>MARACANAU</t>
  </si>
  <si>
    <t>RICH</t>
  </si>
  <si>
    <t>EXP</t>
  </si>
  <si>
    <t>RC</t>
  </si>
  <si>
    <t>Ana Julia Rodrigues de Castro</t>
  </si>
  <si>
    <t>LABIOS,PALP SUP,PREAURIC</t>
  </si>
  <si>
    <t>Ana Katia Oliveira Lima</t>
  </si>
  <si>
    <t>QUIXADA</t>
  </si>
  <si>
    <t>LT</t>
  </si>
  <si>
    <t>MAXILA DIR</t>
  </si>
  <si>
    <t>Ana Kelly Felix Ferreira</t>
  </si>
  <si>
    <t>Ana Kethely Rodrigues de Sousa</t>
  </si>
  <si>
    <t>PAR ESQ</t>
  </si>
  <si>
    <t>US</t>
  </si>
  <si>
    <t>Ana Larissa Claudino de Sousa</t>
  </si>
  <si>
    <t>CRATEUS</t>
  </si>
  <si>
    <t>LABIO SUPERIOR</t>
  </si>
  <si>
    <t>Ana Lídia Matias Viana de Oliveira</t>
  </si>
  <si>
    <t>Ana Luisa Lopes da Silva</t>
  </si>
  <si>
    <t>ELET</t>
  </si>
  <si>
    <t>Ana Maria dos Santos</t>
  </si>
  <si>
    <t>PERINEO COXA ESQ</t>
  </si>
  <si>
    <t>Ana Sabrina de Brito Santiago</t>
  </si>
  <si>
    <t>LIMOEIRO DO NORTE</t>
  </si>
  <si>
    <t>ANTEBR ESQ</t>
  </si>
  <si>
    <t>Ana Vitoria Alcântara Cruz</t>
  </si>
  <si>
    <t>OCCIPITAL</t>
  </si>
  <si>
    <t>PESO</t>
  </si>
  <si>
    <t>Ana Vitoria Ribeiro Vidal</t>
  </si>
  <si>
    <t>COURO CABELUDO</t>
  </si>
  <si>
    <t>Ana Yasmin Souza Pereira</t>
  </si>
  <si>
    <t>MAMA ESQ</t>
  </si>
  <si>
    <t>REB</t>
  </si>
  <si>
    <t>Anderson Rodrigues da Silva</t>
  </si>
  <si>
    <t>HORIZONTE</t>
  </si>
  <si>
    <t>Andressa Emily Gomes de Sousa</t>
  </si>
  <si>
    <t>BEARD</t>
  </si>
  <si>
    <t>Andressa Muniz do Carmo</t>
  </si>
  <si>
    <t>Andressa Vitoria Cipriano Lima</t>
  </si>
  <si>
    <t>Anne Karoline Simplicio</t>
  </si>
  <si>
    <t>ITAPIPOCA</t>
  </si>
  <si>
    <t>MAXILA ESQ</t>
  </si>
  <si>
    <t>Antônia Larissa Sousa</t>
  </si>
  <si>
    <t>SAO GONCALO DO AMARANTE</t>
  </si>
  <si>
    <t>Antônia Luciene do Nascimento Andrade</t>
  </si>
  <si>
    <t>Aricia de Sousa Nojosa Lima</t>
  </si>
  <si>
    <t>ANEMIA</t>
  </si>
  <si>
    <t>ALERG</t>
  </si>
  <si>
    <t>Artur Vinicius da Silva França</t>
  </si>
  <si>
    <t>FACE DIREITA</t>
  </si>
  <si>
    <t>Barbara Kiria Uchoa Catunda</t>
  </si>
  <si>
    <t>CUSH</t>
  </si>
  <si>
    <t>Bruna Kelly Nicolau da Silva</t>
  </si>
  <si>
    <t>FACE INFERIOR</t>
  </si>
  <si>
    <t>Bruno Melo Duarte</t>
  </si>
  <si>
    <t>PROTEUS</t>
  </si>
  <si>
    <t>CONV</t>
  </si>
  <si>
    <t>Bruno Santiago Carvalho Filho</t>
  </si>
  <si>
    <t>Calebe de Lima Nascimento</t>
  </si>
  <si>
    <t>Carla Cristina Cardoso Soares</t>
  </si>
  <si>
    <t>INDEPENDENCIA</t>
  </si>
  <si>
    <t>Carliane da Silva Alves</t>
  </si>
  <si>
    <t>TRAIRI</t>
  </si>
  <si>
    <t>COXA DIR</t>
  </si>
  <si>
    <t>Carlos Alexandre de Araújo Costa</t>
  </si>
  <si>
    <t>HEK</t>
  </si>
  <si>
    <t>MUSC OMBRO TOR DIR</t>
  </si>
  <si>
    <t>VINC</t>
  </si>
  <si>
    <t>Chayane Dafne Coelho Pinho</t>
  </si>
  <si>
    <t>NARIZ ESQ</t>
  </si>
  <si>
    <t>Cicera Nayara Gomes Martins</t>
  </si>
  <si>
    <t>ARARIPE</t>
  </si>
  <si>
    <t>Clarisse Araújo Coelho</t>
  </si>
  <si>
    <t>LABIO INF DIR</t>
  </si>
  <si>
    <t>Claudiana da Silva</t>
  </si>
  <si>
    <t>QUIXERAMOBIM</t>
  </si>
  <si>
    <t>Crislane Lima de Sousa</t>
  </si>
  <si>
    <t>Cristiwellen Oliveira Sousa</t>
  </si>
  <si>
    <t>ITAITINGA</t>
  </si>
  <si>
    <t>MSE</t>
  </si>
  <si>
    <t>Dalila Lima de Menezes</t>
  </si>
  <si>
    <t>TIANGUA</t>
  </si>
  <si>
    <t>CAV</t>
  </si>
  <si>
    <t>PAREDE TORACICA</t>
  </si>
  <si>
    <t>EMB</t>
  </si>
  <si>
    <t>Daniely Cavalcante Sousa</t>
  </si>
  <si>
    <t>PEDRA BRANCA</t>
  </si>
  <si>
    <t>Davi Eduardo Santos Duarte</t>
  </si>
  <si>
    <t>Douglas Holanda da Silva</t>
  </si>
  <si>
    <t>SOBRAL</t>
  </si>
  <si>
    <t>HIGROMA</t>
  </si>
  <si>
    <t>PANTURRILHA DIREITA</t>
  </si>
  <si>
    <t>Elane Mikely de Jesus Costa</t>
  </si>
  <si>
    <t>DORSO D</t>
  </si>
  <si>
    <t>ITU</t>
  </si>
  <si>
    <t>DISP</t>
  </si>
  <si>
    <t>Elidiana de Freitas Martins</t>
  </si>
  <si>
    <t>ARATUBA</t>
  </si>
  <si>
    <t>FACE ESQ</t>
  </si>
  <si>
    <t>Elisa Barros Mota</t>
  </si>
  <si>
    <t>SAO LUIS</t>
  </si>
  <si>
    <t>Emerson Silva Bernardo</t>
  </si>
  <si>
    <t>ANAL</t>
  </si>
  <si>
    <t>Emanuele Sales Vidal</t>
  </si>
  <si>
    <t>CAUCAIA</t>
  </si>
  <si>
    <t>KTW/STS</t>
  </si>
  <si>
    <t>FACE</t>
  </si>
  <si>
    <t>Emilly Cristina de Sousa Andrade</t>
  </si>
  <si>
    <t>Erika Maria Rodrigues Cavalcante</t>
  </si>
  <si>
    <t>LINFOHEMANGIO</t>
  </si>
  <si>
    <t>RNM</t>
  </si>
  <si>
    <t>Franciele Gomes de Melo</t>
  </si>
  <si>
    <t>Francisco David Bezerra dos Santos</t>
  </si>
  <si>
    <t>HEMDIF</t>
  </si>
  <si>
    <t>PELE</t>
  </si>
  <si>
    <t>Francisco Dennys Sampaio Arruda</t>
  </si>
  <si>
    <t>JUAZEIRO DO NORTE</t>
  </si>
  <si>
    <t>Francisco Ednardo da Costa Lima</t>
  </si>
  <si>
    <t>Francisco Lima dos Santos</t>
  </si>
  <si>
    <t>Francisco Ruan Teixeira do Nascimento</t>
  </si>
  <si>
    <t>Francisco Samuel Bezerra dos Santos</t>
  </si>
  <si>
    <t>Francisco Wesley dos Santos Melo</t>
  </si>
  <si>
    <t>CERV OCCIP</t>
  </si>
  <si>
    <t>PIFN</t>
  </si>
  <si>
    <t>IRRIT</t>
  </si>
  <si>
    <t>Francisco William Saturnino Almeida</t>
  </si>
  <si>
    <t>MAO ESQ</t>
  </si>
  <si>
    <t>ABORT</t>
  </si>
  <si>
    <t>Gabriel Campos de Moura</t>
  </si>
  <si>
    <t>LABIO SUP</t>
  </si>
  <si>
    <t>"++++"</t>
  </si>
  <si>
    <t>"++"</t>
  </si>
  <si>
    <t>"+"</t>
  </si>
  <si>
    <t>SUB</t>
  </si>
  <si>
    <t>Gabriel de Brito Ferreira Almeida</t>
  </si>
  <si>
    <t>Gabriel Levi dos Santos Teixeira</t>
  </si>
  <si>
    <t>IFN</t>
  </si>
  <si>
    <t>Gabriel Rocha Vasconcelos</t>
  </si>
  <si>
    <t>PARACURU</t>
  </si>
  <si>
    <t>PAR ABDOM ESQ</t>
  </si>
  <si>
    <t>Gislane Costa do Carmo</t>
  </si>
  <si>
    <t>PARAIPABA</t>
  </si>
  <si>
    <t>Gleiciane Torres da Silva</t>
  </si>
  <si>
    <t>Graziely Agapito Verissimo</t>
  </si>
  <si>
    <t>Guilherme Viana Felix</t>
  </si>
  <si>
    <t>Gustavo Damasceno de Lima</t>
  </si>
  <si>
    <t>INTERTRIGO</t>
  </si>
  <si>
    <t>Hanna Mitielly Pereira Silva</t>
  </si>
  <si>
    <t>BUC,MAND E</t>
  </si>
  <si>
    <t>STV,PRET</t>
  </si>
  <si>
    <t>Iris Maria Roseira Cruz</t>
  </si>
  <si>
    <t>SANTA QUITERIA</t>
  </si>
  <si>
    <t>VULVA</t>
  </si>
  <si>
    <t>Isaac Gomes Viana da Silva</t>
  </si>
  <si>
    <t>AXILA DIR</t>
  </si>
  <si>
    <t>DHEG</t>
  </si>
  <si>
    <t>Isabele Paraiba da Silva</t>
  </si>
  <si>
    <t>Isadora Sobreira Vieira dos Santos</t>
  </si>
  <si>
    <t>PLANTAR D</t>
  </si>
  <si>
    <t>-</t>
  </si>
  <si>
    <t>EST</t>
  </si>
  <si>
    <t>Ismael Rabelo Gonçalves</t>
  </si>
  <si>
    <t>Italo Honorio Vituriano</t>
  </si>
  <si>
    <t>Ivna Lorena Gomes de Sousa</t>
  </si>
  <si>
    <t>Izabelly dos Santos Araujo</t>
  </si>
  <si>
    <t>ACARAU</t>
  </si>
  <si>
    <t>Isabelly Santos de Paula</t>
  </si>
  <si>
    <t>CASCAVEL</t>
  </si>
  <si>
    <t>KTW</t>
  </si>
  <si>
    <t>MIE</t>
  </si>
  <si>
    <t>ANEMIA,STV</t>
  </si>
  <si>
    <t>Izabelly Sousa Matias</t>
  </si>
  <si>
    <t>Jamile Domingos Cavalcante</t>
  </si>
  <si>
    <t>RETROAURIC ESQ</t>
  </si>
  <si>
    <t>Jaymison Vieira de Araujo</t>
  </si>
  <si>
    <t>Jessica Kelry Pereira de Oliveira</t>
  </si>
  <si>
    <t>FRONTONASAL TORAX</t>
  </si>
  <si>
    <t>Joana Leticia Ferreira Sales</t>
  </si>
  <si>
    <t>João Batista da Silva Neto</t>
  </si>
  <si>
    <t>CEARA</t>
  </si>
  <si>
    <t>LÁBIO E PALPEBRA SUPERIOR DIREITA</t>
  </si>
  <si>
    <t>João Daniel dos Santos Miranda</t>
  </si>
  <si>
    <t>PRECOR</t>
  </si>
  <si>
    <t>DIF</t>
  </si>
  <si>
    <t>João Gabriel Sena dos Santos</t>
  </si>
  <si>
    <t>CERVICAL ATM ESQ</t>
  </si>
  <si>
    <t>João Nascimento Andrade</t>
  </si>
  <si>
    <t>João Pedro Carreiro Pinho</t>
  </si>
  <si>
    <t>COURO CAB</t>
  </si>
  <si>
    <t>N</t>
  </si>
  <si>
    <t>João Vitor Moura Gomes</t>
  </si>
  <si>
    <t>COURO CAB,TORAX</t>
  </si>
  <si>
    <t>Jonatan do Carmo Barros</t>
  </si>
  <si>
    <t>TEMPORAL ATM</t>
  </si>
  <si>
    <t>Jorge Ryan Linhares Martins</t>
  </si>
  <si>
    <t>FORQUILHA</t>
  </si>
  <si>
    <t>ABDOME COX DIR</t>
  </si>
  <si>
    <t>Jose Ruan Oliveira de Assis</t>
  </si>
  <si>
    <t>ARACOIABA</t>
  </si>
  <si>
    <t>16,,3</t>
  </si>
  <si>
    <t>Joyce Lopes Souza</t>
  </si>
  <si>
    <t>Juan de Moraes Benicio</t>
  </si>
  <si>
    <t>Juliana Ferreira Reis</t>
  </si>
  <si>
    <t>Kacio Emerson Ferreira da Silva</t>
  </si>
  <si>
    <t>Kairo de Sousa Almeida</t>
  </si>
  <si>
    <t>Kamilly Kethelly Rodrigues Andrade</t>
  </si>
  <si>
    <t>FACE FRONT</t>
  </si>
  <si>
    <t>DHEG,DM</t>
  </si>
  <si>
    <t>RM</t>
  </si>
  <si>
    <t>Karen Jaysa Gomes de Oliveira</t>
  </si>
  <si>
    <t>FACE CERVIC</t>
  </si>
  <si>
    <t>Karla Kelly Leite de Sousa</t>
  </si>
  <si>
    <t>Karol Lima Dantas</t>
  </si>
  <si>
    <t>Kassiane Evelyn Freitas da Costa</t>
  </si>
  <si>
    <t>Kawan Moreira Pinheiro</t>
  </si>
  <si>
    <t>Kayo Hugo Ximenes Bezerra de Amarilo</t>
  </si>
  <si>
    <t>Kelvany dos Santos Cruz</t>
  </si>
  <si>
    <t>Lara Vitoria Vitorino Freitas</t>
  </si>
  <si>
    <t>Larissa do Nascimento Aguiar</t>
  </si>
  <si>
    <t>Lays Camurça Saboia Gomes</t>
  </si>
  <si>
    <t>HEPAT</t>
  </si>
  <si>
    <t>PMET</t>
  </si>
  <si>
    <t>Leticia da Silva Vasconcelos Cunha</t>
  </si>
  <si>
    <t>Leticia Ingrid da Silva Almeida</t>
  </si>
  <si>
    <t>Leticia Moreira Gomes</t>
  </si>
  <si>
    <t>SUPRACLAVIC ESQ</t>
  </si>
  <si>
    <t>HIPOGLIC</t>
  </si>
  <si>
    <t>US/RNM</t>
  </si>
  <si>
    <t>Leticia Nascimento Rocha Moreira</t>
  </si>
  <si>
    <t>Leticia Silva de Matos</t>
  </si>
  <si>
    <t>FRONTE PALP SUP ESQ</t>
  </si>
  <si>
    <t>US/RX</t>
  </si>
  <si>
    <t>Lia Andrade de Sousa</t>
  </si>
  <si>
    <t>COXA DIR POST</t>
  </si>
  <si>
    <t>Liduina Maria Braga Teixeira</t>
  </si>
  <si>
    <t>Livia do Nascimentro Camelo</t>
  </si>
  <si>
    <t>IBIAPINA</t>
  </si>
  <si>
    <t>CERVIC ANT</t>
  </si>
  <si>
    <t>Livia Lima Silva</t>
  </si>
  <si>
    <t>COCCIX</t>
  </si>
  <si>
    <t>GEM</t>
  </si>
  <si>
    <t>Lorena do Nascimento das Flores</t>
  </si>
  <si>
    <t>Lorena do Nascimento Monteiro</t>
  </si>
  <si>
    <t>ANTEBR DIR</t>
  </si>
  <si>
    <t>Luan Andrade Silva</t>
  </si>
  <si>
    <t>Luana Castro Soares</t>
  </si>
  <si>
    <t>MV</t>
  </si>
  <si>
    <t>LINGUA</t>
  </si>
  <si>
    <t>Luana Sherida Galiza Sales</t>
  </si>
  <si>
    <t>Marcele Santos da Silva</t>
  </si>
  <si>
    <t>outro</t>
  </si>
  <si>
    <t>Marcia Emanuele Almeida Matos</t>
  </si>
  <si>
    <t>BRAÇO E</t>
  </si>
  <si>
    <t>SANG</t>
  </si>
  <si>
    <t>Marcos Eduardo Mendes Diogo</t>
  </si>
  <si>
    <t>PRE-CRICOIDE</t>
  </si>
  <si>
    <t>Maria Alice Almeida Vasconcelos</t>
  </si>
  <si>
    <t>Maria Alice Felipe Oliveira</t>
  </si>
  <si>
    <t>Maria Clara de Oliveira Cunha</t>
  </si>
  <si>
    <t>Maria Clara Lima de Sousa</t>
  </si>
  <si>
    <t>PERIANAL</t>
  </si>
  <si>
    <t>Maria Clara Nascimento Gomes</t>
  </si>
  <si>
    <t>Maria Crislene Moreno de Sousa</t>
  </si>
  <si>
    <t>Maria de Fatima Pereira Martins</t>
  </si>
  <si>
    <t>Maria Eduarda Araujo Matos</t>
  </si>
  <si>
    <t>COURO CAB DORSO</t>
  </si>
  <si>
    <t>Maria Eduarda de Lima Sousa</t>
  </si>
  <si>
    <t>DORSO</t>
  </si>
  <si>
    <t>Maria Eduarda Macedo Alexandre</t>
  </si>
  <si>
    <t>Maria Fernanda Ribeiro Amora</t>
  </si>
  <si>
    <t>FRONTE</t>
  </si>
  <si>
    <t>Maria Giovana Cavalcante da Silva</t>
  </si>
  <si>
    <t>LABIO INF</t>
  </si>
  <si>
    <t>RX</t>
  </si>
  <si>
    <t>Maria Gisely Mendes Bezerra</t>
  </si>
  <si>
    <t>UMIRIM</t>
  </si>
  <si>
    <t>SUPRACLAVIC DIR</t>
  </si>
  <si>
    <t>Maria Joana Oliveira da Silva</t>
  </si>
  <si>
    <t>CE</t>
  </si>
  <si>
    <t>Maria Julia Barros Moura</t>
  </si>
  <si>
    <t>Maria Julia Madeira de Albuquerque</t>
  </si>
  <si>
    <t>PHACE</t>
  </si>
  <si>
    <t>Maria Leticia Rodrigues de Araujo</t>
  </si>
  <si>
    <t>Maria Luiza de Souza Moura</t>
  </si>
  <si>
    <t>BANABUIU</t>
  </si>
  <si>
    <t>"+++"</t>
  </si>
  <si>
    <t>Maria Luiza Nascimento de Albuquerque</t>
  </si>
  <si>
    <t>BRONCOESPASMO</t>
  </si>
  <si>
    <t>Maria Luiza Rodrigues Cavalcante</t>
  </si>
  <si>
    <t>FACE DIR</t>
  </si>
  <si>
    <t>Maria Marlene Morais Fernandes de Araujo</t>
  </si>
  <si>
    <t>Maria Milena Holanda</t>
  </si>
  <si>
    <t>ITAPIUNA</t>
  </si>
  <si>
    <t>MANDIB ESQ</t>
  </si>
  <si>
    <t>1712 ??</t>
  </si>
  <si>
    <t>Maria Rafaelly Viana Delfino</t>
  </si>
  <si>
    <t>Maria Thayla Oliveira Ferreira</t>
  </si>
  <si>
    <t>CAPONGA</t>
  </si>
  <si>
    <t>CERVIC OMBRO LOMBAR DIR</t>
  </si>
  <si>
    <t>Maria Veronica Santos Saraiva</t>
  </si>
  <si>
    <t>BEARD DORSO</t>
  </si>
  <si>
    <t>TC/US</t>
  </si>
  <si>
    <t>Maria Whenylla Ferreira Maia</t>
  </si>
  <si>
    <t>PACAJUS</t>
  </si>
  <si>
    <t>GAST</t>
  </si>
  <si>
    <t>Mariana Braga Silva</t>
  </si>
  <si>
    <t>Mariana Silva Sousa</t>
  </si>
  <si>
    <t>LARINGE E VIAS AEREAS</t>
  </si>
  <si>
    <t>Marilene Alves Ramos</t>
  </si>
  <si>
    <t>Mateus Victor Ferreira Marcelino</t>
  </si>
  <si>
    <t>PAREDE ABDOM</t>
  </si>
  <si>
    <t>Menor de Maria Samely Marques</t>
  </si>
  <si>
    <t>Micaely Gonçalves Cavalcante</t>
  </si>
  <si>
    <t>ESCLERO</t>
  </si>
  <si>
    <t>Nakelles Silva Leitão</t>
  </si>
  <si>
    <t>REDENCAO</t>
  </si>
  <si>
    <t>MUSC COXA DIR</t>
  </si>
  <si>
    <t>PRESIN</t>
  </si>
  <si>
    <t>Natanael Silva de Souza</t>
  </si>
  <si>
    <t>Nicole de Fatima dos Santos Silva</t>
  </si>
  <si>
    <t>NARIZ</t>
  </si>
  <si>
    <t>DP</t>
  </si>
  <si>
    <t>Nikolas Davi Araujo Sousa</t>
  </si>
  <si>
    <t>IRAUCUBA</t>
  </si>
  <si>
    <t>Paloma Costa da Silva</t>
  </si>
  <si>
    <t>BARREIRA</t>
  </si>
  <si>
    <t>FACE ESQ LABIO INF DIR</t>
  </si>
  <si>
    <t>Paula Evelyn Ribeiro Silva</t>
  </si>
  <si>
    <t>Pedro Manssiny Lopes do Nascimento</t>
  </si>
  <si>
    <t>PAR DIR</t>
  </si>
  <si>
    <t>Pedro Vitor Oliveira da Silva</t>
  </si>
  <si>
    <t>4QUIRDIR</t>
  </si>
  <si>
    <t>CEF</t>
  </si>
  <si>
    <t>Pedro Wilmer Sousa Araújo</t>
  </si>
  <si>
    <t>Priscila Maria Aguiar Castro</t>
  </si>
  <si>
    <t>Rafael da Silva Ramos</t>
  </si>
  <si>
    <t>Rafael Rodrigues Carneiro</t>
  </si>
  <si>
    <t>Rilari Joane Macedo Sousa</t>
  </si>
  <si>
    <t>Robert Rios de Almeida</t>
  </si>
  <si>
    <t>RETROOCULAR DIR FACE</t>
  </si>
  <si>
    <t>Rute Lima Sabino</t>
  </si>
  <si>
    <t>PONTE</t>
  </si>
  <si>
    <t>Ryan Gonçalves Vasconcelos</t>
  </si>
  <si>
    <t>Sabrina Nascimento Teixeira Aguiar</t>
  </si>
  <si>
    <t>Samuel Mariano da Silva Alves</t>
  </si>
  <si>
    <t>PREAURIC LABIO INF DIR</t>
  </si>
  <si>
    <t>Sara Pereira dos Santos</t>
  </si>
  <si>
    <t>PALMACIA</t>
  </si>
  <si>
    <t>MLV</t>
  </si>
  <si>
    <t>PAREDE TORAX D</t>
  </si>
  <si>
    <t>BLEO</t>
  </si>
  <si>
    <t>Sarah Vitoria Rodrigues Berite</t>
  </si>
  <si>
    <t>Sarah Wictoria Nunes Alves</t>
  </si>
  <si>
    <t>FACE CERVIC ESQ</t>
  </si>
  <si>
    <t>Saulo Celio Araujo da Silva</t>
  </si>
  <si>
    <t>MALAR/BUC ESQ</t>
  </si>
  <si>
    <t>TC/RNM</t>
  </si>
  <si>
    <t>Sheila Maria Pereira Leitão</t>
  </si>
  <si>
    <t>LT TUF</t>
  </si>
  <si>
    <t>MAXILA D</t>
  </si>
  <si>
    <t>Sofia Hertha de Morais Mallmann</t>
  </si>
  <si>
    <t>Stefany Martins da Silva</t>
  </si>
  <si>
    <t>Ster Ramalho Juca Pinho</t>
  </si>
  <si>
    <t>150*</t>
  </si>
  <si>
    <t>Sulamita Maia Girao</t>
  </si>
  <si>
    <t>RETROAURIC CERVIC</t>
  </si>
  <si>
    <t>Suzana Maria de Azevedo Braga</t>
  </si>
  <si>
    <t>PÉ ESQ</t>
  </si>
  <si>
    <t>P/I</t>
  </si>
  <si>
    <t>Tchalle Freitas Simplicio</t>
  </si>
  <si>
    <t>JOELHO ESQ</t>
  </si>
  <si>
    <t>Thais Moreira da Costa</t>
  </si>
  <si>
    <t>MESOGASTRIO</t>
  </si>
  <si>
    <t>Thalya Oliveira de L Martins</t>
  </si>
  <si>
    <t>ABDOME,DORSO</t>
  </si>
  <si>
    <t>Victor Lucca de Oliveira Matos</t>
  </si>
  <si>
    <t>Victor Vinicius Santos Holanda</t>
  </si>
  <si>
    <t>Vitoria Evelyn Lima Matos</t>
  </si>
  <si>
    <t>HEMIFACE E</t>
  </si>
  <si>
    <t>Vitoria Gonçalves Souza</t>
  </si>
  <si>
    <t>Vitoria Joyce Vieira da Silva</t>
  </si>
  <si>
    <t>GENERAL SAMPAIO</t>
  </si>
  <si>
    <t>VIAS AEREAS</t>
  </si>
  <si>
    <t>ASFIX,ITU</t>
  </si>
  <si>
    <t>CLIN</t>
  </si>
  <si>
    <t>Vitoria Kaline Silva Freitas</t>
  </si>
  <si>
    <t>Vitoria Keury Sousa Santana</t>
  </si>
  <si>
    <t>BRAÇO ESQ</t>
  </si>
  <si>
    <t>Vitoria Oliveira de Lima</t>
  </si>
  <si>
    <t>PE DIR</t>
  </si>
  <si>
    <t>Yana Chris Medeiros Passos</t>
  </si>
  <si>
    <t>Yasmin Sampaio Silva</t>
  </si>
  <si>
    <t>SUBMANDIB</t>
  </si>
  <si>
    <t>DISP,SUD</t>
  </si>
  <si>
    <t>&lt;1</t>
  </si>
  <si>
    <t>Yasmin Silva Oliveira</t>
  </si>
  <si>
    <t>Yure Silva Amorim</t>
  </si>
  <si>
    <t>PHACES</t>
  </si>
  <si>
    <t>Type</t>
  </si>
  <si>
    <t>D X d</t>
  </si>
  <si>
    <t>Largest (D)</t>
  </si>
  <si>
    <t>Smallest (d)</t>
  </si>
  <si>
    <t>Follow-up</t>
  </si>
  <si>
    <t>Date 1st measure</t>
  </si>
  <si>
    <t>Date last measure</t>
  </si>
  <si>
    <t>Mode</t>
  </si>
  <si>
    <t>Age</t>
  </si>
  <si>
    <t>Ini</t>
  </si>
  <si>
    <t>Trata</t>
  </si>
  <si>
    <t>HYGROMA</t>
  </si>
  <si>
    <t>CT</t>
  </si>
  <si>
    <t>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</si>
</sst>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yyyy\-mm\-dd;@"/>
    <numFmt numFmtId="166" formatCode="#,##0.###############"/>
  </numFmts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R220"/>
  <sheetViews>
    <sheetView workbookViewId="0">
      <pane xSplit="1" ySplit="1" topLeftCell="DT59" activePane="bottomRight" state="frozen"/>
      <selection pane="topRight" activeCell="B1" sqref="B1"/>
      <selection pane="bottomLeft" activeCell="A2" sqref="A2"/>
      <selection pane="bottomRight" activeCell="A167" sqref="A167:XFD167"/>
    </sheetView>
  </sheetViews>
  <sheetFormatPr baseColWidth="10" defaultColWidth="17.1640625" defaultRowHeight="12.75" customHeight="1" x14ac:dyDescent="0"/>
  <cols>
    <col min="2" max="2" width="9.1640625" customWidth="1"/>
    <col min="3" max="3" width="10" customWidth="1"/>
    <col min="4" max="4" width="4.5" customWidth="1"/>
    <col min="5" max="5" width="11.33203125" customWidth="1"/>
    <col min="6" max="6" width="9.1640625" customWidth="1"/>
    <col min="7" max="7" width="9.5" customWidth="1"/>
    <col min="8" max="8" width="10" customWidth="1"/>
    <col min="9" max="9" width="6.5" customWidth="1"/>
    <col min="10" max="10" width="7.5" customWidth="1"/>
    <col min="11" max="11" width="9.5" customWidth="1"/>
    <col min="12" max="13" width="7.5" customWidth="1"/>
    <col min="14" max="14" width="9.83203125" customWidth="1"/>
    <col min="15" max="15" width="7.83203125" customWidth="1"/>
    <col min="16" max="16" width="6.83203125" customWidth="1"/>
    <col min="17" max="17" width="10.1640625" customWidth="1"/>
    <col min="18" max="18" width="7.5" customWidth="1"/>
    <col min="19" max="19" width="5.5" customWidth="1"/>
    <col min="20" max="20" width="10" customWidth="1"/>
    <col min="21" max="21" width="6.83203125" customWidth="1"/>
    <col min="22" max="22" width="5.83203125" customWidth="1"/>
    <col min="23" max="23" width="5" customWidth="1"/>
    <col min="24" max="24" width="3.83203125" customWidth="1"/>
    <col min="25" max="25" width="5" customWidth="1"/>
    <col min="26" max="26" width="6.5" customWidth="1"/>
    <col min="27" max="27" width="6.6640625" customWidth="1"/>
    <col min="28" max="28" width="7.1640625" customWidth="1"/>
    <col min="29" max="29" width="6.5" customWidth="1"/>
    <col min="30" max="30" width="9.33203125" customWidth="1"/>
    <col min="31" max="31" width="10" customWidth="1"/>
    <col min="32" max="32" width="6.5" customWidth="1"/>
    <col min="33" max="33" width="5.1640625" customWidth="1"/>
    <col min="34" max="34" width="3.83203125" customWidth="1"/>
    <col min="35" max="35" width="5" customWidth="1"/>
    <col min="36" max="36" width="5.5" customWidth="1"/>
    <col min="37" max="37" width="4.6640625" customWidth="1"/>
    <col min="38" max="38" width="6.1640625" customWidth="1"/>
    <col min="39" max="40" width="6" customWidth="1"/>
    <col min="41" max="42" width="5.5" customWidth="1"/>
    <col min="43" max="43" width="7" customWidth="1"/>
    <col min="44" max="45" width="7.33203125" customWidth="1"/>
    <col min="46" max="46" width="8.5" customWidth="1"/>
    <col min="47" max="47" width="6" customWidth="1"/>
    <col min="48" max="48" width="9.5" customWidth="1"/>
    <col min="49" max="54" width="5.33203125" customWidth="1"/>
    <col min="55" max="57" width="6.1640625" customWidth="1"/>
    <col min="58" max="58" width="7.33203125" customWidth="1"/>
    <col min="59" max="59" width="8.33203125" customWidth="1"/>
    <col min="60" max="60" width="8.6640625" customWidth="1"/>
    <col min="61" max="61" width="6.1640625" customWidth="1"/>
    <col min="62" max="62" width="10.1640625" customWidth="1"/>
    <col min="63" max="63" width="6.6640625" customWidth="1"/>
    <col min="64" max="75" width="5.6640625" customWidth="1"/>
    <col min="76" max="76" width="10.33203125" customWidth="1"/>
    <col min="77" max="77" width="5.33203125" customWidth="1"/>
    <col min="78" max="79" width="5.5" customWidth="1"/>
    <col min="80" max="80" width="7" customWidth="1"/>
    <col min="81" max="81" width="6.5" customWidth="1"/>
    <col min="82" max="82" width="6.33203125" customWidth="1"/>
    <col min="83" max="83" width="5" customWidth="1"/>
    <col min="84" max="84" width="5.1640625" customWidth="1"/>
    <col min="85" max="85" width="6.33203125" customWidth="1"/>
    <col min="86" max="86" width="7.1640625" customWidth="1"/>
    <col min="87" max="87" width="7.33203125" customWidth="1"/>
    <col min="88" max="88" width="6.33203125" customWidth="1"/>
    <col min="89" max="89" width="6.5" customWidth="1"/>
    <col min="90" max="90" width="9.5" customWidth="1"/>
    <col min="91" max="91" width="5.83203125" customWidth="1"/>
    <col min="92" max="92" width="6.1640625" customWidth="1"/>
    <col min="93" max="93" width="5.33203125" customWidth="1"/>
    <col min="94" max="94" width="5.83203125" customWidth="1"/>
    <col min="95" max="95" width="6.6640625" customWidth="1"/>
    <col min="96" max="96" width="5.5" customWidth="1"/>
    <col min="97" max="98" width="5.83203125" customWidth="1"/>
    <col min="99" max="99" width="5.5" customWidth="1"/>
    <col min="100" max="100" width="7" customWidth="1"/>
    <col min="101" max="101" width="6.1640625" customWidth="1"/>
    <col min="102" max="102" width="5.5" customWidth="1"/>
    <col min="103" max="103" width="6.6640625" customWidth="1"/>
    <col min="104" max="104" width="11" customWidth="1"/>
    <col min="105" max="105" width="6.1640625" customWidth="1"/>
    <col min="106" max="106" width="5.5" customWidth="1"/>
    <col min="107" max="108" width="6" customWidth="1"/>
    <col min="109" max="109" width="6.1640625" customWidth="1"/>
    <col min="110" max="110" width="5.1640625" customWidth="1"/>
    <col min="111" max="111" width="5" customWidth="1"/>
    <col min="112" max="112" width="4.83203125" customWidth="1"/>
    <col min="113" max="113" width="7.1640625" customWidth="1"/>
    <col min="114" max="114" width="8" customWidth="1"/>
    <col min="115" max="115" width="7.5" customWidth="1"/>
    <col min="116" max="116" width="5.83203125" customWidth="1"/>
    <col min="117" max="117" width="7.6640625" customWidth="1"/>
    <col min="118" max="118" width="12" customWidth="1"/>
    <col min="119" max="119" width="5.5" customWidth="1"/>
    <col min="120" max="120" width="5" customWidth="1"/>
    <col min="121" max="121" width="6.1640625" customWidth="1"/>
    <col min="122" max="122" width="7" customWidth="1"/>
    <col min="123" max="123" width="6.6640625" customWidth="1"/>
    <col min="124" max="124" width="7" customWidth="1"/>
    <col min="125" max="125" width="6.5" customWidth="1"/>
    <col min="126" max="126" width="5.5" customWidth="1"/>
    <col min="127" max="127" width="6.1640625" customWidth="1"/>
    <col min="128" max="128" width="7" customWidth="1"/>
    <col min="129" max="129" width="5.83203125" customWidth="1"/>
    <col min="130" max="130" width="5" customWidth="1"/>
    <col min="131" max="131" width="6.1640625" customWidth="1"/>
    <col min="132" max="132" width="13.33203125" customWidth="1"/>
    <col min="133" max="133" width="6.33203125" customWidth="1"/>
    <col min="134" max="134" width="5.5" customWidth="1"/>
    <col min="135" max="135" width="8.5" customWidth="1"/>
    <col min="136" max="136" width="6" customWidth="1"/>
    <col min="137" max="137" width="5.6640625" customWidth="1"/>
    <col min="138" max="138" width="9.33203125" customWidth="1"/>
    <col min="139" max="139" width="6.33203125" customWidth="1"/>
    <col min="140" max="140" width="5.5" customWidth="1"/>
    <col min="141" max="141" width="9.1640625" customWidth="1"/>
    <col min="142" max="142" width="6.5" customWidth="1"/>
    <col min="143" max="143" width="5" customWidth="1"/>
    <col min="144" max="144" width="8.6640625" customWidth="1"/>
    <col min="145" max="145" width="6.83203125" customWidth="1"/>
    <col min="146" max="146" width="6" customWidth="1"/>
    <col min="147" max="147" width="9.83203125" customWidth="1"/>
    <col min="148" max="148" width="6.83203125" customWidth="1"/>
  </cols>
  <sheetData>
    <row r="1" spans="1:148" ht="12.75" customHeight="1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2" t="s">
        <v>29</v>
      </c>
      <c r="AE1" s="2" t="s">
        <v>30</v>
      </c>
      <c r="AF1" t="s">
        <v>31</v>
      </c>
      <c r="AG1" t="s">
        <v>32</v>
      </c>
      <c r="AH1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s="2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s="2" t="s">
        <v>89</v>
      </c>
      <c r="CM1" s="3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s="3" t="s">
        <v>96</v>
      </c>
      <c r="CT1" s="3" t="s">
        <v>97</v>
      </c>
      <c r="CU1" s="3" t="s">
        <v>98</v>
      </c>
      <c r="CV1" t="s">
        <v>99</v>
      </c>
      <c r="CW1" t="s">
        <v>100</v>
      </c>
      <c r="CX1" t="s">
        <v>101</v>
      </c>
      <c r="CY1" t="s">
        <v>102</v>
      </c>
      <c r="CZ1" s="2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s="2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s="2" t="s">
        <v>131</v>
      </c>
      <c r="EC1" t="s">
        <v>132</v>
      </c>
      <c r="ED1" t="s">
        <v>133</v>
      </c>
      <c r="EE1" s="2" t="s">
        <v>47</v>
      </c>
      <c r="EF1" t="s">
        <v>134</v>
      </c>
      <c r="EG1" t="s">
        <v>135</v>
      </c>
      <c r="EH1" s="2" t="s">
        <v>61</v>
      </c>
      <c r="EI1" t="s">
        <v>136</v>
      </c>
      <c r="EJ1" t="s">
        <v>137</v>
      </c>
      <c r="EK1" s="2" t="s">
        <v>75</v>
      </c>
      <c r="EL1" t="s">
        <v>138</v>
      </c>
      <c r="EM1" t="s">
        <v>139</v>
      </c>
      <c r="EN1" s="2" t="s">
        <v>89</v>
      </c>
      <c r="EO1" t="s">
        <v>140</v>
      </c>
      <c r="EP1" t="s">
        <v>141</v>
      </c>
      <c r="EQ1" s="2" t="s">
        <v>103</v>
      </c>
      <c r="ER1" t="s">
        <v>142</v>
      </c>
    </row>
    <row r="2" spans="1:148" ht="12.75" hidden="1" customHeight="1">
      <c r="A2" t="s">
        <v>143</v>
      </c>
      <c r="B2">
        <v>374222</v>
      </c>
      <c r="C2" s="2">
        <v>40579</v>
      </c>
      <c r="D2" s="2" t="s">
        <v>144</v>
      </c>
      <c r="E2" s="2" t="s">
        <v>145</v>
      </c>
      <c r="F2" s="2"/>
      <c r="G2" t="s">
        <v>146</v>
      </c>
      <c r="H2" t="s">
        <v>147</v>
      </c>
      <c r="J2" t="s">
        <v>148</v>
      </c>
      <c r="K2" s="2"/>
      <c r="N2" s="2"/>
      <c r="Q2" s="2"/>
      <c r="W2" t="s">
        <v>149</v>
      </c>
      <c r="Y2" t="s">
        <v>150</v>
      </c>
      <c r="Z2" t="s">
        <v>151</v>
      </c>
      <c r="AD2" s="2"/>
      <c r="AE2" s="2">
        <v>40750</v>
      </c>
      <c r="AI2" s="3"/>
      <c r="AJ2" s="3"/>
      <c r="AK2" s="3"/>
      <c r="AL2" s="3"/>
      <c r="AM2" s="3"/>
      <c r="AN2" s="3"/>
      <c r="AV2" s="2"/>
      <c r="AW2" s="3"/>
      <c r="AX2" s="3"/>
      <c r="AY2" s="3"/>
      <c r="AZ2" s="3"/>
      <c r="BA2" s="3"/>
      <c r="BB2" s="3"/>
      <c r="BC2" s="3"/>
      <c r="BJ2" s="2"/>
      <c r="BK2" s="3"/>
      <c r="BL2" s="3"/>
      <c r="BM2" s="3"/>
      <c r="BN2" s="3"/>
      <c r="BO2" s="3"/>
      <c r="BP2" s="3"/>
      <c r="BX2" s="2"/>
      <c r="CL2" s="2"/>
      <c r="CM2" s="3"/>
      <c r="CS2" s="3"/>
      <c r="CT2" s="3"/>
      <c r="CU2" s="3"/>
      <c r="CZ2" s="2"/>
      <c r="DN2" s="2"/>
      <c r="EB2" s="2"/>
      <c r="EE2" s="2"/>
      <c r="EH2" s="2"/>
      <c r="EK2" s="2"/>
      <c r="EN2" s="2"/>
      <c r="EQ2" s="2"/>
      <c r="ER2" t="s">
        <v>152</v>
      </c>
    </row>
    <row r="3" spans="1:148" ht="12.75" customHeight="1">
      <c r="A3" t="s">
        <v>153</v>
      </c>
      <c r="B3">
        <v>361868</v>
      </c>
      <c r="C3" s="2">
        <v>40135</v>
      </c>
      <c r="D3" s="2" t="s">
        <v>144</v>
      </c>
      <c r="E3" s="2" t="s">
        <v>154</v>
      </c>
      <c r="F3" s="2">
        <v>40281</v>
      </c>
      <c r="G3" t="s">
        <v>155</v>
      </c>
      <c r="J3" t="s">
        <v>156</v>
      </c>
      <c r="K3" s="2">
        <v>40281</v>
      </c>
      <c r="N3" s="2"/>
      <c r="Q3" s="2"/>
      <c r="Y3" t="s">
        <v>150</v>
      </c>
      <c r="Z3" t="s">
        <v>157</v>
      </c>
      <c r="AD3" s="2"/>
      <c r="AE3" s="2">
        <v>40576</v>
      </c>
      <c r="AI3" s="3"/>
      <c r="AJ3" s="3"/>
      <c r="AK3" s="3"/>
      <c r="AL3" s="3"/>
      <c r="AM3" s="3"/>
      <c r="AN3" s="3"/>
      <c r="AV3" s="2"/>
      <c r="AW3" s="3"/>
      <c r="AX3" s="3"/>
      <c r="AY3" s="3"/>
      <c r="AZ3" s="3"/>
      <c r="BA3" s="3"/>
      <c r="BB3" s="3"/>
      <c r="BC3" s="3"/>
      <c r="BJ3" s="2"/>
      <c r="BK3" s="3"/>
      <c r="BL3" s="3"/>
      <c r="BM3" s="3"/>
      <c r="BN3" s="3"/>
      <c r="BO3" s="3"/>
      <c r="BP3" s="3"/>
      <c r="BX3" s="2"/>
      <c r="CL3" s="2"/>
      <c r="CM3" s="3"/>
      <c r="CS3" s="3"/>
      <c r="CT3" s="3"/>
      <c r="CU3" s="3"/>
      <c r="CZ3" s="2"/>
      <c r="DN3" s="2"/>
      <c r="EB3" s="2"/>
      <c r="EE3" s="2"/>
      <c r="EH3" s="2"/>
      <c r="EK3" s="2"/>
      <c r="EN3" s="2"/>
      <c r="EQ3" s="2"/>
    </row>
    <row r="4" spans="1:148" ht="12.75" hidden="1" customHeight="1">
      <c r="A4" t="s">
        <v>158</v>
      </c>
      <c r="B4">
        <v>361093</v>
      </c>
      <c r="C4" s="2">
        <v>40157</v>
      </c>
      <c r="D4" s="2" t="s">
        <v>159</v>
      </c>
      <c r="E4" s="2" t="s">
        <v>160</v>
      </c>
      <c r="F4" s="2">
        <v>40416</v>
      </c>
      <c r="K4" s="2"/>
      <c r="N4" s="2"/>
      <c r="Q4" s="2"/>
      <c r="Y4" t="s">
        <v>150</v>
      </c>
      <c r="Z4" t="s">
        <v>150</v>
      </c>
      <c r="AD4" s="2"/>
      <c r="AE4" s="2"/>
      <c r="AI4" s="3"/>
      <c r="AJ4" s="3"/>
      <c r="AK4" s="3"/>
      <c r="AL4" s="3"/>
      <c r="AM4" s="3"/>
      <c r="AN4" s="3"/>
      <c r="AV4" s="2"/>
      <c r="AW4" s="3"/>
      <c r="AX4" s="3"/>
      <c r="AY4" s="3"/>
      <c r="AZ4" s="3"/>
      <c r="BA4" s="3"/>
      <c r="BB4" s="3"/>
      <c r="BC4" s="3"/>
      <c r="BJ4" s="2"/>
      <c r="BK4" s="3"/>
      <c r="BL4" s="3"/>
      <c r="BM4" s="3"/>
      <c r="BN4" s="3"/>
      <c r="BO4" s="3"/>
      <c r="BP4" s="3"/>
      <c r="BX4" s="2"/>
      <c r="CL4" s="2"/>
      <c r="CM4" s="3"/>
      <c r="CS4" s="3"/>
      <c r="CT4" s="3"/>
      <c r="CU4" s="3"/>
      <c r="CZ4" s="2"/>
      <c r="DN4" s="2"/>
      <c r="EB4" s="2"/>
      <c r="EE4" s="2"/>
      <c r="EH4" s="2"/>
      <c r="EK4" s="2"/>
      <c r="EN4" s="2"/>
      <c r="EQ4" s="2"/>
    </row>
    <row r="5" spans="1:148" ht="12.75" hidden="1" customHeight="1">
      <c r="A5" t="s">
        <v>161</v>
      </c>
      <c r="B5">
        <v>318066</v>
      </c>
      <c r="C5" s="2">
        <v>38818</v>
      </c>
      <c r="D5" s="2" t="s">
        <v>144</v>
      </c>
      <c r="E5" s="2" t="s">
        <v>160</v>
      </c>
      <c r="F5" s="2">
        <v>38925</v>
      </c>
      <c r="G5" t="s">
        <v>162</v>
      </c>
      <c r="J5" t="s">
        <v>163</v>
      </c>
      <c r="K5" s="2">
        <v>38832</v>
      </c>
      <c r="M5" t="s">
        <v>164</v>
      </c>
      <c r="N5" s="2">
        <v>39234</v>
      </c>
      <c r="P5" t="s">
        <v>156</v>
      </c>
      <c r="Q5" s="2">
        <v>40248</v>
      </c>
      <c r="Y5" t="s">
        <v>150</v>
      </c>
      <c r="Z5" t="s">
        <v>157</v>
      </c>
      <c r="AA5" t="s">
        <v>151</v>
      </c>
      <c r="AB5" t="s">
        <v>151</v>
      </c>
      <c r="AD5" s="2"/>
      <c r="AE5" s="2">
        <v>40526</v>
      </c>
      <c r="AI5" s="3"/>
      <c r="AJ5" s="3"/>
      <c r="AK5" s="3"/>
      <c r="AL5" s="3"/>
      <c r="AM5" s="3"/>
      <c r="AN5" s="3"/>
      <c r="AV5" s="2"/>
      <c r="AW5" s="3"/>
      <c r="AX5" s="3"/>
      <c r="AY5" s="3"/>
      <c r="AZ5" s="3"/>
      <c r="BA5" s="3"/>
      <c r="BB5" s="3"/>
      <c r="BC5" s="3"/>
      <c r="BJ5" s="2"/>
      <c r="BK5" s="3"/>
      <c r="BL5" s="3"/>
      <c r="BM5" s="3"/>
      <c r="BN5" s="3"/>
      <c r="BO5" s="3"/>
      <c r="BP5" s="3"/>
      <c r="BX5" s="2"/>
      <c r="CL5" s="2"/>
      <c r="CM5" s="3"/>
      <c r="CS5" s="3"/>
      <c r="CT5" s="3"/>
      <c r="CU5" s="3"/>
      <c r="CZ5" s="2"/>
      <c r="DN5" s="2"/>
      <c r="EB5" s="2"/>
      <c r="EE5" s="2"/>
      <c r="EH5" s="2"/>
      <c r="EK5" s="2"/>
      <c r="EN5" s="2"/>
      <c r="EQ5" s="2"/>
    </row>
    <row r="6" spans="1:148" ht="12.75" hidden="1" customHeight="1">
      <c r="A6" t="s">
        <v>165</v>
      </c>
      <c r="C6" s="2"/>
      <c r="D6" s="2" t="s">
        <v>144</v>
      </c>
      <c r="E6" s="2"/>
      <c r="F6" s="2">
        <v>40248</v>
      </c>
      <c r="K6" s="2"/>
      <c r="N6" s="2"/>
      <c r="Q6" s="2"/>
      <c r="W6" t="s">
        <v>149</v>
      </c>
      <c r="Y6" t="s">
        <v>150</v>
      </c>
      <c r="Z6" t="s">
        <v>150</v>
      </c>
      <c r="AD6" s="2"/>
      <c r="AE6" s="2"/>
      <c r="AI6" s="3"/>
      <c r="AJ6" s="3"/>
      <c r="AK6" s="3"/>
      <c r="AL6" s="3"/>
      <c r="AM6" s="3"/>
      <c r="AN6" s="3"/>
      <c r="AV6" s="2"/>
      <c r="AW6" s="3"/>
      <c r="AX6" s="3"/>
      <c r="AY6" s="3"/>
      <c r="AZ6" s="3"/>
      <c r="BA6" s="3"/>
      <c r="BB6" s="3"/>
      <c r="BC6" s="3"/>
      <c r="BJ6" s="2"/>
      <c r="BK6" s="3"/>
      <c r="BL6" s="3"/>
      <c r="BM6" s="3"/>
      <c r="BN6" s="3"/>
      <c r="BO6" s="3"/>
      <c r="BP6" s="3"/>
      <c r="BX6" s="2"/>
      <c r="CL6" s="2"/>
      <c r="CM6" s="3"/>
      <c r="CS6" s="3"/>
      <c r="CT6" s="3"/>
      <c r="CU6" s="3"/>
      <c r="CZ6" s="2"/>
      <c r="DN6" s="2"/>
      <c r="EB6" s="2"/>
      <c r="EE6" s="2"/>
      <c r="EH6" s="2"/>
      <c r="EK6" s="2"/>
      <c r="EN6" s="2"/>
      <c r="EQ6" s="2"/>
    </row>
    <row r="7" spans="1:148" ht="12.75" hidden="1" customHeight="1">
      <c r="A7" t="s">
        <v>166</v>
      </c>
      <c r="B7">
        <v>362669</v>
      </c>
      <c r="C7" s="2">
        <v>40247</v>
      </c>
      <c r="D7" s="2" t="s">
        <v>144</v>
      </c>
      <c r="E7" s="2" t="s">
        <v>167</v>
      </c>
      <c r="F7" s="2">
        <v>40301</v>
      </c>
      <c r="K7" s="2"/>
      <c r="N7" s="2"/>
      <c r="Q7" s="2"/>
      <c r="Y7" t="s">
        <v>150</v>
      </c>
      <c r="Z7" t="s">
        <v>150</v>
      </c>
      <c r="AD7" s="2"/>
      <c r="AE7" s="2"/>
      <c r="AI7" s="3"/>
      <c r="AJ7" s="3"/>
      <c r="AK7" s="3"/>
      <c r="AL7" s="3"/>
      <c r="AM7" s="3"/>
      <c r="AN7" s="3"/>
      <c r="AV7" s="2"/>
      <c r="AW7" s="3"/>
      <c r="AX7" s="3"/>
      <c r="AY7" s="3"/>
      <c r="AZ7" s="3"/>
      <c r="BA7" s="3"/>
      <c r="BB7" s="3"/>
      <c r="BC7" s="3"/>
      <c r="BJ7" s="2"/>
      <c r="BK7" s="3"/>
      <c r="BL7" s="3"/>
      <c r="BM7" s="3"/>
      <c r="BN7" s="3"/>
      <c r="BO7" s="3"/>
      <c r="BP7" s="3"/>
      <c r="BX7" s="2"/>
      <c r="CL7" s="2"/>
      <c r="CM7" s="3"/>
      <c r="CS7" s="3"/>
      <c r="CT7" s="3"/>
      <c r="CU7" s="3"/>
      <c r="CZ7" s="2"/>
      <c r="DN7" s="2"/>
      <c r="EB7" s="2"/>
      <c r="EE7" s="2"/>
      <c r="EH7" s="2"/>
      <c r="EK7" s="2"/>
      <c r="EN7" s="2"/>
      <c r="EQ7" s="2"/>
    </row>
    <row r="8" spans="1:148" ht="12.75" customHeight="1">
      <c r="A8" t="s">
        <v>424</v>
      </c>
      <c r="B8">
        <v>361725</v>
      </c>
      <c r="C8" s="2">
        <v>36109</v>
      </c>
      <c r="D8" s="2" t="s">
        <v>144</v>
      </c>
      <c r="E8" s="2"/>
      <c r="F8" s="2">
        <v>40276</v>
      </c>
      <c r="G8" t="s">
        <v>264</v>
      </c>
      <c r="H8" t="s">
        <v>425</v>
      </c>
      <c r="J8" t="s">
        <v>170</v>
      </c>
      <c r="K8" s="2">
        <v>40318</v>
      </c>
      <c r="L8" t="s">
        <v>364</v>
      </c>
      <c r="N8" s="2"/>
      <c r="Q8" s="2"/>
      <c r="W8" t="s">
        <v>149</v>
      </c>
      <c r="X8" t="s">
        <v>149</v>
      </c>
      <c r="Y8" t="s">
        <v>151</v>
      </c>
      <c r="Z8" t="s">
        <v>151</v>
      </c>
      <c r="AD8" s="2"/>
      <c r="AE8" s="2"/>
      <c r="AI8" s="3">
        <v>37.5</v>
      </c>
      <c r="AJ8" s="3">
        <v>1.48</v>
      </c>
      <c r="AK8" s="3"/>
      <c r="AL8" s="3"/>
      <c r="AM8" s="3"/>
      <c r="AN8" s="3"/>
      <c r="AO8">
        <v>6.9</v>
      </c>
      <c r="AP8">
        <v>44.3</v>
      </c>
      <c r="AQ8">
        <v>6.9</v>
      </c>
      <c r="AR8">
        <v>3.9</v>
      </c>
      <c r="AS8">
        <v>2.6</v>
      </c>
      <c r="AT8">
        <v>246</v>
      </c>
      <c r="AV8" s="2">
        <v>40323</v>
      </c>
      <c r="AW8" s="3">
        <v>34.9</v>
      </c>
      <c r="AX8" s="3">
        <v>1.48</v>
      </c>
      <c r="AY8" s="3"/>
      <c r="AZ8" s="3">
        <v>80</v>
      </c>
      <c r="BA8" s="3">
        <v>60</v>
      </c>
      <c r="BB8" s="3">
        <v>60</v>
      </c>
      <c r="BC8" s="3">
        <v>13.8</v>
      </c>
      <c r="BD8">
        <v>42.5</v>
      </c>
      <c r="BE8">
        <v>6.9</v>
      </c>
      <c r="BF8">
        <v>3.8</v>
      </c>
      <c r="BG8">
        <v>2.7</v>
      </c>
      <c r="BH8">
        <v>304</v>
      </c>
      <c r="BJ8" s="2">
        <v>40442</v>
      </c>
      <c r="BK8" s="3"/>
      <c r="BL8" s="3"/>
      <c r="BM8" s="3"/>
      <c r="BN8" s="3"/>
      <c r="BO8" s="3"/>
      <c r="BP8" s="3"/>
      <c r="BX8" s="2"/>
      <c r="CL8" s="2"/>
      <c r="CM8" s="3"/>
      <c r="CS8" s="3"/>
      <c r="CT8" s="3"/>
      <c r="CU8" s="3"/>
      <c r="CZ8" s="2"/>
      <c r="DN8" s="2"/>
      <c r="EB8" s="2"/>
      <c r="EC8">
        <v>5.6</v>
      </c>
      <c r="ED8">
        <v>1.8</v>
      </c>
      <c r="EE8" s="2"/>
      <c r="EF8">
        <v>6</v>
      </c>
      <c r="EG8">
        <v>2</v>
      </c>
      <c r="EH8" s="2">
        <v>40967</v>
      </c>
      <c r="EK8" s="2"/>
      <c r="EN8" s="2"/>
      <c r="EQ8" s="2"/>
      <c r="ER8" t="s">
        <v>152</v>
      </c>
    </row>
    <row r="9" spans="1:148" ht="12.75" customHeight="1">
      <c r="A9" t="s">
        <v>172</v>
      </c>
      <c r="B9">
        <v>354201</v>
      </c>
      <c r="C9" s="2">
        <v>39797</v>
      </c>
      <c r="D9" s="2" t="s">
        <v>144</v>
      </c>
      <c r="E9" s="2" t="s">
        <v>173</v>
      </c>
      <c r="F9" s="2">
        <v>40060</v>
      </c>
      <c r="G9" t="s">
        <v>155</v>
      </c>
      <c r="H9" t="s">
        <v>174</v>
      </c>
      <c r="J9" t="s">
        <v>156</v>
      </c>
      <c r="K9" s="2">
        <v>40060</v>
      </c>
      <c r="L9" t="s">
        <v>175</v>
      </c>
      <c r="N9" s="2"/>
      <c r="Q9" s="2"/>
      <c r="W9" t="s">
        <v>149</v>
      </c>
      <c r="X9" t="s">
        <v>149</v>
      </c>
      <c r="Y9" t="s">
        <v>150</v>
      </c>
      <c r="Z9" t="s">
        <v>157</v>
      </c>
      <c r="AD9" s="2"/>
      <c r="AE9" s="2"/>
      <c r="AI9" s="3">
        <v>8.1999999999999993</v>
      </c>
      <c r="AJ9" s="3"/>
      <c r="AK9" s="3"/>
      <c r="AL9" s="3">
        <v>80</v>
      </c>
      <c r="AM9" s="3">
        <v>60</v>
      </c>
      <c r="AN9" s="3">
        <v>110</v>
      </c>
      <c r="AO9">
        <v>11.6</v>
      </c>
      <c r="AP9">
        <v>37.9</v>
      </c>
      <c r="AQ9">
        <v>12.8</v>
      </c>
      <c r="AR9">
        <v>4.2</v>
      </c>
      <c r="AS9">
        <v>8</v>
      </c>
      <c r="AT9">
        <v>424</v>
      </c>
      <c r="AV9" s="2">
        <v>40078</v>
      </c>
      <c r="AW9" s="3">
        <v>8.6999999999999993</v>
      </c>
      <c r="AX9" s="3"/>
      <c r="AY9" s="3"/>
      <c r="AZ9" s="3">
        <v>80</v>
      </c>
      <c r="BA9" s="3">
        <v>60</v>
      </c>
      <c r="BB9" s="3">
        <v>108</v>
      </c>
      <c r="BC9" s="3"/>
      <c r="BJ9" s="2">
        <v>40106</v>
      </c>
      <c r="BK9" s="3">
        <v>9.1</v>
      </c>
      <c r="BL9" s="3"/>
      <c r="BM9" s="3"/>
      <c r="BN9" s="3"/>
      <c r="BO9" s="3"/>
      <c r="BP9" s="3"/>
      <c r="BQ9">
        <v>11.9</v>
      </c>
      <c r="BR9">
        <v>37.9</v>
      </c>
      <c r="BS9">
        <v>10</v>
      </c>
      <c r="BT9">
        <v>5</v>
      </c>
      <c r="BU9">
        <v>4.5</v>
      </c>
      <c r="BW9">
        <v>406</v>
      </c>
      <c r="BX9" s="2">
        <v>40141</v>
      </c>
      <c r="BY9">
        <v>9.4</v>
      </c>
      <c r="CL9" s="2">
        <v>40204</v>
      </c>
      <c r="CM9" s="3">
        <v>10.5</v>
      </c>
      <c r="CS9" s="3"/>
      <c r="CT9" s="3"/>
      <c r="CU9" s="3"/>
      <c r="CZ9" s="2">
        <v>40373</v>
      </c>
      <c r="DG9">
        <v>10.199999999999999</v>
      </c>
      <c r="DH9">
        <v>33.200000000000003</v>
      </c>
      <c r="DI9">
        <v>8.6</v>
      </c>
      <c r="DJ9">
        <v>3.6</v>
      </c>
      <c r="DK9">
        <v>4.5</v>
      </c>
      <c r="DL9">
        <v>80</v>
      </c>
      <c r="DM9">
        <v>518</v>
      </c>
      <c r="DN9" s="2">
        <v>40423</v>
      </c>
      <c r="EB9" s="2"/>
      <c r="EE9" s="2"/>
      <c r="EH9" s="2"/>
      <c r="EK9" s="2"/>
      <c r="EN9" s="2"/>
      <c r="EQ9" s="2"/>
    </row>
    <row r="10" spans="1:148" ht="12.75" hidden="1" customHeight="1">
      <c r="A10" t="s">
        <v>176</v>
      </c>
      <c r="B10">
        <v>332973</v>
      </c>
      <c r="C10" s="2">
        <v>39424</v>
      </c>
      <c r="D10" s="2" t="s">
        <v>144</v>
      </c>
      <c r="E10" s="2" t="s">
        <v>160</v>
      </c>
      <c r="F10" s="2">
        <v>39542</v>
      </c>
      <c r="K10" s="2"/>
      <c r="N10" s="2"/>
      <c r="Q10" s="2"/>
      <c r="W10" t="s">
        <v>149</v>
      </c>
      <c r="Y10" t="s">
        <v>150</v>
      </c>
      <c r="Z10" t="s">
        <v>150</v>
      </c>
      <c r="AD10" s="2"/>
      <c r="AE10" s="2"/>
      <c r="AI10" s="3"/>
      <c r="AJ10" s="3"/>
      <c r="AK10" s="3"/>
      <c r="AL10" s="3"/>
      <c r="AM10" s="3"/>
      <c r="AN10" s="3"/>
      <c r="AV10" s="2"/>
      <c r="AW10" s="3"/>
      <c r="AX10" s="3"/>
      <c r="AY10" s="3"/>
      <c r="AZ10" s="3"/>
      <c r="BA10" s="3"/>
      <c r="BB10" s="3"/>
      <c r="BC10" s="3"/>
      <c r="BJ10" s="2"/>
      <c r="BK10" s="3"/>
      <c r="BL10" s="3"/>
      <c r="BM10" s="3"/>
      <c r="BN10" s="3"/>
      <c r="BO10" s="3"/>
      <c r="BP10" s="3"/>
      <c r="BX10" s="2"/>
      <c r="CL10" s="2"/>
      <c r="CM10" s="3"/>
      <c r="CS10" s="3"/>
      <c r="CT10" s="3"/>
      <c r="CU10" s="3"/>
      <c r="CZ10" s="2"/>
      <c r="DN10" s="2"/>
      <c r="EB10" s="2"/>
      <c r="EE10" s="2"/>
      <c r="EH10" s="2"/>
      <c r="EK10" s="2"/>
      <c r="EN10" s="2"/>
      <c r="EQ10" s="2"/>
    </row>
    <row r="11" spans="1:148" ht="12.75" hidden="1" customHeight="1">
      <c r="A11" t="s">
        <v>177</v>
      </c>
      <c r="B11">
        <v>357177</v>
      </c>
      <c r="C11" s="2">
        <v>39903</v>
      </c>
      <c r="D11" s="2" t="s">
        <v>144</v>
      </c>
      <c r="E11" s="2" t="s">
        <v>160</v>
      </c>
      <c r="F11" s="2">
        <v>40140</v>
      </c>
      <c r="G11" t="s">
        <v>155</v>
      </c>
      <c r="J11" t="s">
        <v>178</v>
      </c>
      <c r="K11" s="2"/>
      <c r="N11" s="2"/>
      <c r="Q11" s="2"/>
      <c r="Y11" t="s">
        <v>150</v>
      </c>
      <c r="Z11" t="s">
        <v>150</v>
      </c>
      <c r="AD11" s="2"/>
      <c r="AE11" s="2"/>
      <c r="AI11" s="3"/>
      <c r="AJ11" s="3"/>
      <c r="AK11" s="3"/>
      <c r="AL11" s="3"/>
      <c r="AM11" s="3"/>
      <c r="AN11" s="3"/>
      <c r="AV11" s="2"/>
      <c r="AW11" s="3"/>
      <c r="AX11" s="3"/>
      <c r="AY11" s="3"/>
      <c r="AZ11" s="3"/>
      <c r="BA11" s="3"/>
      <c r="BB11" s="3"/>
      <c r="BC11" s="3"/>
      <c r="BJ11" s="2"/>
      <c r="BK11" s="3"/>
      <c r="BL11" s="3"/>
      <c r="BM11" s="3"/>
      <c r="BN11" s="3"/>
      <c r="BO11" s="3"/>
      <c r="BP11" s="3"/>
      <c r="BX11" s="2"/>
      <c r="CL11" s="2"/>
      <c r="CM11" s="3"/>
      <c r="CS11" s="3"/>
      <c r="CT11" s="3"/>
      <c r="CU11" s="3"/>
      <c r="CZ11" s="2"/>
      <c r="DN11" s="2"/>
      <c r="EB11" s="2"/>
      <c r="EE11" s="2"/>
      <c r="EH11" s="2"/>
      <c r="EK11" s="2"/>
      <c r="EN11" s="2"/>
      <c r="EQ11" s="2"/>
    </row>
    <row r="12" spans="1:148" ht="12.75" hidden="1" customHeight="1">
      <c r="A12" t="s">
        <v>179</v>
      </c>
      <c r="B12">
        <v>337589</v>
      </c>
      <c r="C12" s="2">
        <v>39541</v>
      </c>
      <c r="D12" s="2" t="s">
        <v>144</v>
      </c>
      <c r="E12" s="2" t="s">
        <v>180</v>
      </c>
      <c r="F12" s="2">
        <v>39631</v>
      </c>
      <c r="K12" s="2"/>
      <c r="N12" s="2"/>
      <c r="Q12" s="2"/>
      <c r="Y12" t="s">
        <v>150</v>
      </c>
      <c r="Z12" t="s">
        <v>150</v>
      </c>
      <c r="AD12" s="2"/>
      <c r="AE12" s="2"/>
      <c r="AI12" s="3"/>
      <c r="AJ12" s="3"/>
      <c r="AK12" s="3"/>
      <c r="AL12" s="3"/>
      <c r="AM12" s="3"/>
      <c r="AN12" s="3"/>
      <c r="AV12" s="2"/>
      <c r="AW12" s="3"/>
      <c r="AX12" s="3"/>
      <c r="AY12" s="3"/>
      <c r="AZ12" s="3"/>
      <c r="BA12" s="3"/>
      <c r="BB12" s="3"/>
      <c r="BC12" s="3"/>
      <c r="BJ12" s="2"/>
      <c r="BK12" s="3"/>
      <c r="BL12" s="3"/>
      <c r="BM12" s="3"/>
      <c r="BN12" s="3"/>
      <c r="BO12" s="3"/>
      <c r="BP12" s="3"/>
      <c r="BX12" s="2"/>
      <c r="CL12" s="2"/>
      <c r="CM12" s="3"/>
      <c r="CS12" s="3"/>
      <c r="CT12" s="3"/>
      <c r="CU12" s="3"/>
      <c r="CZ12" s="2"/>
      <c r="DN12" s="2"/>
      <c r="EB12" s="2"/>
      <c r="EE12" s="2"/>
      <c r="EH12" s="2"/>
      <c r="EK12" s="2"/>
      <c r="EN12" s="2"/>
      <c r="EQ12" s="2"/>
    </row>
    <row r="13" spans="1:148" ht="12.75" hidden="1" customHeight="1">
      <c r="A13" t="s">
        <v>181</v>
      </c>
      <c r="B13">
        <v>360123</v>
      </c>
      <c r="C13" s="2">
        <v>39995</v>
      </c>
      <c r="D13" s="2" t="s">
        <v>144</v>
      </c>
      <c r="E13" s="2" t="s">
        <v>182</v>
      </c>
      <c r="F13" s="2">
        <v>40248</v>
      </c>
      <c r="G13" t="s">
        <v>183</v>
      </c>
      <c r="J13" t="s">
        <v>184</v>
      </c>
      <c r="K13" s="2"/>
      <c r="N13" s="2"/>
      <c r="Q13" s="2"/>
      <c r="W13" t="s">
        <v>149</v>
      </c>
      <c r="Y13" t="s">
        <v>185</v>
      </c>
      <c r="Z13" t="s">
        <v>185</v>
      </c>
      <c r="AD13" s="2"/>
      <c r="AE13" s="2">
        <v>40771</v>
      </c>
      <c r="AG13">
        <v>4.07</v>
      </c>
      <c r="AH13">
        <v>49</v>
      </c>
      <c r="AI13" s="3">
        <v>10.5</v>
      </c>
      <c r="AJ13" s="3"/>
      <c r="AK13" s="3"/>
      <c r="AL13" s="3"/>
      <c r="AM13" s="3"/>
      <c r="AN13" s="3"/>
      <c r="AO13">
        <v>10.6</v>
      </c>
      <c r="AP13">
        <v>33.4</v>
      </c>
      <c r="AQ13">
        <v>10.5</v>
      </c>
      <c r="AR13">
        <v>3.3</v>
      </c>
      <c r="AS13">
        <v>6.6</v>
      </c>
      <c r="AT13">
        <v>550</v>
      </c>
      <c r="AV13" s="2">
        <v>40323</v>
      </c>
      <c r="AW13" s="3"/>
      <c r="AX13" s="3"/>
      <c r="AY13" s="3"/>
      <c r="AZ13" s="3"/>
      <c r="BA13" s="3"/>
      <c r="BB13" s="3"/>
      <c r="BC13" s="3">
        <v>12.5</v>
      </c>
      <c r="BD13">
        <v>38.799999999999997</v>
      </c>
      <c r="BE13">
        <v>5.9</v>
      </c>
      <c r="BF13">
        <v>2.1</v>
      </c>
      <c r="BG13">
        <v>3.5</v>
      </c>
      <c r="BH13">
        <v>363</v>
      </c>
      <c r="BJ13" s="2">
        <v>40469</v>
      </c>
      <c r="BK13" s="3">
        <v>12.3</v>
      </c>
      <c r="BL13" s="3"/>
      <c r="BM13" s="3"/>
      <c r="BN13" s="3">
        <v>80</v>
      </c>
      <c r="BO13" s="3">
        <v>50</v>
      </c>
      <c r="BP13" s="3">
        <v>120</v>
      </c>
      <c r="BX13" s="2">
        <v>40771</v>
      </c>
      <c r="CL13" s="2"/>
      <c r="CM13" s="3"/>
      <c r="CS13" s="3"/>
      <c r="CT13" s="3"/>
      <c r="CU13" s="3"/>
      <c r="CZ13" s="2"/>
      <c r="DN13" s="2"/>
      <c r="EB13" s="2"/>
      <c r="EC13">
        <v>0.8</v>
      </c>
      <c r="ED13">
        <v>0.4</v>
      </c>
      <c r="EE13" s="2">
        <v>40347</v>
      </c>
      <c r="EF13">
        <v>0.5</v>
      </c>
      <c r="EG13">
        <v>0.4</v>
      </c>
      <c r="EH13" s="2">
        <v>40401</v>
      </c>
      <c r="EK13" s="2"/>
      <c r="EN13" s="2"/>
      <c r="EQ13" s="2"/>
    </row>
    <row r="14" spans="1:148" ht="12.75" customHeight="1">
      <c r="A14" t="s">
        <v>522</v>
      </c>
      <c r="B14">
        <v>327223</v>
      </c>
      <c r="C14" s="2">
        <v>36981</v>
      </c>
      <c r="D14" s="2" t="s">
        <v>144</v>
      </c>
      <c r="E14" s="2" t="s">
        <v>507</v>
      </c>
      <c r="F14" s="2"/>
      <c r="G14" t="s">
        <v>264</v>
      </c>
      <c r="H14" t="s">
        <v>523</v>
      </c>
      <c r="J14" t="s">
        <v>170</v>
      </c>
      <c r="K14" s="2">
        <v>40144</v>
      </c>
      <c r="N14" s="2"/>
      <c r="Q14" s="2"/>
      <c r="W14" t="s">
        <v>149</v>
      </c>
      <c r="Y14" t="s">
        <v>157</v>
      </c>
      <c r="Z14" t="s">
        <v>157</v>
      </c>
      <c r="AD14" s="2"/>
      <c r="AE14" s="2"/>
      <c r="AI14" s="3">
        <v>20</v>
      </c>
      <c r="AJ14" s="3">
        <v>115</v>
      </c>
      <c r="AK14" s="3"/>
      <c r="AL14" s="3"/>
      <c r="AM14" s="3"/>
      <c r="AN14" s="3"/>
      <c r="AO14">
        <v>10.9</v>
      </c>
      <c r="AP14">
        <v>33.5</v>
      </c>
      <c r="AQ14">
        <v>3.4</v>
      </c>
      <c r="AR14">
        <v>1.6</v>
      </c>
      <c r="AS14">
        <v>1.3</v>
      </c>
      <c r="AT14">
        <v>459</v>
      </c>
      <c r="AV14" s="2">
        <v>39365</v>
      </c>
      <c r="AW14" s="3"/>
      <c r="AX14" s="3"/>
      <c r="AY14" s="3"/>
      <c r="AZ14" s="3"/>
      <c r="BA14" s="3"/>
      <c r="BB14" s="3"/>
      <c r="BC14" s="3">
        <v>11.1</v>
      </c>
      <c r="BD14">
        <v>34.9</v>
      </c>
      <c r="BE14">
        <v>4</v>
      </c>
      <c r="BF14">
        <v>2.2000000000000002</v>
      </c>
      <c r="BG14">
        <v>1.5</v>
      </c>
      <c r="BH14">
        <v>162</v>
      </c>
      <c r="BJ14" s="2">
        <v>39456</v>
      </c>
      <c r="BK14" s="3"/>
      <c r="BL14" s="3"/>
      <c r="BM14" s="3"/>
      <c r="BN14" s="3"/>
      <c r="BO14" s="3"/>
      <c r="BP14" s="3"/>
      <c r="BQ14">
        <v>9.6</v>
      </c>
      <c r="BR14">
        <v>30.2</v>
      </c>
      <c r="BS14">
        <v>6.2</v>
      </c>
      <c r="BT14">
        <v>3.6</v>
      </c>
      <c r="BU14">
        <v>2</v>
      </c>
      <c r="BV14">
        <v>81</v>
      </c>
      <c r="BW14">
        <v>190</v>
      </c>
      <c r="BX14" s="2">
        <v>39930</v>
      </c>
      <c r="CE14">
        <v>12.4</v>
      </c>
      <c r="CF14">
        <v>39.1</v>
      </c>
      <c r="CG14">
        <v>6.2</v>
      </c>
      <c r="CH14">
        <v>3</v>
      </c>
      <c r="CI14">
        <v>2.7</v>
      </c>
      <c r="CK14">
        <v>266</v>
      </c>
      <c r="CL14" s="2">
        <v>40135</v>
      </c>
      <c r="CM14" s="3"/>
      <c r="CS14" s="3">
        <v>12.5</v>
      </c>
      <c r="CT14" s="3">
        <v>38.9</v>
      </c>
      <c r="CU14" s="3">
        <v>5.4</v>
      </c>
      <c r="CV14">
        <v>2.1</v>
      </c>
      <c r="CW14">
        <v>2.9</v>
      </c>
      <c r="CY14">
        <v>268</v>
      </c>
      <c r="CZ14" s="2">
        <v>40193</v>
      </c>
      <c r="DA14">
        <v>36.700000000000003</v>
      </c>
      <c r="DN14" s="2">
        <v>40373</v>
      </c>
      <c r="EB14" s="2"/>
      <c r="EC14">
        <v>3.2</v>
      </c>
      <c r="ED14">
        <v>3.1</v>
      </c>
      <c r="EE14" s="2"/>
      <c r="EF14">
        <v>2</v>
      </c>
      <c r="EG14">
        <v>2.4</v>
      </c>
      <c r="EH14" s="2"/>
      <c r="EK14" s="2"/>
      <c r="EN14" s="2"/>
      <c r="EQ14" s="2"/>
      <c r="ER14" t="s">
        <v>292</v>
      </c>
    </row>
    <row r="15" spans="1:148" ht="12.75" customHeight="1">
      <c r="A15" t="s">
        <v>188</v>
      </c>
      <c r="B15">
        <v>356378</v>
      </c>
      <c r="C15" s="2">
        <v>35990</v>
      </c>
      <c r="D15" s="2" t="s">
        <v>144</v>
      </c>
      <c r="E15" s="2" t="s">
        <v>189</v>
      </c>
      <c r="F15" s="2">
        <v>40199</v>
      </c>
      <c r="G15" t="s">
        <v>190</v>
      </c>
      <c r="H15" t="s">
        <v>191</v>
      </c>
      <c r="J15" t="s">
        <v>156</v>
      </c>
      <c r="K15" s="2">
        <v>40199</v>
      </c>
      <c r="N15" s="2"/>
      <c r="Q15" s="2"/>
      <c r="W15" t="s">
        <v>149</v>
      </c>
      <c r="X15" t="s">
        <v>149</v>
      </c>
      <c r="Y15" t="s">
        <v>150</v>
      </c>
      <c r="Z15" t="s">
        <v>151</v>
      </c>
      <c r="AD15" s="2"/>
      <c r="AE15" s="2">
        <v>40418</v>
      </c>
      <c r="AI15" s="3"/>
      <c r="AJ15" s="3"/>
      <c r="AK15" s="3"/>
      <c r="AL15" s="3"/>
      <c r="AM15" s="3"/>
      <c r="AN15" s="3"/>
      <c r="AO15">
        <v>12.8</v>
      </c>
      <c r="AP15">
        <v>39.200000000000003</v>
      </c>
      <c r="AQ15">
        <v>6.6</v>
      </c>
      <c r="AT15">
        <v>279</v>
      </c>
      <c r="AV15" s="2">
        <v>40147</v>
      </c>
      <c r="AW15" s="3">
        <v>43</v>
      </c>
      <c r="AX15" s="3"/>
      <c r="AY15" s="3"/>
      <c r="AZ15" s="3"/>
      <c r="BA15" s="3"/>
      <c r="BB15" s="3"/>
      <c r="BC15" s="3"/>
      <c r="BJ15" s="2">
        <v>40199</v>
      </c>
      <c r="BK15" s="3"/>
      <c r="BL15" s="3"/>
      <c r="BM15" s="3"/>
      <c r="BN15" s="3"/>
      <c r="BO15" s="3"/>
      <c r="BP15" s="3"/>
      <c r="BQ15">
        <v>14.5</v>
      </c>
      <c r="BR15">
        <v>44.8</v>
      </c>
      <c r="BS15">
        <v>14.8</v>
      </c>
      <c r="BT15">
        <v>7.8</v>
      </c>
      <c r="BU15">
        <v>6.1</v>
      </c>
      <c r="BW15">
        <v>448</v>
      </c>
      <c r="BX15" s="2">
        <v>40232</v>
      </c>
      <c r="BY15">
        <v>49.8</v>
      </c>
      <c r="CB15">
        <v>90</v>
      </c>
      <c r="CC15">
        <v>60</v>
      </c>
      <c r="CD15">
        <v>80</v>
      </c>
      <c r="CL15" s="2">
        <v>40274</v>
      </c>
      <c r="CM15" s="3"/>
      <c r="CS15" s="3">
        <v>14.5</v>
      </c>
      <c r="CT15" s="3">
        <v>45</v>
      </c>
      <c r="CU15" s="3">
        <v>8.3000000000000007</v>
      </c>
      <c r="CV15">
        <v>4.9000000000000004</v>
      </c>
      <c r="CW15">
        <v>1.9</v>
      </c>
      <c r="CY15">
        <v>337</v>
      </c>
      <c r="CZ15" s="2">
        <v>40400</v>
      </c>
      <c r="DA15">
        <v>49</v>
      </c>
      <c r="DN15" s="2">
        <v>40418</v>
      </c>
      <c r="EB15" s="2"/>
      <c r="EC15">
        <v>4.8</v>
      </c>
      <c r="ED15">
        <v>3.5</v>
      </c>
      <c r="EE15" s="2"/>
      <c r="EH15" s="2"/>
      <c r="EK15" s="2"/>
      <c r="EN15" s="2"/>
      <c r="EQ15" s="2"/>
      <c r="ER15" t="s">
        <v>152</v>
      </c>
    </row>
    <row r="16" spans="1:148" ht="12.75" hidden="1" customHeight="1">
      <c r="A16" t="s">
        <v>192</v>
      </c>
      <c r="B16">
        <v>341738</v>
      </c>
      <c r="C16" s="2">
        <v>39729</v>
      </c>
      <c r="D16" s="2" t="s">
        <v>144</v>
      </c>
      <c r="E16" s="2" t="s">
        <v>160</v>
      </c>
      <c r="F16" s="2">
        <v>39736</v>
      </c>
      <c r="K16" s="2"/>
      <c r="N16" s="2"/>
      <c r="Q16" s="2"/>
      <c r="Y16" t="s">
        <v>150</v>
      </c>
      <c r="Z16" t="s">
        <v>150</v>
      </c>
      <c r="AD16" s="2"/>
      <c r="AE16" s="2"/>
      <c r="AI16" s="3"/>
      <c r="AJ16" s="3"/>
      <c r="AK16" s="3"/>
      <c r="AL16" s="3"/>
      <c r="AM16" s="3"/>
      <c r="AN16" s="3"/>
      <c r="AV16" s="2"/>
      <c r="AW16" s="3"/>
      <c r="AX16" s="3"/>
      <c r="AY16" s="3"/>
      <c r="AZ16" s="3"/>
      <c r="BA16" s="3"/>
      <c r="BB16" s="3"/>
      <c r="BC16" s="3"/>
      <c r="BJ16" s="2"/>
      <c r="BK16" s="3"/>
      <c r="BL16" s="3"/>
      <c r="BM16" s="3"/>
      <c r="BN16" s="3"/>
      <c r="BO16" s="3"/>
      <c r="BP16" s="3"/>
      <c r="BX16" s="2"/>
      <c r="CL16" s="2"/>
      <c r="CM16" s="3"/>
      <c r="CS16" s="3"/>
      <c r="CT16" s="3"/>
      <c r="CU16" s="3"/>
      <c r="CZ16" s="2"/>
      <c r="DN16" s="2"/>
      <c r="EB16" s="2"/>
      <c r="EE16" s="2"/>
      <c r="EH16" s="2"/>
      <c r="EK16" s="2"/>
      <c r="EN16" s="2"/>
      <c r="EQ16" s="2"/>
    </row>
    <row r="17" spans="1:148" ht="12.75" customHeight="1">
      <c r="A17" t="s">
        <v>193</v>
      </c>
      <c r="B17">
        <v>352080</v>
      </c>
      <c r="C17" s="2">
        <v>39882</v>
      </c>
      <c r="D17" s="2" t="s">
        <v>144</v>
      </c>
      <c r="E17" s="2" t="s">
        <v>160</v>
      </c>
      <c r="F17" s="2">
        <v>40133</v>
      </c>
      <c r="G17" t="s">
        <v>155</v>
      </c>
      <c r="H17" t="s">
        <v>194</v>
      </c>
      <c r="J17" t="s">
        <v>156</v>
      </c>
      <c r="K17" s="2">
        <v>40140</v>
      </c>
      <c r="N17" s="2"/>
      <c r="Q17" s="2"/>
      <c r="W17" t="s">
        <v>149</v>
      </c>
      <c r="X17" t="s">
        <v>149</v>
      </c>
      <c r="Y17" t="s">
        <v>150</v>
      </c>
      <c r="Z17" t="s">
        <v>185</v>
      </c>
      <c r="AD17" s="2"/>
      <c r="AE17" s="2"/>
      <c r="AI17" s="3"/>
      <c r="AJ17" s="3"/>
      <c r="AK17" s="3"/>
      <c r="AL17" s="3"/>
      <c r="AM17" s="3"/>
      <c r="AN17" s="3">
        <v>110</v>
      </c>
      <c r="AO17">
        <v>10</v>
      </c>
      <c r="AP17">
        <v>31.9</v>
      </c>
      <c r="AQ17">
        <v>14.8</v>
      </c>
      <c r="AR17">
        <v>3.7</v>
      </c>
      <c r="AS17">
        <v>10</v>
      </c>
      <c r="AT17">
        <v>499</v>
      </c>
      <c r="AV17" s="2">
        <v>40140</v>
      </c>
      <c r="AW17" s="3"/>
      <c r="AX17" s="3"/>
      <c r="AY17" s="3"/>
      <c r="AZ17" s="3"/>
      <c r="BA17" s="3"/>
      <c r="BB17" s="3"/>
      <c r="BC17" s="3">
        <v>11.4</v>
      </c>
      <c r="BD17">
        <v>37</v>
      </c>
      <c r="BE17">
        <v>19.3</v>
      </c>
      <c r="BF17">
        <v>4.7</v>
      </c>
      <c r="BG17">
        <v>13.1</v>
      </c>
      <c r="BH17">
        <v>568</v>
      </c>
      <c r="BJ17" s="2">
        <v>40161</v>
      </c>
      <c r="BK17" s="3">
        <v>12</v>
      </c>
      <c r="BL17" s="3"/>
      <c r="BM17" s="3"/>
      <c r="BN17" s="3"/>
      <c r="BO17" s="3"/>
      <c r="BP17" s="3"/>
      <c r="BX17" s="2">
        <v>40449</v>
      </c>
      <c r="CL17" s="2"/>
      <c r="CM17" s="3"/>
      <c r="CS17" s="3"/>
      <c r="CT17" s="3"/>
      <c r="CU17" s="3"/>
      <c r="CZ17" s="2"/>
      <c r="DN17" s="2"/>
      <c r="EB17" s="2"/>
      <c r="EC17">
        <v>1.8</v>
      </c>
      <c r="ED17">
        <v>0.7</v>
      </c>
      <c r="EE17" s="2"/>
      <c r="EH17" s="2"/>
      <c r="EK17" s="2"/>
      <c r="EN17" s="2"/>
      <c r="EQ17" s="2"/>
      <c r="ER17" t="s">
        <v>195</v>
      </c>
    </row>
    <row r="18" spans="1:148" ht="12.75" hidden="1" customHeight="1">
      <c r="A18" t="s">
        <v>196</v>
      </c>
      <c r="B18">
        <v>359371</v>
      </c>
      <c r="C18" s="2">
        <v>39358</v>
      </c>
      <c r="D18" s="2" t="s">
        <v>144</v>
      </c>
      <c r="E18" s="2" t="s">
        <v>197</v>
      </c>
      <c r="F18" s="2">
        <v>40206</v>
      </c>
      <c r="G18" t="s">
        <v>155</v>
      </c>
      <c r="H18" t="s">
        <v>198</v>
      </c>
      <c r="J18" t="s">
        <v>164</v>
      </c>
      <c r="K18" s="2"/>
      <c r="M18" t="s">
        <v>170</v>
      </c>
      <c r="N18" s="2">
        <v>40234</v>
      </c>
      <c r="Q18" s="2"/>
      <c r="W18" t="s">
        <v>149</v>
      </c>
      <c r="X18" t="s">
        <v>149</v>
      </c>
      <c r="Y18" t="s">
        <v>150</v>
      </c>
      <c r="Z18" t="s">
        <v>157</v>
      </c>
      <c r="AA18" t="s">
        <v>157</v>
      </c>
      <c r="AD18" s="2"/>
      <c r="AE18" s="2">
        <v>40455</v>
      </c>
      <c r="AI18" s="3"/>
      <c r="AJ18" s="3"/>
      <c r="AK18" s="3"/>
      <c r="AL18" s="3"/>
      <c r="AM18" s="3"/>
      <c r="AN18" s="3"/>
      <c r="AO18">
        <v>11.8</v>
      </c>
      <c r="AP18">
        <v>37</v>
      </c>
      <c r="AV18" s="2">
        <v>40123</v>
      </c>
      <c r="AW18" s="3">
        <v>12</v>
      </c>
      <c r="AX18" s="3"/>
      <c r="AY18" s="3"/>
      <c r="AZ18" s="3">
        <v>90</v>
      </c>
      <c r="BA18" s="3">
        <v>60</v>
      </c>
      <c r="BB18" s="3">
        <v>100</v>
      </c>
      <c r="BC18" s="3">
        <v>11.7</v>
      </c>
      <c r="BD18">
        <v>35.9</v>
      </c>
      <c r="BE18">
        <v>6.8</v>
      </c>
      <c r="BF18">
        <v>2.6</v>
      </c>
      <c r="BG18">
        <v>3.8</v>
      </c>
      <c r="BH18">
        <v>516</v>
      </c>
      <c r="BI18">
        <v>80</v>
      </c>
      <c r="BJ18" s="2">
        <v>40234</v>
      </c>
      <c r="BK18" s="3">
        <v>13</v>
      </c>
      <c r="BL18" s="3"/>
      <c r="BM18" s="3"/>
      <c r="BN18" s="3">
        <v>90</v>
      </c>
      <c r="BO18" s="3">
        <v>60</v>
      </c>
      <c r="BP18" s="3">
        <v>90</v>
      </c>
      <c r="BX18" s="2">
        <v>40281</v>
      </c>
      <c r="CE18">
        <v>12.5</v>
      </c>
      <c r="CF18">
        <v>38.700000000000003</v>
      </c>
      <c r="CG18">
        <v>7.9</v>
      </c>
      <c r="CH18">
        <v>1.1000000000000001</v>
      </c>
      <c r="CI18">
        <v>6.4</v>
      </c>
      <c r="CK18">
        <v>437</v>
      </c>
      <c r="CL18" s="2">
        <v>40400</v>
      </c>
      <c r="CM18" s="3">
        <v>14.5</v>
      </c>
      <c r="CS18" s="3"/>
      <c r="CT18" s="3"/>
      <c r="CU18" s="3"/>
      <c r="CZ18" s="2">
        <v>40455</v>
      </c>
      <c r="DN18" s="2"/>
      <c r="EB18" s="2"/>
      <c r="EE18" s="2"/>
      <c r="EH18" s="2"/>
      <c r="EK18" s="2"/>
      <c r="EN18" s="2"/>
      <c r="EQ18" s="2"/>
    </row>
    <row r="19" spans="1:148" ht="12.75" hidden="1" customHeight="1">
      <c r="A19" t="s">
        <v>199</v>
      </c>
      <c r="B19">
        <v>351800</v>
      </c>
      <c r="C19" s="2">
        <v>39613</v>
      </c>
      <c r="D19" s="2" t="s">
        <v>144</v>
      </c>
      <c r="E19" s="2" t="s">
        <v>160</v>
      </c>
      <c r="F19" s="2">
        <v>40030</v>
      </c>
      <c r="G19" t="s">
        <v>155</v>
      </c>
      <c r="J19" t="s">
        <v>178</v>
      </c>
      <c r="K19" s="2"/>
      <c r="N19" s="2"/>
      <c r="Q19" s="2"/>
      <c r="Y19" t="s">
        <v>150</v>
      </c>
      <c r="Z19" t="s">
        <v>150</v>
      </c>
      <c r="AD19" s="2"/>
      <c r="AE19" s="2"/>
      <c r="AI19" s="3"/>
      <c r="AJ19" s="3"/>
      <c r="AK19" s="3"/>
      <c r="AL19" s="3"/>
      <c r="AM19" s="3"/>
      <c r="AN19" s="3"/>
      <c r="AV19" s="2"/>
      <c r="AW19" s="3"/>
      <c r="AX19" s="3"/>
      <c r="AY19" s="3"/>
      <c r="AZ19" s="3"/>
      <c r="BA19" s="3"/>
      <c r="BB19" s="3"/>
      <c r="BC19" s="3"/>
      <c r="BJ19" s="2"/>
      <c r="BK19" s="3"/>
      <c r="BL19" s="3"/>
      <c r="BM19" s="3"/>
      <c r="BN19" s="3"/>
      <c r="BO19" s="3"/>
      <c r="BP19" s="3"/>
      <c r="BX19" s="2"/>
      <c r="CL19" s="2"/>
      <c r="CM19" s="3"/>
      <c r="CS19" s="3"/>
      <c r="CT19" s="3"/>
      <c r="CU19" s="3"/>
      <c r="CZ19" s="2"/>
      <c r="DN19" s="2"/>
      <c r="EB19" s="2"/>
      <c r="EE19" s="2"/>
      <c r="EH19" s="2"/>
      <c r="EK19" s="2"/>
      <c r="EN19" s="2"/>
      <c r="EQ19" s="2"/>
    </row>
    <row r="20" spans="1:148" ht="12.75" hidden="1" customHeight="1">
      <c r="A20" t="s">
        <v>200</v>
      </c>
      <c r="B20">
        <v>330711</v>
      </c>
      <c r="C20" s="2">
        <v>38968</v>
      </c>
      <c r="D20" s="2" t="s">
        <v>144</v>
      </c>
      <c r="E20" s="2" t="s">
        <v>160</v>
      </c>
      <c r="F20" s="2">
        <v>39424</v>
      </c>
      <c r="G20" t="s">
        <v>155</v>
      </c>
      <c r="J20" t="s">
        <v>201</v>
      </c>
      <c r="K20" s="2">
        <v>39679</v>
      </c>
      <c r="N20" s="2"/>
      <c r="Q20" s="2"/>
      <c r="Y20" t="s">
        <v>150</v>
      </c>
      <c r="Z20" t="s">
        <v>185</v>
      </c>
      <c r="AD20" s="2"/>
      <c r="AE20" s="2">
        <v>40704</v>
      </c>
      <c r="AF20" t="s">
        <v>3</v>
      </c>
      <c r="AI20" s="3"/>
      <c r="AJ20" s="3"/>
      <c r="AK20" s="3"/>
      <c r="AL20" s="3"/>
      <c r="AM20" s="3"/>
      <c r="AN20" s="3"/>
      <c r="AV20" s="2"/>
      <c r="AW20" s="3"/>
      <c r="AX20" s="3"/>
      <c r="AY20" s="3"/>
      <c r="AZ20" s="3"/>
      <c r="BA20" s="3"/>
      <c r="BB20" s="3"/>
      <c r="BC20" s="3"/>
      <c r="BJ20" s="2"/>
      <c r="BK20" s="3"/>
      <c r="BL20" s="3"/>
      <c r="BM20" s="3"/>
      <c r="BN20" s="3"/>
      <c r="BO20" s="3"/>
      <c r="BP20" s="3"/>
      <c r="BX20" s="2"/>
      <c r="CL20" s="2"/>
      <c r="CM20" s="3"/>
      <c r="CS20" s="3"/>
      <c r="CT20" s="3"/>
      <c r="CU20" s="3"/>
      <c r="CZ20" s="2"/>
      <c r="DN20" s="2"/>
      <c r="EB20" s="2"/>
      <c r="EE20" s="2"/>
      <c r="EH20" s="2"/>
      <c r="EK20" s="2"/>
      <c r="EN20" s="2"/>
      <c r="EQ20" s="2"/>
    </row>
    <row r="21" spans="1:148" ht="12.75" customHeight="1">
      <c r="A21" t="s">
        <v>168</v>
      </c>
      <c r="B21">
        <v>361724</v>
      </c>
      <c r="C21" s="2">
        <v>39981</v>
      </c>
      <c r="D21" s="2" t="s">
        <v>144</v>
      </c>
      <c r="E21" s="2" t="s">
        <v>160</v>
      </c>
      <c r="F21" s="2">
        <v>40276</v>
      </c>
      <c r="G21" t="s">
        <v>155</v>
      </c>
      <c r="I21" t="s">
        <v>169</v>
      </c>
      <c r="J21" t="s">
        <v>170</v>
      </c>
      <c r="K21" s="2">
        <v>40297</v>
      </c>
      <c r="N21" s="2"/>
      <c r="Q21" s="2"/>
      <c r="Y21" t="s">
        <v>157</v>
      </c>
      <c r="Z21" t="s">
        <v>157</v>
      </c>
      <c r="AD21" s="2"/>
      <c r="AE21" s="2">
        <v>40764</v>
      </c>
      <c r="AF21" t="s">
        <v>3</v>
      </c>
      <c r="AG21">
        <v>1.8</v>
      </c>
      <c r="AI21" s="3">
        <v>8</v>
      </c>
      <c r="AJ21" s="3"/>
      <c r="AK21" s="3"/>
      <c r="AL21" s="3"/>
      <c r="AM21" s="3"/>
      <c r="AN21" s="3"/>
      <c r="AO21">
        <v>12</v>
      </c>
      <c r="AP21">
        <v>36.9</v>
      </c>
      <c r="AQ21">
        <v>8.3000000000000007</v>
      </c>
      <c r="AR21">
        <v>5.6</v>
      </c>
      <c r="AS21">
        <v>2.1</v>
      </c>
      <c r="AT21">
        <v>304</v>
      </c>
      <c r="AU21">
        <v>66</v>
      </c>
      <c r="AV21" s="2">
        <v>40297</v>
      </c>
      <c r="AW21" s="3">
        <v>11.8</v>
      </c>
      <c r="AX21" s="3"/>
      <c r="AY21" s="3"/>
      <c r="AZ21" s="3">
        <v>90</v>
      </c>
      <c r="BA21" s="3">
        <v>60</v>
      </c>
      <c r="BB21" s="3">
        <v>104</v>
      </c>
      <c r="BC21" s="3"/>
      <c r="BJ21" s="2">
        <v>40687</v>
      </c>
      <c r="BK21" s="3"/>
      <c r="BL21" s="3"/>
      <c r="BM21" s="3"/>
      <c r="BN21" s="3"/>
      <c r="BO21" s="3"/>
      <c r="BP21" s="3"/>
      <c r="BX21" s="2"/>
      <c r="CL21" s="2"/>
      <c r="CM21" s="3"/>
      <c r="CS21" s="3"/>
      <c r="CT21" s="3"/>
      <c r="CU21" s="3"/>
      <c r="CZ21" s="2"/>
      <c r="DN21" s="2"/>
      <c r="EB21" s="2"/>
      <c r="EC21">
        <v>4</v>
      </c>
      <c r="EE21" s="2">
        <v>40297</v>
      </c>
      <c r="EF21">
        <v>2.5</v>
      </c>
      <c r="EH21" s="2">
        <v>40617</v>
      </c>
      <c r="EI21">
        <v>2</v>
      </c>
      <c r="EK21" s="2">
        <v>40764</v>
      </c>
      <c r="EN21" s="2"/>
      <c r="EQ21" s="2"/>
      <c r="ER21" t="s">
        <v>171</v>
      </c>
    </row>
    <row r="22" spans="1:148" ht="12.75" customHeight="1">
      <c r="A22" t="s">
        <v>204</v>
      </c>
      <c r="B22">
        <v>340741</v>
      </c>
      <c r="C22" s="2">
        <v>39532</v>
      </c>
      <c r="D22" s="2" t="s">
        <v>144</v>
      </c>
      <c r="E22" s="2" t="s">
        <v>205</v>
      </c>
      <c r="F22" s="2">
        <v>39715</v>
      </c>
      <c r="G22" t="s">
        <v>155</v>
      </c>
      <c r="H22" t="s">
        <v>206</v>
      </c>
      <c r="J22" t="s">
        <v>170</v>
      </c>
      <c r="K22" s="2">
        <v>39845</v>
      </c>
      <c r="N22" s="2"/>
      <c r="Q22" s="2"/>
      <c r="W22" t="s">
        <v>149</v>
      </c>
      <c r="X22" t="s">
        <v>149</v>
      </c>
      <c r="Y22" t="s">
        <v>150</v>
      </c>
      <c r="Z22" t="s">
        <v>157</v>
      </c>
      <c r="AD22" s="2"/>
      <c r="AE22" s="2">
        <v>40406</v>
      </c>
      <c r="AI22" s="3"/>
      <c r="AJ22" s="3"/>
      <c r="AK22" s="3"/>
      <c r="AL22" s="3"/>
      <c r="AM22" s="3"/>
      <c r="AN22" s="3"/>
      <c r="AO22">
        <v>11</v>
      </c>
      <c r="AP22">
        <v>35.799999999999997</v>
      </c>
      <c r="AQ22">
        <v>12.6</v>
      </c>
      <c r="AR22">
        <v>3.6</v>
      </c>
      <c r="AS22">
        <v>7.5</v>
      </c>
      <c r="AT22">
        <v>353</v>
      </c>
      <c r="AU22">
        <v>62</v>
      </c>
      <c r="AV22" s="2">
        <v>39958</v>
      </c>
      <c r="AW22" s="3"/>
      <c r="AX22" s="3"/>
      <c r="AY22" s="3"/>
      <c r="AZ22" s="3"/>
      <c r="BA22" s="3"/>
      <c r="BB22" s="3"/>
      <c r="BC22" s="3">
        <v>10.9</v>
      </c>
      <c r="BD22">
        <v>34.9</v>
      </c>
      <c r="BE22">
        <v>9.9</v>
      </c>
      <c r="BF22">
        <v>3.6</v>
      </c>
      <c r="BG22">
        <v>5.5</v>
      </c>
      <c r="BH22">
        <v>349</v>
      </c>
      <c r="BJ22" s="2">
        <v>40015</v>
      </c>
      <c r="BK22" s="3">
        <v>10.1</v>
      </c>
      <c r="BL22" s="3"/>
      <c r="BM22" s="3"/>
      <c r="BN22" s="3"/>
      <c r="BO22" s="3"/>
      <c r="BP22" s="3"/>
      <c r="BX22" s="2">
        <v>40056</v>
      </c>
      <c r="CE22">
        <v>12</v>
      </c>
      <c r="CF22">
        <v>37.799999999999997</v>
      </c>
      <c r="CG22">
        <v>12.8</v>
      </c>
      <c r="CH22">
        <v>3.6</v>
      </c>
      <c r="CI22">
        <v>8.3000000000000007</v>
      </c>
      <c r="CK22">
        <v>370</v>
      </c>
      <c r="CL22" s="2">
        <v>40091</v>
      </c>
      <c r="CM22" s="3">
        <v>10.9</v>
      </c>
      <c r="CS22" s="3">
        <v>13</v>
      </c>
      <c r="CT22" s="3">
        <v>41.4</v>
      </c>
      <c r="CU22" s="3">
        <v>10.3</v>
      </c>
      <c r="CV22">
        <v>3.1</v>
      </c>
      <c r="CW22">
        <v>6.6</v>
      </c>
      <c r="CY22">
        <v>485</v>
      </c>
      <c r="CZ22" s="2">
        <v>40197</v>
      </c>
      <c r="DA22">
        <v>13</v>
      </c>
      <c r="DB22">
        <v>87</v>
      </c>
      <c r="DG22">
        <v>12.4</v>
      </c>
      <c r="DH22">
        <v>39.299999999999997</v>
      </c>
      <c r="DI22">
        <v>11.3</v>
      </c>
      <c r="DJ22">
        <v>5.7</v>
      </c>
      <c r="DK22">
        <v>5</v>
      </c>
      <c r="DM22">
        <v>262</v>
      </c>
      <c r="DN22" s="2">
        <v>40406</v>
      </c>
      <c r="EB22" s="2"/>
      <c r="EE22" s="2"/>
      <c r="EH22" s="2"/>
      <c r="EK22" s="2"/>
      <c r="EN22" s="2"/>
      <c r="EQ22" s="2"/>
    </row>
    <row r="23" spans="1:148" ht="12.75" customHeight="1">
      <c r="A23" t="s">
        <v>207</v>
      </c>
      <c r="B23">
        <v>359129</v>
      </c>
      <c r="C23" s="2">
        <v>40074</v>
      </c>
      <c r="D23" s="2" t="s">
        <v>144</v>
      </c>
      <c r="E23" s="2" t="s">
        <v>160</v>
      </c>
      <c r="F23" s="2">
        <v>40199</v>
      </c>
      <c r="G23" t="s">
        <v>155</v>
      </c>
      <c r="H23" t="s">
        <v>208</v>
      </c>
      <c r="J23" t="s">
        <v>156</v>
      </c>
      <c r="K23" s="2">
        <v>40199</v>
      </c>
      <c r="L23" t="s">
        <v>209</v>
      </c>
      <c r="N23" s="2"/>
      <c r="Q23" s="2"/>
      <c r="X23" t="s">
        <v>149</v>
      </c>
      <c r="Y23" t="s">
        <v>150</v>
      </c>
      <c r="Z23" t="s">
        <v>157</v>
      </c>
      <c r="AD23" s="2"/>
      <c r="AE23" s="2">
        <v>40429</v>
      </c>
      <c r="AI23" s="3"/>
      <c r="AJ23" s="3"/>
      <c r="AK23" s="3"/>
      <c r="AL23" s="3"/>
      <c r="AM23" s="3"/>
      <c r="AN23" s="3"/>
      <c r="AO23">
        <v>10.5</v>
      </c>
      <c r="AP23">
        <v>33.5</v>
      </c>
      <c r="AQ23">
        <v>7.5</v>
      </c>
      <c r="AR23">
        <v>1.4</v>
      </c>
      <c r="AS23">
        <v>5.7</v>
      </c>
      <c r="AT23">
        <v>454</v>
      </c>
      <c r="AU23">
        <v>79</v>
      </c>
      <c r="AV23" s="2">
        <v>40218</v>
      </c>
      <c r="AW23" s="3">
        <v>9.4</v>
      </c>
      <c r="AX23" s="3"/>
      <c r="AY23" s="3"/>
      <c r="AZ23" s="3"/>
      <c r="BA23" s="3"/>
      <c r="BB23" s="3"/>
      <c r="BC23" s="3"/>
      <c r="BJ23" s="2">
        <v>40267</v>
      </c>
      <c r="BK23" s="3">
        <v>10.4</v>
      </c>
      <c r="BL23" s="3"/>
      <c r="BM23" s="3"/>
      <c r="BN23" s="3"/>
      <c r="BO23" s="3"/>
      <c r="BP23" s="3"/>
      <c r="BQ23">
        <v>12.6</v>
      </c>
      <c r="BR23">
        <v>39.4</v>
      </c>
      <c r="BS23">
        <v>10.199999999999999</v>
      </c>
      <c r="BT23">
        <v>1.7</v>
      </c>
      <c r="BU23">
        <v>8</v>
      </c>
      <c r="BW23">
        <v>515</v>
      </c>
      <c r="BX23" s="2">
        <v>40316</v>
      </c>
      <c r="BY23">
        <v>11.3</v>
      </c>
      <c r="CL23" s="2">
        <v>40365</v>
      </c>
      <c r="CM23" s="3">
        <v>11.5</v>
      </c>
      <c r="CS23" s="3">
        <v>12.7</v>
      </c>
      <c r="CT23" s="3">
        <v>39.700000000000003</v>
      </c>
      <c r="CU23" s="3">
        <v>9.6999999999999993</v>
      </c>
      <c r="CV23">
        <v>3</v>
      </c>
      <c r="CW23">
        <v>6.1</v>
      </c>
      <c r="CY23">
        <v>616</v>
      </c>
      <c r="CZ23" s="2">
        <v>40429</v>
      </c>
      <c r="DN23" s="2"/>
      <c r="EB23" s="2"/>
      <c r="EE23" s="2"/>
      <c r="EH23" s="2"/>
      <c r="EK23" s="2"/>
      <c r="EN23" s="2"/>
      <c r="EQ23" s="2"/>
      <c r="ER23" t="s">
        <v>195</v>
      </c>
    </row>
    <row r="24" spans="1:148" ht="12.75" hidden="1" customHeight="1">
      <c r="A24" t="s">
        <v>210</v>
      </c>
      <c r="B24">
        <v>353862</v>
      </c>
      <c r="C24" s="2">
        <v>39973</v>
      </c>
      <c r="D24" s="2" t="s">
        <v>144</v>
      </c>
      <c r="E24" s="2" t="s">
        <v>160</v>
      </c>
      <c r="F24" s="2">
        <v>40050</v>
      </c>
      <c r="G24" t="s">
        <v>155</v>
      </c>
      <c r="H24" t="s">
        <v>211</v>
      </c>
      <c r="J24" t="s">
        <v>184</v>
      </c>
      <c r="K24" s="2">
        <v>40050</v>
      </c>
      <c r="N24" s="2"/>
      <c r="Q24" s="2"/>
      <c r="W24" t="s">
        <v>149</v>
      </c>
      <c r="X24" t="s">
        <v>3</v>
      </c>
      <c r="Y24" t="s">
        <v>185</v>
      </c>
      <c r="Z24" t="s">
        <v>185</v>
      </c>
      <c r="AD24" s="2">
        <v>40988</v>
      </c>
      <c r="AE24" s="2">
        <v>40988</v>
      </c>
      <c r="AI24" s="3">
        <v>6.1</v>
      </c>
      <c r="AJ24" s="3">
        <v>56</v>
      </c>
      <c r="AK24" s="3">
        <v>40</v>
      </c>
      <c r="AL24" s="3"/>
      <c r="AM24" s="3"/>
      <c r="AN24" s="3"/>
      <c r="AO24">
        <v>12.5</v>
      </c>
      <c r="AP24">
        <v>39.6</v>
      </c>
      <c r="AQ24">
        <v>9.1999999999999993</v>
      </c>
      <c r="AR24">
        <v>2.5</v>
      </c>
      <c r="AS24">
        <v>6.1</v>
      </c>
      <c r="AT24">
        <v>580</v>
      </c>
      <c r="AV24" s="2">
        <v>40050</v>
      </c>
      <c r="AW24" s="3">
        <v>8</v>
      </c>
      <c r="AX24" s="3"/>
      <c r="AY24" s="3"/>
      <c r="AZ24" s="3"/>
      <c r="BA24" s="3"/>
      <c r="BB24" s="3"/>
      <c r="BC24" s="3">
        <v>11</v>
      </c>
      <c r="BD24">
        <v>36.200000000000003</v>
      </c>
      <c r="BE24">
        <v>10.9</v>
      </c>
      <c r="BF24">
        <v>2.2999999999999998</v>
      </c>
      <c r="BG24">
        <v>7.9</v>
      </c>
      <c r="BH24">
        <v>342</v>
      </c>
      <c r="BJ24" s="2">
        <v>40211</v>
      </c>
      <c r="BK24" s="3"/>
      <c r="BL24" s="3"/>
      <c r="BM24" s="3"/>
      <c r="BN24" s="3"/>
      <c r="BO24" s="3"/>
      <c r="BP24" s="3"/>
      <c r="BQ24">
        <v>11.5</v>
      </c>
      <c r="BR24">
        <v>37</v>
      </c>
      <c r="BS24">
        <v>7.7</v>
      </c>
      <c r="BT24">
        <v>2.5</v>
      </c>
      <c r="BU24">
        <v>4.7</v>
      </c>
      <c r="BW24">
        <v>524</v>
      </c>
      <c r="BX24" s="2">
        <v>40470</v>
      </c>
      <c r="BY24">
        <v>11.9</v>
      </c>
      <c r="CE24">
        <v>11.3</v>
      </c>
      <c r="CF24">
        <v>35.299999999999997</v>
      </c>
      <c r="CG24">
        <v>7</v>
      </c>
      <c r="CH24">
        <v>2.7</v>
      </c>
      <c r="CI24">
        <v>3.5</v>
      </c>
      <c r="CK24">
        <v>266</v>
      </c>
      <c r="CL24" s="2">
        <v>40652</v>
      </c>
      <c r="CM24" s="3">
        <v>12.5</v>
      </c>
      <c r="CP24">
        <v>100</v>
      </c>
      <c r="CQ24">
        <v>60</v>
      </c>
      <c r="CR24">
        <v>125</v>
      </c>
      <c r="CS24" s="3"/>
      <c r="CT24" s="3"/>
      <c r="CU24" s="3"/>
      <c r="CZ24" s="2">
        <v>40799</v>
      </c>
      <c r="DN24" s="2"/>
      <c r="EB24" s="2"/>
      <c r="EC24">
        <v>0.4</v>
      </c>
      <c r="ED24">
        <v>0.4</v>
      </c>
      <c r="EE24" s="2">
        <v>40050</v>
      </c>
      <c r="EF24">
        <v>0.4</v>
      </c>
      <c r="EG24">
        <v>0.4</v>
      </c>
      <c r="EH24" s="2">
        <v>40211</v>
      </c>
      <c r="EI24">
        <v>0</v>
      </c>
      <c r="EJ24">
        <v>0</v>
      </c>
      <c r="EK24" s="2">
        <v>40652</v>
      </c>
      <c r="EN24" s="2"/>
      <c r="EQ24" s="2"/>
      <c r="ER24" t="s">
        <v>171</v>
      </c>
    </row>
    <row r="25" spans="1:148" ht="12.75" customHeight="1">
      <c r="A25" t="s">
        <v>186</v>
      </c>
      <c r="B25">
        <v>370168</v>
      </c>
      <c r="C25" s="2">
        <v>40379</v>
      </c>
      <c r="D25" s="2" t="s">
        <v>144</v>
      </c>
      <c r="E25" s="2" t="s">
        <v>160</v>
      </c>
      <c r="F25" s="2">
        <v>40525</v>
      </c>
      <c r="G25" t="s">
        <v>155</v>
      </c>
      <c r="H25" t="s">
        <v>187</v>
      </c>
      <c r="J25" t="s">
        <v>170</v>
      </c>
      <c r="K25" s="2">
        <v>40525</v>
      </c>
      <c r="N25" s="2"/>
      <c r="Q25" s="2"/>
      <c r="V25">
        <v>15</v>
      </c>
      <c r="Y25" t="s">
        <v>157</v>
      </c>
      <c r="Z25" t="s">
        <v>157</v>
      </c>
      <c r="AD25" s="2"/>
      <c r="AE25" s="2">
        <v>40988</v>
      </c>
      <c r="AG25">
        <v>3.89</v>
      </c>
      <c r="AH25">
        <v>49</v>
      </c>
      <c r="AI25" s="3">
        <v>6.5</v>
      </c>
      <c r="AJ25" s="3"/>
      <c r="AK25" s="3"/>
      <c r="AL25" s="3"/>
      <c r="AM25" s="3"/>
      <c r="AN25" s="3"/>
      <c r="AV25" s="2">
        <v>40525</v>
      </c>
      <c r="AW25" s="3"/>
      <c r="AX25" s="3"/>
      <c r="AY25" s="3"/>
      <c r="AZ25" s="3"/>
      <c r="BA25" s="3"/>
      <c r="BB25" s="3"/>
      <c r="BC25" s="3"/>
      <c r="BI25">
        <v>94</v>
      </c>
      <c r="BJ25" s="2">
        <v>40540</v>
      </c>
      <c r="BK25" s="3">
        <v>7.2</v>
      </c>
      <c r="BL25" s="3">
        <v>66</v>
      </c>
      <c r="BM25" s="3"/>
      <c r="BN25" s="3"/>
      <c r="BO25" s="3"/>
      <c r="BP25" s="3"/>
      <c r="BX25" s="2">
        <v>40582</v>
      </c>
      <c r="BY25">
        <v>8.5</v>
      </c>
      <c r="CE25">
        <v>11.2</v>
      </c>
      <c r="CF25">
        <v>34.5</v>
      </c>
      <c r="CG25">
        <v>12.3</v>
      </c>
      <c r="CH25">
        <v>4.2</v>
      </c>
      <c r="CI25">
        <v>6.5</v>
      </c>
      <c r="CK25">
        <v>416</v>
      </c>
      <c r="CL25" s="2">
        <v>40673</v>
      </c>
      <c r="CM25" s="3">
        <v>8.8000000000000007</v>
      </c>
      <c r="CP25">
        <v>80</v>
      </c>
      <c r="CQ25">
        <v>50</v>
      </c>
      <c r="CR25">
        <v>130</v>
      </c>
      <c r="CS25" s="3"/>
      <c r="CT25" s="3"/>
      <c r="CU25" s="3"/>
      <c r="CZ25" s="2">
        <v>40760</v>
      </c>
      <c r="DA25">
        <v>9</v>
      </c>
      <c r="DD25">
        <v>100</v>
      </c>
      <c r="DE25">
        <v>70</v>
      </c>
      <c r="DF25">
        <v>166</v>
      </c>
      <c r="DN25" s="2">
        <v>40869</v>
      </c>
      <c r="DO25">
        <v>10.199999999999999</v>
      </c>
      <c r="DP25">
        <v>81</v>
      </c>
      <c r="DT25">
        <v>103</v>
      </c>
      <c r="EB25" s="2">
        <v>40988</v>
      </c>
      <c r="EC25">
        <v>7</v>
      </c>
      <c r="EE25" s="2">
        <v>40525</v>
      </c>
      <c r="EF25">
        <v>2</v>
      </c>
      <c r="EH25" s="2">
        <v>40760</v>
      </c>
      <c r="EK25" s="2"/>
      <c r="EN25" s="2"/>
      <c r="EQ25" s="2"/>
      <c r="ER25" t="s">
        <v>171</v>
      </c>
    </row>
    <row r="26" spans="1:148" ht="12.75" customHeight="1">
      <c r="A26" t="s">
        <v>215</v>
      </c>
      <c r="B26">
        <v>367428</v>
      </c>
      <c r="C26" s="2">
        <v>40317</v>
      </c>
      <c r="D26" s="2" t="s">
        <v>159</v>
      </c>
      <c r="E26" s="2" t="s">
        <v>216</v>
      </c>
      <c r="F26" s="2">
        <v>40423</v>
      </c>
      <c r="G26" t="s">
        <v>155</v>
      </c>
      <c r="J26" t="s">
        <v>170</v>
      </c>
      <c r="K26" s="2">
        <v>40423</v>
      </c>
      <c r="N26" s="2"/>
      <c r="Q26" s="2"/>
      <c r="Y26" t="s">
        <v>150</v>
      </c>
      <c r="Z26" t="s">
        <v>185</v>
      </c>
      <c r="AD26" s="2"/>
      <c r="AE26" s="2">
        <v>40568</v>
      </c>
      <c r="AI26" s="3"/>
      <c r="AJ26" s="3"/>
      <c r="AK26" s="3"/>
      <c r="AL26" s="3"/>
      <c r="AM26" s="3"/>
      <c r="AN26" s="3"/>
      <c r="AV26" s="2"/>
      <c r="AW26" s="3"/>
      <c r="AX26" s="3"/>
      <c r="AY26" s="3"/>
      <c r="AZ26" s="3"/>
      <c r="BA26" s="3"/>
      <c r="BB26" s="3"/>
      <c r="BC26" s="3"/>
      <c r="BJ26" s="2"/>
      <c r="BK26" s="3"/>
      <c r="BL26" s="3"/>
      <c r="BM26" s="3"/>
      <c r="BN26" s="3"/>
      <c r="BO26" s="3"/>
      <c r="BP26" s="3"/>
      <c r="BX26" s="2"/>
      <c r="CL26" s="2"/>
      <c r="CM26" s="3"/>
      <c r="CS26" s="3"/>
      <c r="CT26" s="3"/>
      <c r="CU26" s="3"/>
      <c r="CZ26" s="2"/>
      <c r="DN26" s="2"/>
      <c r="EB26" s="2"/>
      <c r="EC26">
        <v>2</v>
      </c>
      <c r="ED26">
        <v>2</v>
      </c>
      <c r="EE26" s="2"/>
      <c r="EH26" s="2"/>
      <c r="EK26" s="2"/>
      <c r="EN26" s="2"/>
      <c r="EQ26" s="2"/>
      <c r="ER26" t="s">
        <v>171</v>
      </c>
    </row>
    <row r="27" spans="1:148" ht="12.75" customHeight="1">
      <c r="A27" t="s">
        <v>217</v>
      </c>
      <c r="B27">
        <v>362256</v>
      </c>
      <c r="C27" s="2">
        <v>40208</v>
      </c>
      <c r="D27" s="2" t="s">
        <v>144</v>
      </c>
      <c r="E27" s="2" t="s">
        <v>160</v>
      </c>
      <c r="F27" s="2">
        <v>40290</v>
      </c>
      <c r="G27" t="s">
        <v>155</v>
      </c>
      <c r="H27" t="s">
        <v>218</v>
      </c>
      <c r="I27" t="s">
        <v>169</v>
      </c>
      <c r="J27" t="s">
        <v>156</v>
      </c>
      <c r="K27" s="2">
        <v>40290</v>
      </c>
      <c r="N27" s="2"/>
      <c r="Q27" s="2"/>
      <c r="V27">
        <v>20</v>
      </c>
      <c r="W27" t="s">
        <v>149</v>
      </c>
      <c r="X27" t="s">
        <v>149</v>
      </c>
      <c r="Y27" t="s">
        <v>150</v>
      </c>
      <c r="Z27" t="s">
        <v>157</v>
      </c>
      <c r="AD27" s="2">
        <v>40736</v>
      </c>
      <c r="AE27" s="2">
        <v>40834</v>
      </c>
      <c r="AF27" t="s">
        <v>3</v>
      </c>
      <c r="AG27">
        <v>2.1190000000000002</v>
      </c>
      <c r="AH27">
        <v>44</v>
      </c>
      <c r="AI27" s="3">
        <v>4.2</v>
      </c>
      <c r="AJ27" s="3"/>
      <c r="AK27" s="3"/>
      <c r="AL27" s="3"/>
      <c r="AM27" s="3"/>
      <c r="AN27" s="3"/>
      <c r="AO27">
        <v>10.199999999999999</v>
      </c>
      <c r="AP27">
        <v>32.1</v>
      </c>
      <c r="AQ27">
        <v>12.8</v>
      </c>
      <c r="AR27">
        <v>7.2</v>
      </c>
      <c r="AS27">
        <v>4.5999999999999996</v>
      </c>
      <c r="AT27">
        <v>980</v>
      </c>
      <c r="AU27">
        <v>92</v>
      </c>
      <c r="AV27" s="2">
        <v>40297</v>
      </c>
      <c r="AW27" s="3">
        <v>5.2</v>
      </c>
      <c r="AX27" s="3"/>
      <c r="AY27" s="3"/>
      <c r="AZ27" s="3"/>
      <c r="BA27" s="3"/>
      <c r="BB27" s="3"/>
      <c r="BC27" s="3"/>
      <c r="BJ27" s="2">
        <v>40323</v>
      </c>
      <c r="BK27" s="3"/>
      <c r="BL27" s="3"/>
      <c r="BM27" s="3"/>
      <c r="BN27" s="3"/>
      <c r="BO27" s="3"/>
      <c r="BP27" s="3"/>
      <c r="BQ27">
        <v>11.3</v>
      </c>
      <c r="BR27">
        <v>36.4</v>
      </c>
      <c r="BS27">
        <v>9.1</v>
      </c>
      <c r="BT27">
        <v>4.5999999999999996</v>
      </c>
      <c r="BU27">
        <v>3.9</v>
      </c>
      <c r="BW27">
        <v>754</v>
      </c>
      <c r="BX27" s="2">
        <v>40342</v>
      </c>
      <c r="BY27">
        <v>6.1</v>
      </c>
      <c r="CL27" s="2">
        <v>40372</v>
      </c>
      <c r="CM27" s="3">
        <v>10.5</v>
      </c>
      <c r="CP27">
        <v>90</v>
      </c>
      <c r="CQ27">
        <v>60</v>
      </c>
      <c r="CR27">
        <v>128</v>
      </c>
      <c r="CS27" s="3"/>
      <c r="CT27" s="3"/>
      <c r="CU27" s="3"/>
      <c r="CZ27" s="2">
        <v>40736</v>
      </c>
      <c r="DA27">
        <v>10.6</v>
      </c>
      <c r="DB27">
        <v>81</v>
      </c>
      <c r="DD27">
        <v>90</v>
      </c>
      <c r="DE27">
        <v>60</v>
      </c>
      <c r="DF27">
        <v>122</v>
      </c>
      <c r="DN27" s="2">
        <v>40834</v>
      </c>
      <c r="EB27" s="2"/>
      <c r="EE27" s="2"/>
      <c r="EH27" s="2"/>
      <c r="EK27" s="2"/>
      <c r="EN27" s="2"/>
      <c r="EQ27" s="2"/>
    </row>
    <row r="28" spans="1:148" ht="12.75" hidden="1" customHeight="1">
      <c r="A28" t="s">
        <v>219</v>
      </c>
      <c r="B28">
        <v>331417</v>
      </c>
      <c r="C28" s="2">
        <v>33859</v>
      </c>
      <c r="D28" s="2" t="s">
        <v>144</v>
      </c>
      <c r="E28" s="2" t="s">
        <v>160</v>
      </c>
      <c r="F28" s="2">
        <v>39756</v>
      </c>
      <c r="K28" s="2"/>
      <c r="N28" s="2"/>
      <c r="Q28" s="2"/>
      <c r="W28" t="s">
        <v>149</v>
      </c>
      <c r="Y28" t="s">
        <v>150</v>
      </c>
      <c r="Z28" t="s">
        <v>150</v>
      </c>
      <c r="AD28" s="2"/>
      <c r="AE28" s="2"/>
      <c r="AI28" s="3"/>
      <c r="AJ28" s="3"/>
      <c r="AK28" s="3"/>
      <c r="AL28" s="3"/>
      <c r="AM28" s="3"/>
      <c r="AN28" s="3"/>
      <c r="AV28" s="2"/>
      <c r="AW28" s="3"/>
      <c r="AX28" s="3"/>
      <c r="AY28" s="3"/>
      <c r="AZ28" s="3"/>
      <c r="BA28" s="3"/>
      <c r="BB28" s="3"/>
      <c r="BC28" s="3"/>
      <c r="BJ28" s="2"/>
      <c r="BK28" s="3"/>
      <c r="BL28" s="3"/>
      <c r="BM28" s="3"/>
      <c r="BN28" s="3"/>
      <c r="BO28" s="3"/>
      <c r="BP28" s="3"/>
      <c r="BX28" s="2"/>
      <c r="CL28" s="2"/>
      <c r="CM28" s="3"/>
      <c r="CS28" s="3"/>
      <c r="CT28" s="3"/>
      <c r="CU28" s="3"/>
      <c r="CZ28" s="2"/>
      <c r="DN28" s="2"/>
      <c r="EB28" s="2"/>
      <c r="EE28" s="2"/>
      <c r="EH28" s="2"/>
      <c r="EK28" s="2"/>
      <c r="EN28" s="2"/>
      <c r="EQ28" s="2"/>
    </row>
    <row r="29" spans="1:148" ht="12.75" hidden="1" customHeight="1">
      <c r="A29" t="s">
        <v>220</v>
      </c>
      <c r="B29">
        <v>375207</v>
      </c>
      <c r="C29" s="2">
        <v>40552</v>
      </c>
      <c r="D29" s="2" t="s">
        <v>144</v>
      </c>
      <c r="E29" s="2" t="s">
        <v>160</v>
      </c>
      <c r="F29" s="2">
        <v>40634</v>
      </c>
      <c r="G29" t="s">
        <v>155</v>
      </c>
      <c r="H29" t="s">
        <v>211</v>
      </c>
      <c r="J29" t="s">
        <v>184</v>
      </c>
      <c r="K29" s="2">
        <v>40634</v>
      </c>
      <c r="N29" s="2"/>
      <c r="Q29" s="2"/>
      <c r="W29" t="s">
        <v>149</v>
      </c>
      <c r="Y29" t="s">
        <v>151</v>
      </c>
      <c r="Z29" t="s">
        <v>151</v>
      </c>
      <c r="AD29" s="2"/>
      <c r="AE29" s="2">
        <v>40995</v>
      </c>
      <c r="AG29">
        <v>3.44</v>
      </c>
      <c r="AI29" s="3">
        <v>5.4</v>
      </c>
      <c r="AJ29" s="3"/>
      <c r="AK29" s="3"/>
      <c r="AL29" s="3"/>
      <c r="AM29" s="3"/>
      <c r="AN29" s="3"/>
      <c r="AV29" s="2">
        <v>40634</v>
      </c>
      <c r="AW29" s="3">
        <v>6.6</v>
      </c>
      <c r="AX29" s="3">
        <v>61</v>
      </c>
      <c r="AY29" s="3">
        <v>41</v>
      </c>
      <c r="AZ29" s="3"/>
      <c r="BA29" s="3"/>
      <c r="BB29" s="3"/>
      <c r="BC29" s="3"/>
      <c r="BJ29" s="2">
        <v>40687</v>
      </c>
      <c r="BK29" s="3">
        <v>7.7</v>
      </c>
      <c r="BL29" s="3"/>
      <c r="BM29" s="3"/>
      <c r="BN29" s="3">
        <v>90</v>
      </c>
      <c r="BO29" s="3">
        <v>60</v>
      </c>
      <c r="BP29" s="3">
        <v>130</v>
      </c>
      <c r="BQ29">
        <v>10.199999999999999</v>
      </c>
      <c r="BR29">
        <v>32.9</v>
      </c>
      <c r="BS29">
        <v>10</v>
      </c>
      <c r="BT29">
        <v>2.2000000000000002</v>
      </c>
      <c r="BU29">
        <v>6.9</v>
      </c>
      <c r="BW29">
        <v>430</v>
      </c>
      <c r="BX29" s="2">
        <v>40806</v>
      </c>
      <c r="BY29">
        <v>9.1999999999999993</v>
      </c>
      <c r="BZ29">
        <v>76</v>
      </c>
      <c r="CB29">
        <v>90</v>
      </c>
      <c r="CC29">
        <v>60</v>
      </c>
      <c r="CD29">
        <v>116</v>
      </c>
      <c r="CL29" s="2">
        <v>40995</v>
      </c>
      <c r="CM29" s="3"/>
      <c r="CS29" s="3"/>
      <c r="CT29" s="3"/>
      <c r="CU29" s="3"/>
      <c r="CZ29" s="2"/>
      <c r="DN29" s="2"/>
      <c r="EB29" s="2"/>
      <c r="EC29">
        <v>1.5</v>
      </c>
      <c r="ED29">
        <v>1</v>
      </c>
      <c r="EE29" s="2">
        <v>40634</v>
      </c>
      <c r="EF29">
        <v>1.5</v>
      </c>
      <c r="EG29">
        <v>1</v>
      </c>
      <c r="EH29" s="2">
        <v>40806</v>
      </c>
      <c r="EI29">
        <v>1.5</v>
      </c>
      <c r="EJ29">
        <v>1</v>
      </c>
      <c r="EK29" s="2">
        <v>40629</v>
      </c>
      <c r="EN29" s="2"/>
      <c r="EQ29" s="2"/>
      <c r="ER29" t="s">
        <v>171</v>
      </c>
    </row>
    <row r="30" spans="1:148" ht="12.75" hidden="1" customHeight="1">
      <c r="A30" t="s">
        <v>221</v>
      </c>
      <c r="B30">
        <v>318553</v>
      </c>
      <c r="C30" s="2">
        <v>35471</v>
      </c>
      <c r="D30" s="2" t="s">
        <v>144</v>
      </c>
      <c r="E30" s="2" t="s">
        <v>222</v>
      </c>
      <c r="F30" s="2">
        <v>39988</v>
      </c>
      <c r="G30" t="s">
        <v>190</v>
      </c>
      <c r="H30" t="s">
        <v>223</v>
      </c>
      <c r="J30" t="s">
        <v>164</v>
      </c>
      <c r="K30" s="2"/>
      <c r="M30" t="s">
        <v>170</v>
      </c>
      <c r="N30" s="2">
        <v>40008</v>
      </c>
      <c r="Q30" s="2"/>
      <c r="W30" t="s">
        <v>149</v>
      </c>
      <c r="X30" t="s">
        <v>149</v>
      </c>
      <c r="Y30" t="s">
        <v>151</v>
      </c>
      <c r="Z30" t="s">
        <v>151</v>
      </c>
      <c r="AD30" s="2"/>
      <c r="AE30" s="2">
        <v>40728</v>
      </c>
      <c r="AI30" s="3">
        <v>65</v>
      </c>
      <c r="AJ30" s="3"/>
      <c r="AK30" s="3"/>
      <c r="AL30" s="3">
        <v>110</v>
      </c>
      <c r="AM30" s="3">
        <v>70</v>
      </c>
      <c r="AN30" s="3"/>
      <c r="AV30" s="2">
        <v>39916</v>
      </c>
      <c r="AW30" s="3"/>
      <c r="AX30" s="3"/>
      <c r="AY30" s="3"/>
      <c r="AZ30" s="3">
        <v>110</v>
      </c>
      <c r="BA30" s="3">
        <v>80</v>
      </c>
      <c r="BB30" s="3">
        <v>65</v>
      </c>
      <c r="BC30" s="3">
        <v>14.7</v>
      </c>
      <c r="BD30">
        <v>42</v>
      </c>
      <c r="BE30">
        <v>10.5</v>
      </c>
      <c r="BJ30" s="2">
        <v>40008</v>
      </c>
      <c r="BK30" s="3">
        <v>58.6</v>
      </c>
      <c r="BL30" s="3"/>
      <c r="BM30" s="3"/>
      <c r="BN30" s="3">
        <v>110</v>
      </c>
      <c r="BO30" s="3">
        <v>70</v>
      </c>
      <c r="BP30" s="3">
        <v>70</v>
      </c>
      <c r="BQ30">
        <v>13.7</v>
      </c>
      <c r="BR30">
        <v>42.9</v>
      </c>
      <c r="BS30">
        <v>5.8</v>
      </c>
      <c r="BT30">
        <v>2.9</v>
      </c>
      <c r="BU30">
        <v>2.5</v>
      </c>
      <c r="BW30">
        <v>268</v>
      </c>
      <c r="BX30" s="2">
        <v>40043</v>
      </c>
      <c r="CE30">
        <v>14.6</v>
      </c>
      <c r="CF30">
        <v>45.7</v>
      </c>
      <c r="CG30">
        <v>4.7</v>
      </c>
      <c r="CH30">
        <v>2.5</v>
      </c>
      <c r="CI30">
        <v>2</v>
      </c>
      <c r="CK30">
        <v>300</v>
      </c>
      <c r="CL30" s="2">
        <v>40107</v>
      </c>
      <c r="CM30" s="3"/>
      <c r="CP30">
        <v>110</v>
      </c>
      <c r="CQ30">
        <v>60</v>
      </c>
      <c r="CS30" s="3"/>
      <c r="CT30" s="3"/>
      <c r="CU30" s="3"/>
      <c r="CZ30" s="2">
        <v>40449</v>
      </c>
      <c r="DN30" s="2"/>
      <c r="EB30" s="2"/>
      <c r="EC30">
        <v>5.5</v>
      </c>
      <c r="ED30">
        <v>2.4</v>
      </c>
      <c r="EE30" s="2"/>
      <c r="EF30">
        <v>5</v>
      </c>
      <c r="EG30">
        <v>2.5</v>
      </c>
      <c r="EH30" s="2"/>
      <c r="EI30">
        <v>5</v>
      </c>
      <c r="EJ30">
        <v>6</v>
      </c>
      <c r="EK30" s="2"/>
      <c r="EN30" s="2"/>
      <c r="EQ30" s="2"/>
      <c r="ER30" t="s">
        <v>152</v>
      </c>
    </row>
    <row r="31" spans="1:148" ht="12.75" hidden="1" customHeight="1">
      <c r="A31" t="s">
        <v>224</v>
      </c>
      <c r="B31">
        <v>359642</v>
      </c>
      <c r="C31" s="2">
        <v>38700</v>
      </c>
      <c r="D31" s="2" t="s">
        <v>144</v>
      </c>
      <c r="E31" s="2" t="s">
        <v>225</v>
      </c>
      <c r="F31" s="2">
        <v>40220</v>
      </c>
      <c r="K31" s="2"/>
      <c r="N31" s="2"/>
      <c r="Q31" s="2"/>
      <c r="Y31" t="s">
        <v>150</v>
      </c>
      <c r="Z31" t="s">
        <v>150</v>
      </c>
      <c r="AD31" s="2"/>
      <c r="AE31" s="2"/>
      <c r="AI31" s="3"/>
      <c r="AJ31" s="3"/>
      <c r="AK31" s="3"/>
      <c r="AL31" s="3"/>
      <c r="AM31" s="3"/>
      <c r="AN31" s="3"/>
      <c r="AV31" s="2"/>
      <c r="AW31" s="3"/>
      <c r="AX31" s="3"/>
      <c r="AY31" s="3"/>
      <c r="AZ31" s="3"/>
      <c r="BA31" s="3"/>
      <c r="BB31" s="3"/>
      <c r="BC31" s="3"/>
      <c r="BJ31" s="2"/>
      <c r="BK31" s="3"/>
      <c r="BL31" s="3"/>
      <c r="BM31" s="3"/>
      <c r="BN31" s="3"/>
      <c r="BO31" s="3"/>
      <c r="BP31" s="3"/>
      <c r="BX31" s="2"/>
      <c r="CL31" s="2"/>
      <c r="CM31" s="3"/>
      <c r="CS31" s="3"/>
      <c r="CT31" s="3"/>
      <c r="CU31" s="3"/>
      <c r="CZ31" s="2"/>
      <c r="DN31" s="2"/>
      <c r="EB31" s="2"/>
      <c r="EE31" s="2"/>
      <c r="EH31" s="2"/>
      <c r="EK31" s="2"/>
      <c r="EN31" s="2"/>
      <c r="EQ31" s="2"/>
    </row>
    <row r="32" spans="1:148" ht="12.75" hidden="1" customHeight="1">
      <c r="A32" t="s">
        <v>226</v>
      </c>
      <c r="B32">
        <v>361608</v>
      </c>
      <c r="C32" s="2">
        <v>37246</v>
      </c>
      <c r="D32" s="2" t="s">
        <v>144</v>
      </c>
      <c r="E32" s="2" t="s">
        <v>160</v>
      </c>
      <c r="F32" s="2">
        <v>40297</v>
      </c>
      <c r="K32" s="2"/>
      <c r="N32" s="2"/>
      <c r="Q32" s="2"/>
      <c r="Y32" t="s">
        <v>150</v>
      </c>
      <c r="Z32" t="s">
        <v>150</v>
      </c>
      <c r="AD32" s="2"/>
      <c r="AE32" s="2"/>
      <c r="AI32" s="3"/>
      <c r="AJ32" s="3"/>
      <c r="AK32" s="3"/>
      <c r="AL32" s="3"/>
      <c r="AM32" s="3"/>
      <c r="AN32" s="3"/>
      <c r="AV32" s="2"/>
      <c r="AW32" s="3"/>
      <c r="AX32" s="3"/>
      <c r="AY32" s="3"/>
      <c r="AZ32" s="3"/>
      <c r="BA32" s="3"/>
      <c r="BB32" s="3"/>
      <c r="BC32" s="3"/>
      <c r="BJ32" s="2"/>
      <c r="BK32" s="3"/>
      <c r="BL32" s="3"/>
      <c r="BM32" s="3"/>
      <c r="BN32" s="3"/>
      <c r="BO32" s="3"/>
      <c r="BP32" s="3"/>
      <c r="BX32" s="2"/>
      <c r="CL32" s="2"/>
      <c r="CM32" s="3"/>
      <c r="CS32" s="3"/>
      <c r="CT32" s="3"/>
      <c r="CU32" s="3"/>
      <c r="CZ32" s="2"/>
      <c r="DN32" s="2"/>
      <c r="EB32" s="2"/>
      <c r="EE32" s="2"/>
      <c r="EH32" s="2"/>
      <c r="EK32" s="2"/>
      <c r="EN32" s="2"/>
      <c r="EQ32" s="2"/>
    </row>
    <row r="33" spans="1:148" ht="12.75" customHeight="1">
      <c r="A33" t="s">
        <v>212</v>
      </c>
      <c r="B33">
        <v>355082</v>
      </c>
      <c r="C33" s="2">
        <v>39924</v>
      </c>
      <c r="D33" s="2" t="s">
        <v>144</v>
      </c>
      <c r="E33" s="2" t="s">
        <v>160</v>
      </c>
      <c r="F33" s="2">
        <v>40086</v>
      </c>
      <c r="G33" t="s">
        <v>155</v>
      </c>
      <c r="H33" t="s">
        <v>213</v>
      </c>
      <c r="J33" t="s">
        <v>170</v>
      </c>
      <c r="K33" s="2">
        <v>40110</v>
      </c>
      <c r="N33" s="2"/>
      <c r="Q33" s="2"/>
      <c r="U33" t="s">
        <v>214</v>
      </c>
      <c r="V33">
        <v>10</v>
      </c>
      <c r="W33" t="s">
        <v>149</v>
      </c>
      <c r="X33" t="s">
        <v>149</v>
      </c>
      <c r="Y33" t="s">
        <v>185</v>
      </c>
      <c r="Z33" t="s">
        <v>185</v>
      </c>
      <c r="AD33" s="2">
        <v>40750</v>
      </c>
      <c r="AE33" s="2">
        <v>40847</v>
      </c>
      <c r="AF33" t="s">
        <v>3</v>
      </c>
      <c r="AI33" s="3">
        <v>6.9</v>
      </c>
      <c r="AJ33" s="3"/>
      <c r="AK33" s="3"/>
      <c r="AL33" s="3">
        <v>100</v>
      </c>
      <c r="AM33" s="3">
        <v>60</v>
      </c>
      <c r="AN33" s="3">
        <v>120</v>
      </c>
      <c r="AV33" s="2">
        <v>40086</v>
      </c>
      <c r="AW33" s="3"/>
      <c r="AX33" s="3"/>
      <c r="AY33" s="3"/>
      <c r="AZ33" s="3"/>
      <c r="BA33" s="3"/>
      <c r="BB33" s="3"/>
      <c r="BC33" s="3">
        <v>12.1</v>
      </c>
      <c r="BD33">
        <v>37.9</v>
      </c>
      <c r="BE33">
        <v>10.3</v>
      </c>
      <c r="BF33">
        <v>2.9</v>
      </c>
      <c r="BG33">
        <v>6.6</v>
      </c>
      <c r="BH33">
        <v>546</v>
      </c>
      <c r="BI33">
        <v>78</v>
      </c>
      <c r="BJ33" s="2">
        <v>40100</v>
      </c>
      <c r="BK33" s="3">
        <v>7.5</v>
      </c>
      <c r="BL33" s="3"/>
      <c r="BM33" s="3"/>
      <c r="BN33" s="3"/>
      <c r="BO33" s="3"/>
      <c r="BP33" s="3"/>
      <c r="BX33" s="2">
        <v>40141</v>
      </c>
      <c r="CE33">
        <v>12.2</v>
      </c>
      <c r="CF33">
        <v>38.4</v>
      </c>
      <c r="CG33">
        <v>12.3</v>
      </c>
      <c r="CH33">
        <v>6.4</v>
      </c>
      <c r="CI33">
        <v>5.0999999999999996</v>
      </c>
      <c r="CK33">
        <v>678</v>
      </c>
      <c r="CL33" s="2">
        <v>40168</v>
      </c>
      <c r="CM33" s="3">
        <v>9.1</v>
      </c>
      <c r="CS33" s="3">
        <v>12.1</v>
      </c>
      <c r="CT33" s="3">
        <v>37.1</v>
      </c>
      <c r="CU33" s="3">
        <v>10.7</v>
      </c>
      <c r="CV33">
        <v>5.8</v>
      </c>
      <c r="CW33">
        <v>4</v>
      </c>
      <c r="CY33">
        <v>370</v>
      </c>
      <c r="CZ33" s="2">
        <v>40267</v>
      </c>
      <c r="DA33">
        <v>10</v>
      </c>
      <c r="DN33" s="2">
        <v>40365</v>
      </c>
      <c r="DO33">
        <v>10.8</v>
      </c>
      <c r="DU33">
        <v>13.5</v>
      </c>
      <c r="DV33">
        <v>41.8</v>
      </c>
      <c r="DW33">
        <v>15.5</v>
      </c>
      <c r="DX33">
        <v>7.9</v>
      </c>
      <c r="DY33">
        <v>6.4</v>
      </c>
      <c r="EA33">
        <v>651</v>
      </c>
      <c r="EB33" s="2">
        <v>40441</v>
      </c>
      <c r="EC33">
        <v>5</v>
      </c>
      <c r="ED33">
        <v>5</v>
      </c>
      <c r="EE33" s="2">
        <v>40086</v>
      </c>
      <c r="EF33" t="s">
        <v>157</v>
      </c>
      <c r="EG33" t="s">
        <v>157</v>
      </c>
      <c r="EH33" s="2">
        <v>40168</v>
      </c>
      <c r="EI33">
        <v>1</v>
      </c>
      <c r="EJ33">
        <v>1</v>
      </c>
      <c r="EK33" s="2">
        <v>40750</v>
      </c>
      <c r="EL33">
        <v>0</v>
      </c>
      <c r="EM33">
        <v>0</v>
      </c>
      <c r="EN33" s="2">
        <v>40847</v>
      </c>
      <c r="EQ33" s="2"/>
      <c r="ER33" t="s">
        <v>171</v>
      </c>
    </row>
    <row r="34" spans="1:148" ht="12.75" customHeight="1">
      <c r="A34" t="s">
        <v>230</v>
      </c>
      <c r="B34">
        <v>330422</v>
      </c>
      <c r="C34" s="2">
        <v>39334</v>
      </c>
      <c r="D34" s="2" t="s">
        <v>159</v>
      </c>
      <c r="E34" s="2" t="s">
        <v>160</v>
      </c>
      <c r="F34" s="2">
        <v>39888</v>
      </c>
      <c r="G34" t="s">
        <v>155</v>
      </c>
      <c r="H34" t="s">
        <v>231</v>
      </c>
      <c r="J34" t="s">
        <v>170</v>
      </c>
      <c r="K34" s="2">
        <v>39888</v>
      </c>
      <c r="N34" s="2"/>
      <c r="Q34" s="2"/>
      <c r="Y34" t="s">
        <v>150</v>
      </c>
      <c r="Z34" t="s">
        <v>185</v>
      </c>
      <c r="AD34" s="2"/>
      <c r="AE34" s="2">
        <v>40578</v>
      </c>
      <c r="AI34" s="3">
        <v>12.6</v>
      </c>
      <c r="AJ34" s="3"/>
      <c r="AK34" s="3"/>
      <c r="AL34" s="3">
        <v>90</v>
      </c>
      <c r="AM34" s="3">
        <v>60</v>
      </c>
      <c r="AN34" s="3">
        <v>115</v>
      </c>
      <c r="AV34" s="2">
        <v>39980</v>
      </c>
      <c r="AW34" s="3"/>
      <c r="AX34" s="3"/>
      <c r="AY34" s="3"/>
      <c r="AZ34" s="3">
        <v>100</v>
      </c>
      <c r="BA34" s="3">
        <v>70</v>
      </c>
      <c r="BB34" s="3">
        <v>116</v>
      </c>
      <c r="BJ34" s="2">
        <v>39931</v>
      </c>
      <c r="BK34" s="3"/>
      <c r="BL34" s="3"/>
      <c r="BM34" s="3"/>
      <c r="BN34" s="3"/>
      <c r="BO34" s="3"/>
      <c r="BP34" s="3"/>
      <c r="BQ34">
        <v>10.8</v>
      </c>
      <c r="BR34">
        <v>33.5</v>
      </c>
      <c r="BS34">
        <v>5.2</v>
      </c>
      <c r="BT34">
        <v>1.6</v>
      </c>
      <c r="BU34">
        <v>3.3</v>
      </c>
      <c r="BV34">
        <v>79</v>
      </c>
      <c r="BW34">
        <v>462</v>
      </c>
      <c r="BX34" s="2">
        <v>40199</v>
      </c>
      <c r="BY34">
        <v>19</v>
      </c>
      <c r="BZ34">
        <v>100</v>
      </c>
      <c r="CE34">
        <v>11.8</v>
      </c>
      <c r="CF34">
        <v>37.299999999999997</v>
      </c>
      <c r="CG34">
        <v>5.5</v>
      </c>
      <c r="CH34">
        <v>1.5</v>
      </c>
      <c r="CI34">
        <v>3.6</v>
      </c>
      <c r="CK34">
        <v>384</v>
      </c>
      <c r="CL34" s="2">
        <v>40498</v>
      </c>
      <c r="CM34" s="3"/>
      <c r="CS34" s="3"/>
      <c r="CT34" s="3"/>
      <c r="CU34" s="3"/>
      <c r="CZ34" s="2"/>
      <c r="DN34" s="2"/>
      <c r="EB34" s="2"/>
      <c r="EC34">
        <v>3.8</v>
      </c>
      <c r="ED34">
        <v>2.2000000000000002</v>
      </c>
      <c r="EE34" s="2"/>
      <c r="EH34" s="2"/>
      <c r="EK34" s="2"/>
      <c r="EN34" s="2"/>
      <c r="EQ34" s="2"/>
      <c r="ER34" t="s">
        <v>195</v>
      </c>
    </row>
    <row r="35" spans="1:148" ht="12.75" customHeight="1">
      <c r="A35" t="s">
        <v>232</v>
      </c>
      <c r="B35">
        <v>353844</v>
      </c>
      <c r="C35" s="2">
        <v>39889</v>
      </c>
      <c r="D35" s="2" t="s">
        <v>144</v>
      </c>
      <c r="E35" s="2" t="s">
        <v>160</v>
      </c>
      <c r="F35" s="2">
        <v>40234</v>
      </c>
      <c r="G35" t="s">
        <v>155</v>
      </c>
      <c r="J35" t="s">
        <v>170</v>
      </c>
      <c r="K35" s="2">
        <v>40087</v>
      </c>
      <c r="M35" t="s">
        <v>164</v>
      </c>
      <c r="N35" s="2">
        <v>40295</v>
      </c>
      <c r="O35" t="s">
        <v>233</v>
      </c>
      <c r="Q35" s="2"/>
      <c r="W35" t="s">
        <v>149</v>
      </c>
      <c r="Y35" t="s">
        <v>150</v>
      </c>
      <c r="Z35" t="s">
        <v>151</v>
      </c>
      <c r="AA35" t="s">
        <v>157</v>
      </c>
      <c r="AD35" s="2"/>
      <c r="AE35" s="2"/>
      <c r="AI35" s="3"/>
      <c r="AJ35" s="3"/>
      <c r="AK35" s="3"/>
      <c r="AL35" s="3"/>
      <c r="AM35" s="3"/>
      <c r="AN35" s="3"/>
      <c r="AV35" s="2"/>
      <c r="AW35" s="3"/>
      <c r="AX35" s="3"/>
      <c r="AY35" s="3"/>
      <c r="AZ35" s="3"/>
      <c r="BA35" s="3"/>
      <c r="BB35" s="3"/>
      <c r="BC35" s="3"/>
      <c r="BJ35" s="2"/>
      <c r="BK35" s="3"/>
      <c r="BL35" s="3"/>
      <c r="BM35" s="3"/>
      <c r="BN35" s="3"/>
      <c r="BO35" s="3"/>
      <c r="BP35" s="3"/>
      <c r="BX35" s="2"/>
      <c r="CL35" s="2"/>
      <c r="CM35" s="3"/>
      <c r="CS35" s="3"/>
      <c r="CT35" s="3"/>
      <c r="CU35" s="3"/>
      <c r="CZ35" s="2"/>
      <c r="DN35" s="2"/>
      <c r="EB35" s="2"/>
      <c r="EE35" s="2"/>
      <c r="EH35" s="2"/>
      <c r="EK35" s="2"/>
      <c r="EN35" s="2"/>
      <c r="EQ35" s="2"/>
    </row>
    <row r="36" spans="1:148" ht="12.75" hidden="1" customHeight="1">
      <c r="A36" t="s">
        <v>234</v>
      </c>
      <c r="B36">
        <v>231051</v>
      </c>
      <c r="C36" s="2">
        <v>33559</v>
      </c>
      <c r="D36" s="2" t="s">
        <v>144</v>
      </c>
      <c r="E36" s="2" t="s">
        <v>160</v>
      </c>
      <c r="F36" s="2">
        <v>40325</v>
      </c>
      <c r="H36" t="s">
        <v>235</v>
      </c>
      <c r="J36" t="s">
        <v>170</v>
      </c>
      <c r="K36" s="2">
        <v>40325</v>
      </c>
      <c r="N36" s="2"/>
      <c r="Q36" s="2"/>
      <c r="W36" t="s">
        <v>149</v>
      </c>
      <c r="Y36" t="s">
        <v>150</v>
      </c>
      <c r="Z36" t="s">
        <v>150</v>
      </c>
      <c r="AD36" s="2"/>
      <c r="AE36" s="2"/>
      <c r="AI36" s="3"/>
      <c r="AJ36" s="3"/>
      <c r="AK36" s="3"/>
      <c r="AL36" s="3"/>
      <c r="AM36" s="3"/>
      <c r="AN36" s="3"/>
      <c r="AO36">
        <v>9.8000000000000007</v>
      </c>
      <c r="AP36">
        <v>34.700000000000003</v>
      </c>
      <c r="AQ36">
        <v>4.0999999999999996</v>
      </c>
      <c r="AR36">
        <v>1.8</v>
      </c>
      <c r="AS36">
        <v>2</v>
      </c>
      <c r="AT36">
        <v>226</v>
      </c>
      <c r="AV36" s="2">
        <v>37027</v>
      </c>
      <c r="AW36" s="3"/>
      <c r="AX36" s="3"/>
      <c r="AY36" s="3"/>
      <c r="AZ36" s="3"/>
      <c r="BA36" s="3"/>
      <c r="BB36" s="3"/>
      <c r="BC36" s="3"/>
      <c r="BD36">
        <v>36.6</v>
      </c>
      <c r="BE36">
        <v>8</v>
      </c>
      <c r="BH36">
        <v>209</v>
      </c>
      <c r="BJ36" s="2">
        <v>39631</v>
      </c>
      <c r="BK36" s="3">
        <v>64</v>
      </c>
      <c r="BL36" s="3"/>
      <c r="BM36" s="3"/>
      <c r="BN36" s="3"/>
      <c r="BO36" s="3"/>
      <c r="BP36" s="3"/>
      <c r="BX36" s="2">
        <v>40325</v>
      </c>
      <c r="BY36">
        <v>63.8</v>
      </c>
      <c r="CE36">
        <v>13.5</v>
      </c>
      <c r="CF36">
        <v>42.1</v>
      </c>
      <c r="CG36">
        <v>8.6</v>
      </c>
      <c r="CH36">
        <v>6.1</v>
      </c>
      <c r="CI36">
        <v>2.2000000000000002</v>
      </c>
      <c r="CK36">
        <v>319</v>
      </c>
      <c r="CL36" s="2">
        <v>40386</v>
      </c>
      <c r="CM36" s="3"/>
      <c r="CS36" s="3"/>
      <c r="CT36" s="3"/>
      <c r="CU36" s="3"/>
      <c r="CZ36" s="2"/>
      <c r="DN36" s="2"/>
      <c r="EB36" s="2"/>
      <c r="EE36" s="2"/>
      <c r="EH36" s="2"/>
      <c r="EK36" s="2"/>
      <c r="EN36" s="2"/>
      <c r="EQ36" s="2"/>
    </row>
    <row r="37" spans="1:148" ht="12.75" hidden="1" customHeight="1">
      <c r="A37" t="s">
        <v>236</v>
      </c>
      <c r="B37">
        <v>244635</v>
      </c>
      <c r="C37" s="2">
        <v>35583</v>
      </c>
      <c r="D37" s="2" t="s">
        <v>159</v>
      </c>
      <c r="E37" s="2" t="s">
        <v>160</v>
      </c>
      <c r="F37" s="2">
        <v>36649</v>
      </c>
      <c r="G37" t="s">
        <v>237</v>
      </c>
      <c r="J37" t="s">
        <v>201</v>
      </c>
      <c r="K37" s="2">
        <v>37180</v>
      </c>
      <c r="M37" t="s">
        <v>170</v>
      </c>
      <c r="N37" s="2">
        <v>40519</v>
      </c>
      <c r="O37" t="s">
        <v>238</v>
      </c>
      <c r="Q37" s="2"/>
      <c r="Y37" t="s">
        <v>150</v>
      </c>
      <c r="Z37" t="s">
        <v>157</v>
      </c>
      <c r="AD37" s="2"/>
      <c r="AE37" s="2"/>
      <c r="AI37" s="3"/>
      <c r="AJ37" s="3"/>
      <c r="AK37" s="3"/>
      <c r="AL37" s="3"/>
      <c r="AM37" s="3"/>
      <c r="AN37" s="3"/>
      <c r="AV37" s="2"/>
      <c r="AW37" s="3"/>
      <c r="AX37" s="3"/>
      <c r="AY37" s="3"/>
      <c r="AZ37" s="3"/>
      <c r="BA37" s="3"/>
      <c r="BB37" s="3"/>
      <c r="BC37" s="3"/>
      <c r="BJ37" s="2"/>
      <c r="BK37" s="3"/>
      <c r="BL37" s="3"/>
      <c r="BM37" s="3"/>
      <c r="BN37" s="3"/>
      <c r="BO37" s="3"/>
      <c r="BP37" s="3"/>
      <c r="BX37" s="2"/>
      <c r="CL37" s="2"/>
      <c r="CM37" s="3"/>
      <c r="CS37" s="3"/>
      <c r="CT37" s="3"/>
      <c r="CU37" s="3"/>
      <c r="CZ37" s="2"/>
      <c r="DN37" s="2"/>
      <c r="EB37" s="2"/>
      <c r="EE37" s="2"/>
      <c r="EH37" s="2"/>
      <c r="EK37" s="2"/>
      <c r="EN37" s="2"/>
      <c r="EQ37" s="2"/>
    </row>
    <row r="38" spans="1:148" ht="12.75" hidden="1" customHeight="1">
      <c r="A38" t="s">
        <v>239</v>
      </c>
      <c r="B38">
        <v>349915</v>
      </c>
      <c r="C38" s="2">
        <v>39918</v>
      </c>
      <c r="D38" s="2" t="s">
        <v>159</v>
      </c>
      <c r="E38" s="2" t="s">
        <v>160</v>
      </c>
      <c r="F38" s="2">
        <v>39962</v>
      </c>
      <c r="K38" s="2"/>
      <c r="N38" s="2"/>
      <c r="Q38" s="2"/>
      <c r="W38" t="s">
        <v>149</v>
      </c>
      <c r="Y38" t="s">
        <v>150</v>
      </c>
      <c r="Z38" t="s">
        <v>150</v>
      </c>
      <c r="AD38" s="2"/>
      <c r="AE38" s="2"/>
      <c r="AI38" s="3"/>
      <c r="AJ38" s="3"/>
      <c r="AK38" s="3"/>
      <c r="AL38" s="3"/>
      <c r="AM38" s="3"/>
      <c r="AN38" s="3"/>
      <c r="AV38" s="2"/>
      <c r="AW38" s="3"/>
      <c r="AX38" s="3"/>
      <c r="AY38" s="3"/>
      <c r="AZ38" s="3"/>
      <c r="BA38" s="3"/>
      <c r="BB38" s="3"/>
      <c r="BC38" s="3"/>
      <c r="BJ38" s="2"/>
      <c r="BK38" s="3"/>
      <c r="BL38" s="3"/>
      <c r="BM38" s="3"/>
      <c r="BN38" s="3"/>
      <c r="BO38" s="3"/>
      <c r="BP38" s="3"/>
      <c r="BX38" s="2"/>
      <c r="CL38" s="2"/>
      <c r="CM38" s="3"/>
      <c r="CS38" s="3"/>
      <c r="CT38" s="3"/>
      <c r="CU38" s="3"/>
      <c r="CZ38" s="2"/>
      <c r="DN38" s="2"/>
      <c r="EB38" s="2"/>
      <c r="EE38" s="2"/>
      <c r="EH38" s="2"/>
      <c r="EK38" s="2"/>
      <c r="EN38" s="2"/>
      <c r="EQ38" s="2"/>
    </row>
    <row r="39" spans="1:148" ht="12.75" hidden="1" customHeight="1">
      <c r="A39" t="s">
        <v>240</v>
      </c>
      <c r="B39">
        <v>328633</v>
      </c>
      <c r="C39" s="2">
        <v>39147</v>
      </c>
      <c r="D39" s="2" t="s">
        <v>159</v>
      </c>
      <c r="E39" s="2" t="s">
        <v>160</v>
      </c>
      <c r="F39" s="2">
        <v>39968</v>
      </c>
      <c r="K39" s="2"/>
      <c r="N39" s="2"/>
      <c r="Q39" s="2"/>
      <c r="W39" t="s">
        <v>149</v>
      </c>
      <c r="Y39" t="s">
        <v>150</v>
      </c>
      <c r="Z39" t="s">
        <v>150</v>
      </c>
      <c r="AD39" s="2"/>
      <c r="AE39" s="2"/>
      <c r="AI39" s="3"/>
      <c r="AJ39" s="3"/>
      <c r="AK39" s="3"/>
      <c r="AL39" s="3"/>
      <c r="AM39" s="3"/>
      <c r="AN39" s="3"/>
      <c r="AV39" s="2"/>
      <c r="AW39" s="3"/>
      <c r="AX39" s="3"/>
      <c r="AY39" s="3"/>
      <c r="AZ39" s="3"/>
      <c r="BA39" s="3"/>
      <c r="BB39" s="3"/>
      <c r="BC39" s="3"/>
      <c r="BJ39" s="2"/>
      <c r="BK39" s="3"/>
      <c r="BL39" s="3"/>
      <c r="BM39" s="3"/>
      <c r="BN39" s="3"/>
      <c r="BO39" s="3"/>
      <c r="BP39" s="3"/>
      <c r="BX39" s="2"/>
      <c r="CL39" s="2"/>
      <c r="CM39" s="3"/>
      <c r="CS39" s="3"/>
      <c r="CT39" s="3"/>
      <c r="CU39" s="3"/>
      <c r="CZ39" s="2"/>
      <c r="DN39" s="2"/>
      <c r="EB39" s="2"/>
      <c r="EE39" s="2"/>
      <c r="EH39" s="2"/>
      <c r="EK39" s="2"/>
      <c r="EN39" s="2"/>
      <c r="EQ39" s="2"/>
    </row>
    <row r="40" spans="1:148" ht="12.75" hidden="1" customHeight="1">
      <c r="A40" t="s">
        <v>241</v>
      </c>
      <c r="B40">
        <v>354193</v>
      </c>
      <c r="C40" s="2">
        <v>37948</v>
      </c>
      <c r="D40" s="2" t="s">
        <v>144</v>
      </c>
      <c r="E40" s="2" t="s">
        <v>242</v>
      </c>
      <c r="F40" s="2">
        <v>40134</v>
      </c>
      <c r="K40" s="2"/>
      <c r="N40" s="2"/>
      <c r="Q40" s="2"/>
      <c r="W40" t="s">
        <v>149</v>
      </c>
      <c r="Y40" t="s">
        <v>150</v>
      </c>
      <c r="Z40" t="s">
        <v>150</v>
      </c>
      <c r="AD40" s="2"/>
      <c r="AE40" s="2"/>
      <c r="AI40" s="3"/>
      <c r="AJ40" s="3"/>
      <c r="AK40" s="3"/>
      <c r="AL40" s="3"/>
      <c r="AM40" s="3"/>
      <c r="AN40" s="3"/>
      <c r="AV40" s="2"/>
      <c r="AW40" s="3"/>
      <c r="AX40" s="3"/>
      <c r="AY40" s="3"/>
      <c r="AZ40" s="3"/>
      <c r="BA40" s="3"/>
      <c r="BB40" s="3"/>
      <c r="BC40" s="3"/>
      <c r="BJ40" s="2"/>
      <c r="BK40" s="3"/>
      <c r="BL40" s="3"/>
      <c r="BM40" s="3"/>
      <c r="BN40" s="3"/>
      <c r="BO40" s="3"/>
      <c r="BP40" s="3"/>
      <c r="BX40" s="2"/>
      <c r="CL40" s="2"/>
      <c r="CM40" s="3"/>
      <c r="CS40" s="3"/>
      <c r="CT40" s="3"/>
      <c r="CU40" s="3"/>
      <c r="CZ40" s="2"/>
      <c r="DN40" s="2"/>
      <c r="EB40" s="2"/>
      <c r="EE40" s="2"/>
      <c r="EH40" s="2"/>
      <c r="EK40" s="2"/>
      <c r="EN40" s="2"/>
      <c r="EQ40" s="2"/>
    </row>
    <row r="41" spans="1:148" ht="12.75" customHeight="1">
      <c r="A41" t="s">
        <v>227</v>
      </c>
      <c r="B41">
        <v>368051</v>
      </c>
      <c r="C41" s="2">
        <v>40269</v>
      </c>
      <c r="D41" s="2" t="s">
        <v>144</v>
      </c>
      <c r="E41" s="2" t="s">
        <v>160</v>
      </c>
      <c r="F41" s="2">
        <v>40442</v>
      </c>
      <c r="G41" t="s">
        <v>155</v>
      </c>
      <c r="H41" t="s">
        <v>208</v>
      </c>
      <c r="I41" t="s">
        <v>228</v>
      </c>
      <c r="J41" t="s">
        <v>170</v>
      </c>
      <c r="K41" s="2">
        <v>40442</v>
      </c>
      <c r="L41" t="s">
        <v>229</v>
      </c>
      <c r="M41" t="s">
        <v>184</v>
      </c>
      <c r="N41" s="2">
        <v>40465</v>
      </c>
      <c r="Q41" s="2"/>
      <c r="V41">
        <v>15</v>
      </c>
      <c r="W41" t="s">
        <v>149</v>
      </c>
      <c r="Y41" t="s">
        <v>151</v>
      </c>
      <c r="Z41" t="s">
        <v>151</v>
      </c>
      <c r="AA41" t="s">
        <v>151</v>
      </c>
      <c r="AD41" s="2">
        <v>40465</v>
      </c>
      <c r="AE41" s="2">
        <v>40652</v>
      </c>
      <c r="AI41" s="3">
        <v>7.9</v>
      </c>
      <c r="AJ41" s="3"/>
      <c r="AK41" s="3"/>
      <c r="AL41" s="3"/>
      <c r="AM41" s="3"/>
      <c r="AN41" s="3"/>
      <c r="AV41" s="2">
        <v>40442</v>
      </c>
      <c r="AW41" s="3"/>
      <c r="AX41" s="3"/>
      <c r="AY41" s="3"/>
      <c r="AZ41" s="3"/>
      <c r="BA41" s="3"/>
      <c r="BB41" s="3"/>
      <c r="BC41" s="3">
        <v>12.3</v>
      </c>
      <c r="BD41">
        <v>39.299999999999997</v>
      </c>
      <c r="BE41">
        <v>8.5</v>
      </c>
      <c r="BF41">
        <v>2</v>
      </c>
      <c r="BG41">
        <v>6.1</v>
      </c>
      <c r="BH41">
        <v>473</v>
      </c>
      <c r="BJ41" s="2">
        <v>40465</v>
      </c>
      <c r="BK41" s="3"/>
      <c r="BL41" s="3"/>
      <c r="BM41" s="3"/>
      <c r="BN41" s="3"/>
      <c r="BO41" s="3"/>
      <c r="BP41" s="3"/>
      <c r="BX41" s="2"/>
      <c r="CL41" s="2"/>
      <c r="CM41" s="3"/>
      <c r="CS41" s="3"/>
      <c r="CT41" s="3"/>
      <c r="CU41" s="3"/>
      <c r="CZ41" s="2"/>
      <c r="DN41" s="2"/>
      <c r="EB41" s="2"/>
      <c r="EC41">
        <v>4.5</v>
      </c>
      <c r="ED41">
        <v>4</v>
      </c>
      <c r="EE41" s="2">
        <v>40442</v>
      </c>
      <c r="EF41">
        <v>4</v>
      </c>
      <c r="EG41">
        <v>4</v>
      </c>
      <c r="EH41" s="2">
        <v>40522</v>
      </c>
      <c r="EK41" s="2"/>
      <c r="EN41" s="2"/>
      <c r="EQ41" s="2"/>
      <c r="ER41" t="s">
        <v>171</v>
      </c>
    </row>
    <row r="42" spans="1:148" ht="12.75" customHeight="1">
      <c r="A42" t="s">
        <v>246</v>
      </c>
      <c r="B42">
        <v>345672</v>
      </c>
      <c r="C42" s="2">
        <v>39787</v>
      </c>
      <c r="D42" s="2" t="s">
        <v>159</v>
      </c>
      <c r="E42" s="2" t="s">
        <v>182</v>
      </c>
      <c r="F42" s="2">
        <v>39881</v>
      </c>
      <c r="G42" t="s">
        <v>247</v>
      </c>
      <c r="H42" t="s">
        <v>248</v>
      </c>
      <c r="J42" t="s">
        <v>156</v>
      </c>
      <c r="K42" s="2">
        <v>39888</v>
      </c>
      <c r="M42" t="s">
        <v>249</v>
      </c>
      <c r="N42" s="2"/>
      <c r="Q42" s="2"/>
      <c r="W42" t="s">
        <v>149</v>
      </c>
      <c r="X42" t="s">
        <v>149</v>
      </c>
      <c r="Y42" t="s">
        <v>150</v>
      </c>
      <c r="Z42" t="s">
        <v>157</v>
      </c>
      <c r="AD42" s="2"/>
      <c r="AE42" s="2">
        <v>40471</v>
      </c>
      <c r="AI42" s="3"/>
      <c r="AJ42" s="3"/>
      <c r="AK42" s="3"/>
      <c r="AL42" s="3"/>
      <c r="AM42" s="3"/>
      <c r="AN42" s="3"/>
      <c r="AO42">
        <v>9.5</v>
      </c>
      <c r="AP42">
        <v>29.8</v>
      </c>
      <c r="AQ42">
        <v>5.8</v>
      </c>
      <c r="AS42">
        <v>3.6</v>
      </c>
      <c r="AT42">
        <v>408</v>
      </c>
      <c r="AU42">
        <v>105</v>
      </c>
      <c r="AV42" s="2">
        <v>39860</v>
      </c>
      <c r="AW42" s="3">
        <v>6.3</v>
      </c>
      <c r="AX42" s="3"/>
      <c r="AY42" s="3"/>
      <c r="AZ42" s="3">
        <v>90</v>
      </c>
      <c r="BA42" s="3">
        <v>60</v>
      </c>
      <c r="BB42" s="3">
        <v>124</v>
      </c>
      <c r="BC42" s="3">
        <v>9.6</v>
      </c>
      <c r="BD42">
        <v>30.3</v>
      </c>
      <c r="BE42">
        <v>9.3000000000000007</v>
      </c>
      <c r="BF42">
        <v>4.2</v>
      </c>
      <c r="BG42">
        <v>4.2</v>
      </c>
      <c r="BH42">
        <v>240</v>
      </c>
      <c r="BJ42" s="2">
        <v>39888</v>
      </c>
      <c r="BK42" s="3">
        <v>6.8</v>
      </c>
      <c r="BL42" s="3"/>
      <c r="BM42" s="3"/>
      <c r="BN42" s="3">
        <v>90</v>
      </c>
      <c r="BO42" s="3">
        <v>60</v>
      </c>
      <c r="BP42" s="3">
        <v>132</v>
      </c>
      <c r="BX42" s="2">
        <v>39902</v>
      </c>
      <c r="BY42">
        <v>7.4</v>
      </c>
      <c r="CD42">
        <v>130</v>
      </c>
      <c r="CL42" s="2">
        <v>39937</v>
      </c>
      <c r="CM42" s="3">
        <v>8.3000000000000007</v>
      </c>
      <c r="CP42">
        <v>80</v>
      </c>
      <c r="CQ42">
        <v>60</v>
      </c>
      <c r="CR42">
        <v>100</v>
      </c>
      <c r="CS42" s="3"/>
      <c r="CT42" s="3"/>
      <c r="CU42" s="3"/>
      <c r="CZ42" s="2">
        <v>40002</v>
      </c>
      <c r="DD42">
        <v>80</v>
      </c>
      <c r="DE42">
        <v>60</v>
      </c>
      <c r="DF42">
        <v>110</v>
      </c>
      <c r="DG42">
        <v>11.7</v>
      </c>
      <c r="DH42">
        <v>37.1</v>
      </c>
      <c r="DI42">
        <v>10.4</v>
      </c>
      <c r="DJ42">
        <v>5.0999999999999996</v>
      </c>
      <c r="DK42">
        <v>4.3</v>
      </c>
      <c r="DM42">
        <v>318</v>
      </c>
      <c r="DN42" s="2">
        <v>40086</v>
      </c>
      <c r="DU42">
        <v>12.5</v>
      </c>
      <c r="DV42">
        <v>38</v>
      </c>
      <c r="DW42">
        <v>8.9</v>
      </c>
      <c r="DX42">
        <v>3.4</v>
      </c>
      <c r="DY42">
        <v>5.0999999999999996</v>
      </c>
      <c r="EA42">
        <v>314</v>
      </c>
      <c r="EB42" s="2">
        <v>40232</v>
      </c>
      <c r="EE42" s="2"/>
      <c r="EH42" s="2"/>
      <c r="EK42" s="2"/>
      <c r="EN42" s="2"/>
      <c r="EQ42" s="2"/>
      <c r="ER42" t="s">
        <v>195</v>
      </c>
    </row>
    <row r="43" spans="1:148" ht="12.75" customHeight="1">
      <c r="A43" t="s">
        <v>250</v>
      </c>
      <c r="B43">
        <v>349723</v>
      </c>
      <c r="C43" s="2">
        <v>39869</v>
      </c>
      <c r="D43" s="2" t="s">
        <v>144</v>
      </c>
      <c r="E43" s="2" t="s">
        <v>160</v>
      </c>
      <c r="F43" s="2">
        <v>40050</v>
      </c>
      <c r="G43" t="s">
        <v>155</v>
      </c>
      <c r="H43" t="s">
        <v>251</v>
      </c>
      <c r="J43" t="s">
        <v>170</v>
      </c>
      <c r="K43" s="2">
        <v>40050</v>
      </c>
      <c r="N43" s="2"/>
      <c r="Q43" s="2"/>
      <c r="W43" t="s">
        <v>149</v>
      </c>
      <c r="X43" t="s">
        <v>149</v>
      </c>
      <c r="Y43" t="s">
        <v>150</v>
      </c>
      <c r="Z43" t="s">
        <v>157</v>
      </c>
      <c r="AD43" s="2"/>
      <c r="AE43" s="2">
        <v>40260</v>
      </c>
      <c r="AI43" s="3"/>
      <c r="AJ43" s="3"/>
      <c r="AK43" s="3"/>
      <c r="AL43" s="3"/>
      <c r="AM43" s="3"/>
      <c r="AN43" s="3"/>
      <c r="AU43">
        <v>54</v>
      </c>
      <c r="AV43" s="2">
        <v>39973</v>
      </c>
      <c r="AW43" s="3">
        <v>8.6</v>
      </c>
      <c r="AX43" s="3"/>
      <c r="AY43" s="3"/>
      <c r="AZ43" s="3">
        <v>80</v>
      </c>
      <c r="BA43" s="3">
        <v>60</v>
      </c>
      <c r="BB43" s="3"/>
      <c r="BC43" s="3">
        <v>10.6</v>
      </c>
      <c r="BD43">
        <v>33.9</v>
      </c>
      <c r="BE43">
        <v>11.5</v>
      </c>
      <c r="BF43">
        <v>4.5999999999999996</v>
      </c>
      <c r="BG43">
        <v>5.9</v>
      </c>
      <c r="BH43">
        <v>568</v>
      </c>
      <c r="BI43">
        <v>81</v>
      </c>
      <c r="BJ43" s="2">
        <v>40057</v>
      </c>
      <c r="BK43" s="3"/>
      <c r="BL43" s="3"/>
      <c r="BM43" s="3"/>
      <c r="BN43" s="3"/>
      <c r="BO43" s="3"/>
      <c r="BP43" s="3"/>
      <c r="BQ43">
        <v>10.6</v>
      </c>
      <c r="BS43">
        <v>10.4</v>
      </c>
      <c r="BW43">
        <v>433</v>
      </c>
      <c r="BX43" s="2">
        <v>40078</v>
      </c>
      <c r="BY43">
        <v>9.3000000000000007</v>
      </c>
      <c r="CB43">
        <v>200</v>
      </c>
      <c r="CC43">
        <v>100</v>
      </c>
      <c r="CD43">
        <v>134</v>
      </c>
      <c r="CL43" s="2">
        <v>40107</v>
      </c>
      <c r="CM43" s="3">
        <v>11.6</v>
      </c>
      <c r="CS43" s="3"/>
      <c r="CT43" s="3"/>
      <c r="CU43" s="3"/>
      <c r="CZ43" s="2">
        <v>40260</v>
      </c>
      <c r="DN43" s="2"/>
      <c r="EB43" s="2"/>
      <c r="EE43" s="2"/>
      <c r="EH43" s="2"/>
      <c r="EK43" s="2"/>
      <c r="EN43" s="2"/>
      <c r="EQ43" s="2"/>
      <c r="ER43" t="s">
        <v>195</v>
      </c>
    </row>
    <row r="44" spans="1:148" ht="12.75" customHeight="1">
      <c r="A44" t="s">
        <v>243</v>
      </c>
      <c r="B44">
        <v>344672</v>
      </c>
      <c r="C44" s="2">
        <v>39366</v>
      </c>
      <c r="D44" s="2" t="s">
        <v>144</v>
      </c>
      <c r="E44" s="2" t="s">
        <v>244</v>
      </c>
      <c r="F44" s="2">
        <v>40301</v>
      </c>
      <c r="G44" t="s">
        <v>155</v>
      </c>
      <c r="H44" t="s">
        <v>245</v>
      </c>
      <c r="J44" t="s">
        <v>170</v>
      </c>
      <c r="K44" s="2">
        <v>40301</v>
      </c>
      <c r="N44" s="2"/>
      <c r="Q44" s="2"/>
      <c r="X44" t="s">
        <v>149</v>
      </c>
      <c r="Y44" t="s">
        <v>151</v>
      </c>
      <c r="Z44" t="s">
        <v>151</v>
      </c>
      <c r="AD44" s="2"/>
      <c r="AE44" s="2">
        <v>40364</v>
      </c>
      <c r="AI44" s="3"/>
      <c r="AJ44" s="3"/>
      <c r="AK44" s="3"/>
      <c r="AL44" s="3"/>
      <c r="AM44" s="3"/>
      <c r="AN44" s="3"/>
      <c r="AO44">
        <v>12.5</v>
      </c>
      <c r="AP44">
        <v>36.700000000000003</v>
      </c>
      <c r="AQ44">
        <v>10.3</v>
      </c>
      <c r="AR44">
        <v>5.7</v>
      </c>
      <c r="AS44">
        <v>4</v>
      </c>
      <c r="AT44">
        <v>307</v>
      </c>
      <c r="AV44" s="2">
        <v>39859</v>
      </c>
      <c r="AW44" s="3"/>
      <c r="AX44" s="3"/>
      <c r="AY44" s="3"/>
      <c r="AZ44" s="3"/>
      <c r="BA44" s="3"/>
      <c r="BB44" s="3"/>
      <c r="BC44" s="3">
        <v>13.7</v>
      </c>
      <c r="BD44">
        <v>41.3</v>
      </c>
      <c r="BE44">
        <v>9.9</v>
      </c>
      <c r="BF44">
        <v>4.5</v>
      </c>
      <c r="BG44">
        <v>4.3</v>
      </c>
      <c r="BH44">
        <v>320</v>
      </c>
      <c r="BJ44" s="2">
        <v>40273</v>
      </c>
      <c r="BK44" s="3">
        <v>15</v>
      </c>
      <c r="BL44" s="3"/>
      <c r="BM44" s="3"/>
      <c r="BN44" s="3"/>
      <c r="BO44" s="3"/>
      <c r="BP44" s="3"/>
      <c r="BX44" s="2">
        <v>40301</v>
      </c>
      <c r="CE44">
        <v>13.3</v>
      </c>
      <c r="CG44">
        <v>10.9</v>
      </c>
      <c r="CJ44">
        <v>74</v>
      </c>
      <c r="CK44">
        <v>281</v>
      </c>
      <c r="CL44" s="2">
        <v>40348</v>
      </c>
      <c r="CM44" s="3">
        <v>16</v>
      </c>
      <c r="CS44" s="3"/>
      <c r="CT44" s="3"/>
      <c r="CU44" s="3"/>
      <c r="CZ44" s="2">
        <v>40364</v>
      </c>
      <c r="DN44" s="2"/>
      <c r="EB44" s="2"/>
      <c r="EC44">
        <v>6</v>
      </c>
      <c r="ED44">
        <v>4.4000000000000004</v>
      </c>
      <c r="EE44" s="2"/>
      <c r="EF44">
        <v>9</v>
      </c>
      <c r="EG44">
        <v>5</v>
      </c>
      <c r="EH44" s="2"/>
      <c r="EK44" s="2"/>
      <c r="EN44" s="2"/>
      <c r="EQ44" s="2"/>
      <c r="ER44" t="s">
        <v>195</v>
      </c>
    </row>
    <row r="45" spans="1:148" ht="12.75" customHeight="1">
      <c r="A45" t="s">
        <v>254</v>
      </c>
      <c r="B45">
        <v>372594</v>
      </c>
      <c r="C45" s="2">
        <v>40325</v>
      </c>
      <c r="D45" t="s">
        <v>144</v>
      </c>
      <c r="E45" t="s">
        <v>160</v>
      </c>
      <c r="F45" s="2">
        <v>40570</v>
      </c>
      <c r="G45" t="s">
        <v>155</v>
      </c>
      <c r="H45" t="s">
        <v>255</v>
      </c>
      <c r="J45" t="s">
        <v>170</v>
      </c>
      <c r="K45" s="2">
        <v>40570</v>
      </c>
      <c r="L45" t="s">
        <v>209</v>
      </c>
      <c r="N45" s="2"/>
      <c r="Q45" s="2"/>
      <c r="W45" t="s">
        <v>149</v>
      </c>
      <c r="Y45" t="s">
        <v>150</v>
      </c>
      <c r="Z45" t="s">
        <v>157</v>
      </c>
      <c r="AD45" s="2"/>
      <c r="AE45" s="2">
        <v>40953</v>
      </c>
      <c r="AF45" t="s">
        <v>3</v>
      </c>
      <c r="AI45" s="3"/>
      <c r="AJ45" s="3"/>
      <c r="AK45" s="3"/>
      <c r="AL45" s="3"/>
      <c r="AM45" s="3"/>
      <c r="AN45" s="3"/>
      <c r="AV45" s="2"/>
      <c r="AW45" s="3"/>
      <c r="AX45" s="3"/>
      <c r="AY45" s="3"/>
      <c r="AZ45" s="3"/>
      <c r="BA45" s="3"/>
      <c r="BB45" s="3"/>
      <c r="BC45" s="3"/>
      <c r="BJ45" s="2"/>
      <c r="BK45" s="3"/>
      <c r="BL45" s="3"/>
      <c r="BM45" s="3"/>
      <c r="BN45" s="3"/>
      <c r="BO45" s="3"/>
      <c r="BP45" s="3"/>
      <c r="BX45" s="2"/>
      <c r="CL45" s="2"/>
      <c r="CM45" s="3"/>
      <c r="CS45" s="3"/>
      <c r="CT45" s="3"/>
      <c r="CU45" s="3"/>
      <c r="CZ45" s="2"/>
      <c r="DN45" s="2"/>
      <c r="EB45" s="2"/>
      <c r="EE45" s="2"/>
      <c r="EH45" s="2"/>
      <c r="EK45" s="2"/>
      <c r="EN45" s="2"/>
      <c r="EQ45" s="2"/>
      <c r="ER45" t="s">
        <v>171</v>
      </c>
    </row>
    <row r="46" spans="1:148" ht="12.75" hidden="1" customHeight="1">
      <c r="A46" t="s">
        <v>256</v>
      </c>
      <c r="B46">
        <v>352140</v>
      </c>
      <c r="C46" s="2">
        <v>39931</v>
      </c>
      <c r="D46" t="s">
        <v>144</v>
      </c>
      <c r="E46" t="s">
        <v>257</v>
      </c>
      <c r="F46" s="2"/>
      <c r="G46" t="s">
        <v>155</v>
      </c>
      <c r="H46" t="s">
        <v>218</v>
      </c>
      <c r="J46" t="s">
        <v>164</v>
      </c>
      <c r="K46" s="2"/>
      <c r="M46" t="s">
        <v>170</v>
      </c>
      <c r="N46" s="2">
        <v>40009</v>
      </c>
      <c r="Q46" s="2"/>
      <c r="W46" t="s">
        <v>149</v>
      </c>
      <c r="X46" t="s">
        <v>149</v>
      </c>
      <c r="Y46" t="s">
        <v>150</v>
      </c>
      <c r="Z46" t="s">
        <v>157</v>
      </c>
      <c r="AA46" t="s">
        <v>185</v>
      </c>
      <c r="AD46" s="2"/>
      <c r="AE46" s="2">
        <v>40365</v>
      </c>
      <c r="AI46" s="3">
        <v>5.7</v>
      </c>
      <c r="AJ46" s="3"/>
      <c r="AK46" s="3"/>
      <c r="AL46" s="3">
        <v>100</v>
      </c>
      <c r="AM46" s="3">
        <v>70</v>
      </c>
      <c r="AN46" s="3">
        <v>120</v>
      </c>
      <c r="AV46" s="2">
        <v>40009</v>
      </c>
      <c r="AW46" s="3">
        <v>5.9</v>
      </c>
      <c r="AX46" s="3"/>
      <c r="AY46" s="3"/>
      <c r="AZ46" s="3">
        <v>100</v>
      </c>
      <c r="BA46" s="3">
        <v>60</v>
      </c>
      <c r="BB46" s="3">
        <v>145</v>
      </c>
      <c r="BC46" s="3"/>
      <c r="BI46">
        <v>80</v>
      </c>
      <c r="BJ46" s="2">
        <v>40029</v>
      </c>
      <c r="BK46" s="3"/>
      <c r="BL46" s="3"/>
      <c r="BM46" s="3"/>
      <c r="BN46" s="3"/>
      <c r="BO46" s="3"/>
      <c r="BP46" s="3"/>
      <c r="BQ46">
        <v>11.4</v>
      </c>
      <c r="BR46">
        <v>35.700000000000003</v>
      </c>
      <c r="BS46">
        <v>15.5</v>
      </c>
      <c r="BT46">
        <v>8</v>
      </c>
      <c r="BU46">
        <v>5.5</v>
      </c>
      <c r="BW46">
        <v>349</v>
      </c>
      <c r="BX46" s="2">
        <v>40100</v>
      </c>
      <c r="BY46">
        <v>8.6</v>
      </c>
      <c r="CE46">
        <v>11.5</v>
      </c>
      <c r="CF46">
        <v>36.1</v>
      </c>
      <c r="CG46">
        <v>10.3</v>
      </c>
      <c r="CH46">
        <v>3.5</v>
      </c>
      <c r="CI46">
        <v>6</v>
      </c>
      <c r="CK46">
        <v>362</v>
      </c>
      <c r="CL46" s="2">
        <v>40197</v>
      </c>
      <c r="CM46" s="3"/>
      <c r="CS46" s="3">
        <v>11.8</v>
      </c>
      <c r="CT46" s="3">
        <v>37.200000000000003</v>
      </c>
      <c r="CU46" s="3">
        <v>8.3000000000000007</v>
      </c>
      <c r="CV46">
        <v>2.6</v>
      </c>
      <c r="CW46">
        <v>5</v>
      </c>
      <c r="CY46">
        <v>343</v>
      </c>
      <c r="CZ46" s="2">
        <v>40254</v>
      </c>
      <c r="DA46">
        <v>9.5</v>
      </c>
      <c r="DN46" s="2">
        <v>40316</v>
      </c>
      <c r="DU46">
        <v>10.6</v>
      </c>
      <c r="DV46">
        <v>34.799999999999997</v>
      </c>
      <c r="DW46">
        <v>12.1</v>
      </c>
      <c r="DX46">
        <v>4.5999999999999996</v>
      </c>
      <c r="DY46">
        <v>5.6</v>
      </c>
      <c r="EA46">
        <v>341</v>
      </c>
      <c r="EB46" s="2">
        <v>40365</v>
      </c>
      <c r="EE46" s="2"/>
      <c r="EH46" s="2"/>
      <c r="EK46" s="2"/>
      <c r="EN46" s="2"/>
      <c r="EQ46" s="2"/>
    </row>
    <row r="47" spans="1:148" ht="12.75" hidden="1" customHeight="1">
      <c r="A47" t="s">
        <v>258</v>
      </c>
      <c r="B47">
        <v>331092</v>
      </c>
      <c r="C47" s="2">
        <v>39252</v>
      </c>
      <c r="D47" s="2" t="s">
        <v>144</v>
      </c>
      <c r="E47" s="2" t="s">
        <v>216</v>
      </c>
      <c r="F47" s="2">
        <v>39498</v>
      </c>
      <c r="K47" s="2"/>
      <c r="N47" s="2"/>
      <c r="Q47" s="2"/>
      <c r="Y47" t="s">
        <v>150</v>
      </c>
      <c r="Z47" t="s">
        <v>150</v>
      </c>
      <c r="AD47" s="2"/>
      <c r="AE47" s="2"/>
      <c r="AI47" s="3"/>
      <c r="AJ47" s="3"/>
      <c r="AK47" s="3"/>
      <c r="AL47" s="3"/>
      <c r="AM47" s="3"/>
      <c r="AN47" s="3"/>
      <c r="AV47" s="2"/>
      <c r="AW47" s="3"/>
      <c r="AX47" s="3"/>
      <c r="AY47" s="3"/>
      <c r="AZ47" s="3"/>
      <c r="BA47" s="3"/>
      <c r="BB47" s="3"/>
      <c r="BC47" s="3"/>
      <c r="BJ47" s="2"/>
      <c r="BK47" s="3"/>
      <c r="BL47" s="3"/>
      <c r="BM47" s="3"/>
      <c r="BN47" s="3"/>
      <c r="BO47" s="3"/>
      <c r="BP47" s="3"/>
      <c r="BX47" s="2"/>
      <c r="CL47" s="2"/>
      <c r="CM47" s="3"/>
      <c r="CS47" s="3"/>
      <c r="CT47" s="3"/>
      <c r="CU47" s="3"/>
      <c r="CZ47" s="2"/>
      <c r="DN47" s="2"/>
      <c r="EB47" s="2"/>
      <c r="EE47" s="2"/>
      <c r="EH47" s="2"/>
      <c r="EK47" s="2"/>
      <c r="EN47" s="2"/>
      <c r="EQ47" s="2"/>
    </row>
    <row r="48" spans="1:148" ht="12.75" hidden="1" customHeight="1">
      <c r="A48" t="s">
        <v>259</v>
      </c>
      <c r="B48">
        <v>265677</v>
      </c>
      <c r="C48" s="2">
        <v>37196</v>
      </c>
      <c r="D48" s="2" t="s">
        <v>144</v>
      </c>
      <c r="E48" s="2" t="s">
        <v>260</v>
      </c>
      <c r="F48" s="2">
        <v>37286</v>
      </c>
      <c r="G48" t="s">
        <v>146</v>
      </c>
      <c r="H48" t="s">
        <v>261</v>
      </c>
      <c r="J48" t="s">
        <v>201</v>
      </c>
      <c r="K48" s="2">
        <v>37908</v>
      </c>
      <c r="M48" t="s">
        <v>170</v>
      </c>
      <c r="N48" s="2">
        <v>40664</v>
      </c>
      <c r="Q48" s="2"/>
      <c r="Y48" t="s">
        <v>150</v>
      </c>
      <c r="Z48" t="s">
        <v>151</v>
      </c>
      <c r="AD48" s="2"/>
      <c r="AE48" s="2">
        <v>40777</v>
      </c>
      <c r="AI48" s="3">
        <v>30</v>
      </c>
      <c r="AJ48" s="3"/>
      <c r="AK48" s="3"/>
      <c r="AL48" s="3">
        <v>110</v>
      </c>
      <c r="AM48" s="3">
        <v>70</v>
      </c>
      <c r="AN48" s="3">
        <v>64</v>
      </c>
      <c r="AO48">
        <v>12.6</v>
      </c>
      <c r="AP48">
        <v>38.799999999999997</v>
      </c>
      <c r="AQ48">
        <v>6.2</v>
      </c>
      <c r="AR48">
        <v>3.3</v>
      </c>
      <c r="AS48">
        <v>2.1</v>
      </c>
      <c r="AT48">
        <v>297</v>
      </c>
      <c r="AU48">
        <v>87</v>
      </c>
      <c r="AV48" s="2">
        <v>40707</v>
      </c>
      <c r="AW48" s="3">
        <v>29.9</v>
      </c>
      <c r="AX48" s="3">
        <v>140</v>
      </c>
      <c r="AY48" s="3"/>
      <c r="AZ48" s="3">
        <v>90</v>
      </c>
      <c r="BA48" s="3">
        <v>50</v>
      </c>
      <c r="BB48" s="3">
        <v>76</v>
      </c>
      <c r="BC48" s="3"/>
      <c r="BJ48" s="2">
        <v>40777</v>
      </c>
      <c r="BK48" s="3"/>
      <c r="BL48" s="3"/>
      <c r="BM48" s="3"/>
      <c r="BN48" s="3"/>
      <c r="BO48" s="3"/>
      <c r="BP48" s="3"/>
      <c r="BX48" s="2"/>
      <c r="CL48" s="2"/>
      <c r="CM48" s="3"/>
      <c r="CS48" s="3"/>
      <c r="CT48" s="3"/>
      <c r="CU48" s="3"/>
      <c r="CZ48" s="2"/>
      <c r="DN48" s="2"/>
      <c r="EB48" s="2"/>
      <c r="EE48" s="2"/>
      <c r="EH48" s="2"/>
      <c r="EK48" s="2"/>
      <c r="EN48" s="2"/>
      <c r="EQ48" s="2"/>
    </row>
    <row r="49" spans="1:148" ht="12.75" hidden="1" customHeight="1">
      <c r="A49" t="s">
        <v>262</v>
      </c>
      <c r="B49">
        <v>284224</v>
      </c>
      <c r="C49" s="2">
        <v>34722</v>
      </c>
      <c r="D49" s="2" t="s">
        <v>144</v>
      </c>
      <c r="E49" s="2" t="s">
        <v>263</v>
      </c>
      <c r="F49" s="2">
        <v>37783</v>
      </c>
      <c r="G49" t="s">
        <v>264</v>
      </c>
      <c r="H49" t="s">
        <v>265</v>
      </c>
      <c r="J49" t="s">
        <v>266</v>
      </c>
      <c r="K49" s="2">
        <v>39814</v>
      </c>
      <c r="M49" t="s">
        <v>170</v>
      </c>
      <c r="N49" s="2">
        <v>40575</v>
      </c>
      <c r="Q49" s="2"/>
      <c r="V49">
        <v>80</v>
      </c>
      <c r="W49" t="s">
        <v>149</v>
      </c>
      <c r="Y49" t="s">
        <v>157</v>
      </c>
      <c r="Z49" t="s">
        <v>157</v>
      </c>
      <c r="AA49" t="s">
        <v>185</v>
      </c>
      <c r="AD49" s="2">
        <v>40988</v>
      </c>
      <c r="AE49" s="2">
        <v>40988</v>
      </c>
      <c r="AI49" s="3">
        <v>43.6</v>
      </c>
      <c r="AJ49" s="3">
        <v>156</v>
      </c>
      <c r="AK49" s="3"/>
      <c r="AL49" s="3"/>
      <c r="AM49" s="3"/>
      <c r="AN49" s="3"/>
      <c r="AO49">
        <v>12.7</v>
      </c>
      <c r="AP49">
        <v>39.700000000000003</v>
      </c>
      <c r="AQ49">
        <v>4.8</v>
      </c>
      <c r="AR49">
        <v>2.9</v>
      </c>
      <c r="AS49">
        <v>1.6</v>
      </c>
      <c r="AT49">
        <v>279</v>
      </c>
      <c r="AV49" s="2">
        <v>39910</v>
      </c>
      <c r="AW49" s="3"/>
      <c r="AX49" s="3"/>
      <c r="AY49" s="3"/>
      <c r="AZ49" s="3">
        <v>90</v>
      </c>
      <c r="BA49" s="3">
        <v>60</v>
      </c>
      <c r="BB49" s="3"/>
      <c r="BC49" s="3">
        <v>11.8</v>
      </c>
      <c r="BD49">
        <v>36.4</v>
      </c>
      <c r="BE49">
        <v>6.6</v>
      </c>
      <c r="BF49">
        <v>3.9</v>
      </c>
      <c r="BG49">
        <v>2.9</v>
      </c>
      <c r="BH49">
        <v>194</v>
      </c>
      <c r="BJ49" s="2">
        <v>40673</v>
      </c>
      <c r="BK49" s="3"/>
      <c r="BL49" s="3"/>
      <c r="BM49" s="3"/>
      <c r="BN49" s="3"/>
      <c r="BO49" s="3"/>
      <c r="BP49" s="3"/>
      <c r="BX49" s="2"/>
      <c r="CL49" s="2"/>
      <c r="CM49" s="3"/>
      <c r="CS49" s="3"/>
      <c r="CT49" s="3"/>
      <c r="CU49" s="3"/>
      <c r="CZ49" s="2"/>
      <c r="DN49" s="2"/>
      <c r="EB49" s="2"/>
      <c r="EC49">
        <v>1.2</v>
      </c>
      <c r="EE49" s="2">
        <v>40577</v>
      </c>
      <c r="EF49">
        <v>0</v>
      </c>
      <c r="EH49" s="2">
        <v>40876</v>
      </c>
      <c r="EK49" s="2"/>
      <c r="EN49" s="2"/>
      <c r="EQ49" s="2"/>
      <c r="ER49" t="s">
        <v>152</v>
      </c>
    </row>
    <row r="50" spans="1:148" ht="12.75" hidden="1" customHeight="1">
      <c r="A50" t="s">
        <v>267</v>
      </c>
      <c r="B50">
        <v>342834</v>
      </c>
      <c r="C50" s="2">
        <v>35346</v>
      </c>
      <c r="D50" s="2" t="s">
        <v>144</v>
      </c>
      <c r="E50" s="2" t="s">
        <v>268</v>
      </c>
      <c r="F50" s="2">
        <v>39797</v>
      </c>
      <c r="K50" s="2"/>
      <c r="N50" s="2"/>
      <c r="Q50" s="2"/>
      <c r="Y50" t="s">
        <v>150</v>
      </c>
      <c r="Z50" t="s">
        <v>150</v>
      </c>
      <c r="AD50" s="2"/>
      <c r="AE50" s="2"/>
      <c r="AI50" s="3"/>
      <c r="AJ50" s="3"/>
      <c r="AK50" s="3"/>
      <c r="AL50" s="3"/>
      <c r="AM50" s="3"/>
      <c r="AN50" s="3"/>
      <c r="AV50" s="2"/>
      <c r="AW50" s="3"/>
      <c r="AX50" s="3"/>
      <c r="AY50" s="3"/>
      <c r="AZ50" s="3"/>
      <c r="BA50" s="3"/>
      <c r="BB50" s="3"/>
      <c r="BC50" s="3"/>
      <c r="BJ50" s="2"/>
      <c r="BK50" s="3"/>
      <c r="BL50" s="3"/>
      <c r="BM50" s="3"/>
      <c r="BN50" s="3"/>
      <c r="BO50" s="3"/>
      <c r="BP50" s="3"/>
      <c r="BX50" s="2"/>
      <c r="CL50" s="2"/>
      <c r="CM50" s="3"/>
      <c r="CS50" s="3"/>
      <c r="CT50" s="3"/>
      <c r="CU50" s="3"/>
      <c r="CZ50" s="2"/>
      <c r="DN50" s="2"/>
      <c r="EB50" s="2"/>
      <c r="EE50" s="2"/>
      <c r="EH50" s="2"/>
      <c r="EK50" s="2"/>
      <c r="EN50" s="2"/>
      <c r="EQ50" s="2"/>
    </row>
    <row r="51" spans="1:148" ht="12.75" hidden="1" customHeight="1">
      <c r="A51" t="s">
        <v>269</v>
      </c>
      <c r="B51">
        <v>364613</v>
      </c>
      <c r="C51" s="2">
        <v>40023</v>
      </c>
      <c r="D51" s="2" t="s">
        <v>159</v>
      </c>
      <c r="E51" s="2" t="s">
        <v>160</v>
      </c>
      <c r="F51" s="2">
        <v>40351</v>
      </c>
      <c r="K51" s="2"/>
      <c r="N51" s="2"/>
      <c r="Q51" s="2"/>
      <c r="Y51" t="s">
        <v>150</v>
      </c>
      <c r="Z51" t="s">
        <v>150</v>
      </c>
      <c r="AD51" s="2"/>
      <c r="AE51" s="2"/>
      <c r="AI51" s="3"/>
      <c r="AJ51" s="3"/>
      <c r="AK51" s="3"/>
      <c r="AL51" s="3"/>
      <c r="AM51" s="3"/>
      <c r="AN51" s="3"/>
      <c r="AV51" s="2"/>
      <c r="AW51" s="3"/>
      <c r="AX51" s="3"/>
      <c r="AY51" s="3"/>
      <c r="AZ51" s="3"/>
      <c r="BA51" s="3"/>
      <c r="BB51" s="3"/>
      <c r="BC51" s="3"/>
      <c r="BJ51" s="2"/>
      <c r="BK51" s="3"/>
      <c r="BL51" s="3"/>
      <c r="BM51" s="3"/>
      <c r="BN51" s="3"/>
      <c r="BO51" s="3"/>
      <c r="BP51" s="3"/>
      <c r="BX51" s="2"/>
      <c r="CL51" s="2"/>
      <c r="CM51" s="3"/>
      <c r="CS51" s="3"/>
      <c r="CT51" s="3"/>
      <c r="CU51" s="3"/>
      <c r="CZ51" s="2"/>
      <c r="DN51" s="2"/>
      <c r="EB51" s="2"/>
      <c r="EE51" s="2"/>
      <c r="EH51" s="2"/>
      <c r="EK51" s="2"/>
      <c r="EN51" s="2"/>
      <c r="EQ51" s="2"/>
    </row>
    <row r="52" spans="1:148" ht="12.75" customHeight="1">
      <c r="A52" t="s">
        <v>252</v>
      </c>
      <c r="B52">
        <v>359824</v>
      </c>
      <c r="C52" s="2">
        <v>40010</v>
      </c>
      <c r="D52" s="2" t="s">
        <v>144</v>
      </c>
      <c r="E52" s="2" t="s">
        <v>253</v>
      </c>
      <c r="F52" s="2">
        <v>40220</v>
      </c>
      <c r="G52" t="s">
        <v>155</v>
      </c>
      <c r="H52" t="s">
        <v>194</v>
      </c>
      <c r="J52" t="s">
        <v>156</v>
      </c>
      <c r="K52" s="2">
        <v>40248</v>
      </c>
      <c r="N52" s="2"/>
      <c r="Q52" s="2"/>
      <c r="W52" t="s">
        <v>149</v>
      </c>
      <c r="X52" t="s">
        <v>149</v>
      </c>
      <c r="Y52" t="s">
        <v>151</v>
      </c>
      <c r="Z52" t="s">
        <v>151</v>
      </c>
      <c r="AD52" s="2"/>
      <c r="AE52" s="2">
        <v>40728</v>
      </c>
      <c r="AG52">
        <v>3.16</v>
      </c>
      <c r="AH52">
        <v>48</v>
      </c>
      <c r="AI52" s="3">
        <v>8</v>
      </c>
      <c r="AJ52" s="3"/>
      <c r="AK52" s="3"/>
      <c r="AL52" s="3"/>
      <c r="AM52" s="3"/>
      <c r="AN52" s="3"/>
      <c r="AO52">
        <v>9.9</v>
      </c>
      <c r="AP52">
        <v>30.1</v>
      </c>
      <c r="AQ52">
        <v>11.2</v>
      </c>
      <c r="AR52">
        <v>2.9</v>
      </c>
      <c r="AS52">
        <v>7.3</v>
      </c>
      <c r="AT52">
        <v>403</v>
      </c>
      <c r="AV52" s="2">
        <v>40241</v>
      </c>
      <c r="AW52" s="3">
        <v>8.36</v>
      </c>
      <c r="AX52" s="3">
        <v>70</v>
      </c>
      <c r="AY52" s="3">
        <v>45</v>
      </c>
      <c r="AZ52" s="3"/>
      <c r="BA52" s="3"/>
      <c r="BB52" s="3"/>
      <c r="BC52" s="3">
        <v>10.4</v>
      </c>
      <c r="BD52">
        <v>33.1</v>
      </c>
      <c r="BE52">
        <v>9.8000000000000007</v>
      </c>
      <c r="BF52">
        <v>3</v>
      </c>
      <c r="BG52">
        <v>5.9</v>
      </c>
      <c r="BH52">
        <v>322</v>
      </c>
      <c r="BJ52" s="2">
        <v>40295</v>
      </c>
      <c r="BK52" s="3"/>
      <c r="BL52" s="3"/>
      <c r="BM52" s="3"/>
      <c r="BN52" s="3"/>
      <c r="BO52" s="3"/>
      <c r="BP52" s="3"/>
      <c r="BV52">
        <v>81</v>
      </c>
      <c r="BX52" s="2">
        <v>40317</v>
      </c>
      <c r="BY52">
        <v>9.1999999999999993</v>
      </c>
      <c r="CE52">
        <v>11.3</v>
      </c>
      <c r="CF52">
        <v>35.700000000000003</v>
      </c>
      <c r="CG52">
        <v>10.8</v>
      </c>
      <c r="CH52">
        <v>3.2</v>
      </c>
      <c r="CI52">
        <v>6.7</v>
      </c>
      <c r="CK52">
        <v>422</v>
      </c>
      <c r="CL52" s="2">
        <v>40389</v>
      </c>
      <c r="CM52" s="3"/>
      <c r="CS52" s="3"/>
      <c r="CT52" s="3"/>
      <c r="CU52" s="3"/>
      <c r="CZ52" s="2"/>
      <c r="DN52" s="2"/>
      <c r="EB52" s="2"/>
      <c r="EC52">
        <v>4.8</v>
      </c>
      <c r="ED52">
        <v>4</v>
      </c>
      <c r="EE52" s="2">
        <v>40129</v>
      </c>
      <c r="EF52">
        <v>4.7</v>
      </c>
      <c r="EG52">
        <v>4.5999999999999996</v>
      </c>
      <c r="EH52" s="2">
        <v>40227</v>
      </c>
      <c r="EK52" s="2"/>
      <c r="EN52" s="2"/>
      <c r="EQ52" s="2"/>
      <c r="ER52" t="s">
        <v>152</v>
      </c>
    </row>
    <row r="53" spans="1:148" ht="12.75" customHeight="1">
      <c r="A53" t="s">
        <v>274</v>
      </c>
      <c r="B53">
        <v>376873</v>
      </c>
      <c r="C53" s="2">
        <v>40387</v>
      </c>
      <c r="D53" s="2" t="s">
        <v>144</v>
      </c>
      <c r="E53" s="2" t="s">
        <v>263</v>
      </c>
      <c r="F53" s="2">
        <v>40680</v>
      </c>
      <c r="G53" t="s">
        <v>155</v>
      </c>
      <c r="H53" t="s">
        <v>275</v>
      </c>
      <c r="I53" t="s">
        <v>276</v>
      </c>
      <c r="J53" t="s">
        <v>170</v>
      </c>
      <c r="K53" s="2">
        <v>40680</v>
      </c>
      <c r="L53" t="s">
        <v>277</v>
      </c>
      <c r="N53" s="2"/>
      <c r="Q53" s="2"/>
      <c r="V53">
        <v>15</v>
      </c>
      <c r="W53" t="s">
        <v>149</v>
      </c>
      <c r="Y53" t="s">
        <v>157</v>
      </c>
      <c r="Z53" t="s">
        <v>157</v>
      </c>
      <c r="AD53" s="2"/>
      <c r="AE53" s="2">
        <v>40953</v>
      </c>
      <c r="AI53" s="3">
        <v>9.6999999999999993</v>
      </c>
      <c r="AJ53" s="3"/>
      <c r="AK53" s="3"/>
      <c r="AL53" s="3"/>
      <c r="AM53" s="3"/>
      <c r="AN53" s="3">
        <v>148</v>
      </c>
      <c r="AO53">
        <v>10.1</v>
      </c>
      <c r="AP53">
        <v>31.5</v>
      </c>
      <c r="AQ53">
        <v>9.3000000000000007</v>
      </c>
      <c r="AR53">
        <v>3.2</v>
      </c>
      <c r="AS53">
        <v>5.0999999999999996</v>
      </c>
      <c r="AT53">
        <v>393</v>
      </c>
      <c r="AU53">
        <v>78</v>
      </c>
      <c r="AV53" s="2">
        <v>40722</v>
      </c>
      <c r="AW53" s="3">
        <v>10.8</v>
      </c>
      <c r="AX53" s="3"/>
      <c r="AY53" s="3"/>
      <c r="AZ53" s="3">
        <v>100</v>
      </c>
      <c r="BA53" s="3">
        <v>60</v>
      </c>
      <c r="BB53" s="3">
        <v>116</v>
      </c>
      <c r="BC53" s="3"/>
      <c r="BJ53" s="2">
        <v>40792</v>
      </c>
      <c r="BK53" s="3"/>
      <c r="BL53" s="3"/>
      <c r="BM53" s="3"/>
      <c r="BN53" s="3"/>
      <c r="BO53" s="3"/>
      <c r="BP53" s="3"/>
      <c r="BX53" s="2"/>
      <c r="CL53" s="2"/>
      <c r="CM53" s="3"/>
      <c r="CS53" s="3"/>
      <c r="CT53" s="3"/>
      <c r="CU53" s="3"/>
      <c r="CZ53" s="2"/>
      <c r="DN53" s="2"/>
      <c r="EB53" s="2"/>
      <c r="EC53">
        <v>3.5</v>
      </c>
      <c r="ED53">
        <v>1.5</v>
      </c>
      <c r="EE53" s="2">
        <v>40680</v>
      </c>
      <c r="EF53">
        <v>2.5</v>
      </c>
      <c r="EG53">
        <v>0.5</v>
      </c>
      <c r="EH53" s="2">
        <v>40722</v>
      </c>
      <c r="EI53">
        <v>2</v>
      </c>
      <c r="EJ53">
        <v>0.3</v>
      </c>
      <c r="EK53" s="2">
        <v>40792</v>
      </c>
      <c r="EN53" s="2"/>
      <c r="EQ53" s="2"/>
      <c r="ER53" t="s">
        <v>171</v>
      </c>
    </row>
    <row r="54" spans="1:148" ht="12.75" customHeight="1">
      <c r="A54" t="s">
        <v>278</v>
      </c>
      <c r="B54">
        <v>189951</v>
      </c>
      <c r="C54" s="2">
        <v>33177</v>
      </c>
      <c r="D54" s="2" t="s">
        <v>144</v>
      </c>
      <c r="E54" s="2" t="s">
        <v>279</v>
      </c>
      <c r="F54" s="2">
        <v>40276</v>
      </c>
      <c r="G54" t="s">
        <v>190</v>
      </c>
      <c r="H54" t="s">
        <v>280</v>
      </c>
      <c r="J54" t="s">
        <v>156</v>
      </c>
      <c r="K54" s="2">
        <v>40238</v>
      </c>
      <c r="N54" s="2"/>
      <c r="Q54" s="2"/>
      <c r="W54" t="s">
        <v>149</v>
      </c>
      <c r="X54" t="s">
        <v>149</v>
      </c>
      <c r="Y54" t="s">
        <v>150</v>
      </c>
      <c r="Z54" t="s">
        <v>151</v>
      </c>
      <c r="AD54" s="2"/>
      <c r="AE54" s="2">
        <v>40455</v>
      </c>
      <c r="AI54" s="3"/>
      <c r="AJ54" s="3"/>
      <c r="AK54" s="3"/>
      <c r="AL54" s="3"/>
      <c r="AM54" s="3"/>
      <c r="AN54" s="3"/>
      <c r="AO54">
        <v>11.5</v>
      </c>
      <c r="AP54">
        <v>35.700000000000003</v>
      </c>
      <c r="AQ54">
        <v>8.8000000000000007</v>
      </c>
      <c r="AR54">
        <v>4.8</v>
      </c>
      <c r="AS54">
        <v>3.1</v>
      </c>
      <c r="AT54">
        <v>270</v>
      </c>
      <c r="AV54" s="2">
        <v>38625</v>
      </c>
      <c r="AW54" s="3"/>
      <c r="AX54" s="3"/>
      <c r="AY54" s="3"/>
      <c r="AZ54" s="3"/>
      <c r="BA54" s="3"/>
      <c r="BB54" s="3"/>
      <c r="BC54" s="3">
        <v>12.4</v>
      </c>
      <c r="BD54">
        <v>38.4</v>
      </c>
      <c r="BE54">
        <v>9</v>
      </c>
      <c r="BF54">
        <v>5.9</v>
      </c>
      <c r="BG54">
        <v>2.6</v>
      </c>
      <c r="BH54">
        <v>283</v>
      </c>
      <c r="BJ54" s="2">
        <v>40276</v>
      </c>
      <c r="BK54" s="3">
        <v>43.9</v>
      </c>
      <c r="BL54" s="3">
        <v>146.5</v>
      </c>
      <c r="BM54" s="3"/>
      <c r="BN54" s="3"/>
      <c r="BO54" s="3"/>
      <c r="BP54" s="3"/>
      <c r="BX54" s="2">
        <v>40316</v>
      </c>
      <c r="CL54" s="2"/>
      <c r="CM54" s="3"/>
      <c r="CS54" s="3"/>
      <c r="CT54" s="3"/>
      <c r="CU54" s="3"/>
      <c r="CZ54" s="2"/>
      <c r="DN54" s="2"/>
      <c r="EB54" s="2"/>
      <c r="EE54" s="2"/>
      <c r="EH54" s="2"/>
      <c r="EK54" s="2"/>
      <c r="EN54" s="2"/>
      <c r="EQ54" s="2"/>
    </row>
    <row r="55" spans="1:148" ht="12.75" customHeight="1">
      <c r="A55" t="s">
        <v>281</v>
      </c>
      <c r="B55">
        <v>379168</v>
      </c>
      <c r="C55" s="2">
        <v>40478</v>
      </c>
      <c r="D55" s="2" t="s">
        <v>144</v>
      </c>
      <c r="E55" s="2" t="s">
        <v>282</v>
      </c>
      <c r="F55" s="2">
        <v>40673</v>
      </c>
      <c r="G55" t="s">
        <v>155</v>
      </c>
      <c r="J55" t="s">
        <v>170</v>
      </c>
      <c r="K55" s="2">
        <v>40673</v>
      </c>
      <c r="N55" s="2"/>
      <c r="W55" t="s">
        <v>149</v>
      </c>
      <c r="Y55" t="s">
        <v>150</v>
      </c>
      <c r="Z55" t="s">
        <v>150</v>
      </c>
      <c r="AD55" s="2"/>
      <c r="AE55" s="2"/>
      <c r="AI55" s="3"/>
      <c r="AJ55" s="3"/>
      <c r="AK55" s="3"/>
      <c r="AL55" s="3"/>
      <c r="AM55" s="3"/>
      <c r="AN55" s="3"/>
      <c r="AV55" s="2"/>
      <c r="AW55" s="3"/>
      <c r="AX55" s="3"/>
      <c r="AY55" s="3"/>
      <c r="AZ55" s="3"/>
      <c r="BA55" s="3"/>
      <c r="BB55" s="3"/>
      <c r="BC55" s="3"/>
      <c r="BJ55" s="2"/>
      <c r="BK55" s="3"/>
      <c r="BL55" s="3"/>
      <c r="BM55" s="3"/>
      <c r="BN55" s="3"/>
      <c r="BO55" s="3"/>
      <c r="BP55" s="3"/>
      <c r="BX55" s="2"/>
      <c r="CL55" s="2"/>
      <c r="CM55" s="3"/>
      <c r="CS55" s="3"/>
      <c r="CT55" s="3"/>
      <c r="CU55" s="3"/>
      <c r="CZ55" s="2"/>
      <c r="DN55" s="2"/>
      <c r="EB55" s="2"/>
      <c r="EE55" s="2"/>
      <c r="EH55" s="2"/>
      <c r="EK55" s="2"/>
      <c r="EN55" s="2"/>
      <c r="EQ55" s="2"/>
    </row>
    <row r="56" spans="1:148" ht="12.75" customHeight="1">
      <c r="A56" t="s">
        <v>283</v>
      </c>
      <c r="B56">
        <v>345412</v>
      </c>
      <c r="C56" s="2">
        <v>39575</v>
      </c>
      <c r="D56" s="2" t="s">
        <v>159</v>
      </c>
      <c r="E56" s="2" t="s">
        <v>160</v>
      </c>
      <c r="F56" s="2">
        <v>39861</v>
      </c>
      <c r="G56" t="s">
        <v>155</v>
      </c>
      <c r="H56" t="s">
        <v>284</v>
      </c>
      <c r="J56" t="s">
        <v>170</v>
      </c>
      <c r="K56" s="2">
        <v>39861</v>
      </c>
      <c r="N56" s="2"/>
      <c r="Q56" s="2"/>
      <c r="W56" t="s">
        <v>149</v>
      </c>
      <c r="X56" t="s">
        <v>149</v>
      </c>
      <c r="Y56" t="s">
        <v>150</v>
      </c>
      <c r="Z56" t="s">
        <v>185</v>
      </c>
      <c r="AD56" s="2"/>
      <c r="AE56" s="2">
        <v>40142</v>
      </c>
      <c r="AG56">
        <v>3.7</v>
      </c>
      <c r="AH56">
        <v>49</v>
      </c>
      <c r="AI56" s="3">
        <v>11.45</v>
      </c>
      <c r="AJ56" s="3"/>
      <c r="AK56" s="3"/>
      <c r="AL56" s="3"/>
      <c r="AM56" s="3"/>
      <c r="AN56" s="3">
        <v>100</v>
      </c>
      <c r="AO56">
        <v>13.1</v>
      </c>
      <c r="AP56">
        <v>40.1</v>
      </c>
      <c r="AQ56">
        <v>10.199999999999999</v>
      </c>
      <c r="AR56">
        <v>4.9000000000000004</v>
      </c>
      <c r="AS56">
        <v>4.5</v>
      </c>
      <c r="AT56">
        <v>406</v>
      </c>
      <c r="AV56" s="2">
        <v>39861</v>
      </c>
      <c r="AW56" s="3">
        <v>12</v>
      </c>
      <c r="AX56" s="3">
        <v>75</v>
      </c>
      <c r="AY56" s="3">
        <v>47.5</v>
      </c>
      <c r="AZ56" s="3"/>
      <c r="BA56" s="3"/>
      <c r="BB56" s="3"/>
      <c r="BC56" s="3"/>
      <c r="BJ56" s="2">
        <v>39903</v>
      </c>
      <c r="BK56" s="3">
        <v>12.8</v>
      </c>
      <c r="BL56" s="3">
        <v>78</v>
      </c>
      <c r="BM56" s="3">
        <v>49</v>
      </c>
      <c r="BN56" s="3"/>
      <c r="BO56" s="3"/>
      <c r="BP56" s="3"/>
      <c r="BX56" s="2">
        <v>40065</v>
      </c>
      <c r="CE56">
        <v>12.8</v>
      </c>
      <c r="CF56">
        <v>39.9</v>
      </c>
      <c r="CG56">
        <v>7.2</v>
      </c>
      <c r="CH56">
        <v>2.2999999999999998</v>
      </c>
      <c r="CI56">
        <v>4.4000000000000004</v>
      </c>
      <c r="CJ56">
        <v>82</v>
      </c>
      <c r="CK56">
        <v>261</v>
      </c>
      <c r="CL56" s="2">
        <v>40093</v>
      </c>
      <c r="CM56" s="3">
        <v>12.9</v>
      </c>
      <c r="CP56">
        <v>90</v>
      </c>
      <c r="CQ56">
        <v>60</v>
      </c>
      <c r="CR56">
        <v>110</v>
      </c>
      <c r="CS56" s="3"/>
      <c r="CT56" s="3"/>
      <c r="CU56" s="3"/>
      <c r="CZ56" s="2">
        <v>40142</v>
      </c>
      <c r="DN56" s="2"/>
      <c r="EB56" s="2"/>
      <c r="EE56" s="2"/>
      <c r="EH56" s="2"/>
      <c r="EK56" s="2"/>
      <c r="EN56" s="2"/>
      <c r="EQ56" s="2"/>
      <c r="ER56" t="s">
        <v>152</v>
      </c>
    </row>
    <row r="57" spans="1:148" ht="12.75" customHeight="1">
      <c r="A57" t="s">
        <v>285</v>
      </c>
      <c r="B57">
        <v>380655</v>
      </c>
      <c r="C57" s="2">
        <v>38553</v>
      </c>
      <c r="D57" s="2" t="s">
        <v>144</v>
      </c>
      <c r="E57" s="2" t="s">
        <v>286</v>
      </c>
      <c r="F57" s="2">
        <v>40765</v>
      </c>
      <c r="G57" t="s">
        <v>287</v>
      </c>
      <c r="H57" t="s">
        <v>288</v>
      </c>
      <c r="J57" t="s">
        <v>170</v>
      </c>
      <c r="K57" s="2">
        <v>40784</v>
      </c>
      <c r="N57" s="2"/>
      <c r="Q57" s="2"/>
      <c r="Y57" t="s">
        <v>150</v>
      </c>
      <c r="Z57" t="s">
        <v>150</v>
      </c>
      <c r="AD57" s="2"/>
      <c r="AE57" s="2">
        <v>40988</v>
      </c>
      <c r="AI57" s="3">
        <v>36.200000000000003</v>
      </c>
      <c r="AJ57" s="3"/>
      <c r="AK57" s="3"/>
      <c r="AL57" s="3">
        <v>90</v>
      </c>
      <c r="AM57" s="3">
        <v>60</v>
      </c>
      <c r="AN57" s="3">
        <v>93</v>
      </c>
      <c r="AO57">
        <v>12.4</v>
      </c>
      <c r="AP57">
        <v>37.4</v>
      </c>
      <c r="AQ57">
        <v>12.7</v>
      </c>
      <c r="AR57">
        <v>7.5</v>
      </c>
      <c r="AS57">
        <v>4.5999999999999996</v>
      </c>
      <c r="AT57">
        <v>314</v>
      </c>
      <c r="AV57" s="2">
        <v>40784</v>
      </c>
      <c r="AW57" s="3"/>
      <c r="AX57" s="3"/>
      <c r="AY57" s="3"/>
      <c r="AZ57" s="3"/>
      <c r="BA57" s="3"/>
      <c r="BB57" s="3"/>
      <c r="BC57" s="3">
        <v>12.1</v>
      </c>
      <c r="BD57">
        <v>37.200000000000003</v>
      </c>
      <c r="BE57">
        <v>11.9</v>
      </c>
      <c r="BF57">
        <v>7.6</v>
      </c>
      <c r="BG57">
        <v>3.6</v>
      </c>
      <c r="BH57">
        <v>314</v>
      </c>
      <c r="BI57">
        <v>90</v>
      </c>
      <c r="BJ57" s="2">
        <v>40870</v>
      </c>
      <c r="BK57" s="3"/>
      <c r="BL57" s="3"/>
      <c r="BM57" s="3"/>
      <c r="BN57" s="3"/>
      <c r="BO57" s="3"/>
      <c r="BP57" s="3"/>
      <c r="BX57" s="2"/>
      <c r="CL57" s="2"/>
      <c r="CM57" s="3"/>
      <c r="CS57" s="3"/>
      <c r="CT57" s="3"/>
      <c r="CU57" s="3"/>
      <c r="CZ57" s="2"/>
      <c r="DN57" s="2"/>
      <c r="EB57" s="2"/>
      <c r="EE57" s="2"/>
      <c r="EH57" s="2"/>
      <c r="EK57" s="2"/>
      <c r="EN57" s="2"/>
      <c r="EQ57" s="2"/>
    </row>
    <row r="58" spans="1:148" ht="12.75" hidden="1" customHeight="1">
      <c r="A58" t="s">
        <v>289</v>
      </c>
      <c r="B58">
        <v>357091</v>
      </c>
      <c r="C58" s="2">
        <v>40016</v>
      </c>
      <c r="D58" s="2" t="s">
        <v>144</v>
      </c>
      <c r="E58" s="2" t="s">
        <v>286</v>
      </c>
      <c r="F58" s="2">
        <v>40133</v>
      </c>
      <c r="K58" s="2"/>
      <c r="N58" s="2"/>
      <c r="Q58" s="2"/>
      <c r="W58" t="s">
        <v>149</v>
      </c>
      <c r="Y58" t="s">
        <v>150</v>
      </c>
      <c r="Z58" t="s">
        <v>150</v>
      </c>
      <c r="AD58" s="2"/>
      <c r="AE58" s="2"/>
      <c r="AI58" s="3"/>
      <c r="AJ58" s="3"/>
      <c r="AK58" s="3"/>
      <c r="AL58" s="3"/>
      <c r="AM58" s="3"/>
      <c r="AN58" s="3"/>
      <c r="AV58" s="2"/>
      <c r="AW58" s="3"/>
      <c r="AX58" s="3"/>
      <c r="AY58" s="3"/>
      <c r="AZ58" s="3"/>
      <c r="BA58" s="3"/>
      <c r="BB58" s="3"/>
      <c r="BC58" s="3"/>
      <c r="BJ58" s="2"/>
      <c r="BK58" s="3"/>
      <c r="BL58" s="3"/>
      <c r="BM58" s="3"/>
      <c r="BN58" s="3"/>
      <c r="BO58" s="3"/>
      <c r="BP58" s="3"/>
      <c r="BX58" s="2"/>
      <c r="CL58" s="2"/>
      <c r="CM58" s="3"/>
      <c r="CS58" s="3"/>
      <c r="CT58" s="3"/>
      <c r="CU58" s="3"/>
      <c r="CZ58" s="2"/>
      <c r="DN58" s="2"/>
      <c r="EB58" s="2"/>
      <c r="EE58" s="2"/>
      <c r="EH58" s="2"/>
      <c r="EK58" s="2"/>
      <c r="EN58" s="2"/>
      <c r="EQ58" s="2"/>
    </row>
    <row r="59" spans="1:148" ht="12.75" customHeight="1">
      <c r="A59" t="s">
        <v>290</v>
      </c>
      <c r="B59">
        <v>230898</v>
      </c>
      <c r="C59" s="2">
        <v>36262</v>
      </c>
      <c r="D59" s="2" t="s">
        <v>144</v>
      </c>
      <c r="E59" s="2" t="s">
        <v>160</v>
      </c>
      <c r="F59" s="2">
        <v>40297</v>
      </c>
      <c r="G59" t="s">
        <v>291</v>
      </c>
      <c r="H59" t="s">
        <v>288</v>
      </c>
      <c r="J59" t="s">
        <v>156</v>
      </c>
      <c r="K59" s="2">
        <v>40297</v>
      </c>
      <c r="N59" s="2"/>
      <c r="Q59" s="2"/>
      <c r="V59">
        <v>120</v>
      </c>
      <c r="W59" t="s">
        <v>149</v>
      </c>
      <c r="Y59" t="s">
        <v>150</v>
      </c>
      <c r="Z59" t="s">
        <v>150</v>
      </c>
      <c r="AD59" s="2"/>
      <c r="AE59" s="2">
        <v>40981</v>
      </c>
      <c r="AI59" s="3"/>
      <c r="AJ59" s="3"/>
      <c r="AK59" s="3"/>
      <c r="AL59" s="3"/>
      <c r="AM59" s="3"/>
      <c r="AN59" s="3"/>
      <c r="AO59">
        <v>11.5</v>
      </c>
      <c r="AP59">
        <v>35</v>
      </c>
      <c r="AQ59">
        <v>8.1</v>
      </c>
      <c r="AT59">
        <v>224</v>
      </c>
      <c r="AV59" s="2">
        <v>36612</v>
      </c>
      <c r="AW59" s="3"/>
      <c r="AX59" s="3"/>
      <c r="AY59" s="3"/>
      <c r="AZ59" s="3"/>
      <c r="BA59" s="3"/>
      <c r="BB59" s="3"/>
      <c r="BC59" s="3">
        <v>8.4</v>
      </c>
      <c r="BD59">
        <v>27.3</v>
      </c>
      <c r="BE59">
        <v>18.399999999999999</v>
      </c>
      <c r="BF59">
        <v>14.4</v>
      </c>
      <c r="BG59">
        <v>2.4</v>
      </c>
      <c r="BH59">
        <v>419</v>
      </c>
      <c r="BJ59" s="2">
        <v>36905</v>
      </c>
      <c r="BK59" s="3"/>
      <c r="BL59" s="3"/>
      <c r="BM59" s="3"/>
      <c r="BN59" s="3"/>
      <c r="BO59" s="3"/>
      <c r="BP59" s="3"/>
      <c r="BQ59">
        <v>12.7</v>
      </c>
      <c r="BR59">
        <v>41.5</v>
      </c>
      <c r="BS59">
        <v>11.1</v>
      </c>
      <c r="BT59">
        <v>7.6</v>
      </c>
      <c r="BU59">
        <v>2.7</v>
      </c>
      <c r="BW59">
        <v>370</v>
      </c>
      <c r="BX59" s="2">
        <v>37567</v>
      </c>
      <c r="CE59">
        <v>11.8</v>
      </c>
      <c r="CF59">
        <v>36.1</v>
      </c>
      <c r="CG59">
        <v>11.1</v>
      </c>
      <c r="CK59">
        <v>388</v>
      </c>
      <c r="CL59" s="2">
        <v>38252</v>
      </c>
      <c r="CM59" s="3">
        <v>29</v>
      </c>
      <c r="CN59">
        <v>139</v>
      </c>
      <c r="CS59" s="3"/>
      <c r="CT59" s="3"/>
      <c r="CU59" s="3"/>
      <c r="CZ59" s="2">
        <v>40297</v>
      </c>
      <c r="DA59">
        <v>31.6</v>
      </c>
      <c r="DN59" s="2">
        <v>40378</v>
      </c>
      <c r="DO59">
        <v>35.799999999999997</v>
      </c>
      <c r="DR59">
        <v>90</v>
      </c>
      <c r="DS59">
        <v>60</v>
      </c>
      <c r="DT59">
        <v>70</v>
      </c>
      <c r="EB59" s="2">
        <v>40681</v>
      </c>
      <c r="EE59" s="2"/>
      <c r="EH59" s="2"/>
      <c r="EK59" s="2"/>
      <c r="EN59" s="2"/>
      <c r="EQ59" s="2"/>
      <c r="ER59" t="s">
        <v>292</v>
      </c>
    </row>
    <row r="60" spans="1:148" ht="12.75" hidden="1" customHeight="1">
      <c r="A60" t="s">
        <v>293</v>
      </c>
      <c r="B60">
        <v>350809</v>
      </c>
      <c r="C60" s="2">
        <v>38939</v>
      </c>
      <c r="D60" s="2" t="s">
        <v>144</v>
      </c>
      <c r="E60" s="2" t="s">
        <v>160</v>
      </c>
      <c r="F60" s="2">
        <v>39994</v>
      </c>
      <c r="K60" s="2"/>
      <c r="N60" s="2"/>
      <c r="Q60" s="2"/>
      <c r="Y60" t="s">
        <v>150</v>
      </c>
      <c r="Z60" t="s">
        <v>150</v>
      </c>
      <c r="AD60" s="2"/>
      <c r="AE60" s="2"/>
      <c r="AI60" s="3"/>
      <c r="AJ60" s="3"/>
      <c r="AK60" s="3"/>
      <c r="AL60" s="3"/>
      <c r="AM60" s="3"/>
      <c r="AN60" s="3"/>
      <c r="AV60" s="2"/>
      <c r="AW60" s="3"/>
      <c r="AX60" s="3"/>
      <c r="AY60" s="3"/>
      <c r="AZ60" s="3"/>
      <c r="BA60" s="3"/>
      <c r="BB60" s="3"/>
      <c r="BC60" s="3"/>
      <c r="BJ60" s="2"/>
      <c r="BK60" s="3"/>
      <c r="BL60" s="3"/>
      <c r="BM60" s="3"/>
      <c r="BN60" s="3"/>
      <c r="BO60" s="3"/>
      <c r="BP60" s="3"/>
      <c r="BX60" s="2"/>
      <c r="CL60" s="2"/>
      <c r="CM60" s="3"/>
      <c r="CS60" s="3"/>
      <c r="CT60" s="3"/>
      <c r="CU60" s="3"/>
      <c r="CZ60" s="2"/>
      <c r="DN60" s="2"/>
      <c r="EB60" s="2"/>
      <c r="EE60" s="2"/>
      <c r="EH60" s="2"/>
      <c r="EK60" s="2"/>
      <c r="EN60" s="2"/>
      <c r="EQ60" s="2"/>
    </row>
    <row r="61" spans="1:148" ht="12.75" customHeight="1">
      <c r="A61" t="s">
        <v>294</v>
      </c>
      <c r="B61">
        <v>343494</v>
      </c>
      <c r="C61" s="2">
        <v>39371</v>
      </c>
      <c r="D61" s="2" t="s">
        <v>159</v>
      </c>
      <c r="E61" s="2" t="s">
        <v>160</v>
      </c>
      <c r="F61" s="2">
        <v>39792</v>
      </c>
      <c r="G61" t="s">
        <v>295</v>
      </c>
      <c r="H61" t="s">
        <v>296</v>
      </c>
      <c r="J61" t="s">
        <v>170</v>
      </c>
      <c r="K61" s="2">
        <v>39826</v>
      </c>
      <c r="N61" s="2"/>
      <c r="Q61" s="2"/>
      <c r="W61" t="s">
        <v>149</v>
      </c>
      <c r="X61" t="s">
        <v>149</v>
      </c>
      <c r="Y61" t="s">
        <v>150</v>
      </c>
      <c r="Z61" t="s">
        <v>185</v>
      </c>
      <c r="AD61" s="2"/>
      <c r="AE61" s="2">
        <v>40340</v>
      </c>
      <c r="AG61">
        <v>1.665</v>
      </c>
      <c r="AH61">
        <v>40</v>
      </c>
      <c r="AI61" s="3">
        <v>7.7</v>
      </c>
      <c r="AJ61" s="3">
        <v>72</v>
      </c>
      <c r="AK61" s="3">
        <v>47</v>
      </c>
      <c r="AL61" s="3"/>
      <c r="AM61" s="3"/>
      <c r="AN61" s="3"/>
      <c r="AV61" s="2">
        <v>39826</v>
      </c>
      <c r="AW61" s="3"/>
      <c r="AX61" s="3"/>
      <c r="AY61" s="3"/>
      <c r="AZ61" s="3"/>
      <c r="BA61" s="3"/>
      <c r="BB61" s="3"/>
      <c r="BC61" s="3">
        <v>14.3</v>
      </c>
      <c r="BE61">
        <v>6.7</v>
      </c>
      <c r="BH61">
        <v>385</v>
      </c>
      <c r="BJ61" s="2">
        <v>39874</v>
      </c>
      <c r="BK61" s="3">
        <v>8.6</v>
      </c>
      <c r="BL61" s="3"/>
      <c r="BM61" s="3"/>
      <c r="BN61" s="3"/>
      <c r="BO61" s="3"/>
      <c r="BP61" s="3">
        <v>120</v>
      </c>
      <c r="BX61" s="2">
        <v>39894</v>
      </c>
      <c r="CE61">
        <v>13.8</v>
      </c>
      <c r="CF61">
        <v>42.7</v>
      </c>
      <c r="CG61">
        <v>7.6</v>
      </c>
      <c r="CH61">
        <v>1.8</v>
      </c>
      <c r="CI61">
        <v>5</v>
      </c>
      <c r="CK61">
        <v>330</v>
      </c>
      <c r="CL61" s="2">
        <v>39939</v>
      </c>
      <c r="CM61" s="3">
        <v>8.9</v>
      </c>
      <c r="CP61">
        <v>70</v>
      </c>
      <c r="CQ61">
        <v>50</v>
      </c>
      <c r="CR61">
        <v>100</v>
      </c>
      <c r="CS61" s="3"/>
      <c r="CT61" s="3"/>
      <c r="CU61" s="3"/>
      <c r="CZ61" s="2">
        <v>39973</v>
      </c>
      <c r="DG61">
        <v>14</v>
      </c>
      <c r="DH61">
        <v>44.4</v>
      </c>
      <c r="DI61">
        <v>7.9</v>
      </c>
      <c r="DJ61">
        <v>1.6</v>
      </c>
      <c r="DK61">
        <v>5.5</v>
      </c>
      <c r="DL61">
        <v>80</v>
      </c>
      <c r="DM61">
        <v>461</v>
      </c>
      <c r="DN61" s="2">
        <v>40016</v>
      </c>
      <c r="EB61" s="2"/>
      <c r="EE61" s="2"/>
      <c r="EH61" s="2"/>
      <c r="EK61" s="2"/>
      <c r="EN61" s="2"/>
      <c r="EQ61" s="2"/>
      <c r="ER61" t="s">
        <v>195</v>
      </c>
    </row>
    <row r="62" spans="1:148" ht="12.75" hidden="1" customHeight="1">
      <c r="A62" t="s">
        <v>297</v>
      </c>
      <c r="B62">
        <v>344496</v>
      </c>
      <c r="C62" s="2">
        <v>36659</v>
      </c>
      <c r="D62" s="2" t="s">
        <v>159</v>
      </c>
      <c r="E62" s="2" t="s">
        <v>298</v>
      </c>
      <c r="F62" s="2">
        <v>39863</v>
      </c>
      <c r="K62" s="2"/>
      <c r="N62" s="2"/>
      <c r="Q62" s="2"/>
      <c r="Y62" t="s">
        <v>150</v>
      </c>
      <c r="Z62" t="s">
        <v>150</v>
      </c>
      <c r="AD62" s="2"/>
      <c r="AE62" s="2"/>
      <c r="AI62" s="3"/>
      <c r="AJ62" s="3"/>
      <c r="AK62" s="3"/>
      <c r="AL62" s="3"/>
      <c r="AM62" s="3"/>
      <c r="AN62" s="3"/>
      <c r="AV62" s="2"/>
      <c r="AW62" s="3"/>
      <c r="AX62" s="3"/>
      <c r="AY62" s="3"/>
      <c r="AZ62" s="3"/>
      <c r="BA62" s="3"/>
      <c r="BB62" s="3"/>
      <c r="BC62" s="3"/>
      <c r="BJ62" s="2"/>
      <c r="BK62" s="3"/>
      <c r="BL62" s="3"/>
      <c r="BM62" s="3"/>
      <c r="BN62" s="3"/>
      <c r="BO62" s="3"/>
      <c r="BP62" s="3"/>
      <c r="BX62" s="2"/>
      <c r="CL62" s="2"/>
      <c r="CM62" s="3"/>
      <c r="CS62" s="3"/>
      <c r="CT62" s="3"/>
      <c r="CU62" s="3"/>
      <c r="CZ62" s="2"/>
      <c r="DN62" s="2"/>
      <c r="EB62" s="2"/>
      <c r="EE62" s="2"/>
      <c r="EH62" s="2"/>
      <c r="EK62" s="2"/>
      <c r="EN62" s="2"/>
      <c r="EQ62" s="2"/>
    </row>
    <row r="63" spans="1:148" ht="12.75" hidden="1" customHeight="1">
      <c r="A63" t="s">
        <v>299</v>
      </c>
      <c r="B63">
        <v>322888</v>
      </c>
      <c r="C63" s="2">
        <v>39015</v>
      </c>
      <c r="D63" s="2" t="s">
        <v>159</v>
      </c>
      <c r="E63" s="2" t="s">
        <v>222</v>
      </c>
      <c r="F63" s="2">
        <v>39111</v>
      </c>
      <c r="G63" t="s">
        <v>155</v>
      </c>
      <c r="H63" t="s">
        <v>280</v>
      </c>
      <c r="J63" t="s">
        <v>164</v>
      </c>
      <c r="K63" s="2">
        <v>39141</v>
      </c>
      <c r="M63" t="s">
        <v>201</v>
      </c>
      <c r="P63" t="s">
        <v>170</v>
      </c>
      <c r="Q63" s="2">
        <v>39890</v>
      </c>
      <c r="W63" t="s">
        <v>149</v>
      </c>
      <c r="X63" t="s">
        <v>149</v>
      </c>
      <c r="Y63" t="s">
        <v>150</v>
      </c>
      <c r="Z63" t="s">
        <v>157</v>
      </c>
      <c r="AA63" t="s">
        <v>157</v>
      </c>
      <c r="AB63" t="s">
        <v>185</v>
      </c>
      <c r="AD63" s="2"/>
      <c r="AE63" s="2">
        <v>40106</v>
      </c>
      <c r="AG63">
        <v>2.6829999999999998</v>
      </c>
      <c r="AH63">
        <v>46</v>
      </c>
      <c r="AI63" s="3"/>
      <c r="AJ63" s="3"/>
      <c r="AK63" s="3"/>
      <c r="AL63" s="3"/>
      <c r="AM63" s="3"/>
      <c r="AN63" s="3"/>
      <c r="AO63">
        <v>10.9</v>
      </c>
      <c r="AP63">
        <v>33.9</v>
      </c>
      <c r="AQ63">
        <v>10.5</v>
      </c>
      <c r="AT63">
        <v>603</v>
      </c>
      <c r="AV63" s="2">
        <v>39255</v>
      </c>
      <c r="AW63" s="3"/>
      <c r="AX63" s="3"/>
      <c r="AY63" s="3"/>
      <c r="AZ63" s="3"/>
      <c r="BA63" s="3"/>
      <c r="BB63" s="3"/>
      <c r="BC63" s="3">
        <v>10.3</v>
      </c>
      <c r="BD63">
        <v>33.299999999999997</v>
      </c>
      <c r="BE63">
        <v>10.3</v>
      </c>
      <c r="BF63">
        <v>2.2999999999999998</v>
      </c>
      <c r="BG63">
        <v>7.1</v>
      </c>
      <c r="BH63">
        <v>657</v>
      </c>
      <c r="BJ63" s="2">
        <v>39322</v>
      </c>
      <c r="BK63" s="3"/>
      <c r="BL63" s="3"/>
      <c r="BM63" s="3"/>
      <c r="BN63" s="3"/>
      <c r="BO63" s="3"/>
      <c r="BP63" s="3"/>
      <c r="BQ63">
        <v>12</v>
      </c>
      <c r="BR63">
        <v>38.6</v>
      </c>
      <c r="BS63">
        <v>11.4</v>
      </c>
      <c r="BT63">
        <v>3.6</v>
      </c>
      <c r="BU63">
        <v>7</v>
      </c>
      <c r="BW63">
        <v>484</v>
      </c>
      <c r="BX63" s="2">
        <v>39360</v>
      </c>
      <c r="CE63">
        <v>11.5</v>
      </c>
      <c r="CF63">
        <v>37.6</v>
      </c>
      <c r="CG63">
        <v>9.8000000000000007</v>
      </c>
      <c r="CH63">
        <v>2.9</v>
      </c>
      <c r="CI63">
        <v>6.2</v>
      </c>
      <c r="CK63">
        <v>637</v>
      </c>
      <c r="CL63" s="2">
        <v>39519</v>
      </c>
      <c r="CM63" s="3">
        <v>13.4</v>
      </c>
      <c r="CN63">
        <v>82</v>
      </c>
      <c r="CS63" s="3"/>
      <c r="CT63" s="3"/>
      <c r="CU63" s="3"/>
      <c r="CZ63" s="2">
        <v>39575</v>
      </c>
      <c r="DD63">
        <v>80</v>
      </c>
      <c r="DE63">
        <v>50</v>
      </c>
      <c r="DF63">
        <v>114</v>
      </c>
      <c r="DN63" s="2">
        <v>39897</v>
      </c>
      <c r="EB63" s="2"/>
      <c r="EE63" s="2"/>
      <c r="EH63" s="2"/>
      <c r="EK63" s="2"/>
      <c r="EN63" s="2"/>
      <c r="EQ63" s="2"/>
      <c r="ER63" t="s">
        <v>195</v>
      </c>
    </row>
    <row r="64" spans="1:148" ht="12.75" hidden="1" customHeight="1">
      <c r="A64" t="s">
        <v>300</v>
      </c>
      <c r="B64">
        <v>281942</v>
      </c>
      <c r="C64" s="2"/>
      <c r="D64" s="2" t="s">
        <v>159</v>
      </c>
      <c r="E64" s="2"/>
      <c r="F64" s="2">
        <v>40255</v>
      </c>
      <c r="K64" s="2"/>
      <c r="N64" s="2"/>
      <c r="Q64" s="2"/>
      <c r="Y64" t="s">
        <v>150</v>
      </c>
      <c r="Z64" t="s">
        <v>150</v>
      </c>
      <c r="AD64" s="2"/>
      <c r="AE64" s="2"/>
      <c r="AI64" s="3"/>
      <c r="AJ64" s="3"/>
      <c r="AK64" s="3"/>
      <c r="AL64" s="3"/>
      <c r="AM64" s="3"/>
      <c r="AN64" s="3"/>
      <c r="AV64" s="2"/>
      <c r="AW64" s="3"/>
      <c r="AX64" s="3"/>
      <c r="AY64" s="3"/>
      <c r="AZ64" s="3"/>
      <c r="BA64" s="3"/>
      <c r="BB64" s="3"/>
      <c r="BC64" s="3"/>
      <c r="BJ64" s="2"/>
      <c r="BK64" s="3"/>
      <c r="BL64" s="3"/>
      <c r="BM64" s="3"/>
      <c r="BN64" s="3"/>
      <c r="BO64" s="3"/>
      <c r="BP64" s="3"/>
      <c r="BX64" s="2"/>
      <c r="CL64" s="2"/>
      <c r="CM64" s="3"/>
      <c r="CS64" s="3"/>
      <c r="CT64" s="3"/>
      <c r="CU64" s="3"/>
      <c r="CZ64" s="2"/>
      <c r="DN64" s="2"/>
      <c r="EB64" s="2"/>
      <c r="EE64" s="2"/>
      <c r="EH64" s="2"/>
      <c r="EK64" s="2"/>
      <c r="EN64" s="2"/>
      <c r="EQ64" s="2"/>
    </row>
    <row r="65" spans="1:148" ht="12.75" hidden="1" customHeight="1">
      <c r="A65" t="s">
        <v>301</v>
      </c>
      <c r="B65">
        <v>366761</v>
      </c>
      <c r="C65" s="2"/>
      <c r="D65" s="2" t="s">
        <v>159</v>
      </c>
      <c r="E65" s="2"/>
      <c r="F65" s="2">
        <v>40422</v>
      </c>
      <c r="K65" s="2"/>
      <c r="N65" s="2"/>
      <c r="Q65" s="2"/>
      <c r="Y65" t="s">
        <v>150</v>
      </c>
      <c r="Z65" t="s">
        <v>150</v>
      </c>
      <c r="AD65" s="2"/>
      <c r="AE65" s="2"/>
      <c r="AI65" s="3"/>
      <c r="AJ65" s="3"/>
      <c r="AK65" s="3"/>
      <c r="AL65" s="3"/>
      <c r="AM65" s="3"/>
      <c r="AN65" s="3"/>
      <c r="AV65" s="2"/>
      <c r="AW65" s="3"/>
      <c r="AX65" s="3"/>
      <c r="AY65" s="3"/>
      <c r="AZ65" s="3"/>
      <c r="BA65" s="3"/>
      <c r="BB65" s="3"/>
      <c r="BC65" s="3"/>
      <c r="BJ65" s="2"/>
      <c r="BK65" s="3"/>
      <c r="BL65" s="3"/>
      <c r="BM65" s="3"/>
      <c r="BN65" s="3"/>
      <c r="BO65" s="3"/>
      <c r="BP65" s="3"/>
      <c r="BX65" s="2"/>
      <c r="CL65" s="2"/>
      <c r="CM65" s="3"/>
      <c r="CS65" s="3"/>
      <c r="CT65" s="3"/>
      <c r="CU65" s="3"/>
      <c r="CZ65" s="2"/>
      <c r="DN65" s="2"/>
      <c r="EB65" s="2"/>
      <c r="EE65" s="2"/>
      <c r="EH65" s="2"/>
      <c r="EK65" s="2"/>
      <c r="EN65" s="2"/>
      <c r="EQ65" s="2"/>
    </row>
    <row r="66" spans="1:148" ht="12.75" customHeight="1">
      <c r="A66" t="s">
        <v>302</v>
      </c>
      <c r="B66">
        <v>343495</v>
      </c>
      <c r="C66" s="2">
        <v>39371</v>
      </c>
      <c r="D66" s="2" t="s">
        <v>159</v>
      </c>
      <c r="E66" s="2" t="s">
        <v>160</v>
      </c>
      <c r="F66" s="2">
        <v>39826</v>
      </c>
      <c r="G66" t="s">
        <v>295</v>
      </c>
      <c r="H66" t="s">
        <v>296</v>
      </c>
      <c r="J66" t="s">
        <v>156</v>
      </c>
      <c r="K66" s="2">
        <v>39826</v>
      </c>
      <c r="N66" s="2"/>
      <c r="Q66" s="2"/>
      <c r="W66" t="s">
        <v>149</v>
      </c>
      <c r="Y66" t="s">
        <v>150</v>
      </c>
      <c r="Z66" t="s">
        <v>185</v>
      </c>
      <c r="AD66" s="2"/>
      <c r="AE66" s="2">
        <v>40340</v>
      </c>
      <c r="AG66">
        <v>1.5549999999999999</v>
      </c>
      <c r="AH66">
        <v>41</v>
      </c>
      <c r="AI66" s="3">
        <v>8.1</v>
      </c>
      <c r="AJ66" s="3"/>
      <c r="AK66" s="3"/>
      <c r="AL66" s="3"/>
      <c r="AM66" s="3"/>
      <c r="AN66" s="3">
        <v>120</v>
      </c>
      <c r="AV66" s="2">
        <v>39874</v>
      </c>
      <c r="AW66" s="3"/>
      <c r="AX66" s="3"/>
      <c r="AY66" s="3"/>
      <c r="AZ66" s="3"/>
      <c r="BA66" s="3"/>
      <c r="BB66" s="3"/>
      <c r="BC66" s="3">
        <v>14.2</v>
      </c>
      <c r="BD66">
        <v>43.4</v>
      </c>
      <c r="BE66">
        <v>6.2</v>
      </c>
      <c r="BF66">
        <v>3.5</v>
      </c>
      <c r="BG66">
        <v>2</v>
      </c>
      <c r="BH66">
        <v>399</v>
      </c>
      <c r="BJ66" s="2">
        <v>39939</v>
      </c>
      <c r="BK66" s="3">
        <v>8.6</v>
      </c>
      <c r="BL66" s="3"/>
      <c r="BM66" s="3"/>
      <c r="BN66" s="3">
        <v>80</v>
      </c>
      <c r="BO66" s="3">
        <v>60</v>
      </c>
      <c r="BP66" s="3">
        <v>120</v>
      </c>
      <c r="BX66" s="2">
        <v>39973</v>
      </c>
      <c r="CE66">
        <v>12.9</v>
      </c>
      <c r="CF66">
        <v>40.5</v>
      </c>
      <c r="CG66">
        <v>6.6</v>
      </c>
      <c r="CH66">
        <v>1.8</v>
      </c>
      <c r="CI66">
        <v>4.0999999999999996</v>
      </c>
      <c r="CJ66">
        <v>72</v>
      </c>
      <c r="CK66">
        <v>441</v>
      </c>
      <c r="CL66" s="2">
        <v>40008</v>
      </c>
      <c r="CM66" s="3"/>
      <c r="CS66" s="3">
        <v>12.5</v>
      </c>
      <c r="CT66" s="3">
        <v>40.1</v>
      </c>
      <c r="CU66" s="3">
        <v>6.2</v>
      </c>
      <c r="CV66">
        <v>0.8</v>
      </c>
      <c r="CW66">
        <v>4.8</v>
      </c>
      <c r="CY66">
        <v>408</v>
      </c>
      <c r="CZ66" s="2">
        <v>40078</v>
      </c>
      <c r="DG66">
        <v>12.1</v>
      </c>
      <c r="DH66">
        <v>38.4</v>
      </c>
      <c r="DI66">
        <v>8.6999999999999993</v>
      </c>
      <c r="DJ66">
        <v>4.4000000000000004</v>
      </c>
      <c r="DK66">
        <v>3.5</v>
      </c>
      <c r="DM66">
        <v>600</v>
      </c>
      <c r="DN66" s="2">
        <v>40186</v>
      </c>
      <c r="DO66">
        <v>10.4</v>
      </c>
      <c r="DU66">
        <v>12</v>
      </c>
      <c r="DV66">
        <v>37.299999999999997</v>
      </c>
      <c r="DW66">
        <v>5.6</v>
      </c>
      <c r="DX66">
        <v>1.9</v>
      </c>
      <c r="DY66">
        <v>3.1</v>
      </c>
      <c r="EA66">
        <v>350</v>
      </c>
      <c r="EB66" s="2">
        <v>40340</v>
      </c>
      <c r="EE66" s="2"/>
      <c r="EH66" s="2"/>
      <c r="EK66" s="2"/>
      <c r="EN66" s="2"/>
      <c r="EQ66" s="2"/>
      <c r="ER66" t="s">
        <v>195</v>
      </c>
    </row>
    <row r="67" spans="1:148" ht="12.75" hidden="1" customHeight="1">
      <c r="A67" t="s">
        <v>303</v>
      </c>
      <c r="B67">
        <v>325923</v>
      </c>
      <c r="C67" s="2">
        <v>39122</v>
      </c>
      <c r="D67" s="2" t="s">
        <v>159</v>
      </c>
      <c r="E67" s="2" t="s">
        <v>160</v>
      </c>
      <c r="F67" s="2">
        <v>39262</v>
      </c>
      <c r="G67" t="s">
        <v>155</v>
      </c>
      <c r="H67" t="s">
        <v>304</v>
      </c>
      <c r="J67" t="s">
        <v>305</v>
      </c>
      <c r="K67" s="2">
        <v>39307</v>
      </c>
      <c r="L67" t="s">
        <v>306</v>
      </c>
      <c r="M67" t="s">
        <v>170</v>
      </c>
      <c r="N67" s="2">
        <v>40212</v>
      </c>
      <c r="Q67" s="2"/>
      <c r="V67">
        <v>80</v>
      </c>
      <c r="W67" t="s">
        <v>149</v>
      </c>
      <c r="X67" t="s">
        <v>149</v>
      </c>
      <c r="Y67" t="s">
        <v>157</v>
      </c>
      <c r="Z67" t="s">
        <v>157</v>
      </c>
      <c r="AA67" t="s">
        <v>157</v>
      </c>
      <c r="AD67" s="2"/>
      <c r="AE67" s="2">
        <v>40883</v>
      </c>
      <c r="AG67">
        <v>3.66</v>
      </c>
      <c r="AH67">
        <v>51</v>
      </c>
      <c r="AI67" s="3">
        <v>7.17</v>
      </c>
      <c r="AJ67" s="3"/>
      <c r="AK67" s="3"/>
      <c r="AL67" s="3"/>
      <c r="AM67" s="3"/>
      <c r="AN67" s="3"/>
      <c r="AO67">
        <v>11.2</v>
      </c>
      <c r="AP67">
        <v>33.799999999999997</v>
      </c>
      <c r="AQ67">
        <v>4.5</v>
      </c>
      <c r="AR67">
        <v>2</v>
      </c>
      <c r="AS67">
        <v>2.2999999999999998</v>
      </c>
      <c r="AT67">
        <v>634</v>
      </c>
      <c r="AV67" s="2">
        <v>39288</v>
      </c>
      <c r="AW67" s="3">
        <v>7.5</v>
      </c>
      <c r="AX67" s="3">
        <v>69</v>
      </c>
      <c r="AY67" s="3"/>
      <c r="AZ67" s="3"/>
      <c r="BA67" s="3"/>
      <c r="BB67" s="3"/>
      <c r="BC67" s="3"/>
      <c r="BJ67" s="2">
        <v>39372</v>
      </c>
      <c r="BK67" s="3">
        <v>10.1</v>
      </c>
      <c r="BL67" s="3">
        <v>79</v>
      </c>
      <c r="BM67" s="3"/>
      <c r="BN67" s="3"/>
      <c r="BO67" s="3"/>
      <c r="BP67" s="3"/>
      <c r="BX67" s="2">
        <v>39610</v>
      </c>
      <c r="CE67">
        <v>12.1</v>
      </c>
      <c r="CF67">
        <v>37.299999999999997</v>
      </c>
      <c r="CG67">
        <v>7.5</v>
      </c>
      <c r="CH67">
        <v>1.9</v>
      </c>
      <c r="CI67">
        <v>5.0999999999999996</v>
      </c>
      <c r="CK67">
        <v>327</v>
      </c>
      <c r="CL67" s="2">
        <v>39671</v>
      </c>
      <c r="CM67" s="3">
        <v>13</v>
      </c>
      <c r="CP67">
        <v>90</v>
      </c>
      <c r="CQ67">
        <v>60</v>
      </c>
      <c r="CR67">
        <v>100</v>
      </c>
      <c r="CS67" s="3"/>
      <c r="CT67" s="3"/>
      <c r="CU67" s="3"/>
      <c r="CZ67" s="2">
        <v>40212</v>
      </c>
      <c r="DA67">
        <v>14.7</v>
      </c>
      <c r="DB67">
        <v>100</v>
      </c>
      <c r="DG67">
        <v>12.1</v>
      </c>
      <c r="DH67">
        <v>38.200000000000003</v>
      </c>
      <c r="DI67">
        <v>6.9</v>
      </c>
      <c r="DJ67">
        <v>2</v>
      </c>
      <c r="DK67">
        <v>4.3</v>
      </c>
      <c r="DM67">
        <v>370</v>
      </c>
      <c r="DN67" s="2">
        <v>40456</v>
      </c>
      <c r="DO67">
        <v>15.9</v>
      </c>
      <c r="DP67">
        <v>105</v>
      </c>
      <c r="DR67">
        <v>90</v>
      </c>
      <c r="DS67">
        <v>60</v>
      </c>
      <c r="DT67">
        <v>101</v>
      </c>
      <c r="EB67" s="2">
        <v>40715</v>
      </c>
      <c r="EC67">
        <v>3</v>
      </c>
      <c r="ED67">
        <v>3</v>
      </c>
      <c r="EE67" s="2">
        <v>39274</v>
      </c>
      <c r="EF67">
        <v>3</v>
      </c>
      <c r="EG67">
        <v>2</v>
      </c>
      <c r="EH67" s="2">
        <v>39372</v>
      </c>
      <c r="EI67">
        <v>2</v>
      </c>
      <c r="EJ67">
        <v>2</v>
      </c>
      <c r="EK67" s="2">
        <v>39400</v>
      </c>
      <c r="EL67">
        <v>3</v>
      </c>
      <c r="EM67">
        <v>3</v>
      </c>
      <c r="EN67" s="2">
        <v>40212</v>
      </c>
      <c r="EO67" t="s">
        <v>157</v>
      </c>
      <c r="EP67" t="s">
        <v>157</v>
      </c>
      <c r="EQ67" s="2">
        <v>40365</v>
      </c>
      <c r="ER67" t="s">
        <v>171</v>
      </c>
    </row>
    <row r="68" spans="1:148" ht="12.75" hidden="1" customHeight="1">
      <c r="A68" t="s">
        <v>307</v>
      </c>
      <c r="B68">
        <v>342782</v>
      </c>
      <c r="C68" s="2">
        <v>38678</v>
      </c>
      <c r="D68" s="2" t="s">
        <v>159</v>
      </c>
      <c r="E68" s="2" t="s">
        <v>160</v>
      </c>
      <c r="F68" s="2">
        <v>39792</v>
      </c>
      <c r="G68" t="s">
        <v>155</v>
      </c>
      <c r="H68" t="s">
        <v>308</v>
      </c>
      <c r="I68" t="s">
        <v>309</v>
      </c>
      <c r="J68" t="s">
        <v>201</v>
      </c>
      <c r="K68" s="2">
        <v>39952</v>
      </c>
      <c r="M68" t="s">
        <v>170</v>
      </c>
      <c r="N68" s="2">
        <v>40494</v>
      </c>
      <c r="Q68" s="2"/>
      <c r="V68">
        <v>80</v>
      </c>
      <c r="Y68" t="s">
        <v>151</v>
      </c>
      <c r="Z68" t="s">
        <v>151</v>
      </c>
      <c r="AA68" t="s">
        <v>151</v>
      </c>
      <c r="AD68" s="2"/>
      <c r="AE68" s="2">
        <v>40974</v>
      </c>
      <c r="AI68" s="3">
        <v>13.5</v>
      </c>
      <c r="AJ68" s="3"/>
      <c r="AK68" s="3"/>
      <c r="AL68" s="3"/>
      <c r="AM68" s="3"/>
      <c r="AN68" s="3"/>
      <c r="AO68">
        <v>11</v>
      </c>
      <c r="AP68">
        <v>34.700000000000003</v>
      </c>
      <c r="AQ68">
        <v>7.8</v>
      </c>
      <c r="AR68">
        <v>3.5</v>
      </c>
      <c r="AS68">
        <v>3.8</v>
      </c>
      <c r="AT68">
        <v>299</v>
      </c>
      <c r="AV68" s="2">
        <v>39952</v>
      </c>
      <c r="AW68" s="3">
        <v>16</v>
      </c>
      <c r="AX68" s="3"/>
      <c r="AY68" s="3"/>
      <c r="AZ68" s="3"/>
      <c r="BA68" s="3"/>
      <c r="BB68" s="3"/>
      <c r="BC68" s="3">
        <v>11.6</v>
      </c>
      <c r="BD68">
        <v>36</v>
      </c>
      <c r="BE68">
        <v>7.6</v>
      </c>
      <c r="BF68">
        <v>3.9</v>
      </c>
      <c r="BG68">
        <v>2.6</v>
      </c>
      <c r="BH68">
        <v>236</v>
      </c>
      <c r="BJ68" s="2">
        <v>40407</v>
      </c>
      <c r="BK68" s="3">
        <v>17.5</v>
      </c>
      <c r="BL68" s="3"/>
      <c r="BM68" s="3"/>
      <c r="BN68" s="3"/>
      <c r="BO68" s="3"/>
      <c r="BP68" s="3"/>
      <c r="BX68" s="2">
        <v>40494</v>
      </c>
      <c r="BY68">
        <v>18</v>
      </c>
      <c r="CB68">
        <v>100</v>
      </c>
      <c r="CC68">
        <v>60</v>
      </c>
      <c r="CD68">
        <v>98</v>
      </c>
      <c r="CL68" s="2">
        <v>40681</v>
      </c>
      <c r="CM68" s="3">
        <v>19</v>
      </c>
      <c r="CP68">
        <v>80</v>
      </c>
      <c r="CQ68">
        <v>50</v>
      </c>
      <c r="CR68">
        <v>77</v>
      </c>
      <c r="CS68" s="3">
        <v>12.1</v>
      </c>
      <c r="CT68" s="3">
        <v>35</v>
      </c>
      <c r="CU68" s="3">
        <v>7.9</v>
      </c>
      <c r="CV68">
        <v>3.6</v>
      </c>
      <c r="CW68">
        <v>3.1</v>
      </c>
      <c r="CY68">
        <v>250</v>
      </c>
      <c r="CZ68" s="2">
        <v>40764</v>
      </c>
      <c r="DA68">
        <v>19.100000000000001</v>
      </c>
      <c r="DG68">
        <v>11.8</v>
      </c>
      <c r="DH68">
        <v>36.6</v>
      </c>
      <c r="DI68">
        <v>7.1</v>
      </c>
      <c r="DJ68">
        <v>2.7</v>
      </c>
      <c r="DK68">
        <v>3.4</v>
      </c>
      <c r="DL68">
        <v>81.900000000000006</v>
      </c>
      <c r="DM68">
        <v>246</v>
      </c>
      <c r="DN68" s="2">
        <v>40848</v>
      </c>
      <c r="DO68">
        <v>19.8</v>
      </c>
      <c r="DP68">
        <v>114</v>
      </c>
      <c r="DR68">
        <v>100</v>
      </c>
      <c r="DS68">
        <v>70</v>
      </c>
      <c r="DT68">
        <v>79</v>
      </c>
      <c r="EB68" s="2">
        <v>40974</v>
      </c>
      <c r="EC68">
        <v>4.7</v>
      </c>
      <c r="ED68">
        <v>1.6</v>
      </c>
      <c r="EE68" s="2">
        <v>40480</v>
      </c>
      <c r="EF68">
        <v>2.9</v>
      </c>
      <c r="EG68">
        <v>1.8</v>
      </c>
      <c r="EH68" s="2">
        <v>40955</v>
      </c>
      <c r="EK68" s="2"/>
      <c r="EN68" s="2"/>
      <c r="EQ68" s="2"/>
      <c r="ER68" t="s">
        <v>195</v>
      </c>
    </row>
    <row r="69" spans="1:148" ht="12.75" customHeight="1">
      <c r="A69" t="s">
        <v>310</v>
      </c>
      <c r="B69">
        <v>370610</v>
      </c>
      <c r="C69" s="2">
        <v>40383</v>
      </c>
      <c r="D69" s="2" t="s">
        <v>159</v>
      </c>
      <c r="E69" s="2" t="s">
        <v>160</v>
      </c>
      <c r="F69" s="2">
        <v>40519</v>
      </c>
      <c r="G69" t="s">
        <v>155</v>
      </c>
      <c r="H69" t="s">
        <v>311</v>
      </c>
      <c r="I69" t="s">
        <v>169</v>
      </c>
      <c r="J69" t="s">
        <v>156</v>
      </c>
      <c r="K69" s="2">
        <v>40519</v>
      </c>
      <c r="L69" t="s">
        <v>277</v>
      </c>
      <c r="N69" s="2"/>
      <c r="Q69" s="2"/>
      <c r="V69">
        <v>15</v>
      </c>
      <c r="W69" t="s">
        <v>149</v>
      </c>
      <c r="Y69" t="s">
        <v>150</v>
      </c>
      <c r="Z69" t="s">
        <v>157</v>
      </c>
      <c r="AD69" s="2"/>
      <c r="AE69" s="2">
        <v>40883</v>
      </c>
      <c r="AG69">
        <v>2.66</v>
      </c>
      <c r="AH69">
        <v>49</v>
      </c>
      <c r="AI69" s="3">
        <v>8</v>
      </c>
      <c r="AJ69" s="3"/>
      <c r="AK69" s="3"/>
      <c r="AL69" s="3"/>
      <c r="AM69" s="3"/>
      <c r="AN69" s="3"/>
      <c r="AO69">
        <v>10.4</v>
      </c>
      <c r="AP69">
        <v>33.299999999999997</v>
      </c>
      <c r="AQ69">
        <v>9.1999999999999993</v>
      </c>
      <c r="AR69">
        <v>3</v>
      </c>
      <c r="AS69">
        <v>5.6</v>
      </c>
      <c r="AT69">
        <v>704</v>
      </c>
      <c r="AV69" s="2">
        <v>40519</v>
      </c>
      <c r="AW69" s="3">
        <v>11</v>
      </c>
      <c r="AX69" s="3"/>
      <c r="AY69" s="3"/>
      <c r="AZ69" s="3">
        <v>90</v>
      </c>
      <c r="BA69" s="3">
        <v>60</v>
      </c>
      <c r="BB69" s="3">
        <v>128</v>
      </c>
      <c r="BC69" s="3"/>
      <c r="BJ69" s="2">
        <v>40795</v>
      </c>
      <c r="BK69" s="3"/>
      <c r="BL69" s="3"/>
      <c r="BM69" s="3"/>
      <c r="BN69" s="3"/>
      <c r="BO69" s="3"/>
      <c r="BP69" s="3"/>
      <c r="BQ69">
        <v>11.1</v>
      </c>
      <c r="BR69">
        <v>35.799999999999997</v>
      </c>
      <c r="BS69">
        <v>11.2</v>
      </c>
      <c r="BT69">
        <v>3.6</v>
      </c>
      <c r="BU69">
        <v>6</v>
      </c>
      <c r="BV69">
        <v>80</v>
      </c>
      <c r="BW69">
        <v>466</v>
      </c>
      <c r="BX69" s="2">
        <v>40883</v>
      </c>
      <c r="CL69" s="2"/>
      <c r="CM69" s="3"/>
      <c r="CS69" s="3"/>
      <c r="CT69" s="3"/>
      <c r="CU69" s="3"/>
      <c r="CZ69" s="2"/>
      <c r="DN69" s="2"/>
      <c r="EB69" s="2"/>
      <c r="EC69" t="s">
        <v>312</v>
      </c>
      <c r="EE69" s="2">
        <v>40519</v>
      </c>
      <c r="EF69" t="s">
        <v>313</v>
      </c>
      <c r="EH69" s="2">
        <v>40582</v>
      </c>
      <c r="EI69" t="s">
        <v>314</v>
      </c>
      <c r="EK69" s="2">
        <v>40795</v>
      </c>
      <c r="EN69" s="2"/>
      <c r="EQ69" s="2"/>
      <c r="ER69" t="s">
        <v>315</v>
      </c>
    </row>
    <row r="70" spans="1:148" ht="12.75" hidden="1" customHeight="1">
      <c r="A70" t="s">
        <v>316</v>
      </c>
      <c r="B70">
        <v>344160</v>
      </c>
      <c r="C70" s="2"/>
      <c r="D70" s="2" t="s">
        <v>159</v>
      </c>
      <c r="E70" s="2"/>
      <c r="F70" s="2">
        <v>39827</v>
      </c>
      <c r="K70" s="2"/>
      <c r="N70" s="2"/>
      <c r="Q70" s="2"/>
      <c r="Y70" t="s">
        <v>150</v>
      </c>
      <c r="Z70" t="s">
        <v>150</v>
      </c>
      <c r="AD70" s="2"/>
      <c r="AE70" s="2"/>
      <c r="AI70" s="3"/>
      <c r="AJ70" s="3"/>
      <c r="AK70" s="3"/>
      <c r="AL70" s="3"/>
      <c r="AM70" s="3"/>
      <c r="AN70" s="3"/>
      <c r="AV70" s="2"/>
      <c r="AW70" s="3"/>
      <c r="AX70" s="3"/>
      <c r="AY70" s="3"/>
      <c r="AZ70" s="3"/>
      <c r="BA70" s="3"/>
      <c r="BB70" s="3"/>
      <c r="BC70" s="3"/>
      <c r="BJ70" s="2"/>
      <c r="BK70" s="3"/>
      <c r="BL70" s="3"/>
      <c r="BM70" s="3"/>
      <c r="BN70" s="3"/>
      <c r="BO70" s="3"/>
      <c r="BP70" s="3"/>
      <c r="BX70" s="2"/>
      <c r="CL70" s="2"/>
      <c r="CM70" s="3"/>
      <c r="CS70" s="3"/>
      <c r="CT70" s="3"/>
      <c r="CU70" s="3"/>
      <c r="CZ70" s="2"/>
      <c r="DN70" s="2"/>
      <c r="EB70" s="2"/>
      <c r="EE70" s="2"/>
      <c r="EH70" s="2"/>
      <c r="EK70" s="2"/>
      <c r="EN70" s="2"/>
      <c r="EQ70" s="2"/>
    </row>
    <row r="71" spans="1:148" ht="12.75" hidden="1" customHeight="1">
      <c r="A71" t="s">
        <v>317</v>
      </c>
      <c r="B71">
        <v>333318</v>
      </c>
      <c r="C71" s="2">
        <v>39482</v>
      </c>
      <c r="D71" s="2" t="s">
        <v>159</v>
      </c>
      <c r="E71" s="2" t="s">
        <v>160</v>
      </c>
      <c r="F71" s="2">
        <v>39507</v>
      </c>
      <c r="G71" t="s">
        <v>146</v>
      </c>
      <c r="H71" t="s">
        <v>288</v>
      </c>
      <c r="J71" t="s">
        <v>164</v>
      </c>
      <c r="K71" s="2">
        <v>39542</v>
      </c>
      <c r="M71" t="s">
        <v>318</v>
      </c>
      <c r="N71" s="2">
        <v>39587</v>
      </c>
      <c r="P71" t="s">
        <v>249</v>
      </c>
      <c r="Q71" s="2">
        <v>39720</v>
      </c>
      <c r="S71" t="s">
        <v>170</v>
      </c>
      <c r="T71" s="1">
        <v>40246</v>
      </c>
      <c r="Y71" t="s">
        <v>150</v>
      </c>
      <c r="Z71" t="s">
        <v>151</v>
      </c>
      <c r="AA71" t="s">
        <v>151</v>
      </c>
      <c r="AB71" t="s">
        <v>151</v>
      </c>
      <c r="AC71" t="s">
        <v>151</v>
      </c>
      <c r="AD71" s="2"/>
      <c r="AE71" s="2">
        <v>40792</v>
      </c>
      <c r="AI71" s="3"/>
      <c r="AJ71" s="3"/>
      <c r="AK71" s="3"/>
      <c r="AL71" s="3"/>
      <c r="AM71" s="3"/>
      <c r="AN71" s="3"/>
      <c r="AV71" s="2"/>
      <c r="AW71" s="3"/>
      <c r="AX71" s="3"/>
      <c r="AY71" s="3"/>
      <c r="AZ71" s="3"/>
      <c r="BA71" s="3"/>
      <c r="BB71" s="3"/>
      <c r="BC71" s="3"/>
      <c r="BJ71" s="2"/>
      <c r="BK71" s="3"/>
      <c r="BL71" s="3"/>
      <c r="BM71" s="3"/>
      <c r="BN71" s="3"/>
      <c r="BO71" s="3"/>
      <c r="BP71" s="3"/>
      <c r="BX71" s="2"/>
      <c r="CL71" s="2"/>
      <c r="CM71" s="3"/>
      <c r="CS71" s="3"/>
      <c r="CT71" s="3"/>
      <c r="CU71" s="3"/>
      <c r="CZ71" s="2"/>
      <c r="DN71" s="2"/>
      <c r="EB71" s="2"/>
      <c r="EE71" s="2"/>
      <c r="EH71" s="2"/>
      <c r="EK71" s="2"/>
      <c r="EN71" s="2"/>
      <c r="EQ71" s="2"/>
    </row>
    <row r="72" spans="1:148" ht="12.75" customHeight="1">
      <c r="A72" t="s">
        <v>326</v>
      </c>
      <c r="B72">
        <v>372639</v>
      </c>
      <c r="C72" s="2">
        <v>40270</v>
      </c>
      <c r="D72" s="2" t="s">
        <v>159</v>
      </c>
      <c r="E72" s="2" t="s">
        <v>160</v>
      </c>
      <c r="F72" s="2">
        <v>40595</v>
      </c>
      <c r="G72" t="s">
        <v>155</v>
      </c>
      <c r="H72" t="s">
        <v>288</v>
      </c>
      <c r="I72" t="s">
        <v>228</v>
      </c>
      <c r="J72" t="s">
        <v>170</v>
      </c>
      <c r="K72" s="2">
        <v>40606</v>
      </c>
      <c r="N72" s="2"/>
      <c r="Q72" s="2"/>
      <c r="V72">
        <v>20</v>
      </c>
      <c r="W72" t="s">
        <v>149</v>
      </c>
      <c r="Y72" t="s">
        <v>157</v>
      </c>
      <c r="Z72" t="s">
        <v>157</v>
      </c>
      <c r="AD72" s="2"/>
      <c r="AE72" s="2">
        <v>40813</v>
      </c>
      <c r="AI72" s="3">
        <v>10</v>
      </c>
      <c r="AJ72" s="3"/>
      <c r="AK72" s="3"/>
      <c r="AL72" s="3">
        <v>110</v>
      </c>
      <c r="AM72" s="3">
        <v>60</v>
      </c>
      <c r="AN72" s="3"/>
      <c r="AO72">
        <v>10.199999999999999</v>
      </c>
      <c r="AP72">
        <v>32.799999999999997</v>
      </c>
      <c r="AQ72">
        <v>10.6</v>
      </c>
      <c r="AR72">
        <v>2.4</v>
      </c>
      <c r="AS72">
        <v>7.4</v>
      </c>
      <c r="AT72">
        <v>362</v>
      </c>
      <c r="AV72" s="2">
        <v>40606</v>
      </c>
      <c r="AW72" s="3">
        <v>10</v>
      </c>
      <c r="AX72" s="3"/>
      <c r="AY72" s="3"/>
      <c r="AZ72" s="3">
        <v>80</v>
      </c>
      <c r="BA72" s="3">
        <v>60</v>
      </c>
      <c r="BB72" s="3">
        <v>112</v>
      </c>
      <c r="BC72" s="3"/>
      <c r="BI72">
        <v>77</v>
      </c>
      <c r="BJ72" s="2">
        <v>40608</v>
      </c>
      <c r="BK72" s="3">
        <v>10</v>
      </c>
      <c r="BL72" s="3"/>
      <c r="BM72" s="3"/>
      <c r="BN72" s="3">
        <v>80</v>
      </c>
      <c r="BO72" s="3">
        <v>40</v>
      </c>
      <c r="BP72" s="3"/>
      <c r="BV72">
        <v>88</v>
      </c>
      <c r="BX72" s="2">
        <v>40611</v>
      </c>
      <c r="BY72">
        <v>12</v>
      </c>
      <c r="CB72">
        <v>90</v>
      </c>
      <c r="CC72">
        <v>70</v>
      </c>
      <c r="CD72">
        <v>154</v>
      </c>
      <c r="CL72" s="2">
        <v>40750</v>
      </c>
      <c r="CM72" s="3"/>
      <c r="CS72" s="3"/>
      <c r="CT72" s="3"/>
      <c r="CU72" s="3"/>
      <c r="CZ72" s="2"/>
      <c r="DN72" s="2"/>
      <c r="EB72" s="2"/>
      <c r="EC72">
        <v>10</v>
      </c>
      <c r="ED72">
        <v>3</v>
      </c>
      <c r="EE72" s="2">
        <v>40571</v>
      </c>
      <c r="EF72">
        <v>5</v>
      </c>
      <c r="EG72">
        <v>0.9</v>
      </c>
      <c r="EH72" s="2">
        <v>40758</v>
      </c>
      <c r="EK72" s="2"/>
      <c r="EN72" s="2"/>
      <c r="EQ72" s="2"/>
      <c r="ER72" t="s">
        <v>152</v>
      </c>
    </row>
    <row r="73" spans="1:148" ht="12.75" customHeight="1">
      <c r="A73" t="s">
        <v>322</v>
      </c>
      <c r="B73">
        <v>346282</v>
      </c>
      <c r="C73" s="2">
        <v>39715</v>
      </c>
      <c r="D73" s="2" t="s">
        <v>144</v>
      </c>
      <c r="E73" s="2" t="s">
        <v>323</v>
      </c>
      <c r="F73" s="2">
        <v>39871</v>
      </c>
      <c r="G73" t="s">
        <v>155</v>
      </c>
      <c r="H73" t="s">
        <v>311</v>
      </c>
      <c r="J73" t="s">
        <v>170</v>
      </c>
      <c r="K73" s="2">
        <v>39871</v>
      </c>
      <c r="N73" s="2"/>
      <c r="Q73" s="2"/>
      <c r="W73" t="s">
        <v>149</v>
      </c>
      <c r="X73" t="s">
        <v>149</v>
      </c>
      <c r="Y73" t="s">
        <v>150</v>
      </c>
      <c r="Z73" t="s">
        <v>185</v>
      </c>
      <c r="AD73" s="2"/>
      <c r="AE73" s="2">
        <v>40477</v>
      </c>
      <c r="AF73" t="s">
        <v>3</v>
      </c>
      <c r="AG73">
        <v>4.05</v>
      </c>
      <c r="AH73">
        <v>52</v>
      </c>
      <c r="AI73" s="3">
        <v>8.5</v>
      </c>
      <c r="AJ73" s="3"/>
      <c r="AK73" s="3"/>
      <c r="AL73" s="3"/>
      <c r="AM73" s="3"/>
      <c r="AN73" s="3">
        <v>125</v>
      </c>
      <c r="AO73">
        <v>12.5</v>
      </c>
      <c r="AP73">
        <v>37.700000000000003</v>
      </c>
      <c r="AQ73">
        <v>12.5</v>
      </c>
      <c r="AR73">
        <v>3.7</v>
      </c>
      <c r="AS73">
        <v>7.7</v>
      </c>
      <c r="AT73">
        <v>492</v>
      </c>
      <c r="AU73">
        <v>88</v>
      </c>
      <c r="AV73" s="2">
        <v>39882</v>
      </c>
      <c r="AW73" s="3">
        <v>9.1999999999999993</v>
      </c>
      <c r="AX73" s="3"/>
      <c r="AY73" s="3"/>
      <c r="AZ73" s="3">
        <v>80</v>
      </c>
      <c r="BA73" s="3">
        <v>60</v>
      </c>
      <c r="BB73" s="3">
        <v>85</v>
      </c>
      <c r="BC73" s="3">
        <v>11.4</v>
      </c>
      <c r="BD73">
        <v>35.1</v>
      </c>
      <c r="BE73">
        <v>9.6</v>
      </c>
      <c r="BF73">
        <v>2.9</v>
      </c>
      <c r="BG73">
        <v>6.2</v>
      </c>
      <c r="BH73">
        <v>363</v>
      </c>
      <c r="BJ73" s="2">
        <v>39958</v>
      </c>
      <c r="BK73" s="3">
        <v>10.3</v>
      </c>
      <c r="BL73" s="3"/>
      <c r="BM73" s="3"/>
      <c r="BN73" s="3">
        <v>80</v>
      </c>
      <c r="BO73" s="3">
        <v>60</v>
      </c>
      <c r="BP73" s="3">
        <v>100</v>
      </c>
      <c r="BQ73">
        <v>10.9</v>
      </c>
      <c r="BR73">
        <v>34.200000000000003</v>
      </c>
      <c r="BS73">
        <v>7.8</v>
      </c>
      <c r="BT73">
        <v>2.7</v>
      </c>
      <c r="BU73">
        <v>4.5999999999999996</v>
      </c>
      <c r="BV73">
        <v>88</v>
      </c>
      <c r="BW73">
        <v>285</v>
      </c>
      <c r="BX73" s="2">
        <v>40014</v>
      </c>
      <c r="CB73">
        <v>80</v>
      </c>
      <c r="CC73">
        <v>55</v>
      </c>
      <c r="CD73">
        <v>90</v>
      </c>
      <c r="CE73">
        <v>11.7</v>
      </c>
      <c r="CF73">
        <v>35.700000000000003</v>
      </c>
      <c r="CG73">
        <v>7.8</v>
      </c>
      <c r="CH73">
        <v>3.1</v>
      </c>
      <c r="CI73">
        <v>4.2</v>
      </c>
      <c r="CK73">
        <v>318</v>
      </c>
      <c r="CL73" s="2">
        <v>40093</v>
      </c>
      <c r="CM73" s="3">
        <v>10.5</v>
      </c>
      <c r="CS73" s="3">
        <v>11.9</v>
      </c>
      <c r="CT73" s="3">
        <v>38.4</v>
      </c>
      <c r="CU73" s="3">
        <v>7.9</v>
      </c>
      <c r="CV73">
        <v>2.7</v>
      </c>
      <c r="CW73">
        <v>4.7</v>
      </c>
      <c r="CY73">
        <v>309</v>
      </c>
      <c r="CZ73" s="2">
        <v>40210</v>
      </c>
      <c r="DG73">
        <v>11.9</v>
      </c>
      <c r="DH73">
        <v>36.4</v>
      </c>
      <c r="DI73">
        <v>5.9</v>
      </c>
      <c r="DJ73">
        <v>3.3</v>
      </c>
      <c r="DK73">
        <v>2.2000000000000002</v>
      </c>
      <c r="DM73">
        <v>253</v>
      </c>
      <c r="DN73" s="2">
        <v>40477</v>
      </c>
      <c r="EB73" s="2"/>
      <c r="EE73" s="2"/>
      <c r="EH73" s="2"/>
      <c r="EK73" s="2"/>
      <c r="EN73" s="2"/>
      <c r="EQ73" s="2"/>
      <c r="ER73" t="s">
        <v>195</v>
      </c>
    </row>
    <row r="74" spans="1:148" ht="12.75" hidden="1" customHeight="1">
      <c r="A74" t="s">
        <v>324</v>
      </c>
      <c r="B74">
        <v>374494</v>
      </c>
      <c r="C74" s="2">
        <v>40163</v>
      </c>
      <c r="D74" s="2" t="s">
        <v>144</v>
      </c>
      <c r="E74" s="2"/>
      <c r="F74" s="2"/>
      <c r="K74" s="2"/>
      <c r="N74" s="2"/>
      <c r="Q74" s="2"/>
      <c r="W74" t="s">
        <v>149</v>
      </c>
      <c r="Y74" t="s">
        <v>150</v>
      </c>
      <c r="Z74" t="s">
        <v>150</v>
      </c>
      <c r="AD74" s="2"/>
      <c r="AE74" s="2"/>
      <c r="AI74" s="3"/>
      <c r="AJ74" s="3"/>
      <c r="AK74" s="3"/>
      <c r="AL74" s="3"/>
      <c r="AM74" s="3"/>
      <c r="AN74" s="3"/>
      <c r="AV74" s="2"/>
      <c r="AW74" s="3"/>
      <c r="AX74" s="3"/>
      <c r="AY74" s="3"/>
      <c r="AZ74" s="3"/>
      <c r="BA74" s="3"/>
      <c r="BB74" s="3"/>
      <c r="BC74" s="3"/>
      <c r="BJ74" s="2"/>
      <c r="BK74" s="3"/>
      <c r="BL74" s="3"/>
      <c r="BM74" s="3"/>
      <c r="BN74" s="3"/>
      <c r="BO74" s="3"/>
      <c r="BP74" s="3"/>
      <c r="BX74" s="2"/>
      <c r="CL74" s="2"/>
      <c r="CM74" s="3"/>
      <c r="CS74" s="3"/>
      <c r="CT74" s="3"/>
      <c r="CU74" s="3"/>
      <c r="CZ74" s="2"/>
      <c r="DN74" s="2"/>
      <c r="EB74" s="2"/>
      <c r="EE74" s="2"/>
      <c r="EH74" s="2"/>
      <c r="EK74" s="2"/>
      <c r="EN74" s="2"/>
      <c r="EQ74" s="2"/>
    </row>
    <row r="75" spans="1:148" ht="12.75" hidden="1" customHeight="1">
      <c r="A75" t="s">
        <v>325</v>
      </c>
      <c r="B75">
        <v>322710</v>
      </c>
      <c r="C75" s="2">
        <v>38775</v>
      </c>
      <c r="D75" s="2" t="s">
        <v>144</v>
      </c>
      <c r="E75" s="2"/>
      <c r="F75" s="2">
        <v>40379</v>
      </c>
      <c r="K75" s="2"/>
      <c r="N75" s="2"/>
      <c r="Q75" s="2"/>
      <c r="Y75" t="s">
        <v>150</v>
      </c>
      <c r="Z75" t="s">
        <v>150</v>
      </c>
      <c r="AD75" s="2"/>
      <c r="AE75" s="2"/>
      <c r="AI75" s="3"/>
      <c r="AJ75" s="3"/>
      <c r="AK75" s="3"/>
      <c r="AL75" s="3"/>
      <c r="AM75" s="3"/>
      <c r="AN75" s="3"/>
      <c r="AV75" s="2"/>
      <c r="AW75" s="3"/>
      <c r="AX75" s="3"/>
      <c r="AY75" s="3"/>
      <c r="AZ75" s="3"/>
      <c r="BA75" s="3"/>
      <c r="BB75" s="3"/>
      <c r="BC75" s="3"/>
      <c r="BJ75" s="2"/>
      <c r="BK75" s="3"/>
      <c r="BL75" s="3"/>
      <c r="BM75" s="3"/>
      <c r="BN75" s="3"/>
      <c r="BO75" s="3"/>
      <c r="BP75" s="3"/>
      <c r="BX75" s="2"/>
      <c r="CL75" s="2"/>
      <c r="CM75" s="3"/>
      <c r="CS75" s="3"/>
      <c r="CT75" s="3"/>
      <c r="CU75" s="3"/>
      <c r="CZ75" s="2"/>
      <c r="DN75" s="2"/>
      <c r="EB75" s="2"/>
      <c r="EE75" s="2"/>
      <c r="EH75" s="2"/>
      <c r="EK75" s="2"/>
      <c r="EN75" s="2"/>
      <c r="EQ75" s="2"/>
    </row>
    <row r="76" spans="1:148" ht="12.75" customHeight="1">
      <c r="A76" t="s">
        <v>329</v>
      </c>
      <c r="B76">
        <v>359375</v>
      </c>
      <c r="C76" s="2">
        <v>39912</v>
      </c>
      <c r="D76" s="2" t="s">
        <v>144</v>
      </c>
      <c r="E76" s="2" t="s">
        <v>263</v>
      </c>
      <c r="F76" s="2">
        <v>40206</v>
      </c>
      <c r="G76" t="s">
        <v>155</v>
      </c>
      <c r="H76" t="s">
        <v>330</v>
      </c>
      <c r="I76" t="s">
        <v>331</v>
      </c>
      <c r="J76" t="s">
        <v>156</v>
      </c>
      <c r="K76" s="2">
        <v>40206</v>
      </c>
      <c r="N76" s="2"/>
      <c r="Q76" s="2"/>
      <c r="V76">
        <v>45</v>
      </c>
      <c r="W76">
        <v>0</v>
      </c>
      <c r="X76" t="s">
        <v>149</v>
      </c>
      <c r="Y76" t="s">
        <v>157</v>
      </c>
      <c r="Z76" t="s">
        <v>157</v>
      </c>
      <c r="AD76" s="2">
        <v>41002</v>
      </c>
      <c r="AE76" s="2">
        <v>41002</v>
      </c>
      <c r="AI76" s="3">
        <v>9.9</v>
      </c>
      <c r="AJ76" s="3"/>
      <c r="AK76" s="3"/>
      <c r="AL76" s="3"/>
      <c r="AM76" s="3"/>
      <c r="AN76" s="3"/>
      <c r="AO76">
        <v>12.2</v>
      </c>
      <c r="AP76">
        <v>40.1</v>
      </c>
      <c r="AQ76">
        <v>6.3</v>
      </c>
      <c r="AR76">
        <v>1.3</v>
      </c>
      <c r="AS76">
        <v>4.5</v>
      </c>
      <c r="AT76">
        <v>212</v>
      </c>
      <c r="AU76">
        <v>75</v>
      </c>
      <c r="AV76" s="2">
        <v>40213</v>
      </c>
      <c r="AW76" s="3">
        <v>10.9</v>
      </c>
      <c r="AX76" s="3"/>
      <c r="AY76" s="3"/>
      <c r="AZ76" s="3"/>
      <c r="BA76" s="3"/>
      <c r="BB76" s="3"/>
      <c r="BC76" s="3">
        <v>12.8</v>
      </c>
      <c r="BD76">
        <v>40.299999999999997</v>
      </c>
      <c r="BE76">
        <v>9.4</v>
      </c>
      <c r="BF76">
        <v>4.4000000000000004</v>
      </c>
      <c r="BG76">
        <v>4.3</v>
      </c>
      <c r="BH76">
        <v>322</v>
      </c>
      <c r="BJ76" s="2">
        <v>40267</v>
      </c>
      <c r="BK76" s="3"/>
      <c r="BL76" s="3"/>
      <c r="BM76" s="3"/>
      <c r="BN76" s="3"/>
      <c r="BO76" s="3"/>
      <c r="BP76" s="3"/>
      <c r="BQ76">
        <v>12.9</v>
      </c>
      <c r="BR76">
        <v>41.4</v>
      </c>
      <c r="BS76">
        <v>9.3000000000000007</v>
      </c>
      <c r="BT76">
        <v>3</v>
      </c>
      <c r="BU76">
        <v>5.9</v>
      </c>
      <c r="BW76">
        <v>347</v>
      </c>
      <c r="BX76" s="2">
        <v>40358</v>
      </c>
      <c r="BY76">
        <v>12</v>
      </c>
      <c r="CE76">
        <v>12.8</v>
      </c>
      <c r="CF76">
        <v>39.5</v>
      </c>
      <c r="CG76">
        <v>9.6</v>
      </c>
      <c r="CH76">
        <v>3.4</v>
      </c>
      <c r="CI76">
        <v>5.7</v>
      </c>
      <c r="CK76">
        <v>339</v>
      </c>
      <c r="CL76" s="2">
        <v>41002</v>
      </c>
      <c r="CM76" s="3">
        <v>14.6</v>
      </c>
      <c r="CP76">
        <v>80</v>
      </c>
      <c r="CQ76">
        <v>60</v>
      </c>
      <c r="CR76">
        <v>93</v>
      </c>
      <c r="CS76" s="3"/>
      <c r="CT76" s="3"/>
      <c r="CU76" s="3"/>
      <c r="CZ76" s="2">
        <v>40694</v>
      </c>
      <c r="DN76" s="2"/>
      <c r="EB76" s="2"/>
      <c r="EC76">
        <v>3.9</v>
      </c>
      <c r="ED76">
        <v>1.9</v>
      </c>
      <c r="EE76" s="2">
        <v>40213</v>
      </c>
      <c r="EF76">
        <v>3.1</v>
      </c>
      <c r="EG76">
        <v>1.7</v>
      </c>
      <c r="EH76" s="2">
        <v>40374</v>
      </c>
      <c r="EI76">
        <v>2.7</v>
      </c>
      <c r="EJ76">
        <v>1.4</v>
      </c>
      <c r="EK76" s="2">
        <v>40676</v>
      </c>
      <c r="EN76" s="2"/>
      <c r="EQ76" s="2"/>
      <c r="ER76" t="s">
        <v>195</v>
      </c>
    </row>
    <row r="77" spans="1:148" ht="12.75" hidden="1" customHeight="1">
      <c r="A77" t="s">
        <v>327</v>
      </c>
      <c r="B77">
        <v>333926</v>
      </c>
      <c r="C77" s="2">
        <v>39241</v>
      </c>
      <c r="D77" s="2" t="s">
        <v>159</v>
      </c>
      <c r="E77" s="2" t="s">
        <v>145</v>
      </c>
      <c r="F77" s="2">
        <v>39710</v>
      </c>
      <c r="G77" t="s">
        <v>155</v>
      </c>
      <c r="H77" t="s">
        <v>328</v>
      </c>
      <c r="J77" t="s">
        <v>164</v>
      </c>
      <c r="K77" s="2">
        <v>39710</v>
      </c>
      <c r="M77" t="s">
        <v>170</v>
      </c>
      <c r="N77" s="2">
        <v>39882</v>
      </c>
      <c r="Q77" s="2"/>
      <c r="W77" t="s">
        <v>149</v>
      </c>
      <c r="X77" t="s">
        <v>149</v>
      </c>
      <c r="Y77" t="s">
        <v>150</v>
      </c>
      <c r="Z77" t="s">
        <v>157</v>
      </c>
      <c r="AA77" t="s">
        <v>185</v>
      </c>
      <c r="AD77" s="2"/>
      <c r="AE77" s="2">
        <v>40127</v>
      </c>
      <c r="AI77" s="3"/>
      <c r="AJ77" s="3"/>
      <c r="AK77" s="3"/>
      <c r="AL77" s="3"/>
      <c r="AM77" s="3"/>
      <c r="AN77" s="3"/>
      <c r="AO77">
        <v>11.4</v>
      </c>
      <c r="AP77">
        <v>34</v>
      </c>
      <c r="AS77">
        <v>9</v>
      </c>
      <c r="AT77">
        <v>361</v>
      </c>
      <c r="AV77" s="2">
        <v>39533</v>
      </c>
      <c r="AW77" s="3"/>
      <c r="AX77" s="3"/>
      <c r="AY77" s="3"/>
      <c r="AZ77" s="3"/>
      <c r="BA77" s="3"/>
      <c r="BB77" s="3"/>
      <c r="BC77" s="3">
        <v>11.9</v>
      </c>
      <c r="BD77">
        <v>37.4</v>
      </c>
      <c r="BE77">
        <v>12.2</v>
      </c>
      <c r="BF77">
        <v>4.5</v>
      </c>
      <c r="BG77">
        <v>6.7</v>
      </c>
      <c r="BH77">
        <v>558</v>
      </c>
      <c r="BJ77" s="2">
        <v>39710</v>
      </c>
      <c r="BK77" s="3"/>
      <c r="BL77" s="3"/>
      <c r="BM77" s="3"/>
      <c r="BN77" s="3"/>
      <c r="BO77" s="3"/>
      <c r="BP77" s="3"/>
      <c r="BQ77">
        <v>12.8</v>
      </c>
      <c r="BR77">
        <v>40.200000000000003</v>
      </c>
      <c r="BS77">
        <v>14.1</v>
      </c>
      <c r="BT77">
        <v>8</v>
      </c>
      <c r="BU77">
        <v>4.4000000000000004</v>
      </c>
      <c r="BW77">
        <v>643</v>
      </c>
      <c r="BX77" s="2">
        <v>39724</v>
      </c>
      <c r="CE77">
        <v>11.4</v>
      </c>
      <c r="CF77">
        <v>35.700000000000003</v>
      </c>
      <c r="CG77">
        <v>8.6999999999999993</v>
      </c>
      <c r="CH77">
        <v>3</v>
      </c>
      <c r="CI77">
        <v>4.9000000000000004</v>
      </c>
      <c r="CK77">
        <v>679</v>
      </c>
      <c r="CL77" s="2">
        <v>39826</v>
      </c>
      <c r="CM77" s="3">
        <v>11.2</v>
      </c>
      <c r="CN77">
        <v>76</v>
      </c>
      <c r="CR77">
        <v>110</v>
      </c>
      <c r="CS77" s="3"/>
      <c r="CT77" s="3"/>
      <c r="CU77" s="3"/>
      <c r="CZ77" s="2">
        <v>39882</v>
      </c>
      <c r="DD77">
        <v>80</v>
      </c>
      <c r="DE77">
        <v>50</v>
      </c>
      <c r="DF77">
        <v>116</v>
      </c>
      <c r="DN77" s="2">
        <v>39960</v>
      </c>
      <c r="DU77">
        <v>9.9</v>
      </c>
      <c r="DV77">
        <v>31.2</v>
      </c>
      <c r="DW77">
        <v>13.9</v>
      </c>
      <c r="DX77">
        <v>6.5</v>
      </c>
      <c r="DY77">
        <v>5.9</v>
      </c>
      <c r="DZ77">
        <v>85</v>
      </c>
      <c r="EA77">
        <v>471</v>
      </c>
      <c r="EB77" s="2">
        <v>39994</v>
      </c>
      <c r="EE77" s="2"/>
      <c r="EH77" s="2"/>
      <c r="EK77" s="2"/>
      <c r="EN77" s="2"/>
      <c r="EQ77" s="2"/>
    </row>
    <row r="78" spans="1:148" ht="12.75" customHeight="1">
      <c r="A78" t="s">
        <v>346</v>
      </c>
      <c r="B78">
        <v>369365</v>
      </c>
      <c r="C78" s="2">
        <v>40299</v>
      </c>
      <c r="D78" s="2" t="s">
        <v>144</v>
      </c>
      <c r="E78" s="2" t="s">
        <v>347</v>
      </c>
      <c r="F78" s="2">
        <v>40490</v>
      </c>
      <c r="G78" t="s">
        <v>155</v>
      </c>
      <c r="H78" t="s">
        <v>218</v>
      </c>
      <c r="J78" t="s">
        <v>156</v>
      </c>
      <c r="K78" s="2">
        <v>40490</v>
      </c>
      <c r="N78" s="2"/>
      <c r="Q78" s="2"/>
      <c r="V78">
        <v>20</v>
      </c>
      <c r="W78" t="s">
        <v>149</v>
      </c>
      <c r="Y78" t="s">
        <v>150</v>
      </c>
      <c r="Z78" t="s">
        <v>157</v>
      </c>
      <c r="AD78" s="2"/>
      <c r="AE78" s="2">
        <v>40988</v>
      </c>
      <c r="AF78" t="s">
        <v>3</v>
      </c>
      <c r="AG78">
        <v>3.15</v>
      </c>
      <c r="AH78">
        <v>47</v>
      </c>
      <c r="AI78" s="3">
        <v>6.5</v>
      </c>
      <c r="AJ78" s="3"/>
      <c r="AK78" s="3"/>
      <c r="AL78" s="3"/>
      <c r="AM78" s="3"/>
      <c r="AN78" s="3"/>
      <c r="AV78" s="2">
        <v>40490</v>
      </c>
      <c r="AW78" s="3">
        <v>7.1</v>
      </c>
      <c r="AX78" s="3"/>
      <c r="AY78" s="3"/>
      <c r="AZ78" s="3"/>
      <c r="BA78" s="3"/>
      <c r="BB78" s="3"/>
      <c r="BC78" s="3">
        <v>11.1</v>
      </c>
      <c r="BD78">
        <v>35.200000000000003</v>
      </c>
      <c r="BE78">
        <v>8.6999999999999993</v>
      </c>
      <c r="BF78">
        <v>1.6</v>
      </c>
      <c r="BG78">
        <v>6.7</v>
      </c>
      <c r="BH78">
        <v>421</v>
      </c>
      <c r="BI78">
        <v>87</v>
      </c>
      <c r="BJ78" s="2">
        <v>40519</v>
      </c>
      <c r="BK78" s="3">
        <v>8.8000000000000007</v>
      </c>
      <c r="BL78" s="3"/>
      <c r="BM78" s="3"/>
      <c r="BN78" s="3"/>
      <c r="BO78" s="3"/>
      <c r="BP78" s="3"/>
      <c r="BX78" s="2">
        <v>40596</v>
      </c>
      <c r="BY78">
        <v>9.5</v>
      </c>
      <c r="CB78">
        <v>90</v>
      </c>
      <c r="CC78">
        <v>60</v>
      </c>
      <c r="CD78">
        <v>112</v>
      </c>
      <c r="CL78" s="2">
        <v>40687</v>
      </c>
      <c r="CM78" s="3"/>
      <c r="CS78" s="3"/>
      <c r="CT78" s="3"/>
      <c r="CU78" s="3"/>
      <c r="CZ78" s="2"/>
      <c r="DN78" s="2"/>
      <c r="EB78" s="2"/>
      <c r="EC78" t="s">
        <v>171</v>
      </c>
      <c r="ED78" t="s">
        <v>171</v>
      </c>
      <c r="EE78" s="2">
        <v>40490</v>
      </c>
      <c r="EF78" t="s">
        <v>157</v>
      </c>
      <c r="EG78" t="s">
        <v>157</v>
      </c>
      <c r="EH78" s="2">
        <v>40596</v>
      </c>
      <c r="EK78" s="2"/>
      <c r="EN78" s="2"/>
      <c r="EQ78" s="2"/>
      <c r="ER78" t="s">
        <v>171</v>
      </c>
    </row>
    <row r="79" spans="1:148" ht="12.75" hidden="1" customHeight="1">
      <c r="A79" t="s">
        <v>332</v>
      </c>
      <c r="B79">
        <v>330406</v>
      </c>
      <c r="C79" s="2">
        <v>38605</v>
      </c>
      <c r="D79" s="2" t="s">
        <v>144</v>
      </c>
      <c r="E79" s="2" t="s">
        <v>333</v>
      </c>
      <c r="F79" s="2">
        <v>40359</v>
      </c>
      <c r="H79" t="s">
        <v>334</v>
      </c>
      <c r="J79" t="s">
        <v>170</v>
      </c>
      <c r="K79" s="2">
        <v>40359</v>
      </c>
      <c r="N79" s="2"/>
      <c r="Q79" s="2"/>
      <c r="W79" t="s">
        <v>149</v>
      </c>
      <c r="Y79" t="s">
        <v>150</v>
      </c>
      <c r="Z79" t="s">
        <v>150</v>
      </c>
      <c r="AD79" s="2"/>
      <c r="AE79" s="2">
        <v>40638</v>
      </c>
      <c r="AG79">
        <v>4.2</v>
      </c>
      <c r="AH79">
        <v>51</v>
      </c>
      <c r="AI79" s="3"/>
      <c r="AJ79" s="3"/>
      <c r="AK79" s="3"/>
      <c r="AL79" s="3"/>
      <c r="AM79" s="3"/>
      <c r="AN79" s="3"/>
      <c r="AO79">
        <v>11</v>
      </c>
      <c r="AP79">
        <v>35.700000000000003</v>
      </c>
      <c r="AQ79">
        <v>11.1</v>
      </c>
      <c r="AT79">
        <v>380</v>
      </c>
      <c r="AV79" s="2">
        <v>39853</v>
      </c>
      <c r="AW79" s="3">
        <v>22.8</v>
      </c>
      <c r="AX79" s="3"/>
      <c r="AY79" s="3"/>
      <c r="AZ79" s="3"/>
      <c r="BA79" s="3"/>
      <c r="BB79" s="3"/>
      <c r="BC79" s="3"/>
      <c r="BJ79" s="2">
        <v>40359</v>
      </c>
      <c r="BK79" s="3">
        <v>23.5</v>
      </c>
      <c r="BL79" s="3"/>
      <c r="BM79" s="3"/>
      <c r="BN79" s="3"/>
      <c r="BO79" s="3"/>
      <c r="BP79" s="3"/>
      <c r="BQ79">
        <v>11.4</v>
      </c>
      <c r="BR79">
        <v>35.6</v>
      </c>
      <c r="BS79">
        <v>7.8</v>
      </c>
      <c r="BT79">
        <v>3.5</v>
      </c>
      <c r="BU79">
        <v>3.6</v>
      </c>
      <c r="BW79">
        <v>354</v>
      </c>
      <c r="BX79" s="2">
        <v>40583</v>
      </c>
      <c r="CL79" s="2"/>
      <c r="CM79" s="3"/>
      <c r="CS79" s="3"/>
      <c r="CT79" s="3"/>
      <c r="CU79" s="3"/>
      <c r="CZ79" s="2"/>
      <c r="DN79" s="2"/>
      <c r="EB79" s="2"/>
      <c r="EC79">
        <v>4</v>
      </c>
      <c r="ED79">
        <v>3.4</v>
      </c>
      <c r="EE79" s="2"/>
      <c r="EF79">
        <v>4.0999999999999996</v>
      </c>
      <c r="EG79">
        <v>3.8</v>
      </c>
      <c r="EH79" s="2">
        <v>40638</v>
      </c>
      <c r="EK79" s="2"/>
      <c r="EN79" s="2"/>
      <c r="EQ79" s="2"/>
      <c r="ER79" t="s">
        <v>152</v>
      </c>
    </row>
    <row r="80" spans="1:148" ht="12.75" hidden="1" customHeight="1">
      <c r="A80" t="s">
        <v>335</v>
      </c>
      <c r="B80">
        <v>358606</v>
      </c>
      <c r="C80" s="2">
        <v>39963</v>
      </c>
      <c r="D80" s="2" t="s">
        <v>159</v>
      </c>
      <c r="E80" s="2" t="s">
        <v>160</v>
      </c>
      <c r="F80" s="2">
        <v>40185</v>
      </c>
      <c r="G80" t="s">
        <v>155</v>
      </c>
      <c r="H80" t="s">
        <v>336</v>
      </c>
      <c r="I80" t="s">
        <v>337</v>
      </c>
      <c r="J80" t="s">
        <v>184</v>
      </c>
      <c r="K80" s="2">
        <v>40185</v>
      </c>
      <c r="N80" s="2"/>
      <c r="Q80" s="2"/>
      <c r="Y80" t="s">
        <v>185</v>
      </c>
      <c r="Z80" t="s">
        <v>185</v>
      </c>
      <c r="AD80" s="2"/>
      <c r="AE80" s="2">
        <v>40974</v>
      </c>
      <c r="AG80">
        <v>3.9</v>
      </c>
      <c r="AH80">
        <v>47</v>
      </c>
      <c r="AI80" s="3">
        <v>10</v>
      </c>
      <c r="AJ80" s="3"/>
      <c r="AK80" s="3"/>
      <c r="AL80" s="3"/>
      <c r="AM80" s="3"/>
      <c r="AN80" s="3"/>
      <c r="AV80" s="2">
        <v>40185</v>
      </c>
      <c r="AW80" s="3"/>
      <c r="AX80" s="3"/>
      <c r="AY80" s="3"/>
      <c r="AZ80" s="3"/>
      <c r="BA80" s="3"/>
      <c r="BB80" s="3"/>
      <c r="BC80" s="3">
        <v>12.7</v>
      </c>
      <c r="BD80">
        <v>40.799999999999997</v>
      </c>
      <c r="BE80">
        <v>25.6</v>
      </c>
      <c r="BF80">
        <v>4.8</v>
      </c>
      <c r="BG80">
        <v>19.100000000000001</v>
      </c>
      <c r="BH80">
        <v>448</v>
      </c>
      <c r="BI80">
        <v>79</v>
      </c>
      <c r="BJ80" s="2">
        <v>40197</v>
      </c>
      <c r="BK80" s="3"/>
      <c r="BL80" s="3"/>
      <c r="BM80" s="3"/>
      <c r="BN80" s="3"/>
      <c r="BO80" s="3"/>
      <c r="BP80" s="3"/>
      <c r="BQ80">
        <v>11.8</v>
      </c>
      <c r="BR80">
        <v>36.4</v>
      </c>
      <c r="BS80">
        <v>13.6</v>
      </c>
      <c r="BT80">
        <v>5.3</v>
      </c>
      <c r="BU80">
        <v>7.3</v>
      </c>
      <c r="BW80">
        <v>384</v>
      </c>
      <c r="BX80" s="2">
        <v>40273</v>
      </c>
      <c r="BY80">
        <v>12.1</v>
      </c>
      <c r="CE80">
        <v>12.9</v>
      </c>
      <c r="CF80">
        <v>41</v>
      </c>
      <c r="CG80">
        <v>12.6</v>
      </c>
      <c r="CH80">
        <v>4.7</v>
      </c>
      <c r="CI80">
        <v>7.2</v>
      </c>
      <c r="CK80">
        <v>384</v>
      </c>
      <c r="CL80" s="2">
        <v>40372</v>
      </c>
      <c r="CM80" s="3">
        <v>15</v>
      </c>
      <c r="CP80">
        <v>90</v>
      </c>
      <c r="CQ80">
        <v>60</v>
      </c>
      <c r="CR80">
        <v>136</v>
      </c>
      <c r="CS80" s="3"/>
      <c r="CT80" s="3"/>
      <c r="CU80" s="3"/>
      <c r="CZ80" s="2">
        <v>40743</v>
      </c>
      <c r="DA80">
        <v>16.5</v>
      </c>
      <c r="DB80">
        <v>98</v>
      </c>
      <c r="DD80">
        <v>110</v>
      </c>
      <c r="DE80">
        <v>70</v>
      </c>
      <c r="DF80">
        <v>130</v>
      </c>
      <c r="DN80" s="2">
        <v>40974</v>
      </c>
      <c r="EB80" s="2"/>
      <c r="EC80">
        <v>4</v>
      </c>
      <c r="ED80">
        <v>2</v>
      </c>
      <c r="EE80" s="2">
        <v>40185</v>
      </c>
      <c r="EF80">
        <v>5</v>
      </c>
      <c r="EG80">
        <v>2</v>
      </c>
      <c r="EH80" s="2">
        <v>40246</v>
      </c>
      <c r="EI80">
        <v>4</v>
      </c>
      <c r="EJ80">
        <v>1</v>
      </c>
      <c r="EK80" s="2">
        <v>40570</v>
      </c>
      <c r="EL80">
        <v>0</v>
      </c>
      <c r="EM80">
        <v>0</v>
      </c>
      <c r="EN80" s="2">
        <v>40974</v>
      </c>
      <c r="EQ80" s="2"/>
      <c r="ER80" t="s">
        <v>171</v>
      </c>
    </row>
    <row r="81" spans="1:148" ht="12.75" hidden="1" customHeight="1">
      <c r="A81" t="s">
        <v>338</v>
      </c>
      <c r="B81">
        <v>359789</v>
      </c>
      <c r="C81" s="2"/>
      <c r="D81" s="2" t="s">
        <v>144</v>
      </c>
      <c r="E81" s="2"/>
      <c r="F81" s="2">
        <v>40220</v>
      </c>
      <c r="K81" s="2"/>
      <c r="N81" s="2"/>
      <c r="Q81" s="2"/>
      <c r="W81" t="s">
        <v>149</v>
      </c>
      <c r="Y81" t="s">
        <v>150</v>
      </c>
      <c r="Z81" t="s">
        <v>150</v>
      </c>
      <c r="AD81" s="2"/>
      <c r="AE81" s="2"/>
      <c r="AI81" s="3"/>
      <c r="AJ81" s="3"/>
      <c r="AK81" s="3"/>
      <c r="AL81" s="3"/>
      <c r="AM81" s="3"/>
      <c r="AN81" s="3"/>
      <c r="AV81" s="2"/>
      <c r="AW81" s="3"/>
      <c r="AX81" s="3"/>
      <c r="AY81" s="3"/>
      <c r="AZ81" s="3"/>
      <c r="BA81" s="3"/>
      <c r="BB81" s="3"/>
      <c r="BC81" s="3"/>
      <c r="BJ81" s="2"/>
      <c r="BK81" s="3"/>
      <c r="BL81" s="3"/>
      <c r="BM81" s="3"/>
      <c r="BN81" s="3"/>
      <c r="BO81" s="3"/>
      <c r="BP81" s="3"/>
      <c r="BX81" s="2"/>
      <c r="CL81" s="2"/>
      <c r="CM81" s="3"/>
      <c r="CS81" s="3"/>
      <c r="CT81" s="3"/>
      <c r="CU81" s="3"/>
      <c r="CZ81" s="2"/>
      <c r="DN81" s="2"/>
      <c r="EB81" s="2"/>
      <c r="EE81" s="2"/>
      <c r="EH81" s="2"/>
      <c r="EK81" s="2"/>
      <c r="EN81" s="2"/>
      <c r="EQ81" s="2"/>
    </row>
    <row r="82" spans="1:148" ht="12.75" hidden="1" customHeight="1">
      <c r="A82" t="s">
        <v>339</v>
      </c>
      <c r="B82">
        <v>378411</v>
      </c>
      <c r="C82" s="2">
        <v>36178</v>
      </c>
      <c r="D82" s="2" t="s">
        <v>144</v>
      </c>
      <c r="E82" s="2" t="s">
        <v>160</v>
      </c>
      <c r="F82" s="2">
        <v>40689</v>
      </c>
      <c r="G82" t="s">
        <v>155</v>
      </c>
      <c r="H82" t="s">
        <v>340</v>
      </c>
      <c r="J82" t="s">
        <v>266</v>
      </c>
      <c r="K82" s="2">
        <v>40513</v>
      </c>
      <c r="M82" t="s">
        <v>170</v>
      </c>
      <c r="N82" s="2">
        <v>40689</v>
      </c>
      <c r="Q82" s="2"/>
      <c r="V82">
        <v>160</v>
      </c>
      <c r="Y82" t="s">
        <v>150</v>
      </c>
      <c r="Z82" t="s">
        <v>151</v>
      </c>
      <c r="AA82" t="s">
        <v>151</v>
      </c>
      <c r="AD82" s="2"/>
      <c r="AE82" s="2">
        <v>40967</v>
      </c>
      <c r="AI82" s="3"/>
      <c r="AJ82" s="3"/>
      <c r="AK82" s="3"/>
      <c r="AL82" s="3"/>
      <c r="AM82" s="3"/>
      <c r="AN82" s="3"/>
      <c r="AV82" s="2"/>
      <c r="AW82" s="3"/>
      <c r="AX82" s="3"/>
      <c r="AY82" s="3"/>
      <c r="AZ82" s="3"/>
      <c r="BA82" s="3"/>
      <c r="BB82" s="3"/>
      <c r="BC82" s="3"/>
      <c r="BJ82" s="2"/>
      <c r="BK82" s="3"/>
      <c r="BL82" s="3"/>
      <c r="BM82" s="3"/>
      <c r="BN82" s="3"/>
      <c r="BO82" s="3"/>
      <c r="BP82" s="3"/>
      <c r="BX82" s="2"/>
      <c r="CL82" s="2"/>
      <c r="CM82" s="3"/>
      <c r="CS82" s="3"/>
      <c r="CT82" s="3"/>
      <c r="CU82" s="3"/>
      <c r="CZ82" s="2"/>
      <c r="DN82" s="2"/>
      <c r="EB82" s="2"/>
      <c r="EC82" t="s">
        <v>341</v>
      </c>
      <c r="ED82" t="s">
        <v>341</v>
      </c>
      <c r="EE82" s="2">
        <v>40407</v>
      </c>
      <c r="EF82" t="s">
        <v>342</v>
      </c>
      <c r="EG82" t="s">
        <v>342</v>
      </c>
      <c r="EH82" s="2">
        <v>40627</v>
      </c>
      <c r="EI82" t="s">
        <v>342</v>
      </c>
      <c r="EJ82" t="s">
        <v>342</v>
      </c>
      <c r="EK82" s="2">
        <v>40940</v>
      </c>
      <c r="EN82" s="2"/>
      <c r="EQ82" s="2"/>
      <c r="ER82" t="s">
        <v>292</v>
      </c>
    </row>
    <row r="83" spans="1:148" ht="12.75" hidden="1" customHeight="1">
      <c r="A83" t="s">
        <v>343</v>
      </c>
      <c r="B83">
        <v>339581</v>
      </c>
      <c r="C83" s="2"/>
      <c r="D83" s="2" t="s">
        <v>159</v>
      </c>
      <c r="E83" s="2"/>
      <c r="F83" s="2">
        <v>39762</v>
      </c>
      <c r="K83" s="2"/>
      <c r="N83" s="2"/>
      <c r="Q83" s="2"/>
      <c r="Y83" t="s">
        <v>150</v>
      </c>
      <c r="Z83" t="s">
        <v>150</v>
      </c>
      <c r="AD83" s="2"/>
      <c r="AE83" s="2"/>
      <c r="AI83" s="3"/>
      <c r="AJ83" s="3"/>
      <c r="AK83" s="3"/>
      <c r="AL83" s="3"/>
      <c r="AM83" s="3"/>
      <c r="AN83" s="3"/>
      <c r="AV83" s="2"/>
      <c r="AW83" s="3"/>
      <c r="AX83" s="3"/>
      <c r="AY83" s="3"/>
      <c r="AZ83" s="3"/>
      <c r="BA83" s="3"/>
      <c r="BB83" s="3"/>
      <c r="BC83" s="3"/>
      <c r="BJ83" s="2"/>
      <c r="BK83" s="3"/>
      <c r="BL83" s="3"/>
      <c r="BM83" s="3"/>
      <c r="BN83" s="3"/>
      <c r="BO83" s="3"/>
      <c r="BP83" s="3"/>
      <c r="BX83" s="2"/>
      <c r="CL83" s="2"/>
      <c r="CM83" s="3"/>
      <c r="CS83" s="3"/>
      <c r="CT83" s="3"/>
      <c r="CU83" s="3"/>
      <c r="CZ83" s="2"/>
      <c r="DN83" s="2"/>
      <c r="EB83" s="2"/>
      <c r="EE83" s="2"/>
      <c r="EH83" s="2"/>
      <c r="EK83" s="2"/>
      <c r="EN83" s="2"/>
      <c r="EQ83" s="2"/>
    </row>
    <row r="84" spans="1:148" ht="12.75" hidden="1" customHeight="1">
      <c r="A84" t="s">
        <v>344</v>
      </c>
      <c r="B84">
        <v>366557</v>
      </c>
      <c r="C84" s="2"/>
      <c r="D84" s="2" t="s">
        <v>159</v>
      </c>
      <c r="E84" s="2"/>
      <c r="F84" s="2">
        <v>40402</v>
      </c>
      <c r="K84" s="2"/>
      <c r="N84" s="2"/>
      <c r="Q84" s="2"/>
      <c r="Y84" t="s">
        <v>150</v>
      </c>
      <c r="Z84" t="s">
        <v>150</v>
      </c>
      <c r="AD84" s="2"/>
      <c r="AE84" s="2"/>
      <c r="AI84" s="3"/>
      <c r="AJ84" s="3"/>
      <c r="AK84" s="3"/>
      <c r="AL84" s="3"/>
      <c r="AM84" s="3"/>
      <c r="AN84" s="3"/>
      <c r="AV84" s="2"/>
      <c r="AW84" s="3"/>
      <c r="AX84" s="3"/>
      <c r="AY84" s="3"/>
      <c r="AZ84" s="3"/>
      <c r="BA84" s="3"/>
      <c r="BB84" s="3"/>
      <c r="BC84" s="3"/>
      <c r="BJ84" s="2"/>
      <c r="BK84" s="3"/>
      <c r="BL84" s="3"/>
      <c r="BM84" s="3"/>
      <c r="BN84" s="3"/>
      <c r="BO84" s="3"/>
      <c r="BP84" s="3"/>
      <c r="BX84" s="2"/>
      <c r="CL84" s="2"/>
      <c r="CM84" s="3"/>
      <c r="CS84" s="3"/>
      <c r="CT84" s="3"/>
      <c r="CU84" s="3"/>
      <c r="CZ84" s="2"/>
      <c r="DN84" s="2"/>
      <c r="EB84" s="2"/>
      <c r="EE84" s="2"/>
      <c r="EH84" s="2"/>
      <c r="EK84" s="2"/>
      <c r="EN84" s="2"/>
      <c r="EQ84" s="2"/>
    </row>
    <row r="85" spans="1:148" ht="12.75" hidden="1" customHeight="1">
      <c r="A85" t="s">
        <v>345</v>
      </c>
      <c r="B85">
        <v>332401</v>
      </c>
      <c r="C85" s="2">
        <v>39226</v>
      </c>
      <c r="D85" s="2" t="s">
        <v>144</v>
      </c>
      <c r="E85" s="2" t="s">
        <v>160</v>
      </c>
      <c r="F85" s="2">
        <v>39468</v>
      </c>
      <c r="G85" t="s">
        <v>155</v>
      </c>
      <c r="H85" t="s">
        <v>288</v>
      </c>
      <c r="J85" t="s">
        <v>164</v>
      </c>
      <c r="K85" s="2">
        <v>39491</v>
      </c>
      <c r="M85" t="s">
        <v>170</v>
      </c>
      <c r="N85" s="2">
        <v>39826</v>
      </c>
      <c r="Q85" s="2"/>
      <c r="W85" t="s">
        <v>149</v>
      </c>
      <c r="Y85" t="s">
        <v>150</v>
      </c>
      <c r="Z85" t="s">
        <v>185</v>
      </c>
      <c r="AD85" s="2"/>
      <c r="AE85" s="2">
        <v>40478</v>
      </c>
      <c r="AG85">
        <v>2.35</v>
      </c>
      <c r="AH85">
        <v>45</v>
      </c>
      <c r="AI85" s="3"/>
      <c r="AJ85" s="3"/>
      <c r="AK85" s="3"/>
      <c r="AL85" s="3"/>
      <c r="AM85" s="3"/>
      <c r="AN85" s="3"/>
      <c r="AO85">
        <v>8.8000000000000007</v>
      </c>
      <c r="AP85">
        <v>29.1</v>
      </c>
      <c r="AQ85">
        <v>10.1</v>
      </c>
      <c r="AR85">
        <v>3.3</v>
      </c>
      <c r="AS85">
        <v>6.3</v>
      </c>
      <c r="AT85">
        <v>333</v>
      </c>
      <c r="AV85" s="2">
        <v>39498</v>
      </c>
      <c r="AW85" s="3">
        <v>10.5</v>
      </c>
      <c r="AX85" s="3">
        <v>68</v>
      </c>
      <c r="AY85" s="3">
        <v>47</v>
      </c>
      <c r="AZ85" s="3"/>
      <c r="BA85" s="3"/>
      <c r="BB85" s="3"/>
      <c r="BC85" s="3">
        <v>8.6999999999999993</v>
      </c>
      <c r="BD85">
        <v>30.1</v>
      </c>
      <c r="BE85">
        <v>12.3</v>
      </c>
      <c r="BF85">
        <v>4.8</v>
      </c>
      <c r="BG85">
        <v>6.4</v>
      </c>
      <c r="BH85">
        <v>569</v>
      </c>
      <c r="BJ85" s="2">
        <v>39654</v>
      </c>
      <c r="BK85" s="3">
        <v>9</v>
      </c>
      <c r="BL85" s="3"/>
      <c r="BM85" s="3"/>
      <c r="BN85" s="3"/>
      <c r="BO85" s="3"/>
      <c r="BP85" s="3">
        <v>110</v>
      </c>
      <c r="BQ85">
        <v>10.3</v>
      </c>
      <c r="BR85">
        <v>34.700000000000003</v>
      </c>
      <c r="BS85">
        <v>8.9</v>
      </c>
      <c r="BT85">
        <v>2.7</v>
      </c>
      <c r="BU85">
        <v>5.6</v>
      </c>
      <c r="BW85">
        <v>487</v>
      </c>
      <c r="BX85" s="2">
        <v>39861</v>
      </c>
      <c r="BY85">
        <v>10.3</v>
      </c>
      <c r="CB85">
        <v>100</v>
      </c>
      <c r="CC85">
        <v>60</v>
      </c>
      <c r="CD85">
        <v>90</v>
      </c>
      <c r="CL85" s="2">
        <v>40008</v>
      </c>
      <c r="CM85" s="3"/>
      <c r="CS85" s="3">
        <v>13.6</v>
      </c>
      <c r="CT85" s="3">
        <v>42.2</v>
      </c>
      <c r="CU85" s="3">
        <v>6.5</v>
      </c>
      <c r="CV85">
        <v>1.9</v>
      </c>
      <c r="CW85">
        <v>4.2</v>
      </c>
      <c r="CY85">
        <v>217</v>
      </c>
      <c r="CZ85" s="2">
        <v>40471</v>
      </c>
      <c r="DA85">
        <v>13.1</v>
      </c>
      <c r="DN85" s="2">
        <v>40478</v>
      </c>
      <c r="EB85" s="2"/>
      <c r="EE85" s="2"/>
      <c r="EH85" s="2"/>
      <c r="EK85" s="2"/>
      <c r="EN85" s="2"/>
      <c r="EQ85" s="2"/>
      <c r="ER85" t="s">
        <v>195</v>
      </c>
    </row>
    <row r="86" spans="1:148" ht="12.75" customHeight="1">
      <c r="A86" t="s">
        <v>363</v>
      </c>
      <c r="B86">
        <v>307566</v>
      </c>
      <c r="C86" s="2">
        <v>38400</v>
      </c>
      <c r="D86" s="2" t="s">
        <v>159</v>
      </c>
      <c r="E86" s="2" t="s">
        <v>160</v>
      </c>
      <c r="F86" s="2">
        <v>40311</v>
      </c>
      <c r="G86" t="s">
        <v>155</v>
      </c>
      <c r="H86" t="s">
        <v>280</v>
      </c>
      <c r="J86" t="s">
        <v>170</v>
      </c>
      <c r="K86" s="2">
        <v>40311</v>
      </c>
      <c r="L86" t="s">
        <v>364</v>
      </c>
      <c r="N86" s="2"/>
      <c r="Q86" s="2"/>
      <c r="V86">
        <v>60</v>
      </c>
      <c r="W86" t="s">
        <v>149</v>
      </c>
      <c r="X86" t="s">
        <v>149</v>
      </c>
      <c r="Y86" t="s">
        <v>150</v>
      </c>
      <c r="Z86" t="s">
        <v>151</v>
      </c>
      <c r="AD86" s="2">
        <v>40725</v>
      </c>
      <c r="AE86" s="2">
        <v>40981</v>
      </c>
      <c r="AI86" s="3"/>
      <c r="AJ86" s="3"/>
      <c r="AK86" s="3"/>
      <c r="AL86" s="3"/>
      <c r="AM86" s="3"/>
      <c r="AN86" s="3"/>
      <c r="AO86">
        <v>11.3</v>
      </c>
      <c r="AP86">
        <v>33.5</v>
      </c>
      <c r="AQ86">
        <v>8.06</v>
      </c>
      <c r="AT86">
        <v>421</v>
      </c>
      <c r="AV86" s="2">
        <v>38705</v>
      </c>
      <c r="AW86" s="3"/>
      <c r="AX86" s="3"/>
      <c r="AY86" s="3"/>
      <c r="AZ86" s="3"/>
      <c r="BA86" s="3"/>
      <c r="BB86" s="3"/>
      <c r="BC86" s="3">
        <v>12.2</v>
      </c>
      <c r="BD86">
        <v>36.700000000000003</v>
      </c>
      <c r="BE86">
        <v>12.1</v>
      </c>
      <c r="BH86">
        <v>395</v>
      </c>
      <c r="BJ86" s="2">
        <v>40024</v>
      </c>
      <c r="BK86" s="3">
        <v>30</v>
      </c>
      <c r="BL86" s="3"/>
      <c r="BM86" s="3"/>
      <c r="BN86" s="3"/>
      <c r="BO86" s="3"/>
      <c r="BP86" s="3"/>
      <c r="BX86" s="2">
        <v>40311</v>
      </c>
      <c r="CE86">
        <v>13.4</v>
      </c>
      <c r="CF86">
        <v>42.2</v>
      </c>
      <c r="CG86">
        <v>7</v>
      </c>
      <c r="CH86">
        <v>3.6</v>
      </c>
      <c r="CI86">
        <v>2.7</v>
      </c>
      <c r="CJ86">
        <v>94</v>
      </c>
      <c r="CK86">
        <v>381</v>
      </c>
      <c r="CL86" s="2">
        <v>40381</v>
      </c>
      <c r="CM86" s="3"/>
      <c r="CS86" s="3"/>
      <c r="CT86" s="3"/>
      <c r="CU86" s="3"/>
      <c r="CZ86" s="2"/>
      <c r="DN86" s="2"/>
      <c r="EB86" s="2"/>
      <c r="EC86" t="s">
        <v>365</v>
      </c>
      <c r="ED86" t="s">
        <v>365</v>
      </c>
      <c r="EE86" s="2">
        <v>40679</v>
      </c>
      <c r="EF86" t="s">
        <v>365</v>
      </c>
      <c r="EG86" t="s">
        <v>365</v>
      </c>
      <c r="EH86" s="2">
        <v>40829</v>
      </c>
      <c r="EK86" s="2"/>
      <c r="EN86" s="2"/>
      <c r="EQ86" s="2"/>
      <c r="ER86" t="s">
        <v>152</v>
      </c>
    </row>
    <row r="87" spans="1:148" ht="12.75" customHeight="1">
      <c r="A87" t="s">
        <v>348</v>
      </c>
      <c r="B87">
        <v>372560</v>
      </c>
      <c r="C87" s="2">
        <v>40499</v>
      </c>
      <c r="D87" s="2" t="s">
        <v>144</v>
      </c>
      <c r="E87" s="2" t="s">
        <v>349</v>
      </c>
      <c r="F87" s="2">
        <v>40571</v>
      </c>
      <c r="G87" t="s">
        <v>350</v>
      </c>
      <c r="H87" t="s">
        <v>351</v>
      </c>
      <c r="I87" t="s">
        <v>352</v>
      </c>
      <c r="J87" t="s">
        <v>170</v>
      </c>
      <c r="K87" s="2">
        <v>40571</v>
      </c>
      <c r="N87" s="2"/>
      <c r="Q87" s="2"/>
      <c r="W87" t="s">
        <v>149</v>
      </c>
      <c r="Y87" t="s">
        <v>150</v>
      </c>
      <c r="Z87" t="s">
        <v>157</v>
      </c>
      <c r="AD87" s="2"/>
      <c r="AE87" s="2">
        <v>40792</v>
      </c>
      <c r="AG87">
        <v>3.1749999999999998</v>
      </c>
      <c r="AH87">
        <v>48.5</v>
      </c>
      <c r="AI87" s="3">
        <v>5.8</v>
      </c>
      <c r="AJ87" s="3"/>
      <c r="AK87" s="3"/>
      <c r="AL87" s="3"/>
      <c r="AM87" s="3"/>
      <c r="AN87" s="3"/>
      <c r="AO87">
        <v>9.3000000000000007</v>
      </c>
      <c r="AP87">
        <v>29.1</v>
      </c>
      <c r="AQ87">
        <v>6.9</v>
      </c>
      <c r="AR87">
        <v>1.8</v>
      </c>
      <c r="AS87">
        <v>4.4000000000000004</v>
      </c>
      <c r="AT87">
        <v>589</v>
      </c>
      <c r="AV87" s="2">
        <v>40571</v>
      </c>
      <c r="AW87" s="3">
        <v>6.4</v>
      </c>
      <c r="AX87" s="3">
        <v>63</v>
      </c>
      <c r="AY87" s="3">
        <v>42</v>
      </c>
      <c r="AZ87" s="3"/>
      <c r="BA87" s="3"/>
      <c r="BB87" s="3"/>
      <c r="BC87" s="3">
        <v>9.6999999999999993</v>
      </c>
      <c r="BD87">
        <v>30.4</v>
      </c>
      <c r="BE87">
        <v>8.5</v>
      </c>
      <c r="BF87">
        <v>2.2999999999999998</v>
      </c>
      <c r="BG87">
        <v>5.4</v>
      </c>
      <c r="BH87">
        <v>563</v>
      </c>
      <c r="BI87">
        <v>96</v>
      </c>
      <c r="BJ87" s="2">
        <v>40603</v>
      </c>
      <c r="BK87" s="3">
        <v>8.3000000000000007</v>
      </c>
      <c r="BL87" s="3"/>
      <c r="BM87" s="3">
        <v>47</v>
      </c>
      <c r="BN87" s="3">
        <v>90</v>
      </c>
      <c r="BO87" s="3">
        <v>60</v>
      </c>
      <c r="BP87" s="3">
        <v>130</v>
      </c>
      <c r="BX87" s="2">
        <v>40729</v>
      </c>
      <c r="BY87">
        <v>9.1</v>
      </c>
      <c r="CB87">
        <v>60</v>
      </c>
      <c r="CC87">
        <v>40</v>
      </c>
      <c r="CD87">
        <v>94</v>
      </c>
      <c r="CL87" s="2">
        <v>40792</v>
      </c>
      <c r="CM87" s="3"/>
      <c r="CS87" s="3"/>
      <c r="CT87" s="3"/>
      <c r="CU87" s="3"/>
      <c r="CZ87" s="2"/>
      <c r="DN87" s="2"/>
      <c r="EB87" s="2"/>
      <c r="EE87" s="2"/>
      <c r="EH87" s="2"/>
      <c r="EK87" s="2"/>
      <c r="EN87" s="2"/>
      <c r="EQ87" s="2"/>
      <c r="ER87" t="s">
        <v>171</v>
      </c>
    </row>
    <row r="88" spans="1:148" ht="12.75" hidden="1" customHeight="1">
      <c r="A88" t="s">
        <v>353</v>
      </c>
      <c r="B88">
        <v>331336</v>
      </c>
      <c r="C88" s="2"/>
      <c r="D88" s="2" t="s">
        <v>144</v>
      </c>
      <c r="E88" s="2"/>
      <c r="F88" s="2">
        <v>39416</v>
      </c>
      <c r="K88" s="2"/>
      <c r="N88" s="2"/>
      <c r="Q88" s="2"/>
      <c r="Y88" t="s">
        <v>150</v>
      </c>
      <c r="Z88" t="s">
        <v>150</v>
      </c>
      <c r="AD88" s="2"/>
      <c r="AE88" s="2"/>
      <c r="AI88" s="3"/>
      <c r="AJ88" s="3"/>
      <c r="AK88" s="3"/>
      <c r="AL88" s="3"/>
      <c r="AM88" s="3"/>
      <c r="AN88" s="3"/>
      <c r="AV88" s="2"/>
      <c r="AW88" s="3"/>
      <c r="AX88" s="3"/>
      <c r="AY88" s="3"/>
      <c r="AZ88" s="3"/>
      <c r="BA88" s="3"/>
      <c r="BB88" s="3"/>
      <c r="BC88" s="3"/>
      <c r="BJ88" s="2"/>
      <c r="BK88" s="3"/>
      <c r="BL88" s="3"/>
      <c r="BM88" s="3"/>
      <c r="BN88" s="3"/>
      <c r="BO88" s="3"/>
      <c r="BP88" s="3"/>
      <c r="BX88" s="2"/>
      <c r="CL88" s="2"/>
      <c r="CM88" s="3"/>
      <c r="CS88" s="3"/>
      <c r="CT88" s="3"/>
      <c r="CU88" s="3"/>
      <c r="CZ88" s="2"/>
      <c r="DN88" s="2"/>
      <c r="EB88" s="2"/>
      <c r="EE88" s="2"/>
      <c r="EH88" s="2"/>
      <c r="EK88" s="2"/>
      <c r="EN88" s="2"/>
      <c r="EQ88" s="2"/>
    </row>
    <row r="89" spans="1:148" ht="12.75" customHeight="1">
      <c r="A89" t="s">
        <v>354</v>
      </c>
      <c r="B89">
        <v>300279</v>
      </c>
      <c r="C89" s="2">
        <v>38064</v>
      </c>
      <c r="D89" s="2" t="s">
        <v>144</v>
      </c>
      <c r="E89" s="2" t="s">
        <v>271</v>
      </c>
      <c r="F89" s="2">
        <v>38285</v>
      </c>
      <c r="G89" t="s">
        <v>155</v>
      </c>
      <c r="H89" t="s">
        <v>355</v>
      </c>
      <c r="J89" t="s">
        <v>170</v>
      </c>
      <c r="K89" s="2">
        <v>40415</v>
      </c>
      <c r="N89" s="2"/>
      <c r="Q89" s="2"/>
      <c r="W89" t="s">
        <v>149</v>
      </c>
      <c r="Y89" t="s">
        <v>150</v>
      </c>
      <c r="Z89" t="s">
        <v>150</v>
      </c>
      <c r="AD89" s="2"/>
      <c r="AE89" s="2">
        <v>40673</v>
      </c>
      <c r="AI89" s="3">
        <v>20</v>
      </c>
      <c r="AJ89" s="3"/>
      <c r="AK89" s="3"/>
      <c r="AL89" s="3"/>
      <c r="AM89" s="3"/>
      <c r="AN89" s="3"/>
      <c r="AU89">
        <v>77</v>
      </c>
      <c r="AV89" s="2">
        <v>40477</v>
      </c>
      <c r="AW89" s="3">
        <v>20</v>
      </c>
      <c r="AX89" s="3">
        <v>114</v>
      </c>
      <c r="AY89" s="3"/>
      <c r="AZ89" s="3"/>
      <c r="BA89" s="3"/>
      <c r="BB89" s="3"/>
      <c r="BC89" s="3"/>
      <c r="BJ89" s="2">
        <v>40576</v>
      </c>
      <c r="BK89" s="3">
        <v>20.9</v>
      </c>
      <c r="BL89" s="3"/>
      <c r="BM89" s="3"/>
      <c r="BN89" s="3"/>
      <c r="BO89" s="3"/>
      <c r="BP89" s="3"/>
      <c r="BX89" s="2">
        <v>40673</v>
      </c>
      <c r="CL89" s="2"/>
      <c r="CM89" s="3"/>
      <c r="CS89" s="3"/>
      <c r="CT89" s="3"/>
      <c r="CU89" s="3"/>
      <c r="CZ89" s="2"/>
      <c r="DN89" s="2"/>
      <c r="EB89" s="2"/>
      <c r="EE89" s="2"/>
      <c r="EH89" s="2"/>
      <c r="EK89" s="2"/>
      <c r="EN89" s="2"/>
      <c r="EQ89" s="2"/>
    </row>
    <row r="90" spans="1:148" ht="12.75" hidden="1" customHeight="1">
      <c r="A90" t="s">
        <v>356</v>
      </c>
      <c r="B90">
        <v>326757</v>
      </c>
      <c r="C90" s="2"/>
      <c r="D90" s="2" t="s">
        <v>159</v>
      </c>
      <c r="E90" s="2"/>
      <c r="F90" s="2">
        <v>39245</v>
      </c>
      <c r="K90" s="2"/>
      <c r="N90" s="2"/>
      <c r="Q90" s="2"/>
      <c r="Y90" t="s">
        <v>150</v>
      </c>
      <c r="Z90" t="s">
        <v>150</v>
      </c>
      <c r="AD90" s="2"/>
      <c r="AE90" s="2"/>
      <c r="AI90" s="3"/>
      <c r="AJ90" s="3"/>
      <c r="AK90" s="3"/>
      <c r="AL90" s="3"/>
      <c r="AM90" s="3"/>
      <c r="AN90" s="3"/>
      <c r="AV90" s="2"/>
      <c r="AW90" s="3"/>
      <c r="AX90" s="3"/>
      <c r="AY90" s="3"/>
      <c r="AZ90" s="3"/>
      <c r="BA90" s="3"/>
      <c r="BB90" s="3"/>
      <c r="BC90" s="3"/>
      <c r="BJ90" s="2"/>
      <c r="BK90" s="3"/>
      <c r="BL90" s="3"/>
      <c r="BM90" s="3"/>
      <c r="BN90" s="3"/>
      <c r="BO90" s="3"/>
      <c r="BP90" s="3"/>
      <c r="BX90" s="2"/>
      <c r="CL90" s="2"/>
      <c r="CM90" s="3"/>
      <c r="CS90" s="3"/>
      <c r="CT90" s="3"/>
      <c r="CU90" s="3"/>
      <c r="CZ90" s="2"/>
      <c r="DN90" s="2"/>
      <c r="EB90" s="2"/>
      <c r="EE90" s="2"/>
      <c r="EH90" s="2"/>
      <c r="EK90" s="2"/>
      <c r="EN90" s="2"/>
      <c r="EQ90" s="2"/>
    </row>
    <row r="91" spans="1:148" ht="12.75" hidden="1" customHeight="1">
      <c r="A91" t="s">
        <v>357</v>
      </c>
      <c r="B91">
        <v>341340</v>
      </c>
      <c r="C91" s="2">
        <v>39619</v>
      </c>
      <c r="D91" s="2" t="s">
        <v>144</v>
      </c>
      <c r="E91" s="2"/>
      <c r="F91" s="2">
        <v>39724</v>
      </c>
      <c r="G91" t="s">
        <v>155</v>
      </c>
      <c r="H91" t="s">
        <v>358</v>
      </c>
      <c r="J91" t="s">
        <v>164</v>
      </c>
      <c r="K91" s="2">
        <v>39742</v>
      </c>
      <c r="M91" t="s">
        <v>156</v>
      </c>
      <c r="N91" s="2">
        <v>39819</v>
      </c>
      <c r="Q91" s="2"/>
      <c r="W91" t="s">
        <v>149</v>
      </c>
      <c r="X91" t="s">
        <v>149</v>
      </c>
      <c r="Y91" t="s">
        <v>150</v>
      </c>
      <c r="Z91" t="s">
        <v>157</v>
      </c>
      <c r="AA91" t="s">
        <v>185</v>
      </c>
      <c r="AD91" s="2"/>
      <c r="AE91" s="2">
        <v>40037</v>
      </c>
      <c r="AI91" s="3">
        <v>7.6</v>
      </c>
      <c r="AJ91" s="3"/>
      <c r="AK91" s="3"/>
      <c r="AL91" s="3"/>
      <c r="AM91" s="3"/>
      <c r="AN91" s="3"/>
      <c r="AO91">
        <v>9.8000000000000007</v>
      </c>
      <c r="AP91">
        <v>30.5</v>
      </c>
      <c r="AQ91">
        <v>6.3</v>
      </c>
      <c r="AR91">
        <v>2.7</v>
      </c>
      <c r="AS91">
        <v>3.1</v>
      </c>
      <c r="AT91">
        <v>552</v>
      </c>
      <c r="AV91" s="2">
        <v>39756</v>
      </c>
      <c r="AW91" s="3">
        <v>9.7650000000000006</v>
      </c>
      <c r="AX91" s="3">
        <v>61</v>
      </c>
      <c r="AY91" s="3">
        <v>42</v>
      </c>
      <c r="AZ91" s="3"/>
      <c r="BA91" s="3"/>
      <c r="BB91" s="3"/>
      <c r="BC91" s="3">
        <v>13.4</v>
      </c>
      <c r="BD91">
        <v>41.7</v>
      </c>
      <c r="BE91">
        <v>16.7</v>
      </c>
      <c r="BF91">
        <v>6.3</v>
      </c>
      <c r="BG91">
        <v>8.5</v>
      </c>
      <c r="BH91">
        <v>187</v>
      </c>
      <c r="BJ91" s="2">
        <v>39819</v>
      </c>
      <c r="BK91" s="3">
        <v>10</v>
      </c>
      <c r="BL91" s="3">
        <v>68</v>
      </c>
      <c r="BM91" s="3">
        <v>44</v>
      </c>
      <c r="BN91" s="3">
        <v>80</v>
      </c>
      <c r="BO91" s="3">
        <v>60</v>
      </c>
      <c r="BP91" s="3">
        <v>120</v>
      </c>
      <c r="BQ91">
        <v>10.1</v>
      </c>
      <c r="BR91">
        <v>32.200000000000003</v>
      </c>
      <c r="BS91">
        <v>8.4</v>
      </c>
      <c r="BT91">
        <v>3.1</v>
      </c>
      <c r="BU91">
        <v>4.5</v>
      </c>
      <c r="BW91">
        <v>389</v>
      </c>
      <c r="BX91" s="2">
        <v>39910</v>
      </c>
      <c r="CB91">
        <v>80</v>
      </c>
      <c r="CC91">
        <v>60</v>
      </c>
      <c r="CD91">
        <v>120</v>
      </c>
      <c r="CE91">
        <v>10.8</v>
      </c>
      <c r="CF91">
        <v>34.200000000000003</v>
      </c>
      <c r="CG91">
        <v>9.6999999999999993</v>
      </c>
      <c r="CH91">
        <v>2.7</v>
      </c>
      <c r="CI91">
        <v>6.1</v>
      </c>
      <c r="CK91">
        <v>554</v>
      </c>
      <c r="CL91" s="2">
        <v>39955</v>
      </c>
      <c r="CM91" s="3"/>
      <c r="CS91" s="3">
        <v>10.5</v>
      </c>
      <c r="CT91" s="3">
        <v>33.5</v>
      </c>
      <c r="CU91" s="3">
        <v>9.9</v>
      </c>
      <c r="CV91">
        <v>3.5</v>
      </c>
      <c r="CW91">
        <v>5.4</v>
      </c>
      <c r="CX91">
        <v>73</v>
      </c>
      <c r="CY91">
        <v>675</v>
      </c>
      <c r="CZ91" s="2">
        <v>39979</v>
      </c>
      <c r="DA91">
        <v>9.8000000000000007</v>
      </c>
      <c r="DN91" s="2">
        <v>40032</v>
      </c>
      <c r="EB91" s="2"/>
      <c r="EC91">
        <v>0.9</v>
      </c>
      <c r="ED91">
        <v>0.4</v>
      </c>
      <c r="EE91" s="2"/>
      <c r="EH91" s="2"/>
      <c r="EK91" s="2"/>
      <c r="EN91" s="2"/>
      <c r="EQ91" s="2"/>
      <c r="ER91" t="s">
        <v>195</v>
      </c>
    </row>
    <row r="92" spans="1:148" ht="12.75" hidden="1" customHeight="1">
      <c r="A92" t="s">
        <v>359</v>
      </c>
      <c r="B92">
        <v>331163</v>
      </c>
      <c r="C92" s="2"/>
      <c r="D92" s="2" t="s">
        <v>144</v>
      </c>
      <c r="E92" s="2"/>
      <c r="F92" s="2">
        <v>39496</v>
      </c>
      <c r="K92" s="2"/>
      <c r="N92" s="2"/>
      <c r="Q92" s="2"/>
      <c r="Y92" t="s">
        <v>150</v>
      </c>
      <c r="Z92" t="s">
        <v>150</v>
      </c>
      <c r="AD92" s="2"/>
      <c r="AE92" s="2"/>
      <c r="AI92" s="3"/>
      <c r="AJ92" s="3"/>
      <c r="AK92" s="3"/>
      <c r="AL92" s="3"/>
      <c r="AM92" s="3"/>
      <c r="AN92" s="3"/>
      <c r="AV92" s="2"/>
      <c r="AW92" s="3"/>
      <c r="AX92" s="3"/>
      <c r="AY92" s="3"/>
      <c r="AZ92" s="3"/>
      <c r="BA92" s="3"/>
      <c r="BB92" s="3"/>
      <c r="BC92" s="3"/>
      <c r="BJ92" s="2"/>
      <c r="BK92" s="3"/>
      <c r="BL92" s="3"/>
      <c r="BM92" s="3"/>
      <c r="BN92" s="3"/>
      <c r="BO92" s="3"/>
      <c r="BP92" s="3"/>
      <c r="BX92" s="2"/>
      <c r="CL92" s="2"/>
      <c r="CM92" s="3"/>
      <c r="CS92" s="3"/>
      <c r="CT92" s="3"/>
      <c r="CU92" s="3"/>
      <c r="CZ92" s="2"/>
      <c r="DN92" s="2"/>
      <c r="EB92" s="2"/>
      <c r="EE92" s="2"/>
      <c r="EH92" s="2"/>
      <c r="EK92" s="2"/>
      <c r="EN92" s="2"/>
      <c r="EQ92" s="2"/>
    </row>
    <row r="93" spans="1:148" ht="12.75" hidden="1" customHeight="1">
      <c r="A93" t="s">
        <v>360</v>
      </c>
      <c r="B93">
        <v>372285</v>
      </c>
      <c r="C93" s="2">
        <v>40387</v>
      </c>
      <c r="D93" s="2" t="s">
        <v>159</v>
      </c>
      <c r="E93" s="2" t="s">
        <v>361</v>
      </c>
      <c r="F93" s="2"/>
      <c r="H93" t="s">
        <v>362</v>
      </c>
      <c r="J93" t="s">
        <v>170</v>
      </c>
      <c r="K93" s="2">
        <v>40570</v>
      </c>
      <c r="N93" s="2"/>
      <c r="Q93" s="2"/>
      <c r="W93" t="s">
        <v>149</v>
      </c>
      <c r="Y93" t="s">
        <v>150</v>
      </c>
      <c r="Z93" t="s">
        <v>185</v>
      </c>
      <c r="AD93" s="2"/>
      <c r="AE93" s="2">
        <v>40708</v>
      </c>
      <c r="AI93" s="3"/>
      <c r="AJ93" s="3"/>
      <c r="AK93" s="3"/>
      <c r="AL93" s="3"/>
      <c r="AM93" s="3"/>
      <c r="AN93" s="3"/>
      <c r="AO93">
        <v>10.9</v>
      </c>
      <c r="AQ93">
        <v>8.09</v>
      </c>
      <c r="AS93">
        <v>5.13</v>
      </c>
      <c r="AV93" s="2">
        <v>40535</v>
      </c>
      <c r="AW93" s="3">
        <v>9.5</v>
      </c>
      <c r="AX93" s="3"/>
      <c r="AY93" s="3"/>
      <c r="AZ93" s="3"/>
      <c r="BA93" s="3"/>
      <c r="BB93" s="3"/>
      <c r="BC93" s="3"/>
      <c r="BI93">
        <v>86</v>
      </c>
      <c r="BJ93" s="2">
        <v>40570</v>
      </c>
      <c r="BK93" s="3">
        <v>9.5</v>
      </c>
      <c r="BL93" s="3"/>
      <c r="BM93" s="3"/>
      <c r="BN93" s="3"/>
      <c r="BO93" s="3"/>
      <c r="BP93" s="3"/>
      <c r="BX93" s="2">
        <v>40613</v>
      </c>
      <c r="BY93">
        <v>10</v>
      </c>
      <c r="CB93">
        <v>90</v>
      </c>
      <c r="CC93">
        <v>60</v>
      </c>
      <c r="CD93">
        <v>159</v>
      </c>
      <c r="CL93" s="2">
        <v>40708</v>
      </c>
      <c r="CM93" s="3"/>
      <c r="CS93" s="3"/>
      <c r="CT93" s="3"/>
      <c r="CU93" s="3"/>
      <c r="CZ93" s="2"/>
      <c r="DN93" s="2"/>
      <c r="EB93" s="2"/>
      <c r="EE93" s="2"/>
      <c r="EH93" s="2"/>
      <c r="EK93" s="2"/>
      <c r="EN93" s="2"/>
      <c r="EQ93" s="2"/>
      <c r="ER93" t="s">
        <v>195</v>
      </c>
    </row>
    <row r="94" spans="1:148" ht="12.75" customHeight="1">
      <c r="A94" t="s">
        <v>379</v>
      </c>
      <c r="B94">
        <v>368411</v>
      </c>
      <c r="C94" s="2">
        <v>39868</v>
      </c>
      <c r="D94" s="2" t="s">
        <v>159</v>
      </c>
      <c r="E94" s="2" t="s">
        <v>380</v>
      </c>
      <c r="F94" s="2">
        <v>40451</v>
      </c>
      <c r="G94" t="s">
        <v>155</v>
      </c>
      <c r="H94" t="s">
        <v>280</v>
      </c>
      <c r="J94" t="s">
        <v>170</v>
      </c>
      <c r="K94" s="2">
        <v>40451</v>
      </c>
      <c r="N94" s="2"/>
      <c r="Q94" s="2"/>
      <c r="V94">
        <v>60</v>
      </c>
      <c r="W94" t="s">
        <v>149</v>
      </c>
      <c r="Y94" t="s">
        <v>157</v>
      </c>
      <c r="Z94" t="s">
        <v>157</v>
      </c>
      <c r="AD94" s="2"/>
      <c r="AE94" s="2">
        <v>40967</v>
      </c>
      <c r="AG94">
        <v>3.89</v>
      </c>
      <c r="AH94">
        <v>51</v>
      </c>
      <c r="AI94" s="3">
        <v>12.3</v>
      </c>
      <c r="AJ94" s="3"/>
      <c r="AK94" s="3"/>
      <c r="AL94" s="3"/>
      <c r="AM94" s="3"/>
      <c r="AN94" s="3"/>
      <c r="AV94" s="2">
        <v>40451</v>
      </c>
      <c r="AW94" s="3"/>
      <c r="AX94" s="3"/>
      <c r="AY94" s="3"/>
      <c r="AZ94" s="3"/>
      <c r="BA94" s="3"/>
      <c r="BB94" s="3"/>
      <c r="BC94" s="3">
        <v>13.5</v>
      </c>
      <c r="BD94">
        <v>39.9</v>
      </c>
      <c r="BE94">
        <v>7.34</v>
      </c>
      <c r="BH94">
        <v>252</v>
      </c>
      <c r="BJ94" s="2">
        <v>40485</v>
      </c>
      <c r="BK94" s="3">
        <v>13.7</v>
      </c>
      <c r="BL94" s="3"/>
      <c r="BM94" s="3"/>
      <c r="BN94" s="3"/>
      <c r="BO94" s="3"/>
      <c r="BP94" s="3"/>
      <c r="BX94" s="2">
        <v>40589</v>
      </c>
      <c r="BY94" t="s">
        <v>381</v>
      </c>
      <c r="BZ94">
        <v>98</v>
      </c>
      <c r="CB94">
        <v>100</v>
      </c>
      <c r="CC94">
        <v>80</v>
      </c>
      <c r="CD94">
        <v>87</v>
      </c>
      <c r="CL94" s="2">
        <v>40967</v>
      </c>
      <c r="CM94" s="3"/>
      <c r="CS94" s="3"/>
      <c r="CT94" s="3"/>
      <c r="CU94" s="3"/>
      <c r="CZ94" s="2"/>
      <c r="DN94" s="2"/>
      <c r="EB94" s="2"/>
      <c r="EC94">
        <f>2.6+2.5</f>
        <v>5.0999999999999996</v>
      </c>
      <c r="ED94">
        <f>1.7+2.2</f>
        <v>3.9000000000000004</v>
      </c>
      <c r="EE94" s="2">
        <v>40458</v>
      </c>
      <c r="EF94">
        <f>3.2+2.4</f>
        <v>5.6</v>
      </c>
      <c r="EG94">
        <f>2.4+1.1</f>
        <v>3.5</v>
      </c>
      <c r="EH94" s="2">
        <v>40661</v>
      </c>
      <c r="EI94">
        <f>3.1+0.9</f>
        <v>4</v>
      </c>
      <c r="EJ94">
        <f>1.2+0.4</f>
        <v>1.6</v>
      </c>
      <c r="EK94" s="2">
        <v>40835</v>
      </c>
      <c r="EN94" s="2"/>
      <c r="EQ94" s="2"/>
      <c r="ER94" t="s">
        <v>195</v>
      </c>
    </row>
    <row r="95" spans="1:148" ht="12.75" hidden="1" customHeight="1">
      <c r="A95" t="s">
        <v>366</v>
      </c>
      <c r="B95">
        <v>365079</v>
      </c>
      <c r="C95" s="2">
        <v>40285</v>
      </c>
      <c r="D95" s="2" t="s">
        <v>159</v>
      </c>
      <c r="E95" s="2" t="s">
        <v>361</v>
      </c>
      <c r="F95" s="2">
        <v>40385</v>
      </c>
      <c r="H95" t="s">
        <v>367</v>
      </c>
      <c r="J95" t="s">
        <v>170</v>
      </c>
      <c r="K95" s="2">
        <v>40385</v>
      </c>
      <c r="N95" s="2"/>
      <c r="Q95" s="2"/>
      <c r="W95" t="s">
        <v>149</v>
      </c>
      <c r="Y95" t="s">
        <v>150</v>
      </c>
      <c r="Z95" t="s">
        <v>150</v>
      </c>
      <c r="AD95" s="2"/>
      <c r="AE95" s="2"/>
      <c r="AI95" s="3">
        <v>6.8</v>
      </c>
      <c r="AJ95" s="3"/>
      <c r="AK95" s="3"/>
      <c r="AL95" s="3"/>
      <c r="AM95" s="3"/>
      <c r="AN95" s="3"/>
      <c r="AV95" s="2">
        <v>40385</v>
      </c>
      <c r="AW95" s="3"/>
      <c r="AX95" s="3"/>
      <c r="AY95" s="3"/>
      <c r="AZ95" s="3"/>
      <c r="BA95" s="3"/>
      <c r="BB95" s="3"/>
      <c r="BC95" s="3">
        <v>12.3</v>
      </c>
      <c r="BD95">
        <v>37.4</v>
      </c>
      <c r="BE95">
        <v>12.9</v>
      </c>
      <c r="BF95">
        <v>3</v>
      </c>
      <c r="BG95">
        <v>8.6999999999999993</v>
      </c>
      <c r="BH95">
        <v>589</v>
      </c>
      <c r="BI95">
        <v>98</v>
      </c>
      <c r="BJ95" s="2">
        <v>40408</v>
      </c>
      <c r="BK95" s="3">
        <v>8.6</v>
      </c>
      <c r="BL95" s="3"/>
      <c r="BM95" s="3"/>
      <c r="BN95" s="3"/>
      <c r="BO95" s="3"/>
      <c r="BP95" s="3"/>
      <c r="BX95" s="2">
        <v>40441</v>
      </c>
      <c r="BY95">
        <v>11.35</v>
      </c>
      <c r="CL95" s="2">
        <v>40632</v>
      </c>
      <c r="CM95" s="3"/>
      <c r="CS95" s="3"/>
      <c r="CT95" s="3"/>
      <c r="CU95" s="3"/>
      <c r="CZ95" s="2"/>
      <c r="DN95" s="2"/>
      <c r="EB95" s="2"/>
      <c r="EC95">
        <v>2.7</v>
      </c>
      <c r="ED95">
        <v>1.7</v>
      </c>
      <c r="EE95" s="2"/>
      <c r="EH95" s="2"/>
      <c r="EK95" s="2"/>
      <c r="EN95" s="2"/>
      <c r="EQ95" s="2"/>
    </row>
    <row r="96" spans="1:148" ht="12.75" hidden="1" customHeight="1">
      <c r="A96" t="s">
        <v>368</v>
      </c>
      <c r="B96">
        <v>299697</v>
      </c>
      <c r="C96" s="2">
        <v>33715</v>
      </c>
      <c r="D96" s="2" t="s">
        <v>159</v>
      </c>
      <c r="E96" s="2"/>
      <c r="F96" s="2"/>
      <c r="K96" s="2"/>
      <c r="N96" s="2"/>
      <c r="Q96" s="2"/>
      <c r="W96" t="s">
        <v>149</v>
      </c>
      <c r="Y96" t="s">
        <v>150</v>
      </c>
      <c r="Z96" t="s">
        <v>150</v>
      </c>
      <c r="AD96" s="2"/>
      <c r="AE96" s="2"/>
      <c r="AI96" s="3"/>
      <c r="AJ96" s="3"/>
      <c r="AK96" s="3"/>
      <c r="AL96" s="3"/>
      <c r="AM96" s="3"/>
      <c r="AN96" s="3"/>
      <c r="AV96" s="2"/>
      <c r="AW96" s="3"/>
      <c r="AX96" s="3"/>
      <c r="AY96" s="3"/>
      <c r="AZ96" s="3"/>
      <c r="BA96" s="3"/>
      <c r="BB96" s="3"/>
      <c r="BC96" s="3"/>
      <c r="BJ96" s="2"/>
      <c r="BK96" s="3"/>
      <c r="BL96" s="3"/>
      <c r="BM96" s="3"/>
      <c r="BN96" s="3"/>
      <c r="BO96" s="3"/>
      <c r="BP96" s="3"/>
      <c r="BX96" s="2"/>
      <c r="CL96" s="2"/>
      <c r="CM96" s="3"/>
      <c r="CS96" s="3"/>
      <c r="CT96" s="3"/>
      <c r="CU96" s="3"/>
      <c r="CZ96" s="2"/>
      <c r="DN96" s="2"/>
      <c r="EB96" s="2"/>
      <c r="EE96" s="2"/>
      <c r="EH96" s="2"/>
      <c r="EK96" s="2"/>
      <c r="EN96" s="2"/>
      <c r="EQ96" s="2"/>
    </row>
    <row r="97" spans="1:148" ht="12.75" hidden="1" customHeight="1">
      <c r="A97" t="s">
        <v>369</v>
      </c>
      <c r="B97">
        <v>369098</v>
      </c>
      <c r="C97" s="2">
        <v>40366</v>
      </c>
      <c r="D97" s="2" t="s">
        <v>159</v>
      </c>
      <c r="E97" s="2" t="s">
        <v>160</v>
      </c>
      <c r="F97" s="2">
        <v>40469</v>
      </c>
      <c r="G97" t="s">
        <v>155</v>
      </c>
      <c r="H97" t="s">
        <v>370</v>
      </c>
      <c r="I97" t="s">
        <v>371</v>
      </c>
      <c r="J97" t="s">
        <v>184</v>
      </c>
      <c r="K97" s="2">
        <v>40366</v>
      </c>
      <c r="N97" s="2"/>
      <c r="Q97" s="2"/>
      <c r="W97" t="s">
        <v>149</v>
      </c>
      <c r="Y97" t="s">
        <v>185</v>
      </c>
      <c r="Z97" t="s">
        <v>185</v>
      </c>
      <c r="AD97" s="2">
        <v>40798</v>
      </c>
      <c r="AE97" s="2">
        <v>40798</v>
      </c>
      <c r="AG97">
        <v>3.3</v>
      </c>
      <c r="AH97">
        <v>50</v>
      </c>
      <c r="AI97" s="3">
        <v>11.6</v>
      </c>
      <c r="AJ97" s="3"/>
      <c r="AK97" s="3"/>
      <c r="AL97" s="3"/>
      <c r="AM97" s="3"/>
      <c r="AN97" s="3"/>
      <c r="AV97" s="2">
        <v>40798</v>
      </c>
      <c r="AW97" s="3"/>
      <c r="AX97" s="3"/>
      <c r="AY97" s="3"/>
      <c r="AZ97" s="3"/>
      <c r="BA97" s="3"/>
      <c r="BB97" s="3"/>
      <c r="BC97" s="3"/>
      <c r="BJ97" s="2"/>
      <c r="BK97" s="3"/>
      <c r="BL97" s="3"/>
      <c r="BM97" s="3"/>
      <c r="BN97" s="3"/>
      <c r="BO97" s="3"/>
      <c r="BP97" s="3"/>
      <c r="BX97" s="2"/>
      <c r="CL97" s="2"/>
      <c r="CM97" s="3"/>
      <c r="CS97" s="3"/>
      <c r="CT97" s="3"/>
      <c r="CU97" s="3"/>
      <c r="CZ97" s="2"/>
      <c r="DN97" s="2"/>
      <c r="EB97" s="2"/>
      <c r="EC97">
        <v>2.6</v>
      </c>
      <c r="ED97">
        <v>2.5</v>
      </c>
      <c r="EE97" s="2">
        <v>40532</v>
      </c>
      <c r="EF97">
        <v>1.7</v>
      </c>
      <c r="EG97">
        <v>0.8</v>
      </c>
      <c r="EH97" s="2">
        <v>40646</v>
      </c>
      <c r="EK97" s="2"/>
      <c r="EN97" s="2"/>
      <c r="EQ97" s="2"/>
      <c r="ER97" t="s">
        <v>195</v>
      </c>
    </row>
    <row r="98" spans="1:148" ht="12.75" hidden="1" customHeight="1">
      <c r="A98" t="s">
        <v>372</v>
      </c>
      <c r="B98">
        <v>366208</v>
      </c>
      <c r="C98" s="2">
        <v>39377</v>
      </c>
      <c r="D98" s="2" t="s">
        <v>159</v>
      </c>
      <c r="E98" s="2"/>
      <c r="F98" s="2">
        <v>40394</v>
      </c>
      <c r="H98" t="s">
        <v>373</v>
      </c>
      <c r="J98" t="s">
        <v>170</v>
      </c>
      <c r="K98" s="2">
        <v>40522</v>
      </c>
      <c r="N98" s="2"/>
      <c r="Q98" s="2"/>
      <c r="Y98" t="s">
        <v>150</v>
      </c>
      <c r="Z98" t="s">
        <v>150</v>
      </c>
      <c r="AD98" s="2"/>
      <c r="AE98" s="2"/>
      <c r="AI98" s="3">
        <v>12.2</v>
      </c>
      <c r="AJ98" s="3">
        <v>86</v>
      </c>
      <c r="AK98" s="3"/>
      <c r="AL98" s="3"/>
      <c r="AM98" s="3"/>
      <c r="AN98" s="3"/>
      <c r="AV98" s="2">
        <v>40394</v>
      </c>
      <c r="AW98" s="3"/>
      <c r="AX98" s="3"/>
      <c r="AY98" s="3"/>
      <c r="AZ98" s="3"/>
      <c r="BA98" s="3"/>
      <c r="BB98" s="3"/>
      <c r="BC98" s="3">
        <v>7.2</v>
      </c>
      <c r="BD98">
        <v>24.2</v>
      </c>
      <c r="BE98">
        <v>12</v>
      </c>
      <c r="BF98">
        <v>6.6</v>
      </c>
      <c r="BG98">
        <v>3.5</v>
      </c>
      <c r="BH98">
        <v>813</v>
      </c>
      <c r="BJ98" s="2">
        <v>40596</v>
      </c>
      <c r="BK98" s="3">
        <v>12.1</v>
      </c>
      <c r="BL98" s="3">
        <v>88</v>
      </c>
      <c r="BM98" s="3"/>
      <c r="BN98" s="3"/>
      <c r="BO98" s="3"/>
      <c r="BP98" s="3"/>
      <c r="BQ98">
        <v>7.1</v>
      </c>
      <c r="BR98">
        <v>23.7</v>
      </c>
      <c r="BS98">
        <v>17.5</v>
      </c>
      <c r="BT98">
        <v>11.9</v>
      </c>
      <c r="BU98">
        <v>3.4</v>
      </c>
      <c r="BW98">
        <v>804</v>
      </c>
      <c r="BX98" s="2">
        <v>40623</v>
      </c>
      <c r="CE98">
        <v>8.6999999999999993</v>
      </c>
      <c r="CF98">
        <v>28.9</v>
      </c>
      <c r="CG98">
        <v>12.3</v>
      </c>
      <c r="CH98">
        <v>4.3</v>
      </c>
      <c r="CI98">
        <v>6.8</v>
      </c>
      <c r="CK98">
        <v>822</v>
      </c>
      <c r="CL98" s="2">
        <v>40638</v>
      </c>
      <c r="CM98" s="3">
        <v>12.1</v>
      </c>
      <c r="CS98" s="3"/>
      <c r="CT98" s="3"/>
      <c r="CU98" s="3"/>
      <c r="CZ98" s="2">
        <v>40646</v>
      </c>
      <c r="DG98">
        <v>9.3000000000000007</v>
      </c>
      <c r="DH98">
        <v>33.9</v>
      </c>
      <c r="DI98">
        <v>12.5</v>
      </c>
      <c r="DM98">
        <v>614</v>
      </c>
      <c r="DN98" s="2">
        <v>40674</v>
      </c>
      <c r="DO98">
        <v>13.1</v>
      </c>
      <c r="EB98" s="2">
        <v>40702</v>
      </c>
      <c r="EC98">
        <v>2</v>
      </c>
      <c r="ED98">
        <v>1</v>
      </c>
      <c r="EE98" s="2"/>
      <c r="EH98" s="2"/>
      <c r="EK98" s="2"/>
      <c r="EN98" s="2"/>
      <c r="EQ98" s="2"/>
      <c r="ER98" t="s">
        <v>195</v>
      </c>
    </row>
    <row r="99" spans="1:148" ht="12.75" hidden="1" customHeight="1">
      <c r="A99" t="s">
        <v>374</v>
      </c>
      <c r="B99">
        <v>370754</v>
      </c>
      <c r="C99" s="2">
        <v>34649</v>
      </c>
      <c r="D99" s="2" t="s">
        <v>159</v>
      </c>
      <c r="E99" s="2"/>
      <c r="F99" s="2"/>
      <c r="H99" t="s">
        <v>375</v>
      </c>
      <c r="J99" t="s">
        <v>170</v>
      </c>
      <c r="K99" s="2">
        <v>40515</v>
      </c>
      <c r="N99" s="2"/>
      <c r="Q99" s="2"/>
      <c r="W99" t="s">
        <v>149</v>
      </c>
      <c r="Y99" t="s">
        <v>150</v>
      </c>
      <c r="Z99" t="s">
        <v>150</v>
      </c>
      <c r="AD99" s="2"/>
      <c r="AE99" s="2">
        <v>40694</v>
      </c>
      <c r="AI99" s="3">
        <v>52</v>
      </c>
      <c r="AJ99" s="3"/>
      <c r="AK99" s="3"/>
      <c r="AL99" s="3"/>
      <c r="AM99" s="3"/>
      <c r="AN99" s="3"/>
      <c r="AV99" s="2">
        <v>40880</v>
      </c>
      <c r="AW99" s="3"/>
      <c r="AX99" s="3"/>
      <c r="AY99" s="3"/>
      <c r="AZ99" s="3"/>
      <c r="BA99" s="3"/>
      <c r="BB99" s="3"/>
      <c r="BC99" s="3">
        <v>14.8</v>
      </c>
      <c r="BD99">
        <v>44.4</v>
      </c>
      <c r="BE99">
        <v>8.1999999999999993</v>
      </c>
      <c r="BF99">
        <v>4.7</v>
      </c>
      <c r="BG99">
        <v>2.8</v>
      </c>
      <c r="BH99">
        <v>308</v>
      </c>
      <c r="BJ99" s="2">
        <v>40631</v>
      </c>
      <c r="BK99" s="3">
        <v>53</v>
      </c>
      <c r="BL99" s="3"/>
      <c r="BM99" s="3"/>
      <c r="BN99" s="3">
        <v>90</v>
      </c>
      <c r="BO99" s="3">
        <v>60</v>
      </c>
      <c r="BP99" s="3">
        <v>54</v>
      </c>
      <c r="BX99" s="2">
        <v>40694</v>
      </c>
      <c r="CL99" s="2"/>
      <c r="CM99" s="3"/>
      <c r="CS99" s="3"/>
      <c r="CT99" s="3"/>
      <c r="CU99" s="3"/>
      <c r="CZ99" s="2"/>
      <c r="DN99" s="2"/>
      <c r="EB99" s="2"/>
      <c r="EE99" s="2"/>
      <c r="EH99" s="2"/>
      <c r="EK99" s="2"/>
      <c r="EN99" s="2"/>
      <c r="EQ99" s="2"/>
      <c r="ER99" t="s">
        <v>152</v>
      </c>
    </row>
    <row r="100" spans="1:148" ht="12.75" customHeight="1">
      <c r="A100" t="s">
        <v>376</v>
      </c>
      <c r="B100">
        <v>357558</v>
      </c>
      <c r="C100" s="2">
        <v>37595</v>
      </c>
      <c r="D100" s="2" t="s">
        <v>159</v>
      </c>
      <c r="E100" s="2" t="s">
        <v>377</v>
      </c>
      <c r="F100" s="2">
        <v>40144</v>
      </c>
      <c r="G100" t="s">
        <v>190</v>
      </c>
      <c r="H100" t="s">
        <v>378</v>
      </c>
      <c r="J100" t="s">
        <v>170</v>
      </c>
      <c r="K100" s="2">
        <v>40145</v>
      </c>
      <c r="N100" s="2"/>
      <c r="Q100" s="2"/>
      <c r="W100" t="s">
        <v>149</v>
      </c>
      <c r="X100" t="s">
        <v>149</v>
      </c>
      <c r="Y100" t="s">
        <v>150</v>
      </c>
      <c r="Z100" t="s">
        <v>151</v>
      </c>
      <c r="AD100" s="2"/>
      <c r="AE100" s="2">
        <v>40239</v>
      </c>
      <c r="AI100" s="3">
        <v>30</v>
      </c>
      <c r="AJ100" s="3"/>
      <c r="AK100" s="3"/>
      <c r="AL100" s="3"/>
      <c r="AM100" s="3"/>
      <c r="AN100" s="3"/>
      <c r="AV100" s="2">
        <v>40145</v>
      </c>
      <c r="AW100" s="3">
        <v>30</v>
      </c>
      <c r="AX100" s="3"/>
      <c r="AY100" s="3"/>
      <c r="AZ100" s="3">
        <v>100</v>
      </c>
      <c r="BA100" s="3">
        <v>80</v>
      </c>
      <c r="BB100" s="3">
        <v>72</v>
      </c>
      <c r="BC100" s="3"/>
      <c r="BJ100" s="2">
        <v>40190</v>
      </c>
      <c r="BK100" s="3">
        <v>30</v>
      </c>
      <c r="BL100" s="3"/>
      <c r="BM100" s="3"/>
      <c r="BN100" s="3"/>
      <c r="BO100" s="3"/>
      <c r="BP100" s="3"/>
      <c r="BX100" s="2">
        <v>40239</v>
      </c>
      <c r="CL100" s="2"/>
      <c r="CM100" s="3"/>
      <c r="CS100" s="3"/>
      <c r="CT100" s="3"/>
      <c r="CU100" s="3"/>
      <c r="CZ100" s="2"/>
      <c r="DN100" s="2"/>
      <c r="EB100" s="2"/>
      <c r="EE100" s="2"/>
      <c r="EH100" s="2"/>
      <c r="EK100" s="2"/>
      <c r="EN100" s="2"/>
      <c r="EQ100" s="2"/>
    </row>
    <row r="101" spans="1:148" ht="12.75" customHeight="1">
      <c r="A101" t="s">
        <v>387</v>
      </c>
      <c r="B101">
        <v>358222</v>
      </c>
      <c r="C101" s="2">
        <v>40038</v>
      </c>
      <c r="D101" s="2" t="s">
        <v>144</v>
      </c>
      <c r="E101" s="2" t="s">
        <v>286</v>
      </c>
      <c r="F101" s="2">
        <v>40182</v>
      </c>
      <c r="G101" t="s">
        <v>155</v>
      </c>
      <c r="H101" t="s">
        <v>388</v>
      </c>
      <c r="I101" t="s">
        <v>389</v>
      </c>
      <c r="J101" t="s">
        <v>170</v>
      </c>
      <c r="K101" s="2">
        <v>40218</v>
      </c>
      <c r="M101" t="s">
        <v>170</v>
      </c>
      <c r="N101" s="2">
        <v>40855</v>
      </c>
      <c r="Q101" s="2"/>
      <c r="V101">
        <v>30</v>
      </c>
      <c r="Y101" t="s">
        <v>390</v>
      </c>
      <c r="Z101" t="s">
        <v>390</v>
      </c>
      <c r="AA101" t="s">
        <v>151</v>
      </c>
      <c r="AD101" s="2">
        <v>40330</v>
      </c>
      <c r="AE101" s="2">
        <v>40974</v>
      </c>
      <c r="AF101" t="s">
        <v>3</v>
      </c>
      <c r="AG101">
        <v>3.56</v>
      </c>
      <c r="AH101">
        <v>50.5</v>
      </c>
      <c r="AI101" s="3"/>
      <c r="AJ101" s="3"/>
      <c r="AK101" s="3"/>
      <c r="AL101" s="3"/>
      <c r="AM101" s="3"/>
      <c r="AN101" s="3"/>
      <c r="AO101">
        <v>11.4</v>
      </c>
      <c r="AP101">
        <v>36.200000000000003</v>
      </c>
      <c r="AQ101">
        <v>6.6</v>
      </c>
      <c r="AR101">
        <v>1.7</v>
      </c>
      <c r="AS101">
        <v>4.4000000000000004</v>
      </c>
      <c r="AT101">
        <v>409</v>
      </c>
      <c r="AU101">
        <v>94</v>
      </c>
      <c r="AV101" s="2">
        <v>40182</v>
      </c>
      <c r="AW101" s="3">
        <v>9.5</v>
      </c>
      <c r="AX101" s="3"/>
      <c r="AY101" s="3"/>
      <c r="AZ101" s="3"/>
      <c r="BA101" s="3"/>
      <c r="BB101" s="3"/>
      <c r="BC101" s="3"/>
      <c r="BJ101" s="2">
        <v>40218</v>
      </c>
      <c r="BK101" s="3">
        <v>14.5</v>
      </c>
      <c r="BL101" s="3"/>
      <c r="BM101" s="3"/>
      <c r="BN101" s="3"/>
      <c r="BO101" s="3"/>
      <c r="BP101" s="3"/>
      <c r="BX101" s="2">
        <v>40855</v>
      </c>
      <c r="BY101">
        <v>15.3</v>
      </c>
      <c r="BZ101">
        <v>89.5</v>
      </c>
      <c r="CB101">
        <v>100</v>
      </c>
      <c r="CC101">
        <v>70</v>
      </c>
      <c r="CD101">
        <v>109</v>
      </c>
      <c r="CL101" s="2">
        <v>40974</v>
      </c>
      <c r="CM101" s="3"/>
      <c r="CS101" s="3"/>
      <c r="CT101" s="3"/>
      <c r="CU101" s="3"/>
      <c r="CZ101" s="2"/>
      <c r="DN101" s="2"/>
      <c r="EB101" s="2"/>
      <c r="EC101">
        <v>3.5</v>
      </c>
      <c r="ED101">
        <v>2.5</v>
      </c>
      <c r="EE101" s="2"/>
      <c r="EF101">
        <v>3</v>
      </c>
      <c r="EG101">
        <v>2</v>
      </c>
      <c r="EH101" s="2">
        <v>40855</v>
      </c>
      <c r="EI101">
        <v>2.5</v>
      </c>
      <c r="EJ101">
        <v>2</v>
      </c>
      <c r="EK101" s="2">
        <v>40974</v>
      </c>
      <c r="EN101" s="2"/>
      <c r="EQ101" s="2"/>
      <c r="ER101" t="s">
        <v>171</v>
      </c>
    </row>
    <row r="102" spans="1:148" ht="12.75" hidden="1" customHeight="1">
      <c r="A102" t="s">
        <v>382</v>
      </c>
      <c r="B102">
        <v>292929</v>
      </c>
      <c r="C102" s="2"/>
      <c r="D102" s="2" t="s">
        <v>144</v>
      </c>
      <c r="E102" s="2"/>
      <c r="F102" s="2">
        <v>38050</v>
      </c>
      <c r="K102" s="2"/>
      <c r="N102" s="2"/>
      <c r="Q102" s="2"/>
      <c r="Y102" t="s">
        <v>150</v>
      </c>
      <c r="Z102" t="s">
        <v>150</v>
      </c>
      <c r="AD102" s="2"/>
      <c r="AE102" s="2"/>
      <c r="AI102" s="3"/>
      <c r="AJ102" s="3"/>
      <c r="AK102" s="3"/>
      <c r="AL102" s="3"/>
      <c r="AM102" s="3"/>
      <c r="AN102" s="3"/>
      <c r="AV102" s="2"/>
      <c r="AW102" s="3"/>
      <c r="AX102" s="3"/>
      <c r="AY102" s="3"/>
      <c r="AZ102" s="3"/>
      <c r="BA102" s="3"/>
      <c r="BB102" s="3"/>
      <c r="BC102" s="3"/>
      <c r="BJ102" s="2"/>
      <c r="BK102" s="3"/>
      <c r="BL102" s="3"/>
      <c r="BM102" s="3"/>
      <c r="BN102" s="3"/>
      <c r="BO102" s="3"/>
      <c r="BP102" s="3"/>
      <c r="BX102" s="2"/>
      <c r="CL102" s="2"/>
      <c r="CM102" s="3"/>
      <c r="CS102" s="3"/>
      <c r="CT102" s="3"/>
      <c r="CU102" s="3"/>
      <c r="CZ102" s="2"/>
      <c r="DN102" s="2"/>
      <c r="EB102" s="2"/>
      <c r="EE102" s="2"/>
      <c r="EH102" s="2"/>
      <c r="EK102" s="2"/>
      <c r="EN102" s="2"/>
      <c r="EQ102" s="2"/>
    </row>
    <row r="103" spans="1:148" ht="12.75" hidden="1" customHeight="1">
      <c r="A103" t="s">
        <v>383</v>
      </c>
      <c r="B103">
        <v>360436</v>
      </c>
      <c r="C103" s="2"/>
      <c r="D103" s="2" t="s">
        <v>159</v>
      </c>
      <c r="E103" s="2"/>
      <c r="F103" s="2">
        <v>40325</v>
      </c>
      <c r="K103" s="2"/>
      <c r="N103" s="2"/>
      <c r="Q103" s="2"/>
      <c r="W103" t="s">
        <v>149</v>
      </c>
      <c r="Y103" t="s">
        <v>150</v>
      </c>
      <c r="Z103" t="s">
        <v>150</v>
      </c>
      <c r="AD103" s="2"/>
      <c r="AE103" s="2"/>
      <c r="AI103" s="3"/>
      <c r="AJ103" s="3"/>
      <c r="AK103" s="3"/>
      <c r="AL103" s="3"/>
      <c r="AM103" s="3"/>
      <c r="AN103" s="3"/>
      <c r="AV103" s="2"/>
      <c r="AW103" s="3"/>
      <c r="AX103" s="3"/>
      <c r="AY103" s="3"/>
      <c r="AZ103" s="3"/>
      <c r="BA103" s="3"/>
      <c r="BB103" s="3"/>
      <c r="BC103" s="3"/>
      <c r="BJ103" s="2"/>
      <c r="BK103" s="3"/>
      <c r="BL103" s="3"/>
      <c r="BM103" s="3"/>
      <c r="BN103" s="3"/>
      <c r="BO103" s="3"/>
      <c r="BP103" s="3"/>
      <c r="BX103" s="2"/>
      <c r="CL103" s="2"/>
      <c r="CM103" s="3"/>
      <c r="CS103" s="3"/>
      <c r="CT103" s="3"/>
      <c r="CU103" s="3"/>
      <c r="CZ103" s="2"/>
      <c r="DN103" s="2"/>
      <c r="EB103" s="2"/>
      <c r="EE103" s="2"/>
      <c r="EH103" s="2"/>
      <c r="EK103" s="2"/>
      <c r="EN103" s="2"/>
      <c r="EQ103" s="2"/>
    </row>
    <row r="104" spans="1:148" ht="12.75" hidden="1" customHeight="1">
      <c r="A104" t="s">
        <v>384</v>
      </c>
      <c r="B104">
        <v>291670</v>
      </c>
      <c r="C104" s="2"/>
      <c r="D104" s="2" t="s">
        <v>144</v>
      </c>
      <c r="E104" s="2"/>
      <c r="F104" s="2">
        <v>38968</v>
      </c>
      <c r="K104" s="2"/>
      <c r="N104" s="2"/>
      <c r="Q104" s="2"/>
      <c r="Y104" t="s">
        <v>150</v>
      </c>
      <c r="Z104" t="s">
        <v>150</v>
      </c>
      <c r="AD104" s="2"/>
      <c r="AE104" s="2"/>
      <c r="AI104" s="3"/>
      <c r="AJ104" s="3"/>
      <c r="AK104" s="3"/>
      <c r="AL104" s="3"/>
      <c r="AM104" s="3"/>
      <c r="AN104" s="3"/>
      <c r="AV104" s="2"/>
      <c r="AW104" s="3"/>
      <c r="AX104" s="3"/>
      <c r="AY104" s="3"/>
      <c r="AZ104" s="3"/>
      <c r="BA104" s="3"/>
      <c r="BB104" s="3"/>
      <c r="BC104" s="3"/>
      <c r="BJ104" s="2"/>
      <c r="BK104" s="3"/>
      <c r="BL104" s="3"/>
      <c r="BM104" s="3"/>
      <c r="BN104" s="3"/>
      <c r="BO104" s="3"/>
      <c r="BP104" s="3"/>
      <c r="BX104" s="2"/>
      <c r="CL104" s="2"/>
      <c r="CM104" s="3"/>
      <c r="CS104" s="3"/>
      <c r="CT104" s="3"/>
      <c r="CU104" s="3"/>
      <c r="CZ104" s="2"/>
      <c r="DN104" s="2"/>
      <c r="EB104" s="2"/>
      <c r="EE104" s="2"/>
      <c r="EH104" s="2"/>
      <c r="EK104" s="2"/>
      <c r="EN104" s="2"/>
      <c r="EQ104" s="2"/>
    </row>
    <row r="105" spans="1:148" ht="12.75" hidden="1" customHeight="1">
      <c r="A105" t="s">
        <v>385</v>
      </c>
      <c r="B105">
        <v>378506</v>
      </c>
      <c r="C105" s="2">
        <v>39570</v>
      </c>
      <c r="D105" s="2" t="s">
        <v>159</v>
      </c>
      <c r="E105" s="2" t="s">
        <v>222</v>
      </c>
      <c r="F105" s="2">
        <v>40743</v>
      </c>
      <c r="G105" t="s">
        <v>155</v>
      </c>
      <c r="H105" t="s">
        <v>194</v>
      </c>
      <c r="I105" t="s">
        <v>371</v>
      </c>
      <c r="J105" t="s">
        <v>184</v>
      </c>
      <c r="K105" s="2">
        <v>40743</v>
      </c>
      <c r="N105" s="2"/>
      <c r="Q105" s="2"/>
      <c r="Y105" t="s">
        <v>157</v>
      </c>
      <c r="Z105" t="s">
        <v>157</v>
      </c>
      <c r="AD105" s="2"/>
      <c r="AE105" s="2">
        <v>40974</v>
      </c>
      <c r="AG105">
        <v>2.92</v>
      </c>
      <c r="AH105">
        <v>49</v>
      </c>
      <c r="AI105" s="3">
        <v>14</v>
      </c>
      <c r="AJ105" s="3"/>
      <c r="AK105" s="3"/>
      <c r="AL105" s="3">
        <v>80</v>
      </c>
      <c r="AM105" s="3">
        <v>50</v>
      </c>
      <c r="AN105" s="3">
        <v>110</v>
      </c>
      <c r="AO105">
        <v>11.3</v>
      </c>
      <c r="AP105">
        <v>34.1</v>
      </c>
      <c r="AQ105">
        <v>8.6</v>
      </c>
      <c r="AR105">
        <v>3.3</v>
      </c>
      <c r="AS105">
        <v>4.7</v>
      </c>
      <c r="AT105">
        <v>298</v>
      </c>
      <c r="AV105" s="2">
        <v>40743</v>
      </c>
      <c r="AW105" s="3">
        <v>14.7</v>
      </c>
      <c r="AX105" s="3"/>
      <c r="AY105" s="3"/>
      <c r="AZ105" s="3"/>
      <c r="BA105" s="3"/>
      <c r="BB105" s="3"/>
      <c r="BC105" s="3"/>
      <c r="BJ105" s="2">
        <v>40841</v>
      </c>
      <c r="BK105" s="3">
        <v>15.7</v>
      </c>
      <c r="BL105" s="3">
        <v>100</v>
      </c>
      <c r="BM105" s="3"/>
      <c r="BN105" s="3">
        <v>90</v>
      </c>
      <c r="BO105" s="3">
        <v>50</v>
      </c>
      <c r="BP105" s="3"/>
      <c r="BX105" s="2"/>
      <c r="CL105" s="2"/>
      <c r="CM105" s="3"/>
      <c r="CS105" s="3"/>
      <c r="CT105" s="3"/>
      <c r="CU105" s="3"/>
      <c r="CZ105" s="2"/>
      <c r="DN105" s="2"/>
      <c r="EB105" s="2"/>
      <c r="EC105">
        <v>4.9000000000000004</v>
      </c>
      <c r="ED105">
        <v>4.5999999999999996</v>
      </c>
      <c r="EE105" s="2">
        <v>40752</v>
      </c>
      <c r="EF105">
        <v>5.5</v>
      </c>
      <c r="EG105">
        <v>5.3</v>
      </c>
      <c r="EH105" s="2">
        <v>40821</v>
      </c>
      <c r="EK105" s="2"/>
      <c r="EN105" s="2"/>
      <c r="EQ105" s="2"/>
      <c r="ER105" t="s">
        <v>195</v>
      </c>
    </row>
    <row r="106" spans="1:148" ht="12.75" hidden="1" customHeight="1">
      <c r="A106" t="s">
        <v>386</v>
      </c>
      <c r="B106">
        <v>339276</v>
      </c>
      <c r="C106" s="2"/>
      <c r="D106" s="2" t="s">
        <v>159</v>
      </c>
      <c r="E106" s="2"/>
      <c r="F106" s="2">
        <v>39714</v>
      </c>
      <c r="K106" s="2"/>
      <c r="N106" s="2"/>
      <c r="Q106" s="2"/>
      <c r="Y106" t="s">
        <v>150</v>
      </c>
      <c r="Z106" t="s">
        <v>150</v>
      </c>
      <c r="AD106" s="2"/>
      <c r="AE106" s="2"/>
      <c r="AI106" s="3"/>
      <c r="AJ106" s="3"/>
      <c r="AK106" s="3"/>
      <c r="AL106" s="3"/>
      <c r="AM106" s="3"/>
      <c r="AN106" s="3"/>
      <c r="AV106" s="2"/>
      <c r="AW106" s="3"/>
      <c r="AX106" s="3"/>
      <c r="AY106" s="3"/>
      <c r="AZ106" s="3"/>
      <c r="BA106" s="3"/>
      <c r="BB106" s="3"/>
      <c r="BC106" s="3"/>
      <c r="BJ106" s="2"/>
      <c r="BK106" s="3"/>
      <c r="BL106" s="3"/>
      <c r="BM106" s="3"/>
      <c r="BN106" s="3"/>
      <c r="BO106" s="3"/>
      <c r="BP106" s="3"/>
      <c r="BX106" s="2"/>
      <c r="CL106" s="2"/>
      <c r="CM106" s="3"/>
      <c r="CS106" s="3"/>
      <c r="CT106" s="3"/>
      <c r="CU106" s="3"/>
      <c r="CZ106" s="2"/>
      <c r="DN106" s="2"/>
      <c r="EB106" s="2"/>
      <c r="EE106" s="2"/>
      <c r="EH106" s="2"/>
      <c r="EK106" s="2"/>
      <c r="EN106" s="2"/>
      <c r="EQ106" s="2"/>
    </row>
    <row r="107" spans="1:148" ht="12.75" customHeight="1">
      <c r="A107" t="s">
        <v>417</v>
      </c>
      <c r="B107">
        <v>363131</v>
      </c>
      <c r="C107" s="2">
        <v>40260</v>
      </c>
      <c r="D107" s="2" t="s">
        <v>144</v>
      </c>
      <c r="E107" s="2" t="s">
        <v>418</v>
      </c>
      <c r="F107" s="2">
        <v>40311</v>
      </c>
      <c r="G107" t="s">
        <v>155</v>
      </c>
      <c r="H107" t="s">
        <v>419</v>
      </c>
      <c r="J107" t="s">
        <v>156</v>
      </c>
      <c r="K107" s="2">
        <v>40311</v>
      </c>
      <c r="N107" s="2"/>
      <c r="Q107" s="2"/>
      <c r="V107">
        <v>30</v>
      </c>
      <c r="W107" t="s">
        <v>149</v>
      </c>
      <c r="X107" t="s">
        <v>149</v>
      </c>
      <c r="Y107" t="s">
        <v>157</v>
      </c>
      <c r="Z107" t="s">
        <v>157</v>
      </c>
      <c r="AD107" s="2"/>
      <c r="AE107" s="2">
        <v>40970</v>
      </c>
      <c r="AG107">
        <v>2.8</v>
      </c>
      <c r="AH107">
        <v>49</v>
      </c>
      <c r="AI107" s="3">
        <v>5.6</v>
      </c>
      <c r="AJ107" s="3"/>
      <c r="AK107" s="3"/>
      <c r="AL107" s="3"/>
      <c r="AM107" s="3"/>
      <c r="AN107" s="3"/>
      <c r="AO107">
        <v>10</v>
      </c>
      <c r="AP107">
        <v>32</v>
      </c>
      <c r="AQ107">
        <v>11.2</v>
      </c>
      <c r="AR107">
        <v>3.9</v>
      </c>
      <c r="AS107">
        <v>6.9</v>
      </c>
      <c r="AU107">
        <v>73</v>
      </c>
      <c r="AV107" s="2">
        <v>40337</v>
      </c>
      <c r="AW107" s="3">
        <v>8.4</v>
      </c>
      <c r="AX107" s="3"/>
      <c r="AY107" s="3"/>
      <c r="AZ107" s="3"/>
      <c r="BA107" s="3"/>
      <c r="BB107" s="3"/>
      <c r="BC107" s="3">
        <v>13.4</v>
      </c>
      <c r="BD107">
        <v>43</v>
      </c>
      <c r="BE107">
        <v>13.4</v>
      </c>
      <c r="BF107">
        <v>4.5</v>
      </c>
      <c r="BG107">
        <v>8.1999999999999993</v>
      </c>
      <c r="BJ107" s="2">
        <v>40459</v>
      </c>
      <c r="BK107" s="3">
        <v>11</v>
      </c>
      <c r="BL107" s="3"/>
      <c r="BM107" s="3"/>
      <c r="BN107" s="3">
        <v>90</v>
      </c>
      <c r="BO107" s="3">
        <v>40</v>
      </c>
      <c r="BP107" s="3"/>
      <c r="BQ107">
        <v>10.6</v>
      </c>
      <c r="BR107">
        <v>34</v>
      </c>
      <c r="BS107">
        <v>4.5999999999999996</v>
      </c>
      <c r="BT107">
        <v>1.4</v>
      </c>
      <c r="BU107">
        <v>3.2</v>
      </c>
      <c r="BW107">
        <v>380</v>
      </c>
      <c r="BX107" s="2">
        <v>40764</v>
      </c>
      <c r="BY107">
        <v>11.5</v>
      </c>
      <c r="CB107">
        <v>90</v>
      </c>
      <c r="CC107">
        <v>60</v>
      </c>
      <c r="CD107">
        <v>110</v>
      </c>
      <c r="CE107">
        <v>10.6</v>
      </c>
      <c r="CF107">
        <v>34</v>
      </c>
      <c r="CG107">
        <v>9200</v>
      </c>
      <c r="CH107">
        <v>3.8</v>
      </c>
      <c r="CI107">
        <v>5</v>
      </c>
      <c r="CK107">
        <v>330</v>
      </c>
      <c r="CL107" s="2">
        <v>40851</v>
      </c>
      <c r="CM107" s="3"/>
      <c r="CS107" s="3"/>
      <c r="CT107" s="3"/>
      <c r="CU107" s="3"/>
      <c r="CZ107" s="2"/>
      <c r="DN107" s="2"/>
      <c r="EB107" s="2"/>
      <c r="EC107">
        <v>5</v>
      </c>
      <c r="ED107">
        <v>5</v>
      </c>
      <c r="EE107" s="2">
        <v>40311</v>
      </c>
      <c r="EF107">
        <v>3</v>
      </c>
      <c r="EG107">
        <v>2</v>
      </c>
      <c r="EH107" s="2">
        <v>40658</v>
      </c>
      <c r="EK107" s="2"/>
      <c r="EN107" s="2"/>
      <c r="EQ107" s="2"/>
      <c r="ER107" t="s">
        <v>171</v>
      </c>
    </row>
    <row r="108" spans="1:148" ht="12.75" customHeight="1">
      <c r="A108" t="s">
        <v>391</v>
      </c>
      <c r="B108">
        <v>318363</v>
      </c>
      <c r="C108" s="2">
        <v>38832</v>
      </c>
      <c r="D108" s="2" t="s">
        <v>144</v>
      </c>
      <c r="E108" s="2" t="s">
        <v>160</v>
      </c>
      <c r="F108" s="2">
        <v>39064</v>
      </c>
      <c r="G108" t="s">
        <v>295</v>
      </c>
      <c r="H108" t="s">
        <v>392</v>
      </c>
      <c r="J108" t="s">
        <v>170</v>
      </c>
      <c r="K108" s="2">
        <v>39826</v>
      </c>
      <c r="N108" s="2"/>
      <c r="Q108" s="2"/>
      <c r="W108" t="s">
        <v>149</v>
      </c>
      <c r="X108" t="s">
        <v>149</v>
      </c>
      <c r="Y108" t="s">
        <v>150</v>
      </c>
      <c r="Z108" t="s">
        <v>185</v>
      </c>
      <c r="AD108" s="2"/>
      <c r="AE108" s="2">
        <v>40519</v>
      </c>
      <c r="AI108" s="3"/>
      <c r="AJ108" s="3"/>
      <c r="AK108" s="3"/>
      <c r="AL108" s="3"/>
      <c r="AM108" s="3"/>
      <c r="AN108" s="3"/>
      <c r="AO108">
        <v>10.4</v>
      </c>
      <c r="AP108">
        <v>34.5</v>
      </c>
      <c r="AQ108">
        <v>8.6</v>
      </c>
      <c r="AR108">
        <v>3.9</v>
      </c>
      <c r="AS108">
        <v>3.8</v>
      </c>
      <c r="AT108">
        <v>771</v>
      </c>
      <c r="AV108" s="2">
        <v>39051</v>
      </c>
      <c r="AW108" s="3"/>
      <c r="AX108" s="3"/>
      <c r="AY108" s="3"/>
      <c r="AZ108" s="3"/>
      <c r="BA108" s="3"/>
      <c r="BB108" s="3"/>
      <c r="BC108" s="3">
        <v>12.1</v>
      </c>
      <c r="BD108">
        <v>39.200000000000003</v>
      </c>
      <c r="BE108">
        <v>11.3</v>
      </c>
      <c r="BF108">
        <v>4.8</v>
      </c>
      <c r="BG108">
        <v>5.6</v>
      </c>
      <c r="BH108">
        <v>652</v>
      </c>
      <c r="BJ108" s="2">
        <v>39087</v>
      </c>
      <c r="BK108" s="3"/>
      <c r="BL108" s="3"/>
      <c r="BM108" s="3"/>
      <c r="BN108" s="3"/>
      <c r="BO108" s="3"/>
      <c r="BP108" s="3"/>
      <c r="BQ108">
        <v>10.1</v>
      </c>
      <c r="BR108">
        <v>34.299999999999997</v>
      </c>
      <c r="BS108">
        <v>8.6</v>
      </c>
      <c r="BT108">
        <v>4.2</v>
      </c>
      <c r="BU108">
        <v>3.7</v>
      </c>
      <c r="BW108">
        <v>280</v>
      </c>
      <c r="BX108" s="2">
        <v>39386</v>
      </c>
      <c r="CE108">
        <v>9.6999999999999993</v>
      </c>
      <c r="CF108">
        <v>33.1</v>
      </c>
      <c r="CG108">
        <v>8</v>
      </c>
      <c r="CH108">
        <v>2.7</v>
      </c>
      <c r="CI108">
        <v>4.7</v>
      </c>
      <c r="CK108">
        <v>305</v>
      </c>
      <c r="CL108" s="2">
        <v>39647</v>
      </c>
      <c r="CM108" s="3">
        <v>13.8</v>
      </c>
      <c r="CN108">
        <v>90</v>
      </c>
      <c r="CO108">
        <v>49</v>
      </c>
      <c r="CS108" s="3">
        <v>10.6</v>
      </c>
      <c r="CT108" s="3">
        <v>35.9</v>
      </c>
      <c r="CU108" s="3">
        <v>9.6999999999999993</v>
      </c>
      <c r="CV108">
        <v>4</v>
      </c>
      <c r="CW108">
        <v>5.0999999999999996</v>
      </c>
      <c r="CY108">
        <v>328</v>
      </c>
      <c r="CZ108" s="2">
        <v>39826</v>
      </c>
      <c r="DA108">
        <v>14</v>
      </c>
      <c r="DD108">
        <v>80</v>
      </c>
      <c r="DE108">
        <v>60</v>
      </c>
      <c r="DF108">
        <v>90</v>
      </c>
      <c r="DN108" s="2">
        <v>39904</v>
      </c>
      <c r="DO108">
        <v>15</v>
      </c>
      <c r="DU108">
        <v>11.7</v>
      </c>
      <c r="DV108">
        <v>39.5</v>
      </c>
      <c r="DW108">
        <v>10</v>
      </c>
      <c r="DX108">
        <v>4.2</v>
      </c>
      <c r="DY108">
        <v>4.8</v>
      </c>
      <c r="EB108" s="2"/>
      <c r="EE108" s="2"/>
      <c r="EH108" s="2"/>
      <c r="EK108" s="2"/>
      <c r="EN108" s="2"/>
      <c r="EQ108" s="2"/>
      <c r="ER108" t="s">
        <v>152</v>
      </c>
    </row>
    <row r="109" spans="1:148" ht="12.75" customHeight="1">
      <c r="A109" t="s">
        <v>393</v>
      </c>
      <c r="B109">
        <v>351500</v>
      </c>
      <c r="C109" s="2">
        <v>39617</v>
      </c>
      <c r="D109" s="2" t="s">
        <v>144</v>
      </c>
      <c r="E109" s="2" t="s">
        <v>160</v>
      </c>
      <c r="F109" s="2">
        <v>39994</v>
      </c>
      <c r="G109" t="s">
        <v>155</v>
      </c>
      <c r="H109" t="s">
        <v>370</v>
      </c>
      <c r="J109" t="s">
        <v>170</v>
      </c>
      <c r="K109" s="2">
        <v>39994</v>
      </c>
      <c r="L109" t="s">
        <v>175</v>
      </c>
      <c r="N109" s="2"/>
      <c r="Q109" s="2"/>
      <c r="W109" t="s">
        <v>149</v>
      </c>
      <c r="X109" t="s">
        <v>149</v>
      </c>
      <c r="Y109" t="s">
        <v>150</v>
      </c>
      <c r="Z109" t="s">
        <v>185</v>
      </c>
      <c r="AD109" s="2"/>
      <c r="AE109" s="2">
        <v>40417</v>
      </c>
      <c r="AI109" s="3">
        <v>9.6999999999999993</v>
      </c>
      <c r="AJ109" s="3"/>
      <c r="AK109" s="3"/>
      <c r="AL109" s="3">
        <v>90</v>
      </c>
      <c r="AM109" s="3">
        <v>60</v>
      </c>
      <c r="AN109" s="3">
        <v>110</v>
      </c>
      <c r="AO109">
        <v>10.6</v>
      </c>
      <c r="AP109">
        <v>34.5</v>
      </c>
      <c r="AQ109">
        <v>6</v>
      </c>
      <c r="AR109">
        <v>1.9</v>
      </c>
      <c r="AS109">
        <v>3.5</v>
      </c>
      <c r="AT109">
        <v>430</v>
      </c>
      <c r="AU109">
        <v>78</v>
      </c>
      <c r="AV109" s="2">
        <v>39994</v>
      </c>
      <c r="AW109" s="3"/>
      <c r="AX109" s="3"/>
      <c r="AY109" s="3"/>
      <c r="AZ109" s="3"/>
      <c r="BA109" s="3"/>
      <c r="BB109" s="3"/>
      <c r="BC109" s="3">
        <v>10.3</v>
      </c>
      <c r="BD109">
        <v>33.1</v>
      </c>
      <c r="BE109">
        <v>9.4</v>
      </c>
      <c r="BF109">
        <v>6.1</v>
      </c>
      <c r="BG109">
        <v>2.7</v>
      </c>
      <c r="BH109">
        <v>569</v>
      </c>
      <c r="BJ109" s="2">
        <v>40050</v>
      </c>
      <c r="BK109" s="3">
        <v>10.3</v>
      </c>
      <c r="BL109" s="3"/>
      <c r="BM109" s="3"/>
      <c r="BN109" s="3">
        <v>100</v>
      </c>
      <c r="BO109" s="3">
        <v>60</v>
      </c>
      <c r="BP109" s="3">
        <v>80</v>
      </c>
      <c r="BX109" s="2">
        <v>40085</v>
      </c>
      <c r="BY109">
        <v>10.8</v>
      </c>
      <c r="CB109">
        <v>90</v>
      </c>
      <c r="CC109">
        <v>50</v>
      </c>
      <c r="CD109">
        <v>85</v>
      </c>
      <c r="CE109">
        <v>10.9</v>
      </c>
      <c r="CF109">
        <v>34.700000000000003</v>
      </c>
      <c r="CG109">
        <v>8.1</v>
      </c>
      <c r="CH109">
        <v>4.2</v>
      </c>
      <c r="CI109">
        <v>3.4</v>
      </c>
      <c r="CK109">
        <v>517</v>
      </c>
      <c r="CL109" s="2">
        <v>40113</v>
      </c>
      <c r="CM109" s="3"/>
      <c r="CS109" s="3">
        <v>11.3</v>
      </c>
      <c r="CT109" s="3">
        <v>36.1</v>
      </c>
      <c r="CU109" s="3">
        <v>9.3000000000000007</v>
      </c>
      <c r="CV109">
        <v>4</v>
      </c>
      <c r="CW109">
        <v>4.4000000000000004</v>
      </c>
      <c r="CY109">
        <v>554</v>
      </c>
      <c r="CZ109" s="2">
        <v>40295</v>
      </c>
      <c r="DA109">
        <v>12</v>
      </c>
      <c r="DN109" s="2">
        <v>40295</v>
      </c>
      <c r="EB109" s="2"/>
      <c r="EE109" s="2"/>
      <c r="EH109" s="2"/>
      <c r="EK109" s="2"/>
      <c r="EN109" s="2"/>
      <c r="EQ109" s="2"/>
    </row>
    <row r="110" spans="1:148" ht="12.75" hidden="1" customHeight="1">
      <c r="A110" t="s">
        <v>394</v>
      </c>
      <c r="B110">
        <v>309618</v>
      </c>
      <c r="C110" s="2">
        <v>38411</v>
      </c>
      <c r="D110" s="2" t="s">
        <v>144</v>
      </c>
      <c r="E110" s="2" t="s">
        <v>160</v>
      </c>
      <c r="F110" s="2">
        <v>40325</v>
      </c>
      <c r="G110" t="s">
        <v>155</v>
      </c>
      <c r="H110" t="s">
        <v>194</v>
      </c>
      <c r="J110" t="s">
        <v>201</v>
      </c>
      <c r="M110" t="s">
        <v>170</v>
      </c>
      <c r="N110" s="2">
        <v>40325</v>
      </c>
      <c r="Q110" s="2"/>
      <c r="X110" t="s">
        <v>149</v>
      </c>
      <c r="Y110" t="s">
        <v>150</v>
      </c>
      <c r="Z110" t="s">
        <v>157</v>
      </c>
      <c r="AA110" t="s">
        <v>151</v>
      </c>
      <c r="AD110" s="2"/>
      <c r="AE110" s="2">
        <v>40589</v>
      </c>
      <c r="AI110" s="3"/>
      <c r="AJ110" s="3"/>
      <c r="AK110" s="3"/>
      <c r="AL110" s="3"/>
      <c r="AM110" s="3"/>
      <c r="AN110" s="3"/>
      <c r="AO110">
        <v>11</v>
      </c>
      <c r="AP110">
        <v>33</v>
      </c>
      <c r="AQ110">
        <v>7.3</v>
      </c>
      <c r="AT110">
        <v>406</v>
      </c>
      <c r="AV110" s="2">
        <v>38797</v>
      </c>
      <c r="AW110" s="3">
        <v>14.5</v>
      </c>
      <c r="AX110" s="3"/>
      <c r="AY110" s="3"/>
      <c r="AZ110" s="3"/>
      <c r="BA110" s="3"/>
      <c r="BB110" s="3"/>
      <c r="BC110" s="3"/>
      <c r="BJ110" s="2">
        <v>40325</v>
      </c>
      <c r="BK110" s="3"/>
      <c r="BL110" s="3"/>
      <c r="BM110" s="3"/>
      <c r="BN110" s="3"/>
      <c r="BO110" s="3"/>
      <c r="BP110" s="3"/>
      <c r="BQ110">
        <v>12</v>
      </c>
      <c r="BR110">
        <v>37.9</v>
      </c>
      <c r="BS110">
        <v>7</v>
      </c>
      <c r="BT110">
        <v>3.1</v>
      </c>
      <c r="BU110">
        <v>3.2</v>
      </c>
      <c r="BW110">
        <v>460</v>
      </c>
      <c r="BX110" s="2">
        <v>40386</v>
      </c>
      <c r="CE110">
        <v>11.9</v>
      </c>
      <c r="CF110">
        <v>37.4</v>
      </c>
      <c r="CG110">
        <v>7.9</v>
      </c>
      <c r="CH110">
        <v>4.3</v>
      </c>
      <c r="CI110">
        <v>3</v>
      </c>
      <c r="CK110">
        <v>438</v>
      </c>
      <c r="CL110" s="2">
        <v>40511</v>
      </c>
      <c r="CM110" s="3">
        <v>17</v>
      </c>
      <c r="CS110" s="3"/>
      <c r="CT110" s="3"/>
      <c r="CU110" s="3"/>
      <c r="CZ110" s="2">
        <v>40589</v>
      </c>
      <c r="DN110" s="2"/>
      <c r="EB110" s="2"/>
      <c r="EE110" s="2"/>
      <c r="EH110" s="2"/>
      <c r="EK110" s="2"/>
      <c r="EN110" s="2"/>
      <c r="EQ110" s="2"/>
    </row>
    <row r="111" spans="1:148" ht="12.75" hidden="1" customHeight="1">
      <c r="A111" t="s">
        <v>395</v>
      </c>
      <c r="B111">
        <v>359819</v>
      </c>
      <c r="C111" s="2"/>
      <c r="D111" s="2" t="s">
        <v>144</v>
      </c>
      <c r="E111" s="2"/>
      <c r="F111" s="2">
        <v>40220</v>
      </c>
      <c r="G111" t="s">
        <v>183</v>
      </c>
      <c r="J111" t="s">
        <v>184</v>
      </c>
      <c r="K111" s="2"/>
      <c r="N111" s="2"/>
      <c r="Q111" s="2"/>
      <c r="W111" t="s">
        <v>149</v>
      </c>
      <c r="Y111" t="s">
        <v>150</v>
      </c>
      <c r="Z111" t="s">
        <v>185</v>
      </c>
      <c r="AD111" s="2"/>
      <c r="AE111" s="2"/>
      <c r="AI111" s="3"/>
      <c r="AJ111" s="3"/>
      <c r="AK111" s="3"/>
      <c r="AL111" s="3"/>
      <c r="AM111" s="3"/>
      <c r="AN111" s="3"/>
      <c r="AV111" s="2"/>
      <c r="AW111" s="3"/>
      <c r="AX111" s="3"/>
      <c r="AY111" s="3"/>
      <c r="AZ111" s="3"/>
      <c r="BA111" s="3"/>
      <c r="BB111" s="3"/>
      <c r="BC111" s="3"/>
      <c r="BJ111" s="2"/>
      <c r="BK111" s="3"/>
      <c r="BL111" s="3"/>
      <c r="BM111" s="3"/>
      <c r="BN111" s="3"/>
      <c r="BO111" s="3"/>
      <c r="BP111" s="3"/>
      <c r="BX111" s="2"/>
      <c r="CL111" s="2"/>
      <c r="CM111" s="3"/>
      <c r="CS111" s="3"/>
      <c r="CT111" s="3"/>
      <c r="CU111" s="3"/>
      <c r="CZ111" s="2"/>
      <c r="DN111" s="2"/>
      <c r="EB111" s="2"/>
      <c r="EE111" s="2"/>
      <c r="EH111" s="2"/>
      <c r="EK111" s="2"/>
      <c r="EN111" s="2"/>
      <c r="EQ111" s="2"/>
    </row>
    <row r="112" spans="1:148" ht="12.75" hidden="1" customHeight="1">
      <c r="A112" t="s">
        <v>396</v>
      </c>
      <c r="B112">
        <v>349128</v>
      </c>
      <c r="C112" s="2"/>
      <c r="D112" s="2" t="s">
        <v>159</v>
      </c>
      <c r="E112" s="2"/>
      <c r="F112" s="2">
        <v>40291</v>
      </c>
      <c r="K112" s="2"/>
      <c r="N112" s="2"/>
      <c r="Q112" s="2"/>
      <c r="Y112" t="s">
        <v>150</v>
      </c>
      <c r="Z112" t="s">
        <v>150</v>
      </c>
      <c r="AD112" s="2"/>
      <c r="AE112" s="2"/>
      <c r="AI112" s="3"/>
      <c r="AJ112" s="3"/>
      <c r="AK112" s="3"/>
      <c r="AL112" s="3"/>
      <c r="AM112" s="3"/>
      <c r="AN112" s="3"/>
      <c r="AV112" s="2"/>
      <c r="AW112" s="3"/>
      <c r="AX112" s="3"/>
      <c r="AY112" s="3"/>
      <c r="AZ112" s="3"/>
      <c r="BA112" s="3"/>
      <c r="BB112" s="3"/>
      <c r="BC112" s="3"/>
      <c r="BJ112" s="2"/>
      <c r="BK112" s="3"/>
      <c r="BL112" s="3"/>
      <c r="BM112" s="3"/>
      <c r="BN112" s="3"/>
      <c r="BO112" s="3"/>
      <c r="BP112" s="3"/>
      <c r="BX112" s="2"/>
      <c r="CL112" s="2"/>
      <c r="CM112" s="3"/>
      <c r="CS112" s="3"/>
      <c r="CT112" s="3"/>
      <c r="CU112" s="3"/>
      <c r="CZ112" s="2"/>
      <c r="DN112" s="2"/>
      <c r="EB112" s="2"/>
      <c r="EE112" s="2"/>
      <c r="EH112" s="2"/>
      <c r="EK112" s="2"/>
      <c r="EN112" s="2"/>
      <c r="EQ112" s="2"/>
    </row>
    <row r="113" spans="1:148" ht="12.75" hidden="1" customHeight="1">
      <c r="A113" t="s">
        <v>397</v>
      </c>
      <c r="B113">
        <v>361872</v>
      </c>
      <c r="C113" s="2"/>
      <c r="D113" s="2" t="s">
        <v>159</v>
      </c>
      <c r="E113" s="2"/>
      <c r="F113" s="2">
        <v>40283</v>
      </c>
      <c r="K113" s="2"/>
      <c r="N113" s="2"/>
      <c r="Q113" s="2"/>
      <c r="Y113" t="s">
        <v>150</v>
      </c>
      <c r="Z113" t="s">
        <v>150</v>
      </c>
      <c r="AD113" s="2"/>
      <c r="AE113" s="2"/>
      <c r="AI113" s="3"/>
      <c r="AJ113" s="3"/>
      <c r="AK113" s="3"/>
      <c r="AL113" s="3"/>
      <c r="AM113" s="3"/>
      <c r="AN113" s="3"/>
      <c r="AV113" s="2"/>
      <c r="AW113" s="3"/>
      <c r="AX113" s="3"/>
      <c r="AY113" s="3"/>
      <c r="AZ113" s="3"/>
      <c r="BA113" s="3"/>
      <c r="BB113" s="3"/>
      <c r="BC113" s="3"/>
      <c r="BJ113" s="2"/>
      <c r="BK113" s="3"/>
      <c r="BL113" s="3"/>
      <c r="BM113" s="3"/>
      <c r="BN113" s="3"/>
      <c r="BO113" s="3"/>
      <c r="BP113" s="3"/>
      <c r="BX113" s="2"/>
      <c r="CL113" s="2"/>
      <c r="CM113" s="3"/>
      <c r="CS113" s="3"/>
      <c r="CT113" s="3"/>
      <c r="CU113" s="3"/>
      <c r="CZ113" s="2"/>
      <c r="DN113" s="2"/>
      <c r="EB113" s="2"/>
      <c r="EE113" s="2"/>
      <c r="EH113" s="2"/>
      <c r="EK113" s="2"/>
      <c r="EN113" s="2"/>
      <c r="EQ113" s="2"/>
    </row>
    <row r="114" spans="1:148" ht="12.75" hidden="1" customHeight="1">
      <c r="A114" t="s">
        <v>398</v>
      </c>
      <c r="B114">
        <v>311898</v>
      </c>
      <c r="C114" s="2"/>
      <c r="D114" s="2" t="s">
        <v>144</v>
      </c>
      <c r="E114" s="2"/>
      <c r="F114" s="2">
        <v>38798</v>
      </c>
      <c r="K114" s="2"/>
      <c r="N114" s="2"/>
      <c r="Q114" s="2"/>
      <c r="Y114" t="s">
        <v>150</v>
      </c>
      <c r="Z114" t="s">
        <v>150</v>
      </c>
      <c r="AD114" s="2"/>
      <c r="AE114" s="2"/>
      <c r="AI114" s="3"/>
      <c r="AJ114" s="3"/>
      <c r="AK114" s="3"/>
      <c r="AL114" s="3"/>
      <c r="AM114" s="3"/>
      <c r="AN114" s="3"/>
      <c r="AV114" s="2"/>
      <c r="AW114" s="3"/>
      <c r="AX114" s="3"/>
      <c r="AY114" s="3"/>
      <c r="AZ114" s="3"/>
      <c r="BA114" s="3"/>
      <c r="BB114" s="3"/>
      <c r="BC114" s="3"/>
      <c r="BJ114" s="2"/>
      <c r="BK114" s="3"/>
      <c r="BL114" s="3"/>
      <c r="BM114" s="3"/>
      <c r="BN114" s="3"/>
      <c r="BO114" s="3"/>
      <c r="BP114" s="3"/>
      <c r="BX114" s="2"/>
      <c r="CL114" s="2"/>
      <c r="CM114" s="3"/>
      <c r="CS114" s="3"/>
      <c r="CT114" s="3"/>
      <c r="CU114" s="3"/>
      <c r="CZ114" s="2"/>
      <c r="DN114" s="2"/>
      <c r="EB114" s="2"/>
      <c r="EE114" s="2"/>
      <c r="EH114" s="2"/>
      <c r="EK114" s="2"/>
      <c r="EN114" s="2"/>
      <c r="EQ114" s="2"/>
    </row>
    <row r="115" spans="1:148" ht="12.75" hidden="1" customHeight="1">
      <c r="A115" t="s">
        <v>399</v>
      </c>
      <c r="C115" s="2"/>
      <c r="D115" s="2" t="s">
        <v>144</v>
      </c>
      <c r="E115" s="2"/>
      <c r="F115" s="2"/>
      <c r="K115" s="2"/>
      <c r="N115" s="2"/>
      <c r="Q115" s="2"/>
      <c r="W115" t="s">
        <v>149</v>
      </c>
      <c r="Y115" t="s">
        <v>150</v>
      </c>
      <c r="Z115" t="s">
        <v>150</v>
      </c>
      <c r="AD115" s="2"/>
      <c r="AE115" s="2"/>
      <c r="AI115" s="3"/>
      <c r="AJ115" s="3"/>
      <c r="AK115" s="3"/>
      <c r="AL115" s="3"/>
      <c r="AM115" s="3"/>
      <c r="AN115" s="3"/>
      <c r="AV115" s="2"/>
      <c r="AW115" s="3"/>
      <c r="AX115" s="3"/>
      <c r="AY115" s="3"/>
      <c r="AZ115" s="3"/>
      <c r="BA115" s="3"/>
      <c r="BB115" s="3"/>
      <c r="BC115" s="3"/>
      <c r="BJ115" s="2"/>
      <c r="BK115" s="3"/>
      <c r="BL115" s="3"/>
      <c r="BM115" s="3"/>
      <c r="BN115" s="3"/>
      <c r="BO115" s="3"/>
      <c r="BP115" s="3"/>
      <c r="BX115" s="2"/>
      <c r="CL115" s="2"/>
      <c r="CM115" s="3"/>
      <c r="CS115" s="3"/>
      <c r="CT115" s="3"/>
      <c r="CU115" s="3"/>
      <c r="CZ115" s="2"/>
      <c r="DN115" s="2"/>
      <c r="EB115" s="2"/>
      <c r="EE115" s="2"/>
      <c r="EH115" s="2"/>
      <c r="EK115" s="2"/>
      <c r="EN115" s="2"/>
      <c r="EQ115" s="2"/>
    </row>
    <row r="116" spans="1:148" ht="12.75" hidden="1" customHeight="1">
      <c r="A116" t="s">
        <v>400</v>
      </c>
      <c r="B116">
        <v>339699</v>
      </c>
      <c r="C116" s="2"/>
      <c r="D116" s="2" t="s">
        <v>144</v>
      </c>
      <c r="E116" s="2"/>
      <c r="F116" s="2">
        <v>39706</v>
      </c>
      <c r="K116" s="2"/>
      <c r="N116" s="2"/>
      <c r="Q116" s="2"/>
      <c r="Y116" t="s">
        <v>150</v>
      </c>
      <c r="Z116" t="s">
        <v>150</v>
      </c>
      <c r="AD116" s="2"/>
      <c r="AE116" s="2"/>
      <c r="AI116" s="3"/>
      <c r="AJ116" s="3"/>
      <c r="AK116" s="3"/>
      <c r="AL116" s="3"/>
      <c r="AM116" s="3"/>
      <c r="AN116" s="3"/>
      <c r="AV116" s="2"/>
      <c r="AW116" s="3"/>
      <c r="AX116" s="3"/>
      <c r="AY116" s="3"/>
      <c r="AZ116" s="3"/>
      <c r="BA116" s="3"/>
      <c r="BB116" s="3"/>
      <c r="BC116" s="3"/>
      <c r="BJ116" s="2"/>
      <c r="BK116" s="3"/>
      <c r="BL116" s="3"/>
      <c r="BM116" s="3"/>
      <c r="BN116" s="3"/>
      <c r="BO116" s="3"/>
      <c r="BP116" s="3"/>
      <c r="BX116" s="2"/>
      <c r="CL116" s="2"/>
      <c r="CM116" s="3"/>
      <c r="CS116" s="3"/>
      <c r="CT116" s="3"/>
      <c r="CU116" s="3"/>
      <c r="CZ116" s="2"/>
      <c r="DN116" s="2"/>
      <c r="EB116" s="2"/>
      <c r="EE116" s="2"/>
      <c r="EH116" s="2"/>
      <c r="EK116" s="2"/>
      <c r="EN116" s="2"/>
      <c r="EQ116" s="2"/>
    </row>
    <row r="117" spans="1:148" ht="12.75" hidden="1" customHeight="1">
      <c r="A117" t="s">
        <v>401</v>
      </c>
      <c r="B117">
        <v>377529</v>
      </c>
      <c r="C117" s="2">
        <v>40584</v>
      </c>
      <c r="D117" s="2" t="s">
        <v>144</v>
      </c>
      <c r="E117" s="2" t="s">
        <v>160</v>
      </c>
      <c r="F117" s="2">
        <v>40689</v>
      </c>
      <c r="G117" t="s">
        <v>155</v>
      </c>
      <c r="H117" t="s">
        <v>402</v>
      </c>
      <c r="J117" t="s">
        <v>164</v>
      </c>
      <c r="K117" s="2">
        <v>40640</v>
      </c>
      <c r="M117" t="s">
        <v>403</v>
      </c>
      <c r="N117" s="2">
        <v>40653</v>
      </c>
      <c r="V117">
        <v>9</v>
      </c>
      <c r="W117" t="s">
        <v>149</v>
      </c>
      <c r="Y117" t="s">
        <v>150</v>
      </c>
      <c r="Z117" t="s">
        <v>157</v>
      </c>
      <c r="AD117" s="2"/>
      <c r="AE117" s="2">
        <v>40798</v>
      </c>
      <c r="AI117" s="3">
        <v>4</v>
      </c>
      <c r="AJ117" s="3"/>
      <c r="AK117" s="3"/>
      <c r="AL117" s="3"/>
      <c r="AM117" s="3"/>
      <c r="AN117" s="3"/>
      <c r="AV117" s="2">
        <v>40689</v>
      </c>
      <c r="AW117" s="3">
        <v>6</v>
      </c>
      <c r="AX117" s="3"/>
      <c r="AY117" s="3"/>
      <c r="AZ117" s="3"/>
      <c r="BA117" s="3"/>
      <c r="BB117" s="3"/>
      <c r="BC117" s="3"/>
      <c r="BJ117" s="2">
        <v>40735</v>
      </c>
      <c r="BK117" s="3">
        <v>7.6</v>
      </c>
      <c r="BL117" s="3"/>
      <c r="BM117" s="3"/>
      <c r="BN117" s="3"/>
      <c r="BO117" s="3"/>
      <c r="BP117" s="3"/>
      <c r="BX117" s="2">
        <v>40798</v>
      </c>
      <c r="CL117" s="2"/>
      <c r="CM117" s="3"/>
      <c r="CS117" s="3"/>
      <c r="CT117" s="3"/>
      <c r="CU117" s="3"/>
      <c r="CZ117" s="2"/>
      <c r="DN117" s="2"/>
      <c r="EB117" s="2"/>
      <c r="EE117" s="2"/>
      <c r="EH117" s="2"/>
      <c r="EK117" s="2"/>
      <c r="EN117" s="2"/>
      <c r="EQ117" s="2"/>
      <c r="ER117" t="s">
        <v>152</v>
      </c>
    </row>
    <row r="118" spans="1:148" ht="12.75" hidden="1" customHeight="1">
      <c r="A118" t="s">
        <v>404</v>
      </c>
      <c r="B118">
        <v>362520</v>
      </c>
      <c r="C118" s="2"/>
      <c r="D118" s="2" t="s">
        <v>144</v>
      </c>
      <c r="E118" s="2"/>
      <c r="F118" s="2">
        <v>40296</v>
      </c>
      <c r="K118" s="2"/>
      <c r="N118" s="2"/>
      <c r="Q118" s="2"/>
      <c r="Y118" t="s">
        <v>150</v>
      </c>
      <c r="Z118" t="s">
        <v>150</v>
      </c>
      <c r="AD118" s="2"/>
      <c r="AE118" s="2"/>
      <c r="AI118" s="3"/>
      <c r="AJ118" s="3"/>
      <c r="AK118" s="3"/>
      <c r="AL118" s="3"/>
      <c r="AM118" s="3"/>
      <c r="AN118" s="3"/>
      <c r="AV118" s="2"/>
      <c r="AW118" s="3"/>
      <c r="AX118" s="3"/>
      <c r="AY118" s="3"/>
      <c r="AZ118" s="3"/>
      <c r="BA118" s="3"/>
      <c r="BB118" s="3"/>
      <c r="BC118" s="3"/>
      <c r="BJ118" s="2"/>
      <c r="BK118" s="3"/>
      <c r="BL118" s="3"/>
      <c r="BM118" s="3"/>
      <c r="BN118" s="3"/>
      <c r="BO118" s="3"/>
      <c r="BP118" s="3"/>
      <c r="BX118" s="2"/>
      <c r="CL118" s="2"/>
      <c r="CM118" s="3"/>
      <c r="CS118" s="3"/>
      <c r="CT118" s="3"/>
      <c r="CU118" s="3"/>
      <c r="CZ118" s="2"/>
      <c r="DN118" s="2"/>
      <c r="EB118" s="2"/>
      <c r="EE118" s="2"/>
      <c r="EH118" s="2"/>
      <c r="EK118" s="2"/>
      <c r="EN118" s="2"/>
      <c r="EQ118" s="2"/>
    </row>
    <row r="119" spans="1:148" ht="12.75" hidden="1" customHeight="1">
      <c r="A119" t="s">
        <v>405</v>
      </c>
      <c r="B119">
        <v>346861</v>
      </c>
      <c r="C119" s="2"/>
      <c r="D119" s="2" t="s">
        <v>144</v>
      </c>
      <c r="E119" s="2"/>
      <c r="F119" s="2">
        <v>39884</v>
      </c>
      <c r="K119" s="2"/>
      <c r="N119" s="2"/>
      <c r="Q119" s="2"/>
      <c r="Y119" t="s">
        <v>150</v>
      </c>
      <c r="Z119" t="s">
        <v>150</v>
      </c>
      <c r="AD119" s="2"/>
      <c r="AE119" s="2"/>
      <c r="AI119" s="3"/>
      <c r="AJ119" s="3"/>
      <c r="AK119" s="3"/>
      <c r="AL119" s="3"/>
      <c r="AM119" s="3"/>
      <c r="AN119" s="3"/>
      <c r="AV119" s="2"/>
      <c r="AW119" s="3"/>
      <c r="AX119" s="3"/>
      <c r="AY119" s="3"/>
      <c r="AZ119" s="3"/>
      <c r="BA119" s="3"/>
      <c r="BB119" s="3"/>
      <c r="BC119" s="3"/>
      <c r="BJ119" s="2"/>
      <c r="BK119" s="3"/>
      <c r="BL119" s="3"/>
      <c r="BM119" s="3"/>
      <c r="BN119" s="3"/>
      <c r="BO119" s="3"/>
      <c r="BP119" s="3"/>
      <c r="BX119" s="2"/>
      <c r="CL119" s="2"/>
      <c r="CM119" s="3"/>
      <c r="CS119" s="3"/>
      <c r="CT119" s="3"/>
      <c r="CU119" s="3"/>
      <c r="CZ119" s="2"/>
      <c r="DN119" s="2"/>
      <c r="EB119" s="2"/>
      <c r="EE119" s="2"/>
      <c r="EH119" s="2"/>
      <c r="EK119" s="2"/>
      <c r="EN119" s="2"/>
      <c r="EQ119" s="2"/>
    </row>
    <row r="120" spans="1:148" ht="12.75" customHeight="1">
      <c r="A120" t="s">
        <v>456</v>
      </c>
      <c r="B120">
        <v>334302</v>
      </c>
      <c r="C120" s="2">
        <v>39235</v>
      </c>
      <c r="D120" s="2" t="s">
        <v>144</v>
      </c>
      <c r="E120" s="2" t="s">
        <v>457</v>
      </c>
      <c r="F120" s="2">
        <v>39534</v>
      </c>
      <c r="G120" t="s">
        <v>155</v>
      </c>
      <c r="H120" t="s">
        <v>458</v>
      </c>
      <c r="J120" t="s">
        <v>170</v>
      </c>
      <c r="K120" s="2">
        <v>40212</v>
      </c>
      <c r="N120" s="2"/>
      <c r="Q120" s="2"/>
      <c r="W120" t="s">
        <v>149</v>
      </c>
      <c r="X120" t="s">
        <v>149</v>
      </c>
      <c r="Y120" t="s">
        <v>157</v>
      </c>
      <c r="Z120" t="s">
        <v>157</v>
      </c>
      <c r="AD120" s="2"/>
      <c r="AE120" s="2"/>
      <c r="AI120" s="3">
        <v>9.5</v>
      </c>
      <c r="AJ120" s="3"/>
      <c r="AK120" s="3"/>
      <c r="AL120" s="3"/>
      <c r="AM120" s="3"/>
      <c r="AN120" s="3"/>
      <c r="AO120">
        <v>11</v>
      </c>
      <c r="AP120">
        <v>34.799999999999997</v>
      </c>
      <c r="AQ120">
        <v>9.8000000000000007</v>
      </c>
      <c r="AR120">
        <v>3.3</v>
      </c>
      <c r="AS120">
        <v>5.8</v>
      </c>
      <c r="AT120">
        <v>553</v>
      </c>
      <c r="AV120" s="2">
        <v>39785</v>
      </c>
      <c r="AW120" s="3"/>
      <c r="AX120" s="3"/>
      <c r="AY120" s="3"/>
      <c r="AZ120" s="3">
        <v>70</v>
      </c>
      <c r="BA120" s="3">
        <v>50</v>
      </c>
      <c r="BB120" s="3">
        <v>140</v>
      </c>
      <c r="BC120" s="3"/>
      <c r="BJ120" s="2">
        <v>39960</v>
      </c>
      <c r="BK120" s="3"/>
      <c r="BL120" s="3"/>
      <c r="BM120" s="3"/>
      <c r="BN120" s="3">
        <v>90</v>
      </c>
      <c r="BO120" s="3">
        <v>60</v>
      </c>
      <c r="BP120" s="3">
        <v>108</v>
      </c>
      <c r="BX120" s="2">
        <v>40212</v>
      </c>
      <c r="BY120">
        <v>12.8</v>
      </c>
      <c r="CE120">
        <v>11.6</v>
      </c>
      <c r="CF120">
        <v>36.200000000000003</v>
      </c>
      <c r="CG120">
        <v>8.3000000000000007</v>
      </c>
      <c r="CH120">
        <v>4.4000000000000004</v>
      </c>
      <c r="CI120">
        <v>3.5</v>
      </c>
      <c r="CJ120">
        <v>66</v>
      </c>
      <c r="CL120" s="2">
        <v>40253</v>
      </c>
      <c r="CM120" s="3">
        <v>13</v>
      </c>
      <c r="CN120">
        <v>89</v>
      </c>
      <c r="CS120" s="3"/>
      <c r="CT120" s="3"/>
      <c r="CU120" s="3"/>
      <c r="CZ120" s="2">
        <v>40302</v>
      </c>
      <c r="DA120" s="3">
        <v>13.4</v>
      </c>
      <c r="DN120" s="2">
        <v>40421</v>
      </c>
      <c r="EB120" s="2"/>
      <c r="EC120">
        <v>3</v>
      </c>
      <c r="ED120">
        <v>1.8</v>
      </c>
      <c r="EE120" s="2"/>
      <c r="EF120">
        <v>3</v>
      </c>
      <c r="EG120">
        <v>1.8</v>
      </c>
      <c r="EH120" s="2"/>
      <c r="EI120">
        <v>3</v>
      </c>
      <c r="EJ120">
        <v>2</v>
      </c>
      <c r="EK120" s="2"/>
      <c r="EL120">
        <v>3.8</v>
      </c>
      <c r="EM120">
        <v>2</v>
      </c>
      <c r="EN120" s="2"/>
      <c r="EQ120" s="2"/>
      <c r="ER120" t="s">
        <v>195</v>
      </c>
    </row>
    <row r="121" spans="1:148" ht="12.75" hidden="1" customHeight="1">
      <c r="A121" t="s">
        <v>410</v>
      </c>
      <c r="B121">
        <v>292668</v>
      </c>
      <c r="C121" s="2"/>
      <c r="D121" s="2" t="s">
        <v>144</v>
      </c>
      <c r="E121" s="2"/>
      <c r="F121" s="2">
        <v>38744</v>
      </c>
      <c r="K121" s="2"/>
      <c r="N121" s="2"/>
      <c r="Q121" s="2"/>
      <c r="Y121" t="s">
        <v>150</v>
      </c>
      <c r="Z121" t="s">
        <v>150</v>
      </c>
      <c r="AD121" s="2"/>
      <c r="AE121" s="2"/>
      <c r="AI121" s="3"/>
      <c r="AJ121" s="3"/>
      <c r="AK121" s="3"/>
      <c r="AL121" s="3"/>
      <c r="AM121" s="3"/>
      <c r="AN121" s="3"/>
      <c r="AV121" s="2"/>
      <c r="AW121" s="3"/>
      <c r="AX121" s="3"/>
      <c r="AY121" s="3"/>
      <c r="AZ121" s="3"/>
      <c r="BA121" s="3"/>
      <c r="BB121" s="3"/>
      <c r="BC121" s="3"/>
      <c r="BJ121" s="2"/>
      <c r="BK121" s="3"/>
      <c r="BL121" s="3"/>
      <c r="BM121" s="3"/>
      <c r="BN121" s="3"/>
      <c r="BO121" s="3"/>
      <c r="BP121" s="3"/>
      <c r="BX121" s="2"/>
      <c r="CL121" s="2"/>
      <c r="CM121" s="3"/>
      <c r="CS121" s="3"/>
      <c r="CT121" s="3"/>
      <c r="CU121" s="3"/>
      <c r="CZ121" s="2"/>
      <c r="DN121" s="2"/>
      <c r="EB121" s="2"/>
      <c r="EE121" s="2"/>
      <c r="EH121" s="2"/>
      <c r="EK121" s="2"/>
      <c r="EN121" s="2"/>
      <c r="EQ121" s="2"/>
    </row>
    <row r="122" spans="1:148" ht="12.75" customHeight="1">
      <c r="A122" t="s">
        <v>411</v>
      </c>
      <c r="B122">
        <v>360904</v>
      </c>
      <c r="C122" s="2">
        <v>40149</v>
      </c>
      <c r="D122" s="2" t="s">
        <v>144</v>
      </c>
      <c r="E122" s="2" t="s">
        <v>361</v>
      </c>
      <c r="F122" s="2">
        <v>40389</v>
      </c>
      <c r="G122" t="s">
        <v>155</v>
      </c>
      <c r="H122" t="s">
        <v>412</v>
      </c>
      <c r="J122" t="s">
        <v>156</v>
      </c>
      <c r="K122" s="2">
        <v>40389</v>
      </c>
      <c r="N122" s="2"/>
      <c r="Q122" s="2"/>
      <c r="W122" t="s">
        <v>149</v>
      </c>
      <c r="X122" t="s">
        <v>149</v>
      </c>
      <c r="Y122" t="s">
        <v>150</v>
      </c>
      <c r="Z122" t="s">
        <v>157</v>
      </c>
      <c r="AD122" s="2"/>
      <c r="AE122" s="2">
        <v>40442</v>
      </c>
      <c r="AI122" s="3">
        <v>10</v>
      </c>
      <c r="AJ122" s="3"/>
      <c r="AK122" s="3"/>
      <c r="AL122" s="3"/>
      <c r="AM122" s="3"/>
      <c r="AN122" s="3"/>
      <c r="AO122">
        <v>12</v>
      </c>
      <c r="AP122">
        <v>36.799999999999997</v>
      </c>
      <c r="AT122">
        <v>363</v>
      </c>
      <c r="AV122" s="2">
        <v>40315</v>
      </c>
      <c r="AW122" s="3">
        <v>11.4</v>
      </c>
      <c r="AX122" s="3"/>
      <c r="AY122" s="3"/>
      <c r="AZ122" s="3"/>
      <c r="BA122" s="3"/>
      <c r="BB122" s="3"/>
      <c r="BC122" s="3">
        <v>14.8</v>
      </c>
      <c r="BD122">
        <v>46</v>
      </c>
      <c r="BE122">
        <v>12.9</v>
      </c>
      <c r="BF122">
        <v>4.5</v>
      </c>
      <c r="BG122">
        <v>7.4</v>
      </c>
      <c r="BH122">
        <v>549</v>
      </c>
      <c r="BJ122" s="2">
        <v>40442</v>
      </c>
      <c r="BK122" s="3"/>
      <c r="BL122" s="3"/>
      <c r="BM122" s="3"/>
      <c r="BN122" s="3"/>
      <c r="BO122" s="3"/>
      <c r="BP122" s="3"/>
      <c r="BX122" s="2"/>
      <c r="CL122" s="2"/>
      <c r="CM122" s="3"/>
      <c r="CS122" s="3"/>
      <c r="CT122" s="3"/>
      <c r="CU122" s="3"/>
      <c r="CZ122" s="2"/>
      <c r="DN122" s="2"/>
      <c r="EB122" s="2"/>
      <c r="EE122" s="2"/>
      <c r="EH122" s="2"/>
      <c r="EK122" s="2"/>
      <c r="EN122" s="2"/>
      <c r="EQ122" s="2"/>
      <c r="ER122" t="s">
        <v>413</v>
      </c>
    </row>
    <row r="123" spans="1:148" ht="12.75" customHeight="1">
      <c r="A123" t="s">
        <v>414</v>
      </c>
      <c r="B123">
        <v>337258</v>
      </c>
      <c r="C123" s="2">
        <v>39442</v>
      </c>
      <c r="D123" s="2" t="s">
        <v>144</v>
      </c>
      <c r="E123" s="2" t="s">
        <v>160</v>
      </c>
      <c r="F123" s="2">
        <v>39861</v>
      </c>
      <c r="G123" t="s">
        <v>155</v>
      </c>
      <c r="H123" t="s">
        <v>415</v>
      </c>
      <c r="J123" t="s">
        <v>170</v>
      </c>
      <c r="K123" s="2">
        <v>39861</v>
      </c>
      <c r="N123" s="2"/>
      <c r="Q123" s="2"/>
      <c r="W123" t="s">
        <v>149</v>
      </c>
      <c r="X123" t="s">
        <v>149</v>
      </c>
      <c r="Y123" t="s">
        <v>150</v>
      </c>
      <c r="Z123" t="s">
        <v>185</v>
      </c>
      <c r="AD123" s="2"/>
      <c r="AE123" s="2"/>
      <c r="AG123">
        <v>3</v>
      </c>
      <c r="AI123" s="3">
        <v>12.2</v>
      </c>
      <c r="AJ123" s="3"/>
      <c r="AK123" s="3"/>
      <c r="AL123" s="3"/>
      <c r="AM123" s="3"/>
      <c r="AN123" s="3"/>
      <c r="AO123">
        <v>11.9</v>
      </c>
      <c r="AP123">
        <v>33.9</v>
      </c>
      <c r="AQ123">
        <v>8.1</v>
      </c>
      <c r="AR123">
        <v>0.7</v>
      </c>
      <c r="AS123">
        <v>6.7</v>
      </c>
      <c r="AT123">
        <v>298</v>
      </c>
      <c r="AV123" s="2">
        <v>39627</v>
      </c>
      <c r="AW123" s="3"/>
      <c r="AX123" s="3"/>
      <c r="AY123" s="3"/>
      <c r="AZ123" s="3"/>
      <c r="BA123" s="3"/>
      <c r="BB123" s="3"/>
      <c r="BC123" s="3">
        <v>11.1</v>
      </c>
      <c r="BD123">
        <v>36.1</v>
      </c>
      <c r="BE123">
        <v>9.6</v>
      </c>
      <c r="BF123">
        <v>2.8</v>
      </c>
      <c r="BG123">
        <v>6.1</v>
      </c>
      <c r="BH123">
        <v>438</v>
      </c>
      <c r="BJ123" s="2">
        <v>39861</v>
      </c>
      <c r="BK123" s="3">
        <v>12</v>
      </c>
      <c r="BL123" s="3"/>
      <c r="BM123" s="3"/>
      <c r="BN123" s="3">
        <v>80</v>
      </c>
      <c r="BO123" s="3">
        <v>50</v>
      </c>
      <c r="BP123" s="3">
        <v>110</v>
      </c>
      <c r="BX123" s="2">
        <v>39896</v>
      </c>
      <c r="BY123">
        <v>13</v>
      </c>
      <c r="CL123" s="2">
        <v>40071</v>
      </c>
      <c r="CM123" s="3">
        <v>13.3</v>
      </c>
      <c r="CS123" s="3">
        <v>11.3</v>
      </c>
      <c r="CT123" s="3">
        <v>37.9</v>
      </c>
      <c r="CU123" s="3">
        <v>8.9</v>
      </c>
      <c r="CV123" s="3">
        <v>2.6</v>
      </c>
      <c r="CW123">
        <v>5.9</v>
      </c>
      <c r="CY123">
        <v>471</v>
      </c>
      <c r="CZ123" s="2">
        <v>40217</v>
      </c>
      <c r="DN123" s="2"/>
      <c r="EB123" s="2"/>
      <c r="EE123" s="2"/>
      <c r="EH123" s="2"/>
      <c r="EK123" s="2"/>
      <c r="EN123" s="2"/>
      <c r="EQ123" s="2"/>
    </row>
    <row r="124" spans="1:148" ht="12.75" hidden="1" customHeight="1">
      <c r="A124" t="s">
        <v>416</v>
      </c>
      <c r="B124">
        <v>364384</v>
      </c>
      <c r="C124" s="2"/>
      <c r="D124" s="2" t="s">
        <v>144</v>
      </c>
      <c r="E124" s="2"/>
      <c r="F124" s="2">
        <v>40345</v>
      </c>
      <c r="K124" s="2"/>
      <c r="N124" s="2"/>
      <c r="Q124" s="2"/>
      <c r="W124" t="s">
        <v>149</v>
      </c>
      <c r="Y124" t="s">
        <v>150</v>
      </c>
      <c r="Z124" t="s">
        <v>150</v>
      </c>
      <c r="AD124" s="2"/>
      <c r="AE124" s="2"/>
      <c r="AI124" s="3"/>
      <c r="AJ124" s="3"/>
      <c r="AK124" s="3"/>
      <c r="AL124" s="3"/>
      <c r="AM124" s="3"/>
      <c r="AN124" s="3"/>
      <c r="AV124" s="2"/>
      <c r="AW124" s="3"/>
      <c r="AX124" s="3"/>
      <c r="AY124" s="3"/>
      <c r="AZ124" s="3"/>
      <c r="BA124" s="3"/>
      <c r="BB124" s="3"/>
      <c r="BC124" s="3"/>
      <c r="BJ124" s="2"/>
      <c r="BK124" s="3"/>
      <c r="BL124" s="3"/>
      <c r="BM124" s="3"/>
      <c r="BN124" s="3"/>
      <c r="BO124" s="3"/>
      <c r="BP124" s="3"/>
      <c r="BX124" s="2"/>
      <c r="CL124" s="2"/>
      <c r="CM124" s="3"/>
      <c r="CS124" s="3"/>
      <c r="CT124" s="3"/>
      <c r="CU124" s="3"/>
      <c r="CZ124" s="2"/>
      <c r="DN124" s="2"/>
      <c r="EB124" s="2"/>
      <c r="EE124" s="2"/>
      <c r="EH124" s="2"/>
      <c r="EK124" s="2"/>
      <c r="EN124" s="2"/>
      <c r="EQ124" s="2"/>
    </row>
    <row r="125" spans="1:148" ht="12.75" customHeight="1">
      <c r="A125" t="s">
        <v>473</v>
      </c>
      <c r="B125">
        <v>296193</v>
      </c>
      <c r="C125" s="2">
        <v>36284</v>
      </c>
      <c r="D125" s="2" t="s">
        <v>144</v>
      </c>
      <c r="E125" s="2" t="s">
        <v>474</v>
      </c>
      <c r="F125" s="2">
        <v>40339</v>
      </c>
      <c r="G125" t="s">
        <v>155</v>
      </c>
      <c r="H125" t="s">
        <v>475</v>
      </c>
      <c r="J125" t="s">
        <v>170</v>
      </c>
      <c r="K125" s="2">
        <v>40407</v>
      </c>
      <c r="N125" s="2"/>
      <c r="Q125" s="2"/>
      <c r="V125">
        <v>80</v>
      </c>
      <c r="W125" t="s">
        <v>149</v>
      </c>
      <c r="X125" t="s">
        <v>149</v>
      </c>
      <c r="Y125" t="s">
        <v>157</v>
      </c>
      <c r="Z125" t="s">
        <v>157</v>
      </c>
      <c r="AD125" s="2"/>
      <c r="AE125" s="2">
        <v>40967</v>
      </c>
      <c r="AI125" s="3"/>
      <c r="AJ125" s="3"/>
      <c r="AK125" s="3"/>
      <c r="AL125" s="3"/>
      <c r="AM125" s="3"/>
      <c r="AN125" s="3"/>
      <c r="AO125">
        <v>12.3</v>
      </c>
      <c r="AP125">
        <v>38</v>
      </c>
      <c r="AQ125">
        <v>10.4</v>
      </c>
      <c r="AV125" s="2">
        <v>39944</v>
      </c>
      <c r="AW125" s="3"/>
      <c r="AX125" s="3"/>
      <c r="AY125" s="3"/>
      <c r="AZ125" s="3"/>
      <c r="BA125" s="3"/>
      <c r="BB125" s="3"/>
      <c r="BC125" s="3">
        <v>13.3</v>
      </c>
      <c r="BD125">
        <v>40</v>
      </c>
      <c r="BE125">
        <v>10.7</v>
      </c>
      <c r="BG125" t="s">
        <v>476</v>
      </c>
      <c r="BH125">
        <v>238</v>
      </c>
      <c r="BJ125" s="2">
        <v>40035</v>
      </c>
      <c r="BK125" s="3">
        <v>29.7</v>
      </c>
      <c r="BL125" s="3"/>
      <c r="BM125" s="3"/>
      <c r="BN125" s="3"/>
      <c r="BO125" s="3"/>
      <c r="BP125" s="3"/>
      <c r="BQ125">
        <v>13.3</v>
      </c>
      <c r="BR125">
        <v>41.4</v>
      </c>
      <c r="BS125">
        <v>7.3</v>
      </c>
      <c r="BT125">
        <v>4.2</v>
      </c>
      <c r="BU125">
        <v>2.5</v>
      </c>
      <c r="BW125">
        <v>321</v>
      </c>
      <c r="BX125" s="2">
        <v>40407</v>
      </c>
      <c r="BY125">
        <v>29.7</v>
      </c>
      <c r="CL125" s="2">
        <v>40498</v>
      </c>
      <c r="CM125" s="3">
        <v>36</v>
      </c>
      <c r="CN125">
        <v>152</v>
      </c>
      <c r="CP125">
        <v>90</v>
      </c>
      <c r="CQ125">
        <v>70</v>
      </c>
      <c r="CR125">
        <v>87</v>
      </c>
      <c r="CS125" s="3"/>
      <c r="CT125" s="3"/>
      <c r="CU125" s="3"/>
      <c r="CZ125" s="2">
        <v>40967</v>
      </c>
      <c r="DN125" s="2"/>
      <c r="EB125" s="2"/>
      <c r="EC125">
        <v>4</v>
      </c>
      <c r="ED125">
        <v>3.5</v>
      </c>
      <c r="EE125" s="2">
        <v>40364</v>
      </c>
      <c r="EF125">
        <v>4.5999999999999996</v>
      </c>
      <c r="EG125">
        <v>2.4</v>
      </c>
      <c r="EH125" s="2">
        <v>40556</v>
      </c>
      <c r="EI125">
        <v>3.5</v>
      </c>
      <c r="EJ125">
        <v>2.6</v>
      </c>
      <c r="EK125" s="2">
        <v>40709</v>
      </c>
      <c r="EN125" s="2"/>
      <c r="EQ125" s="2"/>
      <c r="ER125" t="s">
        <v>152</v>
      </c>
    </row>
    <row r="126" spans="1:148" ht="12.75" customHeight="1">
      <c r="A126" t="s">
        <v>478</v>
      </c>
      <c r="B126">
        <v>365612</v>
      </c>
      <c r="C126" s="2">
        <v>40260</v>
      </c>
      <c r="D126" s="2" t="s">
        <v>144</v>
      </c>
      <c r="E126" s="2" t="s">
        <v>479</v>
      </c>
      <c r="F126" s="2">
        <v>40378</v>
      </c>
      <c r="G126" t="s">
        <v>155</v>
      </c>
      <c r="H126" t="s">
        <v>480</v>
      </c>
      <c r="J126" t="s">
        <v>170</v>
      </c>
      <c r="K126" s="2">
        <v>40378</v>
      </c>
      <c r="N126" s="2"/>
      <c r="Q126" s="2"/>
      <c r="V126">
        <v>15</v>
      </c>
      <c r="X126" t="s">
        <v>149</v>
      </c>
      <c r="Y126" t="s">
        <v>157</v>
      </c>
      <c r="Z126" t="s">
        <v>157</v>
      </c>
      <c r="AD126" s="2"/>
      <c r="AE126" s="2">
        <v>40981</v>
      </c>
      <c r="AF126" t="s">
        <v>3</v>
      </c>
      <c r="AG126">
        <v>2.13</v>
      </c>
      <c r="AI126" s="3">
        <v>6.4</v>
      </c>
      <c r="AJ126" s="3"/>
      <c r="AK126" s="3"/>
      <c r="AL126" s="3"/>
      <c r="AM126" s="3"/>
      <c r="AN126" s="3"/>
      <c r="AV126" s="2">
        <v>40378</v>
      </c>
      <c r="AW126" s="3"/>
      <c r="AX126" s="3"/>
      <c r="AY126" s="3"/>
      <c r="AZ126" s="3"/>
      <c r="BA126" s="3"/>
      <c r="BB126" s="3"/>
      <c r="BC126" s="3">
        <v>10.9</v>
      </c>
      <c r="BD126">
        <v>34.200000000000003</v>
      </c>
      <c r="BE126">
        <v>8.9</v>
      </c>
      <c r="BF126">
        <v>1.4</v>
      </c>
      <c r="BG126">
        <v>7</v>
      </c>
      <c r="BH126">
        <v>526</v>
      </c>
      <c r="BI126">
        <v>120</v>
      </c>
      <c r="BJ126" s="2">
        <v>40427</v>
      </c>
      <c r="BK126" s="3">
        <v>7.5</v>
      </c>
      <c r="BL126" s="3"/>
      <c r="BM126" s="3"/>
      <c r="BN126" s="3"/>
      <c r="BO126" s="3"/>
      <c r="BP126" s="3"/>
      <c r="BX126" s="2">
        <v>40444</v>
      </c>
      <c r="CL126" s="2"/>
      <c r="CM126" s="3"/>
      <c r="CS126" s="3"/>
      <c r="CT126" s="3"/>
      <c r="CU126" s="3"/>
      <c r="CZ126" s="2"/>
      <c r="DN126" s="2"/>
      <c r="EB126" s="2"/>
      <c r="EC126">
        <v>6</v>
      </c>
      <c r="ED126">
        <v>6</v>
      </c>
      <c r="EE126" s="2">
        <v>40378</v>
      </c>
      <c r="EF126">
        <v>6</v>
      </c>
      <c r="EG126">
        <v>3.5</v>
      </c>
      <c r="EH126" s="2">
        <v>40444</v>
      </c>
      <c r="EI126">
        <v>4</v>
      </c>
      <c r="EJ126">
        <v>2</v>
      </c>
      <c r="EK126" s="2">
        <v>40567</v>
      </c>
      <c r="EN126" s="2"/>
      <c r="EQ126" s="2"/>
      <c r="ER126" t="s">
        <v>171</v>
      </c>
    </row>
    <row r="127" spans="1:148" ht="12.75" hidden="1" customHeight="1">
      <c r="A127" t="s">
        <v>423</v>
      </c>
      <c r="B127">
        <v>238120</v>
      </c>
      <c r="C127" s="2"/>
      <c r="D127" s="2" t="s">
        <v>144</v>
      </c>
      <c r="E127" s="2"/>
      <c r="F127" s="2">
        <v>37959</v>
      </c>
      <c r="K127" s="2"/>
      <c r="N127" s="2"/>
      <c r="Q127" s="2"/>
      <c r="Y127" t="s">
        <v>150</v>
      </c>
      <c r="Z127" t="s">
        <v>150</v>
      </c>
      <c r="AD127" s="2"/>
      <c r="AE127" s="2"/>
      <c r="AI127" s="3"/>
      <c r="AJ127" s="3"/>
      <c r="AK127" s="3"/>
      <c r="AL127" s="3"/>
      <c r="AM127" s="3"/>
      <c r="AN127" s="3"/>
      <c r="AV127" s="2"/>
      <c r="AW127" s="3"/>
      <c r="AX127" s="3"/>
      <c r="AY127" s="3"/>
      <c r="AZ127" s="3"/>
      <c r="BA127" s="3"/>
      <c r="BB127" s="3"/>
      <c r="BC127" s="3"/>
      <c r="BJ127" s="2"/>
      <c r="BK127" s="3"/>
      <c r="BL127" s="3"/>
      <c r="BM127" s="3"/>
      <c r="BN127" s="3"/>
      <c r="BO127" s="3"/>
      <c r="BP127" s="3"/>
      <c r="BX127" s="2"/>
      <c r="CL127" s="2"/>
      <c r="CM127" s="3"/>
      <c r="CS127" s="3"/>
      <c r="CT127" s="3"/>
      <c r="CU127" s="3"/>
      <c r="CZ127" s="2"/>
      <c r="DN127" s="2"/>
      <c r="EB127" s="2"/>
      <c r="EE127" s="2"/>
      <c r="EH127" s="2"/>
      <c r="EK127" s="2"/>
      <c r="EN127" s="2"/>
      <c r="EQ127" s="2"/>
    </row>
    <row r="128" spans="1:148" ht="12.75" customHeight="1">
      <c r="A128" t="s">
        <v>484</v>
      </c>
      <c r="B128">
        <v>369602</v>
      </c>
      <c r="C128" s="2">
        <v>40271</v>
      </c>
      <c r="D128" s="2" t="s">
        <v>159</v>
      </c>
      <c r="E128" s="2" t="s">
        <v>485</v>
      </c>
      <c r="F128" s="2">
        <v>40472</v>
      </c>
      <c r="G128" t="s">
        <v>155</v>
      </c>
      <c r="J128" t="s">
        <v>156</v>
      </c>
      <c r="K128" s="2">
        <v>40472</v>
      </c>
      <c r="L128" t="s">
        <v>486</v>
      </c>
      <c r="N128" s="2"/>
      <c r="Q128" s="2"/>
      <c r="W128" t="s">
        <v>149</v>
      </c>
      <c r="Y128" t="s">
        <v>185</v>
      </c>
      <c r="Z128" t="s">
        <v>185</v>
      </c>
      <c r="AD128" s="2"/>
      <c r="AE128" s="2">
        <v>40764</v>
      </c>
      <c r="AF128" t="s">
        <v>371</v>
      </c>
      <c r="AG128">
        <v>2.6</v>
      </c>
      <c r="AI128" s="3">
        <v>7.1</v>
      </c>
      <c r="AJ128" s="3"/>
      <c r="AK128" s="3"/>
      <c r="AL128" s="3"/>
      <c r="AM128" s="3"/>
      <c r="AN128" s="3"/>
      <c r="AV128" s="2">
        <v>40837</v>
      </c>
      <c r="AW128" s="3">
        <v>8.8000000000000007</v>
      </c>
      <c r="AX128" s="3"/>
      <c r="AY128" s="3"/>
      <c r="AZ128" s="3"/>
      <c r="BA128" s="3"/>
      <c r="BB128" s="3"/>
      <c r="BC128" s="3"/>
      <c r="BJ128" s="2">
        <v>40526</v>
      </c>
      <c r="BK128" s="3"/>
      <c r="BL128" s="3"/>
      <c r="BM128" s="3"/>
      <c r="BN128" s="3"/>
      <c r="BO128" s="3"/>
      <c r="BP128" s="3"/>
      <c r="BQ128">
        <v>9.4</v>
      </c>
      <c r="BR128">
        <v>29.8</v>
      </c>
      <c r="BS128">
        <v>9.5</v>
      </c>
      <c r="BT128">
        <v>2.6</v>
      </c>
      <c r="BU128">
        <v>5.8</v>
      </c>
      <c r="BV128">
        <v>82</v>
      </c>
      <c r="BW128">
        <v>443</v>
      </c>
      <c r="BX128" s="2">
        <v>40624</v>
      </c>
      <c r="CL128" s="2"/>
      <c r="CM128" s="3"/>
      <c r="CS128" s="3"/>
      <c r="CT128" s="3"/>
      <c r="CU128" s="3"/>
      <c r="CZ128" s="2"/>
      <c r="DN128" s="2"/>
      <c r="EB128" s="2"/>
      <c r="EC128">
        <v>3.6</v>
      </c>
      <c r="ED128">
        <v>2.7</v>
      </c>
      <c r="EE128" s="2">
        <v>40492</v>
      </c>
      <c r="EF128">
        <v>2</v>
      </c>
      <c r="EG128">
        <v>1.6</v>
      </c>
      <c r="EH128" s="2">
        <v>40597</v>
      </c>
      <c r="EI128">
        <v>0</v>
      </c>
      <c r="EJ128">
        <v>0</v>
      </c>
      <c r="EK128" s="2">
        <v>40764</v>
      </c>
      <c r="EN128" s="2"/>
      <c r="EQ128" s="2"/>
      <c r="ER128" t="s">
        <v>195</v>
      </c>
    </row>
    <row r="129" spans="1:148" ht="12.75" hidden="1" customHeight="1">
      <c r="A129" t="s">
        <v>426</v>
      </c>
      <c r="B129">
        <v>359800</v>
      </c>
      <c r="C129" s="2"/>
      <c r="D129" s="2" t="s">
        <v>159</v>
      </c>
      <c r="E129" s="2"/>
      <c r="F129" s="2">
        <v>40277</v>
      </c>
      <c r="K129" s="2"/>
      <c r="N129" s="2"/>
      <c r="Q129" s="2"/>
      <c r="AD129" s="2"/>
      <c r="AE129" s="2"/>
      <c r="AI129" s="3"/>
      <c r="AJ129" s="3"/>
      <c r="AK129" s="3"/>
      <c r="AL129" s="3"/>
      <c r="AM129" s="3"/>
      <c r="AN129" s="3"/>
      <c r="AV129" s="2"/>
      <c r="AW129" s="3"/>
      <c r="AX129" s="3"/>
      <c r="AY129" s="3"/>
      <c r="AZ129" s="3"/>
      <c r="BA129" s="3"/>
      <c r="BB129" s="3"/>
      <c r="BC129" s="3"/>
      <c r="BJ129" s="2"/>
      <c r="BK129" s="3"/>
      <c r="BL129" s="3"/>
      <c r="BM129" s="3"/>
      <c r="BN129" s="3"/>
      <c r="BO129" s="3"/>
      <c r="BP129" s="3"/>
      <c r="BX129" s="2"/>
      <c r="CL129" s="2"/>
      <c r="CM129" s="3"/>
      <c r="CS129" s="3"/>
      <c r="CT129" s="3"/>
      <c r="CU129" s="3"/>
      <c r="CZ129" s="2"/>
      <c r="DN129" s="2"/>
      <c r="EB129" s="2"/>
      <c r="EE129" s="2"/>
      <c r="EH129" s="2"/>
      <c r="EK129" s="2"/>
      <c r="EN129" s="2"/>
      <c r="EQ129" s="2"/>
    </row>
    <row r="130" spans="1:148" ht="12.75" hidden="1" customHeight="1">
      <c r="A130" t="s">
        <v>427</v>
      </c>
      <c r="B130">
        <v>278153</v>
      </c>
      <c r="C130" s="2">
        <v>36869</v>
      </c>
      <c r="D130" s="2" t="s">
        <v>144</v>
      </c>
      <c r="E130" s="2" t="s">
        <v>160</v>
      </c>
      <c r="F130" s="2">
        <v>37601</v>
      </c>
      <c r="G130" t="s">
        <v>428</v>
      </c>
      <c r="H130" t="s">
        <v>429</v>
      </c>
      <c r="I130" t="s">
        <v>228</v>
      </c>
      <c r="J130" t="s">
        <v>266</v>
      </c>
      <c r="K130" s="2">
        <v>38432</v>
      </c>
      <c r="M130" t="s">
        <v>201</v>
      </c>
      <c r="N130" s="2">
        <v>39861</v>
      </c>
      <c r="P130" t="s">
        <v>170</v>
      </c>
      <c r="Q130" s="2">
        <v>40325</v>
      </c>
      <c r="Y130" t="s">
        <v>150</v>
      </c>
      <c r="Z130" t="s">
        <v>157</v>
      </c>
      <c r="AA130" t="s">
        <v>151</v>
      </c>
      <c r="AB130" t="s">
        <v>151</v>
      </c>
      <c r="AD130" s="2"/>
      <c r="AE130" s="2">
        <v>40967</v>
      </c>
      <c r="AI130" s="3">
        <v>11.5</v>
      </c>
      <c r="AJ130" s="3">
        <v>85</v>
      </c>
      <c r="AK130" s="3"/>
      <c r="AL130" s="3"/>
      <c r="AM130" s="3"/>
      <c r="AN130" s="3"/>
      <c r="AO130">
        <v>10.199999999999999</v>
      </c>
      <c r="AP130">
        <v>30.6</v>
      </c>
      <c r="AQ130">
        <v>9.6</v>
      </c>
      <c r="AR130">
        <v>4.5999999999999996</v>
      </c>
      <c r="AS130">
        <v>4.3</v>
      </c>
      <c r="AT130">
        <v>455</v>
      </c>
      <c r="AV130" s="2">
        <v>37861</v>
      </c>
      <c r="AW130" s="3">
        <v>20</v>
      </c>
      <c r="AX130" s="3"/>
      <c r="AY130" s="3"/>
      <c r="AZ130" s="3"/>
      <c r="BA130" s="3"/>
      <c r="BB130" s="3">
        <v>89</v>
      </c>
      <c r="BC130" s="3">
        <v>11.7</v>
      </c>
      <c r="BD130">
        <v>37</v>
      </c>
      <c r="BE130">
        <v>6</v>
      </c>
      <c r="BF130">
        <v>3.48</v>
      </c>
      <c r="BG130">
        <v>1.86</v>
      </c>
      <c r="BI130">
        <v>81</v>
      </c>
      <c r="BJ130" s="2">
        <v>39847</v>
      </c>
      <c r="BK130" s="3">
        <v>30</v>
      </c>
      <c r="BL130" s="3"/>
      <c r="BM130" s="3"/>
      <c r="BN130" s="3">
        <v>100</v>
      </c>
      <c r="BO130" s="3">
        <v>70</v>
      </c>
      <c r="BP130" s="3">
        <v>83</v>
      </c>
      <c r="BQ130">
        <v>11.6</v>
      </c>
      <c r="BR130">
        <v>35.6</v>
      </c>
      <c r="BS130">
        <v>6.1</v>
      </c>
      <c r="BT130">
        <v>3.3</v>
      </c>
      <c r="BU130">
        <v>2.4</v>
      </c>
      <c r="BV130">
        <v>97</v>
      </c>
      <c r="BW130">
        <v>257</v>
      </c>
      <c r="BX130" s="2">
        <v>40715</v>
      </c>
      <c r="CL130" s="2"/>
      <c r="CM130" s="3"/>
      <c r="CS130" s="3"/>
      <c r="CT130" s="3"/>
      <c r="CU130" s="3"/>
      <c r="CZ130" s="2"/>
      <c r="DN130" s="2"/>
      <c r="EB130" s="2"/>
      <c r="EE130" s="2"/>
      <c r="EH130" s="2"/>
      <c r="EK130" s="2"/>
      <c r="EN130" s="2"/>
      <c r="EQ130" s="2"/>
    </row>
    <row r="131" spans="1:148" ht="12.75" hidden="1" customHeight="1">
      <c r="A131" t="s">
        <v>430</v>
      </c>
      <c r="B131">
        <v>337637</v>
      </c>
      <c r="C131" s="2"/>
      <c r="D131" s="2" t="s">
        <v>144</v>
      </c>
      <c r="E131" s="2"/>
      <c r="F131" s="2">
        <v>39701</v>
      </c>
      <c r="K131" s="2"/>
      <c r="N131" s="2"/>
      <c r="Q131" s="2"/>
      <c r="Y131" t="s">
        <v>150</v>
      </c>
      <c r="Z131" t="s">
        <v>150</v>
      </c>
      <c r="AD131" s="2"/>
      <c r="AE131" s="2"/>
      <c r="AI131" s="3"/>
      <c r="AJ131" s="3"/>
      <c r="AK131" s="3"/>
      <c r="AL131" s="3"/>
      <c r="AM131" s="3"/>
      <c r="AN131" s="3"/>
      <c r="AV131" s="2"/>
      <c r="AW131" s="3"/>
      <c r="AX131" s="3"/>
      <c r="AY131" s="3"/>
      <c r="AZ131" s="3"/>
      <c r="BA131" s="3"/>
      <c r="BB131" s="3"/>
      <c r="BC131" s="3"/>
      <c r="BJ131" s="2"/>
      <c r="BK131" s="3"/>
      <c r="BL131" s="3"/>
      <c r="BM131" s="3"/>
      <c r="BN131" s="3"/>
      <c r="BO131" s="3"/>
      <c r="BP131" s="3"/>
      <c r="BX131" s="2"/>
      <c r="CL131" s="2"/>
      <c r="CM131" s="3"/>
      <c r="CS131" s="3"/>
      <c r="CT131" s="3"/>
      <c r="CU131" s="3"/>
      <c r="CZ131" s="2"/>
      <c r="DN131" s="2"/>
      <c r="EB131" s="2"/>
      <c r="EE131" s="2"/>
      <c r="EH131" s="2"/>
      <c r="EK131" s="2"/>
      <c r="EN131" s="2"/>
      <c r="EQ131" s="2"/>
    </row>
    <row r="132" spans="1:148" ht="12.75" hidden="1" customHeight="1">
      <c r="A132" t="s">
        <v>431</v>
      </c>
      <c r="C132" s="2"/>
      <c r="D132" s="2" t="s">
        <v>144</v>
      </c>
      <c r="E132" s="2"/>
      <c r="F132" s="2"/>
      <c r="K132" s="2"/>
      <c r="N132" s="2"/>
      <c r="Q132" s="2"/>
      <c r="W132" t="s">
        <v>149</v>
      </c>
      <c r="Y132" t="s">
        <v>150</v>
      </c>
      <c r="Z132" t="s">
        <v>150</v>
      </c>
      <c r="AD132" s="2"/>
      <c r="AE132" s="2"/>
      <c r="AI132" s="3"/>
      <c r="AJ132" s="3"/>
      <c r="AK132" s="3"/>
      <c r="AL132" s="3"/>
      <c r="AM132" s="3"/>
      <c r="AN132" s="3"/>
      <c r="AV132" s="2"/>
      <c r="AW132" s="3"/>
      <c r="AX132" s="3"/>
      <c r="AY132" s="3"/>
      <c r="AZ132" s="3"/>
      <c r="BA132" s="3"/>
      <c r="BB132" s="3"/>
      <c r="BC132" s="3"/>
      <c r="BJ132" s="2"/>
      <c r="BK132" s="3"/>
      <c r="BL132" s="3"/>
      <c r="BM132" s="3"/>
      <c r="BN132" s="3"/>
      <c r="BO132" s="3"/>
      <c r="BP132" s="3"/>
      <c r="BX132" s="2"/>
      <c r="CL132" s="2"/>
      <c r="CM132" s="3"/>
      <c r="CS132" s="3"/>
      <c r="CT132" s="3"/>
      <c r="CU132" s="3"/>
      <c r="CZ132" s="2"/>
      <c r="DN132" s="2"/>
      <c r="EB132" s="2"/>
      <c r="EE132" s="2"/>
      <c r="EH132" s="2"/>
      <c r="EK132" s="2"/>
      <c r="EN132" s="2"/>
      <c r="EQ132" s="2"/>
      <c r="ER132" t="s">
        <v>432</v>
      </c>
    </row>
    <row r="133" spans="1:148" ht="12.75" hidden="1" customHeight="1">
      <c r="A133" t="s">
        <v>433</v>
      </c>
      <c r="B133">
        <v>369619</v>
      </c>
      <c r="C133" s="2">
        <v>40300</v>
      </c>
      <c r="D133" s="2" t="s">
        <v>144</v>
      </c>
      <c r="E133" s="2" t="s">
        <v>160</v>
      </c>
      <c r="F133" s="2">
        <v>40486</v>
      </c>
      <c r="G133" t="s">
        <v>155</v>
      </c>
      <c r="H133" t="s">
        <v>434</v>
      </c>
      <c r="I133" t="s">
        <v>435</v>
      </c>
      <c r="J133" t="s">
        <v>184</v>
      </c>
      <c r="K133" s="2">
        <v>40486</v>
      </c>
      <c r="N133" s="2"/>
      <c r="Q133" s="2"/>
      <c r="W133" t="s">
        <v>149</v>
      </c>
      <c r="Y133" t="s">
        <v>157</v>
      </c>
      <c r="Z133" t="s">
        <v>157</v>
      </c>
      <c r="AD133" s="2"/>
      <c r="AE133" s="2">
        <v>40974</v>
      </c>
      <c r="AG133">
        <v>2.4</v>
      </c>
      <c r="AI133" s="3">
        <v>8.1999999999999993</v>
      </c>
      <c r="AJ133" s="3"/>
      <c r="AK133" s="3"/>
      <c r="AL133" s="3"/>
      <c r="AM133" s="3"/>
      <c r="AN133" s="3"/>
      <c r="AO133">
        <v>9.4</v>
      </c>
      <c r="AP133">
        <v>30.2</v>
      </c>
      <c r="AQ133">
        <v>15.87</v>
      </c>
      <c r="AS133">
        <v>9.1999999999999993</v>
      </c>
      <c r="AT133">
        <v>431</v>
      </c>
      <c r="AV133" s="2">
        <v>40521</v>
      </c>
      <c r="AW133" s="3">
        <v>11.2</v>
      </c>
      <c r="AX133" s="3"/>
      <c r="AY133" s="3"/>
      <c r="AZ133" s="3"/>
      <c r="BA133" s="3"/>
      <c r="BB133" s="3"/>
      <c r="BC133" s="3">
        <v>11.3</v>
      </c>
      <c r="BD133">
        <v>37</v>
      </c>
      <c r="BE133">
        <v>10.1</v>
      </c>
      <c r="BF133">
        <v>2.1</v>
      </c>
      <c r="BG133">
        <v>6.9</v>
      </c>
      <c r="BH133">
        <v>343</v>
      </c>
      <c r="BI133">
        <v>75</v>
      </c>
      <c r="BJ133" s="2">
        <v>40598</v>
      </c>
      <c r="BK133" s="3">
        <v>13</v>
      </c>
      <c r="BL133" s="3"/>
      <c r="BM133" s="3"/>
      <c r="BN133" s="3">
        <v>80</v>
      </c>
      <c r="BO133" s="3">
        <v>50</v>
      </c>
      <c r="BP133" s="3">
        <v>111</v>
      </c>
      <c r="BQ133">
        <v>12.6</v>
      </c>
      <c r="BR133">
        <v>37.9</v>
      </c>
      <c r="BS133">
        <v>10.8</v>
      </c>
      <c r="BT133">
        <v>2.7</v>
      </c>
      <c r="BU133">
        <v>6.4</v>
      </c>
      <c r="BW133">
        <v>356</v>
      </c>
      <c r="BX133" s="2">
        <v>40785</v>
      </c>
      <c r="BY133">
        <v>13.9</v>
      </c>
      <c r="BZ133">
        <v>85</v>
      </c>
      <c r="CB133">
        <v>100</v>
      </c>
      <c r="CC133">
        <v>80</v>
      </c>
      <c r="CD133">
        <v>122</v>
      </c>
      <c r="CL133" s="2">
        <v>40974</v>
      </c>
      <c r="CM133" s="3"/>
      <c r="CS133" s="3"/>
      <c r="CT133" s="3"/>
      <c r="CU133" s="3"/>
      <c r="CZ133" s="2"/>
      <c r="DN133" s="2"/>
      <c r="EB133" s="2"/>
      <c r="EC133">
        <v>4</v>
      </c>
      <c r="ED133">
        <v>4</v>
      </c>
      <c r="EE133" s="2">
        <v>40486</v>
      </c>
      <c r="EF133">
        <v>4</v>
      </c>
      <c r="EG133">
        <v>4</v>
      </c>
      <c r="EH133" s="2">
        <v>40624</v>
      </c>
      <c r="EI133">
        <v>3.5</v>
      </c>
      <c r="EJ133">
        <v>2.5</v>
      </c>
      <c r="EK133" s="2">
        <v>40785</v>
      </c>
      <c r="EL133">
        <v>3</v>
      </c>
      <c r="EM133">
        <v>2.5</v>
      </c>
      <c r="EN133" s="2">
        <v>40974</v>
      </c>
      <c r="EQ133" s="2"/>
      <c r="ER133" t="s">
        <v>171</v>
      </c>
    </row>
    <row r="134" spans="1:148" ht="12.75" customHeight="1">
      <c r="A134" t="s">
        <v>436</v>
      </c>
      <c r="B134">
        <v>359603</v>
      </c>
      <c r="C134" s="2">
        <v>39563</v>
      </c>
      <c r="D134" s="2" t="s">
        <v>159</v>
      </c>
      <c r="E134" s="2" t="s">
        <v>160</v>
      </c>
      <c r="F134" s="2">
        <v>40213</v>
      </c>
      <c r="G134" t="s">
        <v>155</v>
      </c>
      <c r="H134" t="s">
        <v>437</v>
      </c>
      <c r="J134" t="s">
        <v>156</v>
      </c>
      <c r="K134" s="2">
        <v>40213</v>
      </c>
      <c r="N134" s="2"/>
      <c r="Q134" s="2"/>
      <c r="W134" t="s">
        <v>149</v>
      </c>
      <c r="X134" t="s">
        <v>149</v>
      </c>
      <c r="Y134" t="s">
        <v>150</v>
      </c>
      <c r="Z134" t="s">
        <v>157</v>
      </c>
      <c r="AD134" s="2"/>
      <c r="AE134" s="2"/>
      <c r="AI134" s="3">
        <v>13.7</v>
      </c>
      <c r="AJ134" s="3"/>
      <c r="AK134" s="3"/>
      <c r="AL134" s="3"/>
      <c r="AM134" s="3"/>
      <c r="AN134" s="3"/>
      <c r="AV134" s="2">
        <v>39117</v>
      </c>
      <c r="AW134" s="3"/>
      <c r="AX134" s="3"/>
      <c r="AY134" s="3"/>
      <c r="AZ134" s="3"/>
      <c r="BA134" s="3"/>
      <c r="BB134" s="3"/>
      <c r="BC134" s="3">
        <v>12.9</v>
      </c>
      <c r="BD134">
        <v>40.299999999999997</v>
      </c>
      <c r="BE134">
        <v>11.6</v>
      </c>
      <c r="BF134">
        <v>5.0999999999999996</v>
      </c>
      <c r="BG134">
        <v>5.2</v>
      </c>
      <c r="BH134">
        <v>396</v>
      </c>
      <c r="BJ134" s="2">
        <v>40260</v>
      </c>
      <c r="BK134" s="3">
        <v>14.8</v>
      </c>
      <c r="BL134" s="3"/>
      <c r="BM134" s="3"/>
      <c r="BN134" s="3"/>
      <c r="BO134" s="3"/>
      <c r="BP134" s="3"/>
      <c r="BX134" s="2">
        <v>40400</v>
      </c>
      <c r="CL134" s="2"/>
      <c r="CM134" s="3"/>
      <c r="CS134" s="3"/>
      <c r="CT134" s="3"/>
      <c r="CU134" s="3"/>
      <c r="CZ134" s="2"/>
      <c r="DN134" s="2"/>
      <c r="EB134" s="2"/>
      <c r="EE134" s="2"/>
      <c r="EH134" s="2"/>
      <c r="EK134" s="2"/>
      <c r="EN134" s="2"/>
      <c r="EQ134" s="2"/>
    </row>
    <row r="135" spans="1:148" ht="12.75" hidden="1" customHeight="1">
      <c r="A135" t="s">
        <v>438</v>
      </c>
      <c r="B135">
        <v>328304</v>
      </c>
      <c r="C135" s="2"/>
      <c r="D135" s="2" t="s">
        <v>144</v>
      </c>
      <c r="E135" s="2"/>
      <c r="F135" s="2">
        <v>40276</v>
      </c>
      <c r="K135" s="2"/>
      <c r="N135" s="2"/>
      <c r="Q135" s="2"/>
      <c r="Y135" t="s">
        <v>150</v>
      </c>
      <c r="Z135" t="s">
        <v>150</v>
      </c>
      <c r="AD135" s="2"/>
      <c r="AE135" s="2"/>
      <c r="AI135" s="3"/>
      <c r="AJ135" s="3"/>
      <c r="AK135" s="3"/>
      <c r="AL135" s="3"/>
      <c r="AM135" s="3"/>
      <c r="AN135" s="3"/>
      <c r="AV135" s="2"/>
      <c r="AW135" s="3"/>
      <c r="AX135" s="3"/>
      <c r="AY135" s="3"/>
      <c r="AZ135" s="3"/>
      <c r="BA135" s="3"/>
      <c r="BB135" s="3"/>
      <c r="BC135" s="3"/>
      <c r="BJ135" s="2"/>
      <c r="BK135" s="3"/>
      <c r="BL135" s="3"/>
      <c r="BM135" s="3"/>
      <c r="BN135" s="3"/>
      <c r="BO135" s="3"/>
      <c r="BP135" s="3"/>
      <c r="BX135" s="2"/>
      <c r="CL135" s="2"/>
      <c r="CM135" s="3"/>
      <c r="CS135" s="3"/>
      <c r="CT135" s="3"/>
      <c r="CU135" s="3"/>
      <c r="CZ135" s="2"/>
      <c r="DN135" s="2"/>
      <c r="EB135" s="2"/>
      <c r="EE135" s="2"/>
      <c r="EH135" s="2"/>
      <c r="EK135" s="2"/>
      <c r="EN135" s="2"/>
      <c r="EQ135" s="2"/>
    </row>
    <row r="136" spans="1:148" ht="12.75" hidden="1" customHeight="1">
      <c r="A136" t="s">
        <v>439</v>
      </c>
      <c r="B136">
        <v>343169</v>
      </c>
      <c r="C136" s="2"/>
      <c r="D136" s="2" t="s">
        <v>144</v>
      </c>
      <c r="E136" s="2"/>
      <c r="F136" s="2">
        <v>39784</v>
      </c>
      <c r="K136" s="2"/>
      <c r="N136" s="2"/>
      <c r="Q136" s="2"/>
      <c r="Y136" t="s">
        <v>150</v>
      </c>
      <c r="Z136" t="s">
        <v>150</v>
      </c>
      <c r="AD136" s="2"/>
      <c r="AE136" s="2"/>
      <c r="AI136" s="3"/>
      <c r="AJ136" s="3"/>
      <c r="AK136" s="3"/>
      <c r="AL136" s="3"/>
      <c r="AM136" s="3"/>
      <c r="AN136" s="3"/>
      <c r="AV136" s="2"/>
      <c r="AW136" s="3"/>
      <c r="AX136" s="3"/>
      <c r="AY136" s="3"/>
      <c r="AZ136" s="3"/>
      <c r="BA136" s="3"/>
      <c r="BB136" s="3"/>
      <c r="BC136" s="3"/>
      <c r="BJ136" s="2"/>
      <c r="BK136" s="3"/>
      <c r="BL136" s="3"/>
      <c r="BM136" s="3"/>
      <c r="BN136" s="3"/>
      <c r="BO136" s="3"/>
      <c r="BP136" s="3"/>
      <c r="BX136" s="2"/>
      <c r="CL136" s="2"/>
      <c r="CM136" s="3"/>
      <c r="CS136" s="3"/>
      <c r="CT136" s="3"/>
      <c r="CU136" s="3"/>
      <c r="CZ136" s="2"/>
      <c r="DN136" s="2"/>
      <c r="EB136" s="2"/>
      <c r="EE136" s="2"/>
      <c r="EH136" s="2"/>
      <c r="EK136" s="2"/>
      <c r="EN136" s="2"/>
      <c r="EQ136" s="2"/>
    </row>
    <row r="137" spans="1:148" ht="12.75" hidden="1" customHeight="1">
      <c r="A137" t="s">
        <v>440</v>
      </c>
      <c r="B137">
        <v>321824</v>
      </c>
      <c r="C137" s="2"/>
      <c r="D137" s="2" t="s">
        <v>144</v>
      </c>
      <c r="E137" s="2"/>
      <c r="F137" s="2">
        <v>40339</v>
      </c>
      <c r="K137" s="2"/>
      <c r="N137" s="2"/>
      <c r="Q137" s="2"/>
      <c r="W137" t="s">
        <v>149</v>
      </c>
      <c r="Y137" t="s">
        <v>150</v>
      </c>
      <c r="Z137" t="s">
        <v>150</v>
      </c>
      <c r="AD137" s="2"/>
      <c r="AE137" s="2"/>
      <c r="AI137" s="3"/>
      <c r="AJ137" s="3"/>
      <c r="AK137" s="3"/>
      <c r="AL137" s="3"/>
      <c r="AM137" s="3"/>
      <c r="AN137" s="3"/>
      <c r="AV137" s="2"/>
      <c r="AW137" s="3"/>
      <c r="AX137" s="3"/>
      <c r="AY137" s="3"/>
      <c r="AZ137" s="3"/>
      <c r="BA137" s="3"/>
      <c r="BB137" s="3"/>
      <c r="BC137" s="3"/>
      <c r="BJ137" s="2"/>
      <c r="BK137" s="3"/>
      <c r="BL137" s="3"/>
      <c r="BM137" s="3"/>
      <c r="BN137" s="3"/>
      <c r="BO137" s="3"/>
      <c r="BP137" s="3"/>
      <c r="BX137" s="2"/>
      <c r="CL137" s="2"/>
      <c r="CM137" s="3"/>
      <c r="CS137" s="3"/>
      <c r="CT137" s="3"/>
      <c r="CU137" s="3"/>
      <c r="CZ137" s="2"/>
      <c r="DN137" s="2"/>
      <c r="EB137" s="2"/>
      <c r="EE137" s="2"/>
      <c r="EH137" s="2"/>
      <c r="EK137" s="2"/>
      <c r="EN137" s="2"/>
      <c r="EQ137" s="2"/>
    </row>
    <row r="138" spans="1:148" ht="12.75" hidden="1" customHeight="1">
      <c r="A138" t="s">
        <v>441</v>
      </c>
      <c r="B138">
        <v>368371</v>
      </c>
      <c r="C138" s="2">
        <v>40232</v>
      </c>
      <c r="D138" s="2" t="s">
        <v>144</v>
      </c>
      <c r="E138" s="2" t="s">
        <v>160</v>
      </c>
      <c r="F138" s="2">
        <v>40450</v>
      </c>
      <c r="H138" t="s">
        <v>442</v>
      </c>
      <c r="J138" t="s">
        <v>170</v>
      </c>
      <c r="K138" s="2">
        <v>40450</v>
      </c>
      <c r="N138" s="2"/>
      <c r="Q138" s="2"/>
      <c r="W138" t="s">
        <v>149</v>
      </c>
      <c r="Y138" t="s">
        <v>150</v>
      </c>
      <c r="Z138" t="s">
        <v>185</v>
      </c>
      <c r="AD138" s="2"/>
      <c r="AE138" s="2">
        <v>40588</v>
      </c>
      <c r="AG138">
        <v>2.7</v>
      </c>
      <c r="AI138" s="3">
        <v>8.3000000000000007</v>
      </c>
      <c r="AJ138" s="3"/>
      <c r="AK138" s="3"/>
      <c r="AL138" s="3"/>
      <c r="AM138" s="3"/>
      <c r="AN138" s="3"/>
      <c r="AV138" s="2">
        <v>40450</v>
      </c>
      <c r="AW138" s="3">
        <v>8.9</v>
      </c>
      <c r="AX138" s="3"/>
      <c r="AY138" s="3"/>
      <c r="AZ138" s="3"/>
      <c r="BA138" s="3"/>
      <c r="BB138" s="3"/>
      <c r="BC138" s="3">
        <v>11.7</v>
      </c>
      <c r="BD138">
        <v>37.6</v>
      </c>
      <c r="BE138">
        <v>9.4</v>
      </c>
      <c r="BF138">
        <v>3.4</v>
      </c>
      <c r="BG138">
        <v>5.5</v>
      </c>
      <c r="BH138">
        <v>485</v>
      </c>
      <c r="BJ138" s="2">
        <v>40485</v>
      </c>
      <c r="BK138" s="3">
        <v>9.8000000000000007</v>
      </c>
      <c r="BL138" s="3"/>
      <c r="BM138" s="3"/>
      <c r="BN138" s="3"/>
      <c r="BO138" s="3"/>
      <c r="BP138" s="3"/>
      <c r="BX138" s="2">
        <v>40588</v>
      </c>
      <c r="CL138" s="2"/>
      <c r="CM138" s="3"/>
      <c r="CS138" s="3"/>
      <c r="CT138" s="3"/>
      <c r="CU138" s="3"/>
      <c r="CZ138" s="2"/>
      <c r="DN138" s="2"/>
      <c r="EB138" s="2"/>
      <c r="EE138" s="2"/>
      <c r="EH138" s="2"/>
      <c r="EK138" s="2"/>
      <c r="EN138" s="2"/>
      <c r="EQ138" s="2"/>
      <c r="ER138" t="s">
        <v>195</v>
      </c>
    </row>
    <row r="139" spans="1:148" ht="12.75" hidden="1" customHeight="1">
      <c r="A139" t="s">
        <v>443</v>
      </c>
      <c r="B139">
        <v>334442</v>
      </c>
      <c r="C139" s="2"/>
      <c r="D139" s="2" t="s">
        <v>144</v>
      </c>
      <c r="E139" s="2"/>
      <c r="F139" s="2">
        <v>39539</v>
      </c>
      <c r="K139" s="2"/>
      <c r="N139" s="2"/>
      <c r="Q139" s="2"/>
      <c r="Y139" t="s">
        <v>150</v>
      </c>
      <c r="Z139" t="s">
        <v>150</v>
      </c>
      <c r="AD139" s="2"/>
      <c r="AE139" s="2"/>
      <c r="AI139" s="3"/>
      <c r="AJ139" s="3"/>
      <c r="AK139" s="3"/>
      <c r="AL139" s="3"/>
      <c r="AM139" s="3"/>
      <c r="AN139" s="3"/>
      <c r="AV139" s="2"/>
      <c r="AW139" s="3"/>
      <c r="AX139" s="3"/>
      <c r="AY139" s="3"/>
      <c r="AZ139" s="3"/>
      <c r="BA139" s="3"/>
      <c r="BB139" s="3"/>
      <c r="BC139" s="3"/>
      <c r="BJ139" s="2"/>
      <c r="BK139" s="3"/>
      <c r="BL139" s="3"/>
      <c r="BM139" s="3"/>
      <c r="BN139" s="3"/>
      <c r="BO139" s="3"/>
      <c r="BP139" s="3"/>
      <c r="BX139" s="2"/>
      <c r="CL139" s="2"/>
      <c r="CM139" s="3"/>
      <c r="CS139" s="3"/>
      <c r="CT139" s="3"/>
      <c r="CU139" s="3"/>
      <c r="CZ139" s="2"/>
      <c r="DN139" s="2"/>
      <c r="EB139" s="2"/>
      <c r="EE139" s="2"/>
      <c r="EH139" s="2"/>
      <c r="EK139" s="2"/>
      <c r="EN139" s="2"/>
      <c r="EQ139" s="2"/>
    </row>
    <row r="140" spans="1:148" ht="12.75" hidden="1" customHeight="1">
      <c r="A140" t="s">
        <v>444</v>
      </c>
      <c r="C140" s="2"/>
      <c r="D140" s="2" t="s">
        <v>144</v>
      </c>
      <c r="E140" s="2"/>
      <c r="F140" s="2"/>
      <c r="K140" s="2"/>
      <c r="N140" s="2"/>
      <c r="Q140" s="2"/>
      <c r="W140" t="s">
        <v>149</v>
      </c>
      <c r="Y140" t="s">
        <v>150</v>
      </c>
      <c r="Z140" t="s">
        <v>150</v>
      </c>
      <c r="AD140" s="2"/>
      <c r="AE140" s="2"/>
      <c r="AI140" s="3"/>
      <c r="AJ140" s="3"/>
      <c r="AK140" s="3"/>
      <c r="AL140" s="3"/>
      <c r="AM140" s="3"/>
      <c r="AN140" s="3"/>
      <c r="AV140" s="2"/>
      <c r="AW140" s="3"/>
      <c r="AX140" s="3"/>
      <c r="AY140" s="3"/>
      <c r="AZ140" s="3"/>
      <c r="BA140" s="3"/>
      <c r="BB140" s="3"/>
      <c r="BC140" s="3"/>
      <c r="BJ140" s="2"/>
      <c r="BK140" s="3"/>
      <c r="BL140" s="3"/>
      <c r="BM140" s="3"/>
      <c r="BN140" s="3"/>
      <c r="BO140" s="3"/>
      <c r="BP140" s="3"/>
      <c r="BX140" s="2"/>
      <c r="CL140" s="2"/>
      <c r="CM140" s="3"/>
      <c r="CS140" s="3"/>
      <c r="CT140" s="3"/>
      <c r="CU140" s="3"/>
      <c r="CZ140" s="2"/>
      <c r="DN140" s="2"/>
      <c r="EB140" s="2"/>
      <c r="EE140" s="2"/>
      <c r="EH140" s="2"/>
      <c r="EK140" s="2"/>
      <c r="EN140" s="2"/>
      <c r="EQ140" s="2"/>
    </row>
    <row r="141" spans="1:148" ht="12.75" hidden="1" customHeight="1">
      <c r="A141" t="s">
        <v>445</v>
      </c>
      <c r="B141">
        <v>314035</v>
      </c>
      <c r="C141" s="2"/>
      <c r="D141" s="2" t="s">
        <v>144</v>
      </c>
      <c r="E141" s="2"/>
      <c r="F141" s="2">
        <v>38784</v>
      </c>
      <c r="K141" s="2"/>
      <c r="N141" s="2"/>
      <c r="Q141" s="2"/>
      <c r="W141" t="s">
        <v>149</v>
      </c>
      <c r="Y141" t="s">
        <v>150</v>
      </c>
      <c r="Z141" t="s">
        <v>150</v>
      </c>
      <c r="AD141" s="2"/>
      <c r="AE141" s="2"/>
      <c r="AI141" s="3"/>
      <c r="AJ141" s="3"/>
      <c r="AK141" s="3"/>
      <c r="AL141" s="3"/>
      <c r="AM141" s="3"/>
      <c r="AN141" s="3"/>
      <c r="AV141" s="2"/>
      <c r="AW141" s="3"/>
      <c r="AX141" s="3"/>
      <c r="AY141" s="3"/>
      <c r="AZ141" s="3"/>
      <c r="BA141" s="3"/>
      <c r="BB141" s="3"/>
      <c r="BC141" s="3"/>
      <c r="BJ141" s="2"/>
      <c r="BK141" s="3"/>
      <c r="BL141" s="3"/>
      <c r="BM141" s="3"/>
      <c r="BN141" s="3"/>
      <c r="BO141" s="3"/>
      <c r="BP141" s="3"/>
      <c r="BX141" s="2"/>
      <c r="CL141" s="2"/>
      <c r="CM141" s="3"/>
      <c r="CS141" s="3"/>
      <c r="CT141" s="3"/>
      <c r="CU141" s="3"/>
      <c r="CZ141" s="2"/>
      <c r="DN141" s="2"/>
      <c r="EB141" s="2"/>
      <c r="EE141" s="2"/>
      <c r="EH141" s="2"/>
      <c r="EK141" s="2"/>
      <c r="EN141" s="2"/>
      <c r="EQ141" s="2"/>
    </row>
    <row r="142" spans="1:148" ht="12.75" hidden="1" customHeight="1">
      <c r="A142" t="s">
        <v>446</v>
      </c>
      <c r="B142">
        <v>349861</v>
      </c>
      <c r="C142" s="2">
        <v>39698</v>
      </c>
      <c r="D142" s="2" t="s">
        <v>144</v>
      </c>
      <c r="E142" s="2" t="s">
        <v>216</v>
      </c>
      <c r="F142" s="2">
        <v>39955</v>
      </c>
      <c r="G142" t="s">
        <v>155</v>
      </c>
      <c r="H142" t="s">
        <v>447</v>
      </c>
      <c r="J142" t="s">
        <v>184</v>
      </c>
      <c r="K142" s="2"/>
      <c r="N142" s="2"/>
      <c r="Q142" s="2"/>
      <c r="X142" t="s">
        <v>149</v>
      </c>
      <c r="Y142" t="s">
        <v>150</v>
      </c>
      <c r="Z142" t="s">
        <v>185</v>
      </c>
      <c r="AD142" s="2"/>
      <c r="AE142" s="2">
        <v>40141</v>
      </c>
      <c r="AI142" s="3"/>
      <c r="AJ142" s="3"/>
      <c r="AK142" s="3"/>
      <c r="AL142" s="3"/>
      <c r="AM142" s="3"/>
      <c r="AN142" s="3"/>
      <c r="AO142">
        <v>11.3</v>
      </c>
      <c r="AP142">
        <v>36</v>
      </c>
      <c r="AQ142">
        <v>7.8</v>
      </c>
      <c r="AR142">
        <v>1.6</v>
      </c>
      <c r="AS142">
        <v>5.6</v>
      </c>
      <c r="AT142">
        <v>549</v>
      </c>
      <c r="AV142" s="2">
        <v>39983</v>
      </c>
      <c r="AW142" s="3">
        <v>8.6999999999999993</v>
      </c>
      <c r="AX142" s="3"/>
      <c r="AY142" s="3"/>
      <c r="AZ142" s="3"/>
      <c r="BA142" s="3"/>
      <c r="BB142" s="3"/>
      <c r="BC142" s="3">
        <v>11.9</v>
      </c>
      <c r="BD142">
        <v>37.799999999999997</v>
      </c>
      <c r="BE142">
        <v>13.5</v>
      </c>
      <c r="BF142">
        <v>6.6</v>
      </c>
      <c r="BG142">
        <v>6.2</v>
      </c>
      <c r="BH142">
        <v>574</v>
      </c>
      <c r="BJ142" s="2">
        <v>40043</v>
      </c>
      <c r="BK142" s="3"/>
      <c r="BL142" s="3"/>
      <c r="BM142" s="3"/>
      <c r="BN142" s="3"/>
      <c r="BO142" s="3"/>
      <c r="BP142" s="3"/>
      <c r="BQ142">
        <v>11.7</v>
      </c>
      <c r="BR142">
        <v>36.700000000000003</v>
      </c>
      <c r="BS142">
        <v>7.1</v>
      </c>
      <c r="BT142">
        <v>3.2</v>
      </c>
      <c r="BU142">
        <v>3.5</v>
      </c>
      <c r="BW142">
        <v>448</v>
      </c>
      <c r="BX142" s="2">
        <v>40141</v>
      </c>
      <c r="CL142" s="2"/>
      <c r="CM142" s="3"/>
      <c r="CS142" s="3"/>
      <c r="CT142" s="3"/>
      <c r="CU142" s="3"/>
      <c r="CZ142" s="2"/>
      <c r="DN142" s="2"/>
      <c r="EB142" s="2"/>
      <c r="EE142" s="2"/>
      <c r="EH142" s="2"/>
      <c r="EK142" s="2"/>
      <c r="EN142" s="2"/>
      <c r="EQ142" s="2"/>
      <c r="ER142" t="s">
        <v>195</v>
      </c>
    </row>
    <row r="143" spans="1:148" ht="12.75" hidden="1" customHeight="1">
      <c r="A143" t="s">
        <v>448</v>
      </c>
      <c r="B143">
        <v>318185</v>
      </c>
      <c r="C143" s="2">
        <v>38791</v>
      </c>
      <c r="D143" s="2" t="s">
        <v>144</v>
      </c>
      <c r="E143" s="2" t="s">
        <v>216</v>
      </c>
      <c r="F143" s="2">
        <v>38931</v>
      </c>
      <c r="G143" t="s">
        <v>155</v>
      </c>
      <c r="H143" t="s">
        <v>449</v>
      </c>
      <c r="J143" t="s">
        <v>184</v>
      </c>
      <c r="K143" s="2"/>
      <c r="N143" s="2"/>
      <c r="Q143" s="2"/>
      <c r="X143" t="s">
        <v>149</v>
      </c>
      <c r="Y143" t="s">
        <v>150</v>
      </c>
      <c r="Z143" t="s">
        <v>185</v>
      </c>
      <c r="AD143" s="2"/>
      <c r="AE143" s="2"/>
      <c r="AI143" s="3"/>
      <c r="AJ143" s="3"/>
      <c r="AK143" s="3"/>
      <c r="AL143" s="3"/>
      <c r="AM143" s="3"/>
      <c r="AN143" s="3"/>
      <c r="AO143">
        <v>10.4</v>
      </c>
      <c r="AP143">
        <v>32.6</v>
      </c>
      <c r="AQ143">
        <v>7.1</v>
      </c>
      <c r="AR143">
        <v>1.4</v>
      </c>
      <c r="AS143">
        <v>5.2</v>
      </c>
      <c r="AT143">
        <v>298</v>
      </c>
      <c r="AV143" s="2">
        <v>38945</v>
      </c>
      <c r="AW143" s="3"/>
      <c r="AX143" s="3"/>
      <c r="AY143" s="3"/>
      <c r="AZ143" s="3"/>
      <c r="BA143" s="3"/>
      <c r="BB143" s="3"/>
      <c r="BC143" s="3">
        <v>10.6</v>
      </c>
      <c r="BD143">
        <v>33</v>
      </c>
      <c r="BE143">
        <v>8.1</v>
      </c>
      <c r="BF143">
        <v>2</v>
      </c>
      <c r="BG143">
        <v>5.6</v>
      </c>
      <c r="BH143">
        <v>194</v>
      </c>
      <c r="BJ143" s="2">
        <v>39015</v>
      </c>
      <c r="BK143" s="3"/>
      <c r="BL143" s="3"/>
      <c r="BM143" s="3"/>
      <c r="BN143" s="3"/>
      <c r="BO143" s="3"/>
      <c r="BP143" s="3"/>
      <c r="BQ143">
        <v>12.9</v>
      </c>
      <c r="BR143">
        <v>39.1</v>
      </c>
      <c r="BS143">
        <v>9.6999999999999993</v>
      </c>
      <c r="BT143">
        <v>3</v>
      </c>
      <c r="BU143">
        <v>6</v>
      </c>
      <c r="BW143">
        <v>273</v>
      </c>
      <c r="BX143" s="2">
        <v>39114</v>
      </c>
      <c r="CE143">
        <v>12.5</v>
      </c>
      <c r="CF143">
        <v>38.299999999999997</v>
      </c>
      <c r="CG143">
        <v>8.1999999999999993</v>
      </c>
      <c r="CH143">
        <v>2.5</v>
      </c>
      <c r="CI143">
        <v>5</v>
      </c>
      <c r="CK143">
        <v>275</v>
      </c>
      <c r="CL143" s="2">
        <v>39498</v>
      </c>
      <c r="CM143" s="3"/>
      <c r="CS143" s="3">
        <v>12.5</v>
      </c>
      <c r="CT143" s="3">
        <v>38.799999999999997</v>
      </c>
      <c r="CU143" s="3">
        <v>8</v>
      </c>
      <c r="CV143">
        <v>2.6</v>
      </c>
      <c r="CW143">
        <v>5</v>
      </c>
      <c r="CY143">
        <v>254</v>
      </c>
      <c r="CZ143" s="2">
        <v>39617</v>
      </c>
      <c r="DN143" s="2"/>
      <c r="EB143" s="2"/>
      <c r="EE143" s="2"/>
      <c r="EH143" s="2"/>
      <c r="EK143" s="2"/>
      <c r="EN143" s="2"/>
      <c r="EQ143" s="2"/>
      <c r="ER143" t="s">
        <v>413</v>
      </c>
    </row>
    <row r="144" spans="1:148" ht="12.75" hidden="1" customHeight="1">
      <c r="A144" t="s">
        <v>450</v>
      </c>
      <c r="B144">
        <v>343512</v>
      </c>
      <c r="C144" s="2"/>
      <c r="D144" s="2" t="s">
        <v>144</v>
      </c>
      <c r="E144" s="2"/>
      <c r="F144" s="2">
        <v>39792</v>
      </c>
      <c r="K144" s="2"/>
      <c r="N144" s="2"/>
      <c r="Q144" s="2"/>
      <c r="Y144" t="s">
        <v>150</v>
      </c>
      <c r="Z144" t="s">
        <v>150</v>
      </c>
      <c r="AD144" s="2"/>
      <c r="AE144" s="2"/>
      <c r="AI144" s="3"/>
      <c r="AJ144" s="3"/>
      <c r="AK144" s="3"/>
      <c r="AL144" s="3"/>
      <c r="AM144" s="3"/>
      <c r="AN144" s="3"/>
      <c r="AV144" s="2"/>
      <c r="AW144" s="3"/>
      <c r="AX144" s="3"/>
      <c r="AY144" s="3"/>
      <c r="AZ144" s="3"/>
      <c r="BA144" s="3"/>
      <c r="BB144" s="3"/>
      <c r="BC144" s="3"/>
      <c r="BJ144" s="2"/>
      <c r="BK144" s="3"/>
      <c r="BL144" s="3"/>
      <c r="BM144" s="3"/>
      <c r="BN144" s="3"/>
      <c r="BO144" s="3"/>
      <c r="BP144" s="3"/>
      <c r="BX144" s="2"/>
      <c r="CL144" s="2"/>
      <c r="CM144" s="3"/>
      <c r="CS144" s="3"/>
      <c r="CT144" s="3"/>
      <c r="CU144" s="3"/>
      <c r="CZ144" s="2"/>
      <c r="DN144" s="2"/>
      <c r="EB144" s="2"/>
      <c r="EE144" s="2"/>
      <c r="EH144" s="2"/>
      <c r="EK144" s="2"/>
      <c r="EN144" s="2"/>
      <c r="EQ144" s="2"/>
    </row>
    <row r="145" spans="1:148" ht="12.75" customHeight="1">
      <c r="A145" t="s">
        <v>451</v>
      </c>
      <c r="B145">
        <v>361734</v>
      </c>
      <c r="C145" s="2">
        <v>39814</v>
      </c>
      <c r="D145" s="2" t="s">
        <v>144</v>
      </c>
      <c r="E145" s="2" t="s">
        <v>361</v>
      </c>
      <c r="F145" s="2">
        <v>40277</v>
      </c>
      <c r="G145" t="s">
        <v>155</v>
      </c>
      <c r="H145" t="s">
        <v>452</v>
      </c>
      <c r="J145" t="s">
        <v>156</v>
      </c>
      <c r="K145" s="2">
        <v>40277</v>
      </c>
      <c r="N145" s="2"/>
      <c r="Q145" s="2"/>
      <c r="X145" t="s">
        <v>149</v>
      </c>
      <c r="Y145" t="s">
        <v>150</v>
      </c>
      <c r="Z145" t="s">
        <v>150</v>
      </c>
      <c r="AD145" s="2"/>
      <c r="AE145" s="2">
        <v>40309</v>
      </c>
      <c r="AI145" s="3">
        <v>14.6</v>
      </c>
      <c r="AJ145" s="3"/>
      <c r="AK145" s="3"/>
      <c r="AL145" s="3"/>
      <c r="AM145" s="3"/>
      <c r="AN145" s="3"/>
      <c r="AV145" s="2">
        <v>40277</v>
      </c>
      <c r="AW145" s="3">
        <v>15.6</v>
      </c>
      <c r="AX145" s="3"/>
      <c r="AY145" s="3"/>
      <c r="AZ145" s="3"/>
      <c r="BA145" s="3"/>
      <c r="BB145" s="3"/>
      <c r="BC145" s="3">
        <v>12.3</v>
      </c>
      <c r="BD145">
        <v>39</v>
      </c>
      <c r="BE145">
        <v>15.7</v>
      </c>
      <c r="BF145">
        <v>3.5</v>
      </c>
      <c r="BG145">
        <v>11.5</v>
      </c>
      <c r="BH145">
        <v>498</v>
      </c>
      <c r="BJ145" s="2">
        <v>40309</v>
      </c>
      <c r="BK145" s="3"/>
      <c r="BL145" s="3"/>
      <c r="BM145" s="3"/>
      <c r="BN145" s="3"/>
      <c r="BO145" s="3"/>
      <c r="BP145" s="3"/>
      <c r="BX145" s="2"/>
      <c r="CL145" s="2"/>
      <c r="CM145" s="3"/>
      <c r="CS145" s="3"/>
      <c r="CT145" s="3"/>
      <c r="CU145" s="3"/>
      <c r="CZ145" s="2"/>
      <c r="DN145" s="2"/>
      <c r="EB145" s="2"/>
      <c r="EE145" s="2"/>
      <c r="EH145" s="2"/>
      <c r="EK145" s="2"/>
      <c r="EN145" s="2"/>
      <c r="EQ145" s="2"/>
    </row>
    <row r="146" spans="1:148" ht="12.75" customHeight="1">
      <c r="A146" t="s">
        <v>453</v>
      </c>
      <c r="B146">
        <v>358451</v>
      </c>
      <c r="C146" s="2">
        <v>40131</v>
      </c>
      <c r="D146" s="2" t="s">
        <v>144</v>
      </c>
      <c r="E146" s="2" t="s">
        <v>189</v>
      </c>
      <c r="F146" s="2">
        <v>40176</v>
      </c>
      <c r="G146" t="s">
        <v>155</v>
      </c>
      <c r="H146" t="s">
        <v>454</v>
      </c>
      <c r="J146" t="s">
        <v>156</v>
      </c>
      <c r="K146" s="2">
        <v>40176</v>
      </c>
      <c r="N146" s="2"/>
      <c r="Q146" s="2"/>
      <c r="X146" t="s">
        <v>149</v>
      </c>
      <c r="Y146" t="s">
        <v>150</v>
      </c>
      <c r="Z146" t="s">
        <v>185</v>
      </c>
      <c r="AD146" s="2"/>
      <c r="AE146" s="2">
        <v>40470</v>
      </c>
      <c r="AI146" s="3">
        <v>5.4</v>
      </c>
      <c r="AJ146" s="3"/>
      <c r="AK146" s="3"/>
      <c r="AL146" s="3"/>
      <c r="AM146" s="3"/>
      <c r="AN146" s="3"/>
      <c r="AV146" s="2">
        <v>40183</v>
      </c>
      <c r="AW146" s="3">
        <v>6.5</v>
      </c>
      <c r="AX146" s="3"/>
      <c r="AY146" s="3"/>
      <c r="AZ146" s="3"/>
      <c r="BA146" s="3"/>
      <c r="BB146" s="3">
        <v>120</v>
      </c>
      <c r="BC146" s="3"/>
      <c r="BJ146" s="2">
        <v>40211</v>
      </c>
      <c r="BK146" s="3"/>
      <c r="BL146" s="3"/>
      <c r="BM146" s="3"/>
      <c r="BN146" s="3"/>
      <c r="BO146" s="3"/>
      <c r="BP146" s="3"/>
      <c r="BQ146">
        <v>11.9</v>
      </c>
      <c r="BR146">
        <v>37.6</v>
      </c>
      <c r="BS146">
        <v>13.9</v>
      </c>
      <c r="BT146">
        <v>4.7</v>
      </c>
      <c r="BU146">
        <v>8.1</v>
      </c>
      <c r="BW146">
        <v>878</v>
      </c>
      <c r="BX146" s="2">
        <v>40246</v>
      </c>
      <c r="BY146">
        <v>7.8</v>
      </c>
      <c r="CE146">
        <v>12</v>
      </c>
      <c r="CF146">
        <v>37.299999999999997</v>
      </c>
      <c r="CG146">
        <v>9.9</v>
      </c>
      <c r="CH146">
        <v>3.9</v>
      </c>
      <c r="CI146">
        <v>5.0999999999999996</v>
      </c>
      <c r="CK146">
        <v>699</v>
      </c>
      <c r="CL146" s="2">
        <v>40288</v>
      </c>
      <c r="CM146" s="3">
        <v>8.4</v>
      </c>
      <c r="CS146" s="3"/>
      <c r="CT146" s="3"/>
      <c r="CU146" s="3"/>
      <c r="CZ146" s="2">
        <v>40337</v>
      </c>
      <c r="DA146">
        <v>9.1</v>
      </c>
      <c r="DG146">
        <v>10.9</v>
      </c>
      <c r="DH146">
        <v>34.700000000000003</v>
      </c>
      <c r="DI146">
        <v>9</v>
      </c>
      <c r="DJ146">
        <v>2.4</v>
      </c>
      <c r="DK146">
        <v>5.9</v>
      </c>
      <c r="DM146">
        <v>607</v>
      </c>
      <c r="DN146" s="2">
        <v>40400</v>
      </c>
      <c r="EB146" s="2"/>
      <c r="EE146" s="2"/>
      <c r="EH146" s="2"/>
      <c r="EK146" s="2"/>
      <c r="EN146" s="2"/>
      <c r="EQ146" s="2"/>
      <c r="ER146" t="s">
        <v>455</v>
      </c>
    </row>
    <row r="147" spans="1:148" ht="12.75" customHeight="1">
      <c r="A147" t="s">
        <v>518</v>
      </c>
      <c r="B147">
        <v>359657</v>
      </c>
      <c r="C147" s="2">
        <v>40065</v>
      </c>
      <c r="D147" s="2" t="s">
        <v>159</v>
      </c>
      <c r="E147" s="2" t="s">
        <v>160</v>
      </c>
      <c r="F147" s="2">
        <v>40339</v>
      </c>
      <c r="G147" t="s">
        <v>155</v>
      </c>
      <c r="H147" t="s">
        <v>511</v>
      </c>
      <c r="J147" t="s">
        <v>170</v>
      </c>
      <c r="K147" s="2">
        <v>40339</v>
      </c>
      <c r="N147" s="2"/>
      <c r="Q147" s="2"/>
      <c r="U147" t="s">
        <v>214</v>
      </c>
      <c r="V147">
        <v>15</v>
      </c>
      <c r="W147" t="s">
        <v>149</v>
      </c>
      <c r="X147" t="s">
        <v>149</v>
      </c>
      <c r="Y147" t="s">
        <v>157</v>
      </c>
      <c r="Z147" t="s">
        <v>157</v>
      </c>
      <c r="AD147" s="2"/>
      <c r="AE147" s="2">
        <v>40967</v>
      </c>
      <c r="AG147">
        <v>3.8</v>
      </c>
      <c r="AH147">
        <v>48</v>
      </c>
      <c r="AI147" s="3">
        <v>8.8000000000000007</v>
      </c>
      <c r="AJ147" s="3"/>
      <c r="AK147" s="3"/>
      <c r="AL147" s="3"/>
      <c r="AM147" s="3"/>
      <c r="AN147" s="3"/>
      <c r="AV147" s="2">
        <v>40339</v>
      </c>
      <c r="AW147" s="3"/>
      <c r="AX147" s="3"/>
      <c r="AY147" s="3"/>
      <c r="AZ147" s="3"/>
      <c r="BA147" s="3"/>
      <c r="BB147" s="3"/>
      <c r="BC147" s="3">
        <v>12.7</v>
      </c>
      <c r="BD147">
        <v>40.4</v>
      </c>
      <c r="BE147">
        <v>9</v>
      </c>
      <c r="BF147">
        <v>2.2000000000000002</v>
      </c>
      <c r="BG147">
        <v>6.2</v>
      </c>
      <c r="BH147">
        <v>538</v>
      </c>
      <c r="BI147">
        <v>68</v>
      </c>
      <c r="BJ147" s="2">
        <v>40371</v>
      </c>
      <c r="BK147" s="3">
        <v>9</v>
      </c>
      <c r="BL147" s="3"/>
      <c r="BM147" s="3"/>
      <c r="BN147" s="3"/>
      <c r="BO147" s="3"/>
      <c r="BP147" s="3"/>
      <c r="BQ147">
        <v>12.4</v>
      </c>
      <c r="BR147">
        <v>36</v>
      </c>
      <c r="BS147">
        <v>6490</v>
      </c>
      <c r="BV147">
        <v>69</v>
      </c>
      <c r="BW147">
        <v>153000</v>
      </c>
      <c r="BX147" s="2">
        <v>40455</v>
      </c>
      <c r="BY147">
        <v>9.8000000000000007</v>
      </c>
      <c r="CE147">
        <v>12</v>
      </c>
      <c r="CF147">
        <v>36.1</v>
      </c>
      <c r="CG147">
        <v>6630</v>
      </c>
      <c r="CK147">
        <v>353000</v>
      </c>
      <c r="CL147" s="2">
        <v>40525</v>
      </c>
      <c r="CM147" s="3">
        <v>13.7</v>
      </c>
      <c r="CN147">
        <v>88</v>
      </c>
      <c r="CS147" s="3"/>
      <c r="CT147" s="3"/>
      <c r="CU147" s="3"/>
      <c r="CZ147" s="2">
        <v>40967</v>
      </c>
      <c r="DN147" s="2"/>
      <c r="EB147" s="2"/>
      <c r="EC147">
        <v>5.3</v>
      </c>
      <c r="ED147">
        <v>3.2</v>
      </c>
      <c r="EE147" s="2">
        <v>40462</v>
      </c>
      <c r="EF147">
        <v>2.95</v>
      </c>
      <c r="EG147">
        <v>2.36</v>
      </c>
      <c r="EH147" s="2">
        <v>40515</v>
      </c>
      <c r="EI147">
        <v>4.5999999999999996</v>
      </c>
      <c r="EJ147">
        <v>4.3</v>
      </c>
      <c r="EK147" s="2">
        <v>40696</v>
      </c>
      <c r="EL147">
        <v>3.9</v>
      </c>
      <c r="EM147">
        <v>3.7</v>
      </c>
      <c r="EN147" s="2">
        <v>40836</v>
      </c>
      <c r="EO147">
        <v>3</v>
      </c>
      <c r="EP147">
        <v>2.4</v>
      </c>
      <c r="EQ147" s="2">
        <v>40931</v>
      </c>
      <c r="ER147" t="s">
        <v>195</v>
      </c>
    </row>
    <row r="148" spans="1:148" ht="12.75" customHeight="1">
      <c r="A148" t="s">
        <v>459</v>
      </c>
      <c r="B148">
        <v>364662</v>
      </c>
      <c r="C148" s="2">
        <v>36939</v>
      </c>
      <c r="D148" s="2" t="s">
        <v>144</v>
      </c>
      <c r="E148" s="2" t="s">
        <v>460</v>
      </c>
      <c r="F148" s="2">
        <v>40353</v>
      </c>
      <c r="G148" t="s">
        <v>146</v>
      </c>
      <c r="H148" t="s">
        <v>194</v>
      </c>
      <c r="J148" t="s">
        <v>156</v>
      </c>
      <c r="K148" s="2">
        <v>40353</v>
      </c>
      <c r="N148" s="2"/>
      <c r="Q148" s="2"/>
      <c r="W148" t="s">
        <v>149</v>
      </c>
      <c r="X148" t="s">
        <v>149</v>
      </c>
      <c r="Y148" t="s">
        <v>150</v>
      </c>
      <c r="Z148" t="s">
        <v>150</v>
      </c>
      <c r="AD148" s="2"/>
      <c r="AE148" s="2">
        <v>40421</v>
      </c>
      <c r="AI148" s="3">
        <v>39.6</v>
      </c>
      <c r="AJ148" s="3"/>
      <c r="AK148" s="3"/>
      <c r="AL148" s="3"/>
      <c r="AM148" s="3"/>
      <c r="AN148" s="3"/>
      <c r="AV148" s="2">
        <v>40353</v>
      </c>
      <c r="AW148" s="3">
        <v>43.9</v>
      </c>
      <c r="AX148" s="3"/>
      <c r="AY148" s="3"/>
      <c r="AZ148" s="3"/>
      <c r="BA148" s="3"/>
      <c r="BB148" s="3"/>
      <c r="BC148" s="3"/>
      <c r="BJ148" s="2">
        <v>40421</v>
      </c>
      <c r="BK148" s="3"/>
      <c r="BL148" s="3"/>
      <c r="BM148" s="3"/>
      <c r="BN148" s="3"/>
      <c r="BO148" s="3"/>
      <c r="BP148" s="3"/>
      <c r="BX148" s="2"/>
      <c r="CL148" s="2"/>
      <c r="CM148" s="3"/>
      <c r="CS148" s="3"/>
      <c r="CT148" s="3"/>
      <c r="CU148" s="3"/>
      <c r="CZ148" s="2"/>
      <c r="DN148" s="2"/>
      <c r="EB148" s="2"/>
      <c r="EC148">
        <v>6.7</v>
      </c>
      <c r="ED148">
        <v>4</v>
      </c>
      <c r="EE148" s="2"/>
      <c r="EH148" s="2"/>
      <c r="EK148" s="2"/>
      <c r="EN148" s="2"/>
      <c r="EQ148" s="2"/>
      <c r="ER148" t="s">
        <v>152</v>
      </c>
    </row>
    <row r="149" spans="1:148" ht="12.75" customHeight="1">
      <c r="A149" t="s">
        <v>461</v>
      </c>
      <c r="B149">
        <v>356466</v>
      </c>
      <c r="C149" s="2">
        <v>39860</v>
      </c>
      <c r="D149" s="2" t="s">
        <v>144</v>
      </c>
      <c r="E149" s="2" t="s">
        <v>160</v>
      </c>
      <c r="F149" s="2">
        <v>40114</v>
      </c>
      <c r="G149" t="s">
        <v>155</v>
      </c>
      <c r="H149" t="s">
        <v>311</v>
      </c>
      <c r="J149" t="s">
        <v>170</v>
      </c>
      <c r="K149" s="2">
        <v>40114</v>
      </c>
      <c r="N149" s="2"/>
      <c r="Q149" s="2"/>
      <c r="W149" t="s">
        <v>149</v>
      </c>
      <c r="X149" t="s">
        <v>149</v>
      </c>
      <c r="Y149" t="s">
        <v>150</v>
      </c>
      <c r="Z149" t="s">
        <v>185</v>
      </c>
      <c r="AD149" s="2"/>
      <c r="AE149" s="2">
        <v>40771</v>
      </c>
      <c r="AF149" t="s">
        <v>3</v>
      </c>
      <c r="AI149" s="3">
        <v>9</v>
      </c>
      <c r="AJ149" s="3"/>
      <c r="AK149" s="3"/>
      <c r="AL149" s="3">
        <v>80</v>
      </c>
      <c r="AM149" s="3">
        <v>60</v>
      </c>
      <c r="AN149" s="3">
        <v>110</v>
      </c>
      <c r="AO149">
        <v>11.7</v>
      </c>
      <c r="AP149">
        <v>9.8000000000000007</v>
      </c>
      <c r="AQ149">
        <v>365</v>
      </c>
      <c r="AU149">
        <v>90</v>
      </c>
      <c r="AV149" s="2">
        <v>40114</v>
      </c>
      <c r="AW149" s="3">
        <v>9</v>
      </c>
      <c r="AX149" s="3"/>
      <c r="AY149" s="3"/>
      <c r="AZ149" s="3">
        <v>90</v>
      </c>
      <c r="BA149" s="3">
        <v>60</v>
      </c>
      <c r="BB149" s="3">
        <v>95</v>
      </c>
      <c r="BC149" s="3"/>
      <c r="BI149">
        <v>93</v>
      </c>
      <c r="BJ149" s="2">
        <v>40128</v>
      </c>
      <c r="BK149" s="3">
        <v>11</v>
      </c>
      <c r="BL149" s="3"/>
      <c r="BM149" s="3"/>
      <c r="BN149" s="3"/>
      <c r="BO149" s="3"/>
      <c r="BP149" s="3"/>
      <c r="BQ149">
        <v>13.1</v>
      </c>
      <c r="BR149">
        <v>39</v>
      </c>
      <c r="BS149">
        <v>11</v>
      </c>
      <c r="BW149">
        <v>408</v>
      </c>
      <c r="BX149" s="2">
        <v>40239</v>
      </c>
      <c r="CE149">
        <v>12.4</v>
      </c>
      <c r="CF149">
        <v>35.200000000000003</v>
      </c>
      <c r="CG149">
        <v>9.8000000000000007</v>
      </c>
      <c r="CI149">
        <v>64</v>
      </c>
      <c r="CK149">
        <v>349</v>
      </c>
      <c r="CL149" s="2">
        <v>40287</v>
      </c>
      <c r="CM149" s="3"/>
      <c r="CS149" s="3"/>
      <c r="CT149" s="3"/>
      <c r="CU149" s="3"/>
      <c r="CZ149" s="2"/>
      <c r="DN149" s="2"/>
      <c r="EB149" s="2"/>
      <c r="EE149" s="2"/>
      <c r="EH149" s="2"/>
      <c r="EK149" s="2"/>
      <c r="EN149" s="2"/>
      <c r="EQ149" s="2"/>
    </row>
    <row r="150" spans="1:148" ht="12.75" hidden="1" customHeight="1">
      <c r="A150" t="s">
        <v>462</v>
      </c>
      <c r="B150">
        <v>354865</v>
      </c>
      <c r="C150" s="2">
        <v>39969</v>
      </c>
      <c r="D150" s="2" t="s">
        <v>144</v>
      </c>
      <c r="E150" s="2" t="s">
        <v>160</v>
      </c>
      <c r="F150" s="2">
        <v>40084</v>
      </c>
      <c r="G150" t="s">
        <v>463</v>
      </c>
      <c r="H150" t="s">
        <v>218</v>
      </c>
      <c r="J150" t="s">
        <v>148</v>
      </c>
      <c r="K150" s="2">
        <v>40084</v>
      </c>
      <c r="N150" s="2"/>
      <c r="Q150" s="2"/>
      <c r="W150" t="s">
        <v>149</v>
      </c>
      <c r="X150" t="s">
        <v>149</v>
      </c>
      <c r="Y150" t="s">
        <v>150</v>
      </c>
      <c r="Z150" t="s">
        <v>185</v>
      </c>
      <c r="AD150" s="2"/>
      <c r="AE150" s="2"/>
      <c r="AI150" s="3">
        <v>5.73</v>
      </c>
      <c r="AJ150" s="3"/>
      <c r="AK150" s="3"/>
      <c r="AL150" s="3">
        <v>90</v>
      </c>
      <c r="AM150" s="3">
        <v>60</v>
      </c>
      <c r="AN150" s="3">
        <v>112</v>
      </c>
      <c r="AO150">
        <v>14</v>
      </c>
      <c r="AT150">
        <v>440</v>
      </c>
      <c r="AV150" s="2">
        <v>40084</v>
      </c>
      <c r="AW150" s="3"/>
      <c r="AX150" s="3"/>
      <c r="AY150" s="3"/>
      <c r="AZ150" s="3"/>
      <c r="BA150" s="3"/>
      <c r="BB150" s="3"/>
      <c r="BC150" s="3">
        <v>12.6</v>
      </c>
      <c r="BH150">
        <v>379</v>
      </c>
      <c r="BI150">
        <v>88</v>
      </c>
      <c r="BJ150" s="2">
        <v>40113</v>
      </c>
      <c r="BK150" s="3">
        <v>7</v>
      </c>
      <c r="BL150" s="3"/>
      <c r="BM150" s="3"/>
      <c r="BN150" s="3"/>
      <c r="BO150" s="3"/>
      <c r="BP150" s="3"/>
      <c r="BV150">
        <v>101</v>
      </c>
      <c r="BX150" s="2">
        <v>40163</v>
      </c>
      <c r="BY150">
        <v>10.1</v>
      </c>
      <c r="CL150" s="2">
        <v>40400</v>
      </c>
      <c r="CM150" s="3"/>
      <c r="CS150" s="3"/>
      <c r="CT150" s="3"/>
      <c r="CU150" s="3"/>
      <c r="CZ150" s="2"/>
      <c r="DN150" s="2"/>
      <c r="EB150" s="2"/>
      <c r="EE150" s="2"/>
      <c r="EH150" s="2"/>
      <c r="EK150" s="2"/>
      <c r="EN150" s="2"/>
      <c r="EQ150" s="2"/>
    </row>
    <row r="151" spans="1:148" ht="12.75" hidden="1" customHeight="1">
      <c r="A151" t="s">
        <v>464</v>
      </c>
      <c r="B151">
        <v>366268</v>
      </c>
      <c r="C151" s="2"/>
      <c r="D151" s="2" t="s">
        <v>144</v>
      </c>
      <c r="E151" s="2"/>
      <c r="F151" s="2">
        <v>40395</v>
      </c>
      <c r="K151" s="2"/>
      <c r="N151" s="2"/>
      <c r="Q151" s="2"/>
      <c r="Y151" t="s">
        <v>150</v>
      </c>
      <c r="Z151" t="s">
        <v>150</v>
      </c>
      <c r="AD151" s="2"/>
      <c r="AE151" s="2"/>
      <c r="AI151" s="3"/>
      <c r="AJ151" s="3"/>
      <c r="AK151" s="3"/>
      <c r="AL151" s="3"/>
      <c r="AM151" s="3"/>
      <c r="AN151" s="3"/>
      <c r="AV151" s="2"/>
      <c r="AW151" s="3"/>
      <c r="AX151" s="3"/>
      <c r="AY151" s="3"/>
      <c r="AZ151" s="3"/>
      <c r="BA151" s="3"/>
      <c r="BB151" s="3"/>
      <c r="BC151" s="3"/>
      <c r="BJ151" s="2"/>
      <c r="BK151" s="3"/>
      <c r="BL151" s="3"/>
      <c r="BM151" s="3"/>
      <c r="BN151" s="3"/>
      <c r="BO151" s="3"/>
      <c r="BP151" s="3"/>
      <c r="BX151" s="2"/>
      <c r="CL151" s="2"/>
      <c r="CM151" s="3"/>
      <c r="CS151" s="3"/>
      <c r="CT151" s="3"/>
      <c r="CU151" s="3"/>
      <c r="CZ151" s="2"/>
      <c r="DN151" s="2"/>
      <c r="EB151" s="2"/>
      <c r="EE151" s="2"/>
      <c r="EH151" s="2"/>
      <c r="EK151" s="2"/>
      <c r="EN151" s="2"/>
      <c r="EQ151" s="2"/>
    </row>
    <row r="152" spans="1:148" ht="12.75" customHeight="1">
      <c r="A152" t="s">
        <v>548</v>
      </c>
      <c r="B152">
        <v>367081</v>
      </c>
      <c r="C152" s="2">
        <v>40330</v>
      </c>
      <c r="D152" s="2" t="s">
        <v>144</v>
      </c>
      <c r="E152" s="2" t="s">
        <v>160</v>
      </c>
      <c r="F152" s="2">
        <v>40424</v>
      </c>
      <c r="G152" t="s">
        <v>155</v>
      </c>
      <c r="H152" t="s">
        <v>549</v>
      </c>
      <c r="J152" t="s">
        <v>170</v>
      </c>
      <c r="K152" s="2">
        <v>40424</v>
      </c>
      <c r="N152" s="2"/>
      <c r="Q152" s="2"/>
      <c r="U152" t="s">
        <v>550</v>
      </c>
      <c r="W152" t="s">
        <v>149</v>
      </c>
      <c r="Y152" t="s">
        <v>150</v>
      </c>
      <c r="Z152" t="s">
        <v>185</v>
      </c>
      <c r="AD152" s="2">
        <v>40715</v>
      </c>
      <c r="AE152" s="2">
        <v>40715</v>
      </c>
      <c r="AG152">
        <v>3.25</v>
      </c>
      <c r="AH152">
        <v>49</v>
      </c>
      <c r="AI152" s="3">
        <v>5.58</v>
      </c>
      <c r="AJ152" s="3">
        <v>60</v>
      </c>
      <c r="AK152" s="3">
        <v>39</v>
      </c>
      <c r="AL152" s="3"/>
      <c r="AM152" s="3"/>
      <c r="AN152" s="3"/>
      <c r="AV152" s="2">
        <v>40424</v>
      </c>
      <c r="AW152" s="3">
        <v>5.9</v>
      </c>
      <c r="AX152" s="3"/>
      <c r="AY152" s="3"/>
      <c r="AZ152" s="3"/>
      <c r="BA152" s="3"/>
      <c r="BB152" s="3"/>
      <c r="BC152" s="3">
        <v>12</v>
      </c>
      <c r="BD152">
        <v>36.9</v>
      </c>
      <c r="BE152">
        <v>5.0999999999999996</v>
      </c>
      <c r="BF152">
        <v>0.6</v>
      </c>
      <c r="BG152">
        <v>4.2</v>
      </c>
      <c r="BH152">
        <v>433</v>
      </c>
      <c r="BI152">
        <v>99</v>
      </c>
      <c r="BJ152" s="2">
        <v>40456</v>
      </c>
      <c r="BK152" s="3">
        <v>6.2</v>
      </c>
      <c r="BL152" s="3"/>
      <c r="BM152" s="3"/>
      <c r="BN152" s="3"/>
      <c r="BO152" s="3"/>
      <c r="BP152" s="3"/>
      <c r="BX152" s="2">
        <v>40490</v>
      </c>
      <c r="BY152">
        <v>6.9</v>
      </c>
      <c r="BZ152">
        <v>67</v>
      </c>
      <c r="CA152">
        <v>44</v>
      </c>
      <c r="CL152" s="2">
        <v>40589</v>
      </c>
      <c r="CM152" s="3">
        <v>7.8</v>
      </c>
      <c r="CP152">
        <v>80</v>
      </c>
      <c r="CQ152">
        <v>60</v>
      </c>
      <c r="CR152">
        <v>98</v>
      </c>
      <c r="CS152" s="3"/>
      <c r="CT152" s="3"/>
      <c r="CU152" s="3"/>
      <c r="CZ152" s="2">
        <v>40684</v>
      </c>
      <c r="DN152" s="2"/>
      <c r="EB152" s="2"/>
      <c r="EC152" t="s">
        <v>312</v>
      </c>
      <c r="EE152" s="2">
        <v>40424</v>
      </c>
      <c r="EF152" t="s">
        <v>467</v>
      </c>
      <c r="EH152" s="2">
        <v>40456</v>
      </c>
      <c r="EI152" t="s">
        <v>314</v>
      </c>
      <c r="EK152" s="2">
        <v>40490</v>
      </c>
      <c r="EL152">
        <v>0</v>
      </c>
      <c r="EN152" s="2">
        <v>40589</v>
      </c>
      <c r="EQ152" s="2"/>
      <c r="ER152" t="s">
        <v>315</v>
      </c>
    </row>
    <row r="153" spans="1:148" ht="12.75" customHeight="1">
      <c r="A153" t="s">
        <v>468</v>
      </c>
      <c r="B153">
        <v>352191</v>
      </c>
      <c r="C153" s="2">
        <v>39944</v>
      </c>
      <c r="D153" s="2" t="s">
        <v>144</v>
      </c>
      <c r="E153" s="2" t="s">
        <v>160</v>
      </c>
      <c r="F153" s="2">
        <v>40010</v>
      </c>
      <c r="G153" t="s">
        <v>155</v>
      </c>
      <c r="H153" t="s">
        <v>437</v>
      </c>
      <c r="I153" t="s">
        <v>371</v>
      </c>
      <c r="J153" t="s">
        <v>170</v>
      </c>
      <c r="K153" s="2">
        <v>40010</v>
      </c>
      <c r="L153" t="s">
        <v>469</v>
      </c>
      <c r="M153" t="s">
        <v>148</v>
      </c>
      <c r="N153" s="2">
        <v>40242</v>
      </c>
      <c r="Q153" s="2"/>
      <c r="V153">
        <v>10</v>
      </c>
      <c r="W153" t="s">
        <v>149</v>
      </c>
      <c r="Y153" t="s">
        <v>150</v>
      </c>
      <c r="Z153" t="s">
        <v>151</v>
      </c>
      <c r="AA153" t="s">
        <v>157</v>
      </c>
      <c r="AD153" s="2"/>
      <c r="AE153" s="2">
        <v>40813</v>
      </c>
      <c r="AG153">
        <v>2.67</v>
      </c>
      <c r="AH153">
        <v>48</v>
      </c>
      <c r="AI153" s="3">
        <v>3.6</v>
      </c>
      <c r="AJ153" s="3"/>
      <c r="AK153" s="3">
        <v>37.799999999999997</v>
      </c>
      <c r="AL153" s="3"/>
      <c r="AM153" s="3"/>
      <c r="AN153" s="3">
        <v>140</v>
      </c>
      <c r="AO153">
        <v>8</v>
      </c>
      <c r="AP153">
        <v>23.5</v>
      </c>
      <c r="AQ153">
        <v>8.1</v>
      </c>
      <c r="AR153">
        <v>1.78</v>
      </c>
      <c r="AS153">
        <v>5.4</v>
      </c>
      <c r="AT153">
        <v>648</v>
      </c>
      <c r="AU153">
        <v>99</v>
      </c>
      <c r="AV153" s="2">
        <v>40010</v>
      </c>
      <c r="AW153" s="3">
        <v>5.2</v>
      </c>
      <c r="AX153" s="3"/>
      <c r="AY153" s="3"/>
      <c r="AZ153" s="3">
        <v>90</v>
      </c>
      <c r="BA153" s="3">
        <v>60</v>
      </c>
      <c r="BB153" s="3"/>
      <c r="BC153" s="3">
        <v>10.5</v>
      </c>
      <c r="BD153">
        <v>33</v>
      </c>
      <c r="BE153">
        <v>5.8</v>
      </c>
      <c r="BF153">
        <v>2</v>
      </c>
      <c r="BG153">
        <v>3.6</v>
      </c>
      <c r="BH153">
        <v>427</v>
      </c>
      <c r="BI153">
        <v>79</v>
      </c>
      <c r="BJ153" s="2">
        <v>40255</v>
      </c>
      <c r="BK153" s="3">
        <v>12.4</v>
      </c>
      <c r="BL153" s="3"/>
      <c r="BM153" s="3"/>
      <c r="BN153" s="3">
        <v>90</v>
      </c>
      <c r="BO153" s="3">
        <v>60</v>
      </c>
      <c r="BP153" s="3">
        <v>98</v>
      </c>
      <c r="BX153" s="2">
        <v>40813</v>
      </c>
      <c r="CL153" s="2"/>
      <c r="CM153" s="3"/>
      <c r="CS153" s="3"/>
      <c r="CT153" s="3"/>
      <c r="CU153" s="3"/>
      <c r="CZ153" s="2"/>
      <c r="DN153" s="2"/>
      <c r="EB153" s="2"/>
      <c r="EE153" s="2"/>
      <c r="EH153" s="2"/>
      <c r="EK153" s="2"/>
      <c r="EN153" s="2"/>
      <c r="EQ153" s="2"/>
    </row>
    <row r="154" spans="1:148" ht="12.75" customHeight="1">
      <c r="A154" t="s">
        <v>470</v>
      </c>
      <c r="B154">
        <v>347282</v>
      </c>
      <c r="C154" s="2">
        <v>39583</v>
      </c>
      <c r="D154" s="2" t="s">
        <v>144</v>
      </c>
      <c r="E154" s="2" t="s">
        <v>160</v>
      </c>
      <c r="F154" s="2">
        <v>39903</v>
      </c>
      <c r="G154" t="s">
        <v>155</v>
      </c>
      <c r="H154" t="s">
        <v>471</v>
      </c>
      <c r="J154" t="s">
        <v>170</v>
      </c>
      <c r="K154" s="2">
        <v>39903</v>
      </c>
      <c r="N154" s="2"/>
      <c r="Q154" s="2"/>
      <c r="W154" t="s">
        <v>149</v>
      </c>
      <c r="X154" t="s">
        <v>149</v>
      </c>
      <c r="Y154" t="s">
        <v>150</v>
      </c>
      <c r="Z154" t="s">
        <v>157</v>
      </c>
      <c r="AD154" s="2"/>
      <c r="AE154" s="2">
        <v>40449</v>
      </c>
      <c r="AG154">
        <v>3.355</v>
      </c>
      <c r="AH154">
        <v>49</v>
      </c>
      <c r="AI154" s="3">
        <v>12.5</v>
      </c>
      <c r="AJ154" s="3"/>
      <c r="AK154" s="3"/>
      <c r="AL154" s="3">
        <v>80</v>
      </c>
      <c r="AM154" s="3">
        <v>60</v>
      </c>
      <c r="AN154" s="3">
        <v>140</v>
      </c>
      <c r="AO154">
        <v>11.1</v>
      </c>
      <c r="AP154">
        <v>37.4</v>
      </c>
      <c r="AQ154">
        <v>9.3000000000000007</v>
      </c>
      <c r="AR154">
        <v>3.2</v>
      </c>
      <c r="AS154">
        <v>5.2</v>
      </c>
      <c r="AT154">
        <v>640</v>
      </c>
      <c r="AU154">
        <v>79</v>
      </c>
      <c r="AV154" s="2">
        <v>39903</v>
      </c>
      <c r="AW154" s="3"/>
      <c r="AX154" s="3"/>
      <c r="AY154" s="3"/>
      <c r="AZ154" s="3">
        <v>80</v>
      </c>
      <c r="BA154" s="3">
        <v>60</v>
      </c>
      <c r="BB154" s="3">
        <v>180</v>
      </c>
      <c r="BC154" s="3"/>
      <c r="BJ154" s="2">
        <v>39918</v>
      </c>
      <c r="BK154" s="3"/>
      <c r="BL154" s="3"/>
      <c r="BM154" s="3"/>
      <c r="BN154" s="3"/>
      <c r="BO154" s="3"/>
      <c r="BP154" s="3"/>
      <c r="BQ154">
        <v>11.2</v>
      </c>
      <c r="BR154">
        <v>37.5</v>
      </c>
      <c r="BS154">
        <v>11.2</v>
      </c>
      <c r="BT154">
        <v>4.3</v>
      </c>
      <c r="BU154">
        <v>5.9</v>
      </c>
      <c r="BW154">
        <v>662</v>
      </c>
      <c r="BX154" s="2">
        <v>39952</v>
      </c>
      <c r="BY154">
        <v>14</v>
      </c>
      <c r="CE154">
        <v>10.3</v>
      </c>
      <c r="CF154">
        <v>35.1</v>
      </c>
      <c r="CG154">
        <v>12</v>
      </c>
      <c r="CH154">
        <v>3.7</v>
      </c>
      <c r="CI154">
        <v>7.2</v>
      </c>
      <c r="CK154">
        <v>426</v>
      </c>
      <c r="CL154" s="2">
        <v>40035</v>
      </c>
      <c r="CM154" s="3"/>
      <c r="CS154" s="3">
        <v>11.1</v>
      </c>
      <c r="CT154" s="3">
        <v>37</v>
      </c>
      <c r="CU154" s="3">
        <v>8</v>
      </c>
      <c r="CV154">
        <v>3.5</v>
      </c>
      <c r="CW154">
        <v>3.6</v>
      </c>
      <c r="CY154">
        <v>334</v>
      </c>
      <c r="CZ154" s="2">
        <v>40246</v>
      </c>
      <c r="DA154">
        <v>16.399999999999999</v>
      </c>
      <c r="DN154" s="2">
        <v>40358</v>
      </c>
      <c r="EB154" s="2"/>
      <c r="EE154" s="2"/>
      <c r="EH154" s="2"/>
      <c r="EK154" s="2"/>
      <c r="EN154" s="2"/>
      <c r="EQ154" s="2"/>
      <c r="ER154" t="s">
        <v>195</v>
      </c>
    </row>
    <row r="155" spans="1:148" ht="12.75" hidden="1" customHeight="1">
      <c r="A155" t="s">
        <v>472</v>
      </c>
      <c r="B155">
        <v>320453</v>
      </c>
      <c r="C155" s="2"/>
      <c r="D155" s="2" t="s">
        <v>144</v>
      </c>
      <c r="E155" s="2"/>
      <c r="F155" s="2">
        <v>39029</v>
      </c>
      <c r="K155" s="2"/>
      <c r="N155" s="2"/>
      <c r="Q155" s="2"/>
      <c r="Y155" t="s">
        <v>150</v>
      </c>
      <c r="Z155" t="s">
        <v>150</v>
      </c>
      <c r="AD155" s="2"/>
      <c r="AE155" s="2"/>
      <c r="AI155" s="3"/>
      <c r="AJ155" s="3"/>
      <c r="AK155" s="3"/>
      <c r="AL155" s="3"/>
      <c r="AM155" s="3"/>
      <c r="AN155" s="3"/>
      <c r="AV155" s="2"/>
      <c r="AW155" s="3"/>
      <c r="AX155" s="3"/>
      <c r="AY155" s="3"/>
      <c r="AZ155" s="3"/>
      <c r="BA155" s="3"/>
      <c r="BB155" s="3"/>
      <c r="BC155" s="3"/>
      <c r="BJ155" s="2"/>
      <c r="BK155" s="3"/>
      <c r="BL155" s="3"/>
      <c r="BM155" s="3"/>
      <c r="BN155" s="3"/>
      <c r="BO155" s="3"/>
      <c r="BP155" s="3"/>
      <c r="BX155" s="2"/>
      <c r="CL155" s="2"/>
      <c r="CM155" s="3"/>
      <c r="CS155" s="3"/>
      <c r="CT155" s="3"/>
      <c r="CU155" s="3"/>
      <c r="CZ155" s="2"/>
      <c r="DN155" s="2"/>
      <c r="EB155" s="2"/>
      <c r="EE155" s="2"/>
      <c r="EH155" s="2"/>
      <c r="EK155" s="2"/>
      <c r="EN155" s="2"/>
      <c r="EQ155" s="2"/>
    </row>
    <row r="156" spans="1:148" ht="12.75" customHeight="1">
      <c r="A156" t="s">
        <v>555</v>
      </c>
      <c r="B156">
        <v>365588</v>
      </c>
      <c r="C156" s="2">
        <v>40105</v>
      </c>
      <c r="D156" s="2" t="s">
        <v>144</v>
      </c>
      <c r="E156" s="2" t="s">
        <v>180</v>
      </c>
      <c r="F156" s="2">
        <v>40420</v>
      </c>
      <c r="G156" t="s">
        <v>155</v>
      </c>
      <c r="H156" t="s">
        <v>556</v>
      </c>
      <c r="J156" t="s">
        <v>170</v>
      </c>
      <c r="K156" s="2">
        <v>40835</v>
      </c>
      <c r="N156" s="2"/>
      <c r="Q156" s="2"/>
      <c r="V156">
        <v>40</v>
      </c>
      <c r="Y156" t="s">
        <v>151</v>
      </c>
      <c r="Z156" t="s">
        <v>151</v>
      </c>
      <c r="AD156" s="2"/>
      <c r="AE156" s="2">
        <v>40988</v>
      </c>
      <c r="AG156">
        <v>1.34</v>
      </c>
      <c r="AH156">
        <v>41</v>
      </c>
      <c r="AI156" s="3">
        <v>7.8</v>
      </c>
      <c r="AJ156" s="3">
        <v>70</v>
      </c>
      <c r="AK156" s="3"/>
      <c r="AL156" s="3"/>
      <c r="AM156" s="3"/>
      <c r="AN156" s="3"/>
      <c r="AV156" s="2">
        <v>40420</v>
      </c>
      <c r="AW156" s="3">
        <v>12.3</v>
      </c>
      <c r="AX156" s="3"/>
      <c r="AY156" s="3"/>
      <c r="AZ156" s="3"/>
      <c r="BA156" s="3"/>
      <c r="BB156" s="3"/>
      <c r="BC156" s="3"/>
      <c r="BJ156" s="2">
        <v>40835</v>
      </c>
      <c r="BK156" s="3">
        <v>12</v>
      </c>
      <c r="BL156" s="3"/>
      <c r="BM156" s="3"/>
      <c r="BN156" s="3">
        <v>90</v>
      </c>
      <c r="BO156" s="3">
        <v>60</v>
      </c>
      <c r="BP156" s="3">
        <v>104</v>
      </c>
      <c r="BQ156">
        <v>12.2</v>
      </c>
      <c r="BR156">
        <v>38.200000000000003</v>
      </c>
      <c r="BS156">
        <v>9</v>
      </c>
      <c r="BT156">
        <v>3.6</v>
      </c>
      <c r="BU156">
        <v>4.5999999999999996</v>
      </c>
      <c r="BV156">
        <v>87</v>
      </c>
      <c r="BW156">
        <v>305</v>
      </c>
      <c r="BX156" s="2">
        <v>40877</v>
      </c>
      <c r="BY156">
        <v>14.5</v>
      </c>
      <c r="CB156">
        <v>90</v>
      </c>
      <c r="CC156">
        <v>60</v>
      </c>
      <c r="CD156">
        <v>109</v>
      </c>
      <c r="CL156" s="2"/>
      <c r="CM156" s="3"/>
      <c r="CS156" s="3"/>
      <c r="CT156" s="3"/>
      <c r="CU156" s="3"/>
      <c r="CZ156" s="2"/>
      <c r="DN156" s="2"/>
      <c r="EB156" s="2"/>
      <c r="EC156">
        <v>8</v>
      </c>
      <c r="ED156">
        <v>4</v>
      </c>
      <c r="EE156" s="2">
        <v>40420</v>
      </c>
      <c r="EF156">
        <v>8</v>
      </c>
      <c r="EG156">
        <v>4</v>
      </c>
      <c r="EH156" s="2">
        <v>40835</v>
      </c>
      <c r="EI156">
        <v>7</v>
      </c>
      <c r="EJ156">
        <v>3.5</v>
      </c>
      <c r="EK156" s="2">
        <v>40622</v>
      </c>
      <c r="EN156" s="2"/>
      <c r="EQ156" s="2"/>
      <c r="ER156" t="s">
        <v>171</v>
      </c>
    </row>
    <row r="157" spans="1:148" ht="12.75" customHeight="1">
      <c r="A157" t="s">
        <v>477</v>
      </c>
      <c r="B157">
        <v>339455</v>
      </c>
      <c r="C157" s="2">
        <v>39555</v>
      </c>
      <c r="D157" s="2" t="s">
        <v>144</v>
      </c>
      <c r="E157" s="2" t="s">
        <v>189</v>
      </c>
      <c r="F157" s="2">
        <v>39703</v>
      </c>
      <c r="G157" t="s">
        <v>350</v>
      </c>
      <c r="H157" t="s">
        <v>280</v>
      </c>
      <c r="J157" t="s">
        <v>170</v>
      </c>
      <c r="K157" s="2">
        <v>39847</v>
      </c>
      <c r="N157" s="2"/>
      <c r="Q157" s="2"/>
      <c r="W157" t="s">
        <v>149</v>
      </c>
      <c r="X157" t="s">
        <v>149</v>
      </c>
      <c r="Y157" t="s">
        <v>150</v>
      </c>
      <c r="Z157" t="s">
        <v>150</v>
      </c>
      <c r="AD157" s="2"/>
      <c r="AE157" s="2">
        <v>40471</v>
      </c>
      <c r="AI157" s="3">
        <v>8.1999999999999993</v>
      </c>
      <c r="AJ157" s="3"/>
      <c r="AK157" s="3"/>
      <c r="AL157" s="3"/>
      <c r="AM157" s="3"/>
      <c r="AN157" s="3"/>
      <c r="AO157">
        <v>11.6</v>
      </c>
      <c r="AP157">
        <v>35.9</v>
      </c>
      <c r="AQ157">
        <v>11.2</v>
      </c>
      <c r="AR157">
        <v>2.9</v>
      </c>
      <c r="AS157">
        <v>7.5</v>
      </c>
      <c r="AT157">
        <v>525</v>
      </c>
      <c r="AV157" s="2">
        <v>39703</v>
      </c>
      <c r="AW157" s="3">
        <v>8.9</v>
      </c>
      <c r="AX157" s="3"/>
      <c r="AY157" s="3">
        <v>43</v>
      </c>
      <c r="AZ157" s="3"/>
      <c r="BA157" s="3"/>
      <c r="BB157" s="3"/>
      <c r="BC157" s="3"/>
      <c r="BJ157" s="2">
        <v>39720</v>
      </c>
      <c r="BK157" s="3"/>
      <c r="BL157" s="3"/>
      <c r="BM157" s="3"/>
      <c r="BN157" s="3"/>
      <c r="BO157" s="3"/>
      <c r="BP157" s="3"/>
      <c r="BQ157">
        <v>11.6</v>
      </c>
      <c r="BR157">
        <v>36.9</v>
      </c>
      <c r="BS157">
        <v>8.6999999999999993</v>
      </c>
      <c r="BT157">
        <v>2</v>
      </c>
      <c r="BU157">
        <v>6.1</v>
      </c>
      <c r="BW157">
        <v>487</v>
      </c>
      <c r="BX157" s="2">
        <v>39861</v>
      </c>
      <c r="BY157">
        <v>11.2</v>
      </c>
      <c r="CB157">
        <v>80</v>
      </c>
      <c r="CC157">
        <v>50</v>
      </c>
      <c r="CD157">
        <v>115</v>
      </c>
      <c r="CL157" s="2">
        <v>39889</v>
      </c>
      <c r="CM157" s="3"/>
      <c r="CS157" s="3">
        <v>11.9</v>
      </c>
      <c r="CT157" s="3">
        <v>37.200000000000003</v>
      </c>
      <c r="CU157" s="3">
        <v>11.8</v>
      </c>
      <c r="CV157">
        <v>4.4000000000000004</v>
      </c>
      <c r="CW157">
        <v>6.7</v>
      </c>
      <c r="CY157">
        <v>374</v>
      </c>
      <c r="CZ157" s="2">
        <v>40070</v>
      </c>
      <c r="DG157">
        <v>12.3</v>
      </c>
      <c r="DH157">
        <v>38.6</v>
      </c>
      <c r="DI157">
        <v>8.6999999999999993</v>
      </c>
      <c r="DJ157">
        <v>2.9</v>
      </c>
      <c r="DK157">
        <v>5.3</v>
      </c>
      <c r="DM157">
        <v>446</v>
      </c>
      <c r="DN157" s="2">
        <v>40337</v>
      </c>
      <c r="DO157">
        <v>13.5</v>
      </c>
      <c r="DP157">
        <v>84</v>
      </c>
      <c r="DQ157">
        <v>48</v>
      </c>
      <c r="EB157" s="2">
        <v>40478</v>
      </c>
      <c r="EE157" s="2"/>
      <c r="EH157" s="2"/>
      <c r="EK157" s="2"/>
      <c r="EN157" s="2"/>
      <c r="EQ157" s="2"/>
      <c r="ER157" t="s">
        <v>195</v>
      </c>
    </row>
    <row r="158" spans="1:148" ht="12.75" customHeight="1">
      <c r="A158" t="s">
        <v>573</v>
      </c>
      <c r="B158">
        <v>349977</v>
      </c>
      <c r="C158" s="2">
        <v>39730</v>
      </c>
      <c r="D158" s="2" t="s">
        <v>144</v>
      </c>
      <c r="E158" s="2" t="s">
        <v>286</v>
      </c>
      <c r="F158" s="2">
        <v>39997</v>
      </c>
      <c r="G158" t="s">
        <v>155</v>
      </c>
      <c r="H158" t="s">
        <v>574</v>
      </c>
      <c r="I158" t="s">
        <v>371</v>
      </c>
      <c r="J158" t="s">
        <v>170</v>
      </c>
      <c r="K158" s="2">
        <v>40095</v>
      </c>
      <c r="L158" t="s">
        <v>575</v>
      </c>
      <c r="N158" s="2"/>
      <c r="Q158" s="2"/>
      <c r="V158">
        <v>15</v>
      </c>
      <c r="W158" t="s">
        <v>149</v>
      </c>
      <c r="Y158" t="s">
        <v>157</v>
      </c>
      <c r="Z158" t="s">
        <v>157</v>
      </c>
      <c r="AD158" s="2">
        <v>40637</v>
      </c>
      <c r="AE158" s="2">
        <v>40792</v>
      </c>
      <c r="AF158" t="s">
        <v>3</v>
      </c>
      <c r="AG158">
        <v>3.1</v>
      </c>
      <c r="AH158">
        <v>50</v>
      </c>
      <c r="AI158" s="3">
        <v>10.3</v>
      </c>
      <c r="AJ158" s="3"/>
      <c r="AK158" s="3"/>
      <c r="AL158" s="3">
        <v>100</v>
      </c>
      <c r="AM158" s="3">
        <v>70</v>
      </c>
      <c r="AN158" s="3">
        <v>110</v>
      </c>
      <c r="AV158" s="2">
        <v>40095</v>
      </c>
      <c r="AW158" s="3">
        <v>10.3</v>
      </c>
      <c r="AX158" s="3"/>
      <c r="AY158" s="3"/>
      <c r="AZ158" s="3">
        <v>120</v>
      </c>
      <c r="BA158" s="3">
        <v>80</v>
      </c>
      <c r="BB158" s="3">
        <v>84</v>
      </c>
      <c r="BC158">
        <v>13.2</v>
      </c>
      <c r="BD158">
        <v>42.2</v>
      </c>
      <c r="BE158">
        <v>10.5</v>
      </c>
      <c r="BF158">
        <v>4.7</v>
      </c>
      <c r="BG158">
        <v>4.8</v>
      </c>
      <c r="BH158">
        <v>398</v>
      </c>
      <c r="BJ158" s="2">
        <v>40109</v>
      </c>
      <c r="BK158" s="3">
        <v>12</v>
      </c>
      <c r="BL158" s="3"/>
      <c r="BM158" s="3"/>
      <c r="BN158" s="3"/>
      <c r="BO158" s="3"/>
      <c r="BP158" s="3"/>
      <c r="BQ158">
        <v>12.8</v>
      </c>
      <c r="BR158">
        <v>39.700000000000003</v>
      </c>
      <c r="BS158">
        <v>10.9</v>
      </c>
      <c r="BT158">
        <v>3.9</v>
      </c>
      <c r="BU158">
        <v>5.6</v>
      </c>
      <c r="BV158">
        <v>76</v>
      </c>
      <c r="BW158">
        <v>362</v>
      </c>
      <c r="BX158" s="2">
        <v>40218</v>
      </c>
      <c r="BY158">
        <v>13.5</v>
      </c>
      <c r="CE158">
        <v>14.5</v>
      </c>
      <c r="CF158">
        <v>45.1</v>
      </c>
      <c r="CG158">
        <v>10.7</v>
      </c>
      <c r="CH158">
        <v>3.8</v>
      </c>
      <c r="CI158">
        <v>5.7</v>
      </c>
      <c r="CK158">
        <v>408</v>
      </c>
      <c r="CL158" s="2">
        <v>40423</v>
      </c>
      <c r="CM158" s="3"/>
      <c r="CS158" s="3"/>
      <c r="CT158" s="3"/>
      <c r="CU158" s="3"/>
      <c r="CZ158" s="2"/>
      <c r="DN158" s="2"/>
      <c r="EB158" s="2"/>
      <c r="EC158">
        <v>1.9</v>
      </c>
      <c r="ED158">
        <v>0.9</v>
      </c>
      <c r="EE158" s="2">
        <v>39979</v>
      </c>
      <c r="EF158" t="s">
        <v>576</v>
      </c>
      <c r="EG158" t="s">
        <v>576</v>
      </c>
      <c r="EH158" s="2">
        <v>40513</v>
      </c>
      <c r="EK158" s="2"/>
      <c r="EN158" s="2"/>
      <c r="EQ158" s="2"/>
      <c r="ER158" t="s">
        <v>195</v>
      </c>
    </row>
    <row r="159" spans="1:148" ht="12.75" hidden="1" customHeight="1">
      <c r="A159" t="s">
        <v>481</v>
      </c>
      <c r="B159">
        <v>304561</v>
      </c>
      <c r="C159" s="2">
        <v>38443</v>
      </c>
      <c r="D159" s="2" t="s">
        <v>144</v>
      </c>
      <c r="E159" s="2" t="s">
        <v>216</v>
      </c>
      <c r="F159" s="2">
        <v>38784</v>
      </c>
      <c r="G159" t="s">
        <v>155</v>
      </c>
      <c r="H159" t="s">
        <v>482</v>
      </c>
      <c r="J159" t="s">
        <v>318</v>
      </c>
      <c r="K159" s="2">
        <v>38784</v>
      </c>
      <c r="M159" t="s">
        <v>164</v>
      </c>
      <c r="N159" s="2">
        <v>39317</v>
      </c>
      <c r="P159" t="s">
        <v>170</v>
      </c>
      <c r="Q159" s="2">
        <v>39847</v>
      </c>
      <c r="W159" t="s">
        <v>149</v>
      </c>
      <c r="X159" t="s">
        <v>149</v>
      </c>
      <c r="Y159" t="s">
        <v>150</v>
      </c>
      <c r="Z159" t="s">
        <v>157</v>
      </c>
      <c r="AA159" t="s">
        <v>157</v>
      </c>
      <c r="AB159" t="s">
        <v>185</v>
      </c>
      <c r="AD159" s="2"/>
      <c r="AE159" s="2">
        <v>40506</v>
      </c>
      <c r="AG159">
        <v>3.08</v>
      </c>
      <c r="AI159" s="3"/>
      <c r="AJ159" s="3"/>
      <c r="AK159" s="3"/>
      <c r="AL159" s="3"/>
      <c r="AM159" s="3"/>
      <c r="AN159" s="3"/>
      <c r="AO159">
        <v>7.88</v>
      </c>
      <c r="AP159">
        <v>23</v>
      </c>
      <c r="AQ159">
        <v>7.1</v>
      </c>
      <c r="AT159">
        <v>796</v>
      </c>
      <c r="AV159" s="2">
        <v>38457</v>
      </c>
      <c r="AW159" s="3"/>
      <c r="AX159" s="3"/>
      <c r="AY159" s="3"/>
      <c r="AZ159" s="3"/>
      <c r="BA159" s="3"/>
      <c r="BB159" s="3"/>
      <c r="BC159" s="3">
        <v>7.2</v>
      </c>
      <c r="BD159">
        <v>25.7</v>
      </c>
      <c r="BE159">
        <v>10.7</v>
      </c>
      <c r="BF159">
        <v>5.4</v>
      </c>
      <c r="BG159">
        <v>4.4000000000000004</v>
      </c>
      <c r="BH159">
        <v>926</v>
      </c>
      <c r="BI159">
        <v>66</v>
      </c>
      <c r="BJ159" s="2">
        <v>38737</v>
      </c>
      <c r="BK159" s="3"/>
      <c r="BL159" s="3"/>
      <c r="BM159" s="3"/>
      <c r="BN159" s="3"/>
      <c r="BO159" s="3"/>
      <c r="BP159" s="3"/>
      <c r="BQ159">
        <v>12</v>
      </c>
      <c r="BR159">
        <v>37.6</v>
      </c>
      <c r="BS159">
        <v>7.3</v>
      </c>
      <c r="BT159">
        <v>4.5999999999999996</v>
      </c>
      <c r="BU159">
        <v>2.2000000000000002</v>
      </c>
      <c r="BW159">
        <v>399</v>
      </c>
      <c r="BX159" s="2">
        <v>39092</v>
      </c>
      <c r="CE159">
        <v>12.9</v>
      </c>
      <c r="CF159">
        <v>40.4</v>
      </c>
      <c r="CG159">
        <v>11.6</v>
      </c>
      <c r="CH159">
        <v>6</v>
      </c>
      <c r="CI159">
        <v>4.7</v>
      </c>
      <c r="CK159">
        <v>514</v>
      </c>
      <c r="CL159" s="2">
        <v>39420</v>
      </c>
      <c r="CM159" s="3"/>
      <c r="CS159" s="3">
        <v>13</v>
      </c>
      <c r="CT159" s="3">
        <v>40.9</v>
      </c>
      <c r="CU159" s="3">
        <v>10.7</v>
      </c>
      <c r="CV159">
        <v>6.4</v>
      </c>
      <c r="CW159">
        <v>3.6</v>
      </c>
      <c r="CY159">
        <v>457</v>
      </c>
      <c r="CZ159" s="2">
        <v>39666</v>
      </c>
      <c r="DA159">
        <v>18</v>
      </c>
      <c r="DD159">
        <v>90</v>
      </c>
      <c r="DE159">
        <v>70</v>
      </c>
      <c r="DF159">
        <v>90</v>
      </c>
      <c r="DN159" s="2">
        <v>40107</v>
      </c>
      <c r="DU159">
        <v>12.6</v>
      </c>
      <c r="DV159">
        <v>39.299999999999997</v>
      </c>
      <c r="DW159">
        <v>8.1999999999999993</v>
      </c>
      <c r="DX159">
        <v>3.8</v>
      </c>
      <c r="DY159">
        <v>3.7</v>
      </c>
      <c r="EA159">
        <v>409</v>
      </c>
      <c r="EB159" s="2">
        <v>40512</v>
      </c>
      <c r="EE159" s="2"/>
      <c r="EH159" s="2"/>
      <c r="EK159" s="2"/>
      <c r="EN159" s="2"/>
      <c r="EQ159" s="2"/>
      <c r="ER159" t="s">
        <v>483</v>
      </c>
    </row>
    <row r="160" spans="1:148" ht="12.75" customHeight="1">
      <c r="A160" t="s">
        <v>270</v>
      </c>
      <c r="B160">
        <v>367430</v>
      </c>
      <c r="C160" s="2">
        <v>38464</v>
      </c>
      <c r="D160" s="2" t="s">
        <v>159</v>
      </c>
      <c r="E160" s="2" t="s">
        <v>271</v>
      </c>
      <c r="F160" s="2"/>
      <c r="G160" t="s">
        <v>272</v>
      </c>
      <c r="H160" t="s">
        <v>273</v>
      </c>
      <c r="J160" t="s">
        <v>170</v>
      </c>
      <c r="K160" s="2">
        <v>40423</v>
      </c>
      <c r="N160" s="2"/>
      <c r="Q160" s="2"/>
      <c r="W160" t="s">
        <v>149</v>
      </c>
      <c r="Y160" t="s">
        <v>151</v>
      </c>
      <c r="Z160" t="s">
        <v>151</v>
      </c>
      <c r="AD160" s="2"/>
      <c r="AE160" s="2">
        <v>40715</v>
      </c>
      <c r="AI160" s="3">
        <v>22.4</v>
      </c>
      <c r="AJ160" s="3"/>
      <c r="AK160" s="3"/>
      <c r="AL160" s="3"/>
      <c r="AM160" s="3"/>
      <c r="AN160" s="3"/>
      <c r="AO160">
        <v>12.7</v>
      </c>
      <c r="AP160">
        <v>39.6</v>
      </c>
      <c r="AQ160">
        <v>7.5</v>
      </c>
      <c r="AR160">
        <v>3.3</v>
      </c>
      <c r="AS160">
        <v>3.6</v>
      </c>
      <c r="AT160">
        <v>461</v>
      </c>
      <c r="AU160">
        <v>114</v>
      </c>
      <c r="AV160" s="2">
        <v>40498</v>
      </c>
      <c r="AW160" s="3">
        <v>21.7</v>
      </c>
      <c r="AX160" s="3">
        <v>115</v>
      </c>
      <c r="AY160" s="3"/>
      <c r="AZ160" s="3"/>
      <c r="BA160" s="3"/>
      <c r="BB160" s="3"/>
      <c r="BC160" s="3"/>
      <c r="BJ160" s="2">
        <v>40575</v>
      </c>
      <c r="BK160" s="3">
        <v>23.1</v>
      </c>
      <c r="BL160" s="3">
        <v>117</v>
      </c>
      <c r="BM160" s="3"/>
      <c r="BN160" s="3">
        <v>100</v>
      </c>
      <c r="BO160" s="3">
        <v>60</v>
      </c>
      <c r="BP160" s="3">
        <v>88</v>
      </c>
      <c r="BX160" s="2"/>
      <c r="CL160" s="2"/>
      <c r="CM160" s="3"/>
      <c r="CS160" s="3"/>
      <c r="CT160" s="3"/>
      <c r="CU160" s="3"/>
      <c r="CZ160" s="2"/>
      <c r="DN160" s="2"/>
      <c r="EB160" s="2"/>
      <c r="EC160">
        <v>7</v>
      </c>
      <c r="ED160">
        <v>5</v>
      </c>
      <c r="EE160" s="2">
        <v>40413</v>
      </c>
      <c r="EF160">
        <v>5.0999999999999996</v>
      </c>
      <c r="EG160">
        <v>4</v>
      </c>
      <c r="EH160" s="2">
        <v>40619</v>
      </c>
      <c r="EI160">
        <v>7.6</v>
      </c>
      <c r="EJ160">
        <v>7</v>
      </c>
      <c r="EK160" s="2">
        <v>40841</v>
      </c>
      <c r="EN160" s="2"/>
      <c r="EQ160" s="2"/>
      <c r="ER160" t="s">
        <v>195</v>
      </c>
    </row>
    <row r="161" spans="1:148" ht="12.75" hidden="1" customHeight="1">
      <c r="A161" t="s">
        <v>487</v>
      </c>
      <c r="B161">
        <v>366109</v>
      </c>
      <c r="C161" s="2"/>
      <c r="D161" s="2" t="s">
        <v>144</v>
      </c>
      <c r="E161" s="2"/>
      <c r="F161" s="2">
        <v>40412</v>
      </c>
      <c r="K161" s="2"/>
      <c r="N161" s="2"/>
      <c r="Q161" s="2"/>
      <c r="Y161" t="s">
        <v>150</v>
      </c>
      <c r="Z161" t="s">
        <v>150</v>
      </c>
      <c r="AD161" s="2"/>
      <c r="AE161" s="2"/>
      <c r="AI161" s="3"/>
      <c r="AJ161" s="3"/>
      <c r="AK161" s="3"/>
      <c r="AL161" s="3"/>
      <c r="AM161" s="3"/>
      <c r="AN161" s="3"/>
      <c r="AV161" s="2"/>
      <c r="AW161" s="3"/>
      <c r="AX161" s="3"/>
      <c r="AY161" s="3"/>
      <c r="AZ161" s="3"/>
      <c r="BA161" s="3"/>
      <c r="BB161" s="3"/>
      <c r="BC161" s="3"/>
      <c r="BJ161" s="2"/>
      <c r="BK161" s="3"/>
      <c r="BL161" s="3"/>
      <c r="BM161" s="3"/>
      <c r="BN161" s="3"/>
      <c r="BO161" s="3"/>
      <c r="BP161" s="3"/>
      <c r="BX161" s="2"/>
      <c r="CL161" s="2"/>
      <c r="CM161" s="3"/>
      <c r="CS161" s="3"/>
      <c r="CT161" s="3"/>
      <c r="CU161" s="3"/>
      <c r="CZ161" s="2"/>
      <c r="DN161" s="2"/>
      <c r="EB161" s="2"/>
      <c r="EE161" s="2"/>
      <c r="EH161" s="2"/>
      <c r="EK161" s="2"/>
      <c r="EN161" s="2"/>
      <c r="EQ161" s="2"/>
    </row>
    <row r="162" spans="1:148" ht="12.75" hidden="1" customHeight="1">
      <c r="A162" t="s">
        <v>488</v>
      </c>
      <c r="B162">
        <v>367394</v>
      </c>
      <c r="C162" s="2">
        <v>40378</v>
      </c>
      <c r="D162" s="2" t="s">
        <v>144</v>
      </c>
      <c r="E162" s="2" t="s">
        <v>286</v>
      </c>
      <c r="F162" s="2">
        <v>40429</v>
      </c>
      <c r="G162" t="s">
        <v>155</v>
      </c>
      <c r="H162" t="s">
        <v>489</v>
      </c>
      <c r="J162" t="s">
        <v>148</v>
      </c>
      <c r="K162" s="2">
        <v>40466</v>
      </c>
      <c r="N162" s="2"/>
      <c r="Q162" s="2"/>
      <c r="V162">
        <v>12</v>
      </c>
      <c r="W162" t="s">
        <v>149</v>
      </c>
      <c r="Y162" t="s">
        <v>150</v>
      </c>
      <c r="Z162" t="s">
        <v>185</v>
      </c>
      <c r="AD162" s="2">
        <v>40981</v>
      </c>
      <c r="AE162" s="2">
        <v>40981</v>
      </c>
      <c r="AI162" s="3">
        <v>4.7</v>
      </c>
      <c r="AJ162" s="3"/>
      <c r="AK162" s="3"/>
      <c r="AL162" s="3"/>
      <c r="AM162" s="3"/>
      <c r="AN162" s="3"/>
      <c r="AO162">
        <v>8.6</v>
      </c>
      <c r="AP162">
        <v>26.8</v>
      </c>
      <c r="AQ162">
        <v>16.100000000000001</v>
      </c>
      <c r="AR162">
        <v>6.1</v>
      </c>
      <c r="AS162">
        <v>9</v>
      </c>
      <c r="AT162">
        <v>593</v>
      </c>
      <c r="AU162">
        <v>163</v>
      </c>
      <c r="AV162" s="2">
        <v>40430</v>
      </c>
      <c r="AW162" s="3">
        <v>5.8</v>
      </c>
      <c r="AX162" s="3"/>
      <c r="AY162" s="3"/>
      <c r="AZ162" s="3"/>
      <c r="BA162" s="3"/>
      <c r="BB162" s="3"/>
      <c r="BC162" s="3">
        <v>9.5</v>
      </c>
      <c r="BD162">
        <v>30.7</v>
      </c>
      <c r="BE162">
        <v>5.3</v>
      </c>
      <c r="BF162">
        <v>2.2999999999999998</v>
      </c>
      <c r="BG162">
        <v>2.4</v>
      </c>
      <c r="BH162">
        <v>615</v>
      </c>
      <c r="BI162">
        <v>83</v>
      </c>
      <c r="BJ162" s="2">
        <v>40498</v>
      </c>
      <c r="BK162" s="3">
        <v>7.5</v>
      </c>
      <c r="BL162" s="3">
        <v>67</v>
      </c>
      <c r="BM162" s="3">
        <v>41.5</v>
      </c>
      <c r="BN162" s="3"/>
      <c r="BO162" s="3"/>
      <c r="BP162" s="3"/>
      <c r="BQ162">
        <v>10.5</v>
      </c>
      <c r="BR162">
        <v>33.700000000000003</v>
      </c>
      <c r="BS162">
        <v>8.9</v>
      </c>
      <c r="BT162">
        <v>3.9</v>
      </c>
      <c r="BU162">
        <v>4.5</v>
      </c>
      <c r="BW162">
        <v>546</v>
      </c>
      <c r="BX162" s="2">
        <v>40575</v>
      </c>
      <c r="BY162">
        <v>10</v>
      </c>
      <c r="CB162">
        <v>90</v>
      </c>
      <c r="CC162">
        <v>60</v>
      </c>
      <c r="CD162">
        <v>141</v>
      </c>
      <c r="CL162" s="2">
        <v>40757</v>
      </c>
      <c r="CM162" s="3">
        <v>11.6</v>
      </c>
      <c r="CP162">
        <v>100</v>
      </c>
      <c r="CQ162">
        <v>70</v>
      </c>
      <c r="CR162">
        <v>137</v>
      </c>
      <c r="CS162" s="3"/>
      <c r="CT162" s="3"/>
      <c r="CU162" s="3"/>
      <c r="CZ162" s="2">
        <v>40855</v>
      </c>
      <c r="DA162">
        <v>12.4</v>
      </c>
      <c r="DB162">
        <v>85</v>
      </c>
      <c r="DN162" s="2">
        <v>40981</v>
      </c>
      <c r="EB162" s="2"/>
      <c r="EE162" s="2"/>
      <c r="EH162" s="2"/>
      <c r="EK162" s="2"/>
      <c r="EN162" s="2"/>
      <c r="EQ162" s="2"/>
    </row>
    <row r="163" spans="1:148" ht="12.75" hidden="1" customHeight="1">
      <c r="A163" t="s">
        <v>490</v>
      </c>
      <c r="B163">
        <v>360420</v>
      </c>
      <c r="C163" s="2"/>
      <c r="D163" s="2" t="s">
        <v>144</v>
      </c>
      <c r="E163" s="2"/>
      <c r="F163" s="2">
        <v>40240</v>
      </c>
      <c r="K163" s="2"/>
      <c r="N163" s="2"/>
      <c r="Q163" s="2"/>
      <c r="Y163" t="s">
        <v>150</v>
      </c>
      <c r="Z163" t="s">
        <v>150</v>
      </c>
      <c r="AD163" s="2"/>
      <c r="AE163" s="2"/>
      <c r="AI163" s="3"/>
      <c r="AJ163" s="3"/>
      <c r="AK163" s="3"/>
      <c r="AL163" s="3"/>
      <c r="AM163" s="3"/>
      <c r="AN163" s="3"/>
      <c r="AV163" s="2"/>
      <c r="AW163" s="3"/>
      <c r="AX163" s="3"/>
      <c r="AY163" s="3"/>
      <c r="AZ163" s="3"/>
      <c r="BA163" s="3"/>
      <c r="BB163" s="3"/>
      <c r="BC163" s="3"/>
      <c r="BJ163" s="2"/>
      <c r="BK163" s="3"/>
      <c r="BL163" s="3"/>
      <c r="BM163" s="3"/>
      <c r="BN163" s="3"/>
      <c r="BO163" s="3"/>
      <c r="BP163" s="3"/>
      <c r="BX163" s="2"/>
      <c r="CL163" s="2"/>
      <c r="CM163" s="3"/>
      <c r="CS163" s="3"/>
      <c r="CT163" s="3"/>
      <c r="CU163" s="3"/>
      <c r="CZ163" s="2"/>
      <c r="DN163" s="2"/>
      <c r="EB163" s="2"/>
      <c r="EE163" s="2"/>
      <c r="EH163" s="2"/>
      <c r="EK163" s="2"/>
      <c r="EN163" s="2"/>
      <c r="EQ163" s="2"/>
    </row>
    <row r="164" spans="1:148" ht="12.75" hidden="1" customHeight="1">
      <c r="A164" t="s">
        <v>491</v>
      </c>
      <c r="B164">
        <v>339737</v>
      </c>
      <c r="C164" s="2">
        <v>39588</v>
      </c>
      <c r="D164" s="2" t="s">
        <v>159</v>
      </c>
      <c r="E164" s="2" t="s">
        <v>160</v>
      </c>
      <c r="F164" s="2">
        <v>39706</v>
      </c>
      <c r="G164" t="s">
        <v>350</v>
      </c>
      <c r="H164" t="s">
        <v>492</v>
      </c>
      <c r="J164" t="s">
        <v>164</v>
      </c>
      <c r="K164" s="2">
        <v>39703</v>
      </c>
      <c r="M164" t="s">
        <v>156</v>
      </c>
      <c r="N164" s="2">
        <v>39847</v>
      </c>
      <c r="Q164" s="2"/>
      <c r="W164" t="s">
        <v>149</v>
      </c>
      <c r="X164" t="s">
        <v>149</v>
      </c>
      <c r="Y164" t="s">
        <v>150</v>
      </c>
      <c r="Z164" t="s">
        <v>157</v>
      </c>
      <c r="AA164" t="s">
        <v>157</v>
      </c>
      <c r="AB164" t="s">
        <v>157</v>
      </c>
      <c r="AD164" s="2"/>
      <c r="AE164" s="2">
        <v>40414</v>
      </c>
      <c r="AI164" s="3"/>
      <c r="AJ164" s="3"/>
      <c r="AK164" s="3"/>
      <c r="AL164" s="3"/>
      <c r="AM164" s="3"/>
      <c r="AN164" s="3"/>
      <c r="AO164">
        <v>9.6999999999999993</v>
      </c>
      <c r="AQ164">
        <v>6.9</v>
      </c>
      <c r="AR164">
        <v>1.7</v>
      </c>
      <c r="AS164">
        <v>4.5999999999999996</v>
      </c>
      <c r="AT164">
        <v>237</v>
      </c>
      <c r="AV164" s="2">
        <v>39703</v>
      </c>
      <c r="AW164" s="3">
        <v>7.14</v>
      </c>
      <c r="AX164" s="3">
        <v>64</v>
      </c>
      <c r="AY164" s="3">
        <v>42</v>
      </c>
      <c r="AZ164" s="3"/>
      <c r="BA164" s="3"/>
      <c r="BB164" s="3"/>
      <c r="BC164" s="3"/>
      <c r="BJ164" s="2">
        <v>39736</v>
      </c>
      <c r="BK164" s="3"/>
      <c r="BL164" s="3"/>
      <c r="BM164" s="3"/>
      <c r="BN164" s="3"/>
      <c r="BO164" s="3"/>
      <c r="BP164" s="3"/>
      <c r="BQ164">
        <v>11.7</v>
      </c>
      <c r="BR164">
        <v>35.4</v>
      </c>
      <c r="BS164">
        <v>5.3</v>
      </c>
      <c r="BT164">
        <v>1.4</v>
      </c>
      <c r="BU164">
        <v>3.3</v>
      </c>
      <c r="BW164">
        <v>315</v>
      </c>
      <c r="BX164" s="2">
        <v>39791</v>
      </c>
      <c r="CE164">
        <v>13.6</v>
      </c>
      <c r="CF164">
        <v>42</v>
      </c>
      <c r="CG164">
        <v>3.6</v>
      </c>
      <c r="CH164">
        <v>1.8</v>
      </c>
      <c r="CI164">
        <v>1.5</v>
      </c>
      <c r="CK164">
        <v>336</v>
      </c>
      <c r="CL164" s="2">
        <v>39962</v>
      </c>
      <c r="CM164" s="3"/>
      <c r="CS164" s="3">
        <v>11.7</v>
      </c>
      <c r="CT164" s="3">
        <v>35.799999999999997</v>
      </c>
      <c r="CU164" s="3">
        <v>8.1</v>
      </c>
      <c r="CV164">
        <v>3.2</v>
      </c>
      <c r="CW164">
        <v>4.3</v>
      </c>
      <c r="CX164">
        <v>79</v>
      </c>
      <c r="CY164">
        <v>432</v>
      </c>
      <c r="CZ164" s="2">
        <v>40099</v>
      </c>
      <c r="DA164">
        <v>12.5</v>
      </c>
      <c r="DG164">
        <v>11.8</v>
      </c>
      <c r="DH164">
        <v>35.4</v>
      </c>
      <c r="DI164">
        <v>8.1999999999999993</v>
      </c>
      <c r="DJ164">
        <v>2.4</v>
      </c>
      <c r="DK164">
        <v>5</v>
      </c>
      <c r="DM164">
        <v>349</v>
      </c>
      <c r="DN164" s="2">
        <v>40414</v>
      </c>
      <c r="EB164" s="2"/>
      <c r="EE164" s="2"/>
      <c r="EH164" s="2"/>
      <c r="EK164" s="2"/>
      <c r="EN164" s="2"/>
      <c r="EQ164" s="2"/>
    </row>
    <row r="165" spans="1:148" ht="12.75" hidden="1" customHeight="1">
      <c r="A165" t="s">
        <v>493</v>
      </c>
      <c r="B165">
        <v>315749</v>
      </c>
      <c r="C165" s="2"/>
      <c r="D165" s="2"/>
      <c r="E165" s="2"/>
      <c r="F165" s="2">
        <v>39010</v>
      </c>
      <c r="K165" s="2"/>
      <c r="N165" s="2"/>
      <c r="Q165" s="2"/>
      <c r="Y165" t="s">
        <v>150</v>
      </c>
      <c r="Z165" t="s">
        <v>150</v>
      </c>
      <c r="AD165" s="2"/>
      <c r="AE165" s="2"/>
      <c r="AI165" s="3"/>
      <c r="AJ165" s="3"/>
      <c r="AK165" s="3"/>
      <c r="AL165" s="3"/>
      <c r="AM165" s="3"/>
      <c r="AN165" s="3"/>
      <c r="AV165" s="2"/>
      <c r="AW165" s="3"/>
      <c r="AX165" s="3"/>
      <c r="AY165" s="3"/>
      <c r="AZ165" s="3"/>
      <c r="BA165" s="3"/>
      <c r="BB165" s="3"/>
      <c r="BC165" s="3"/>
      <c r="BJ165" s="2"/>
      <c r="BK165" s="3"/>
      <c r="BL165" s="3"/>
      <c r="BM165" s="3"/>
      <c r="BN165" s="3"/>
      <c r="BO165" s="3"/>
      <c r="BP165" s="3"/>
      <c r="BX165" s="2"/>
      <c r="CL165" s="2"/>
      <c r="CM165" s="3"/>
      <c r="CS165" s="3"/>
      <c r="CT165" s="3"/>
      <c r="CU165" s="3"/>
      <c r="CZ165" s="2"/>
      <c r="DN165" s="2"/>
      <c r="EB165" s="2"/>
      <c r="EE165" s="2"/>
      <c r="EH165" s="2"/>
      <c r="EK165" s="2"/>
      <c r="EN165" s="2"/>
      <c r="EQ165" s="2"/>
    </row>
    <row r="166" spans="1:148" ht="12.75" hidden="1" customHeight="1">
      <c r="A166" t="s">
        <v>494</v>
      </c>
      <c r="B166">
        <v>280622</v>
      </c>
      <c r="C166" s="2">
        <v>37229</v>
      </c>
      <c r="D166" s="2" t="s">
        <v>144</v>
      </c>
      <c r="E166" s="2" t="s">
        <v>160</v>
      </c>
      <c r="F166" s="2">
        <v>37665</v>
      </c>
      <c r="G166" t="s">
        <v>155</v>
      </c>
      <c r="H166" t="s">
        <v>311</v>
      </c>
      <c r="J166" t="s">
        <v>495</v>
      </c>
      <c r="K166" s="2"/>
      <c r="M166" t="s">
        <v>201</v>
      </c>
      <c r="N166" s="2">
        <v>39665</v>
      </c>
      <c r="P166" t="s">
        <v>170</v>
      </c>
      <c r="Q166" s="2">
        <v>40422</v>
      </c>
      <c r="W166" t="s">
        <v>149</v>
      </c>
      <c r="Y166" t="s">
        <v>150</v>
      </c>
      <c r="Z166" t="s">
        <v>151</v>
      </c>
      <c r="AA166" t="s">
        <v>151</v>
      </c>
      <c r="AB166" t="s">
        <v>157</v>
      </c>
      <c r="AD166" s="2"/>
      <c r="AE166" s="2">
        <v>40995</v>
      </c>
      <c r="AI166" s="3">
        <v>29.7</v>
      </c>
      <c r="AJ166" s="3">
        <v>134</v>
      </c>
      <c r="AK166" s="3"/>
      <c r="AL166" s="3"/>
      <c r="AM166" s="3"/>
      <c r="AN166" s="3"/>
      <c r="AV166" s="2">
        <v>40422</v>
      </c>
      <c r="AW166" s="3">
        <v>33.6</v>
      </c>
      <c r="AX166" s="3">
        <v>140</v>
      </c>
      <c r="AY166" s="3"/>
      <c r="AZ166" s="3">
        <v>90</v>
      </c>
      <c r="BA166" s="3">
        <v>50</v>
      </c>
      <c r="BB166" s="3">
        <v>96</v>
      </c>
      <c r="BC166" s="3"/>
      <c r="BJ166" s="2">
        <v>40694</v>
      </c>
      <c r="BK166" s="3"/>
      <c r="BL166" s="3"/>
      <c r="BM166" s="3"/>
      <c r="BN166" s="3">
        <v>110</v>
      </c>
      <c r="BO166" s="3">
        <v>60</v>
      </c>
      <c r="BP166" s="3">
        <v>70</v>
      </c>
      <c r="BX166" s="2">
        <v>40785</v>
      </c>
      <c r="CL166" s="2"/>
      <c r="CM166" s="3"/>
      <c r="CS166" s="3"/>
      <c r="CT166" s="3"/>
      <c r="CU166" s="3"/>
      <c r="CZ166" s="2"/>
      <c r="DN166" s="2"/>
      <c r="EB166" s="2"/>
      <c r="EC166">
        <v>5.3</v>
      </c>
      <c r="ED166">
        <v>3.7</v>
      </c>
      <c r="EE166" s="2">
        <v>40574</v>
      </c>
      <c r="EH166" s="2"/>
      <c r="EK166" s="2"/>
      <c r="EN166" s="2"/>
      <c r="EQ166" s="2"/>
      <c r="ER166" t="s">
        <v>152</v>
      </c>
    </row>
    <row r="167" spans="1:148" ht="12.75" customHeight="1">
      <c r="A167" t="s">
        <v>406</v>
      </c>
      <c r="B167">
        <v>374527</v>
      </c>
      <c r="C167" s="2">
        <v>38883</v>
      </c>
      <c r="D167" s="2" t="s">
        <v>144</v>
      </c>
      <c r="E167" s="2" t="s">
        <v>160</v>
      </c>
      <c r="F167" s="2">
        <v>40687</v>
      </c>
      <c r="G167" t="s">
        <v>190</v>
      </c>
      <c r="H167" t="s">
        <v>407</v>
      </c>
      <c r="I167" t="s">
        <v>169</v>
      </c>
      <c r="J167" t="s">
        <v>170</v>
      </c>
      <c r="K167" s="2">
        <v>40687</v>
      </c>
      <c r="L167" t="s">
        <v>408</v>
      </c>
      <c r="N167" s="2"/>
      <c r="Q167" s="2"/>
      <c r="V167">
        <v>60</v>
      </c>
      <c r="W167" t="s">
        <v>149</v>
      </c>
      <c r="Y167" t="s">
        <v>151</v>
      </c>
      <c r="Z167" t="s">
        <v>151</v>
      </c>
      <c r="AD167" s="2">
        <v>40744</v>
      </c>
      <c r="AE167" s="2">
        <v>40981</v>
      </c>
      <c r="AG167">
        <v>2.2000000000000002</v>
      </c>
      <c r="AH167">
        <v>52</v>
      </c>
      <c r="AI167" s="3">
        <v>20</v>
      </c>
      <c r="AJ167" s="3"/>
      <c r="AK167" s="3"/>
      <c r="AL167" s="3">
        <v>100</v>
      </c>
      <c r="AM167" s="3">
        <v>60</v>
      </c>
      <c r="AN167" s="3">
        <v>99</v>
      </c>
      <c r="AV167" s="2">
        <v>40687</v>
      </c>
      <c r="AW167" s="3">
        <v>20</v>
      </c>
      <c r="AX167" s="3"/>
      <c r="AY167" s="3"/>
      <c r="AZ167" s="3">
        <v>100</v>
      </c>
      <c r="BA167" s="3">
        <v>60</v>
      </c>
      <c r="BB167" s="3">
        <v>136</v>
      </c>
      <c r="BC167" s="3">
        <v>12.9</v>
      </c>
      <c r="BD167">
        <v>38.5</v>
      </c>
      <c r="BE167">
        <v>13.9</v>
      </c>
      <c r="BF167">
        <v>10.9</v>
      </c>
      <c r="BG167">
        <v>1.9</v>
      </c>
      <c r="BH167">
        <v>240</v>
      </c>
      <c r="BI167">
        <v>56</v>
      </c>
      <c r="BJ167" s="2">
        <v>40715</v>
      </c>
      <c r="BK167" s="3"/>
      <c r="BL167" s="3"/>
      <c r="BM167" s="3"/>
      <c r="BN167" s="3"/>
      <c r="BO167" s="3"/>
      <c r="BP167" s="3"/>
      <c r="BX167" s="2"/>
      <c r="CL167" s="2"/>
      <c r="CM167" s="3"/>
      <c r="CS167" s="3"/>
      <c r="CT167" s="3"/>
      <c r="CU167" s="3"/>
      <c r="CZ167" s="2"/>
      <c r="DN167" s="2"/>
      <c r="EB167" s="2"/>
      <c r="EC167">
        <v>3.3</v>
      </c>
      <c r="ED167">
        <v>2.7</v>
      </c>
      <c r="EE167" s="2">
        <v>40633</v>
      </c>
      <c r="EF167">
        <v>3.3</v>
      </c>
      <c r="EG167">
        <v>2.8</v>
      </c>
      <c r="EH167" s="2">
        <v>40809</v>
      </c>
      <c r="EK167" s="2"/>
      <c r="EN167" s="2"/>
      <c r="EQ167" s="2"/>
      <c r="ER167" t="s">
        <v>409</v>
      </c>
    </row>
    <row r="168" spans="1:148" ht="12.75" customHeight="1">
      <c r="A168" t="s">
        <v>500</v>
      </c>
      <c r="B168">
        <v>361716</v>
      </c>
      <c r="C168" s="2">
        <v>38588</v>
      </c>
      <c r="D168" s="2" t="s">
        <v>159</v>
      </c>
      <c r="E168" s="2" t="s">
        <v>361</v>
      </c>
      <c r="F168" s="2">
        <v>40296</v>
      </c>
      <c r="G168" t="s">
        <v>155</v>
      </c>
      <c r="H168" t="s">
        <v>429</v>
      </c>
      <c r="J168" t="s">
        <v>170</v>
      </c>
      <c r="K168" s="2">
        <v>40276</v>
      </c>
      <c r="N168" s="2"/>
      <c r="Q168" s="2"/>
      <c r="X168" t="s">
        <v>149</v>
      </c>
      <c r="Y168" t="s">
        <v>150</v>
      </c>
      <c r="Z168" t="s">
        <v>151</v>
      </c>
      <c r="AD168" s="2"/>
      <c r="AE168" s="2">
        <v>40372</v>
      </c>
      <c r="AI168" s="3">
        <v>17.7</v>
      </c>
      <c r="AJ168" s="3">
        <v>105</v>
      </c>
      <c r="AK168" s="3"/>
      <c r="AL168" s="3"/>
      <c r="AM168" s="3"/>
      <c r="AN168" s="3"/>
      <c r="AV168" s="2">
        <v>40276</v>
      </c>
      <c r="AW168" s="3"/>
      <c r="AX168" s="3"/>
      <c r="AY168" s="3"/>
      <c r="AZ168" s="3"/>
      <c r="BA168" s="3"/>
      <c r="BB168" s="3"/>
      <c r="BC168">
        <v>11.8</v>
      </c>
      <c r="BD168">
        <v>36.9</v>
      </c>
      <c r="BE168">
        <v>8</v>
      </c>
      <c r="BF168">
        <v>4.4000000000000004</v>
      </c>
      <c r="BG168">
        <v>2.9</v>
      </c>
      <c r="BH168">
        <v>293</v>
      </c>
      <c r="BJ168" s="2"/>
      <c r="BK168" s="3"/>
      <c r="BL168" s="3"/>
      <c r="BM168" s="3"/>
      <c r="BN168" s="3"/>
      <c r="BO168" s="3"/>
      <c r="BP168" s="3"/>
      <c r="BX168" s="2"/>
      <c r="CL168" s="2"/>
      <c r="CM168" s="3"/>
      <c r="CS168" s="3"/>
      <c r="CT168" s="3"/>
      <c r="CU168" s="3"/>
      <c r="CZ168" s="2"/>
      <c r="DN168" s="2"/>
      <c r="EB168" s="2"/>
      <c r="EE168" s="2"/>
      <c r="EH168" s="2"/>
      <c r="EK168" s="2"/>
      <c r="EN168" s="2"/>
      <c r="EQ168" s="2"/>
      <c r="ER168" t="s">
        <v>152</v>
      </c>
    </row>
    <row r="169" spans="1:148" ht="12.75" hidden="1" customHeight="1">
      <c r="A169" t="s">
        <v>501</v>
      </c>
      <c r="B169">
        <v>363134</v>
      </c>
      <c r="C169" s="2">
        <v>39683</v>
      </c>
      <c r="D169" s="2" t="s">
        <v>144</v>
      </c>
      <c r="E169" s="2" t="s">
        <v>160</v>
      </c>
      <c r="F169" s="2">
        <v>40311</v>
      </c>
      <c r="G169" t="s">
        <v>155</v>
      </c>
      <c r="H169" t="s">
        <v>502</v>
      </c>
      <c r="I169" t="s">
        <v>337</v>
      </c>
      <c r="J169" t="s">
        <v>184</v>
      </c>
      <c r="K169" s="2">
        <v>40311</v>
      </c>
      <c r="M169" t="s">
        <v>170</v>
      </c>
      <c r="N169" s="2">
        <v>40521</v>
      </c>
      <c r="Q169" s="2"/>
      <c r="V169">
        <v>30</v>
      </c>
      <c r="W169" t="s">
        <v>149</v>
      </c>
      <c r="Y169" t="s">
        <v>503</v>
      </c>
      <c r="Z169" t="s">
        <v>503</v>
      </c>
      <c r="AA169" t="s">
        <v>157</v>
      </c>
      <c r="AD169" s="2"/>
      <c r="AE169" s="2">
        <v>40834</v>
      </c>
      <c r="AI169" s="3">
        <v>12.6</v>
      </c>
      <c r="AJ169" s="3">
        <v>88</v>
      </c>
      <c r="AK169" s="3"/>
      <c r="AL169" s="3"/>
      <c r="AM169" s="3"/>
      <c r="AN169" s="3"/>
      <c r="AO169">
        <v>13.3</v>
      </c>
      <c r="AP169">
        <v>42</v>
      </c>
      <c r="AQ169">
        <v>11.1</v>
      </c>
      <c r="AR169">
        <v>4.0999999999999996</v>
      </c>
      <c r="AS169">
        <v>5.9</v>
      </c>
      <c r="AT169">
        <v>515</v>
      </c>
      <c r="AV169" s="2">
        <v>40417</v>
      </c>
      <c r="AW169" s="3">
        <v>13</v>
      </c>
      <c r="AX169" s="3"/>
      <c r="AY169" s="3"/>
      <c r="AZ169" s="3"/>
      <c r="BA169" s="3"/>
      <c r="BB169" s="3"/>
      <c r="BC169" s="3"/>
      <c r="BJ169" s="2">
        <v>40521</v>
      </c>
      <c r="BK169" s="3">
        <v>14.6</v>
      </c>
      <c r="BL169" s="3"/>
      <c r="BM169" s="3"/>
      <c r="BN169" s="3">
        <v>80</v>
      </c>
      <c r="BO169" s="3">
        <v>50</v>
      </c>
      <c r="BP169" s="3">
        <v>107</v>
      </c>
      <c r="BX169" s="2">
        <v>40834</v>
      </c>
      <c r="CL169" s="2"/>
      <c r="CM169" s="3"/>
      <c r="CS169" s="3"/>
      <c r="CT169" s="3"/>
      <c r="CU169" s="3"/>
      <c r="CZ169" s="2"/>
      <c r="DN169" s="2"/>
      <c r="EB169" s="2"/>
      <c r="EC169">
        <v>1</v>
      </c>
      <c r="ED169">
        <v>1</v>
      </c>
      <c r="EE169" s="2">
        <v>40311</v>
      </c>
      <c r="EF169">
        <v>1</v>
      </c>
      <c r="EG169">
        <v>1</v>
      </c>
      <c r="EH169" s="2">
        <v>40417</v>
      </c>
      <c r="EI169">
        <v>1.5</v>
      </c>
      <c r="EJ169">
        <v>1.5</v>
      </c>
      <c r="EK169" s="2">
        <v>40521</v>
      </c>
      <c r="EL169">
        <v>1</v>
      </c>
      <c r="EM169">
        <v>1</v>
      </c>
      <c r="EN169" s="2">
        <v>40637</v>
      </c>
      <c r="EQ169" s="2"/>
      <c r="ER169" t="s">
        <v>171</v>
      </c>
    </row>
    <row r="170" spans="1:148" ht="12.75" customHeight="1">
      <c r="A170" t="s">
        <v>504</v>
      </c>
      <c r="B170">
        <v>350777</v>
      </c>
      <c r="C170" s="2">
        <v>39975</v>
      </c>
      <c r="D170" s="2" t="s">
        <v>159</v>
      </c>
      <c r="E170" s="2" t="s">
        <v>505</v>
      </c>
      <c r="F170" s="2">
        <v>36326</v>
      </c>
      <c r="G170" t="s">
        <v>155</v>
      </c>
      <c r="H170" t="s">
        <v>452</v>
      </c>
      <c r="J170" t="s">
        <v>170</v>
      </c>
      <c r="K170" s="2">
        <v>40190</v>
      </c>
      <c r="N170" s="2"/>
      <c r="Q170" s="2"/>
      <c r="W170" t="s">
        <v>149</v>
      </c>
      <c r="X170" t="s">
        <v>149</v>
      </c>
      <c r="Y170" t="s">
        <v>150</v>
      </c>
      <c r="Z170" t="s">
        <v>157</v>
      </c>
      <c r="AD170" s="2"/>
      <c r="AE170" s="2">
        <v>40681</v>
      </c>
      <c r="AI170" s="3"/>
      <c r="AJ170" s="3"/>
      <c r="AK170" s="3"/>
      <c r="AL170" s="3"/>
      <c r="AM170" s="3"/>
      <c r="AN170" s="3"/>
      <c r="AO170">
        <v>21.3</v>
      </c>
      <c r="AP170">
        <v>62.2</v>
      </c>
      <c r="AQ170">
        <v>7.57</v>
      </c>
      <c r="AT170">
        <v>200</v>
      </c>
      <c r="AV170" s="2">
        <v>39979</v>
      </c>
      <c r="AW170" s="3">
        <v>7.2</v>
      </c>
      <c r="AX170" s="3"/>
      <c r="AY170" s="3"/>
      <c r="AZ170" s="3"/>
      <c r="BA170" s="3"/>
      <c r="BB170" s="3"/>
      <c r="BC170" s="3"/>
      <c r="BJ170" s="2">
        <v>40190</v>
      </c>
      <c r="BK170" s="3"/>
      <c r="BL170" s="3"/>
      <c r="BM170" s="3"/>
      <c r="BN170" s="3">
        <v>110</v>
      </c>
      <c r="BO170" s="3">
        <v>60</v>
      </c>
      <c r="BP170" s="3"/>
      <c r="BQ170">
        <v>12.4</v>
      </c>
      <c r="BR170">
        <v>38.799999999999997</v>
      </c>
      <c r="BS170">
        <v>11.3</v>
      </c>
      <c r="BT170">
        <v>2.2000000000000002</v>
      </c>
      <c r="BU170">
        <v>8.1</v>
      </c>
      <c r="BV170">
        <v>93</v>
      </c>
      <c r="BW170">
        <v>483</v>
      </c>
      <c r="BX170" s="2">
        <v>40204</v>
      </c>
      <c r="BY170">
        <v>7.8</v>
      </c>
      <c r="CL170" s="2">
        <v>40239</v>
      </c>
      <c r="CM170" s="3">
        <v>8.5</v>
      </c>
      <c r="CS170" s="3"/>
      <c r="CT170" s="3"/>
      <c r="CU170" s="3"/>
      <c r="CZ170" s="2">
        <v>40316</v>
      </c>
      <c r="DN170" s="2"/>
      <c r="EB170" s="2"/>
      <c r="EE170" s="2"/>
      <c r="EH170" s="2"/>
      <c r="EK170" s="2"/>
      <c r="EN170" s="2"/>
      <c r="EQ170" s="2"/>
      <c r="ER170" t="s">
        <v>195</v>
      </c>
    </row>
    <row r="171" spans="1:148" ht="12.75" customHeight="1">
      <c r="A171" t="s">
        <v>506</v>
      </c>
      <c r="B171">
        <v>363664</v>
      </c>
      <c r="C171" s="2">
        <v>40155</v>
      </c>
      <c r="D171" s="2" t="s">
        <v>144</v>
      </c>
      <c r="E171" s="2" t="s">
        <v>507</v>
      </c>
      <c r="F171" s="2">
        <v>40345</v>
      </c>
      <c r="G171" t="s">
        <v>155</v>
      </c>
      <c r="H171" t="s">
        <v>508</v>
      </c>
      <c r="J171" t="s">
        <v>156</v>
      </c>
      <c r="K171" s="2">
        <v>40345</v>
      </c>
      <c r="N171" s="2"/>
      <c r="Q171" s="2"/>
      <c r="X171" t="s">
        <v>149</v>
      </c>
      <c r="Y171" t="s">
        <v>150</v>
      </c>
      <c r="Z171" t="s">
        <v>185</v>
      </c>
      <c r="AD171" s="2"/>
      <c r="AE171" s="2">
        <v>40506</v>
      </c>
      <c r="AI171" s="3">
        <v>9</v>
      </c>
      <c r="AJ171" s="3"/>
      <c r="AK171" s="3"/>
      <c r="AL171" s="3"/>
      <c r="AM171" s="3"/>
      <c r="AN171" s="3"/>
      <c r="AO171">
        <v>11.2</v>
      </c>
      <c r="AP171">
        <v>34.5</v>
      </c>
      <c r="AQ171">
        <v>13</v>
      </c>
      <c r="AR171">
        <v>5.8</v>
      </c>
      <c r="AS171">
        <v>6.4</v>
      </c>
      <c r="AT171">
        <v>416</v>
      </c>
      <c r="AU171">
        <v>97</v>
      </c>
      <c r="AV171" s="2">
        <v>40414</v>
      </c>
      <c r="AW171" s="3">
        <v>12</v>
      </c>
      <c r="AX171" s="3"/>
      <c r="AY171" s="3"/>
      <c r="AZ171" s="3">
        <v>120</v>
      </c>
      <c r="BA171" s="3">
        <v>60</v>
      </c>
      <c r="BB171" s="3">
        <v>150</v>
      </c>
      <c r="BC171" s="3"/>
      <c r="BJ171" s="2">
        <v>40722</v>
      </c>
      <c r="BK171" s="3"/>
      <c r="BL171" s="3"/>
      <c r="BM171" s="3"/>
      <c r="BN171" s="3"/>
      <c r="BO171" s="3"/>
      <c r="BP171" s="3"/>
      <c r="BX171" s="2"/>
      <c r="CL171" s="2"/>
      <c r="CM171" s="3"/>
      <c r="CS171" s="3"/>
      <c r="CT171" s="3"/>
      <c r="CU171" s="3"/>
      <c r="CZ171" s="2"/>
      <c r="DN171" s="2"/>
      <c r="EB171" s="2"/>
      <c r="EE171" s="2"/>
      <c r="EH171" s="2"/>
      <c r="EK171" s="2"/>
      <c r="EN171" s="2"/>
      <c r="EQ171" s="2"/>
      <c r="ER171" t="s">
        <v>171</v>
      </c>
    </row>
    <row r="172" spans="1:148" ht="12.75" hidden="1" customHeight="1">
      <c r="A172" t="s">
        <v>509</v>
      </c>
      <c r="B172">
        <v>360457</v>
      </c>
      <c r="C172" s="2"/>
      <c r="D172" s="2" t="s">
        <v>144</v>
      </c>
      <c r="E172" s="2"/>
      <c r="F172" s="2">
        <v>40248</v>
      </c>
      <c r="K172" s="2"/>
      <c r="N172" s="2"/>
      <c r="Q172" s="2"/>
      <c r="Y172" t="s">
        <v>150</v>
      </c>
      <c r="Z172" t="s">
        <v>150</v>
      </c>
      <c r="AD172" s="2"/>
      <c r="AE172" s="2"/>
      <c r="AI172" s="3"/>
      <c r="AJ172" s="3"/>
      <c r="AK172" s="3"/>
      <c r="AL172" s="3"/>
      <c r="AM172" s="3"/>
      <c r="AN172" s="3"/>
      <c r="AV172" s="2"/>
      <c r="AW172" s="3"/>
      <c r="AX172" s="3"/>
      <c r="AY172" s="3"/>
      <c r="AZ172" s="3"/>
      <c r="BA172" s="3"/>
      <c r="BB172" s="3"/>
      <c r="BC172" s="3"/>
      <c r="BJ172" s="2"/>
      <c r="BK172" s="3"/>
      <c r="BL172" s="3"/>
      <c r="BM172" s="3"/>
      <c r="BN172" s="3"/>
      <c r="BO172" s="3"/>
      <c r="BP172" s="3"/>
      <c r="BX172" s="2"/>
      <c r="CL172" s="2"/>
      <c r="CM172" s="3"/>
      <c r="CS172" s="3"/>
      <c r="CT172" s="3"/>
      <c r="CU172" s="3"/>
      <c r="CZ172" s="2"/>
      <c r="DN172" s="2"/>
      <c r="EB172" s="2"/>
      <c r="EE172" s="2"/>
      <c r="EH172" s="2"/>
      <c r="EK172" s="2"/>
      <c r="EN172" s="2"/>
      <c r="EQ172" s="2"/>
    </row>
    <row r="173" spans="1:148" ht="12.75" hidden="1" customHeight="1">
      <c r="A173" t="s">
        <v>510</v>
      </c>
      <c r="B173">
        <v>318344</v>
      </c>
      <c r="C173" s="2">
        <v>38399</v>
      </c>
      <c r="D173" s="2" t="s">
        <v>159</v>
      </c>
      <c r="E173" s="2" t="s">
        <v>160</v>
      </c>
      <c r="F173" s="2">
        <v>40325</v>
      </c>
      <c r="G173" t="s">
        <v>155</v>
      </c>
      <c r="H173" t="s">
        <v>511</v>
      </c>
      <c r="J173" t="s">
        <v>148</v>
      </c>
      <c r="K173" s="2">
        <v>40325</v>
      </c>
      <c r="L173" t="s">
        <v>277</v>
      </c>
      <c r="N173" s="2"/>
      <c r="Q173" s="2"/>
      <c r="X173" t="s">
        <v>149</v>
      </c>
      <c r="Y173" t="s">
        <v>150</v>
      </c>
      <c r="Z173" t="s">
        <v>150</v>
      </c>
      <c r="AD173" s="2"/>
      <c r="AE173" s="2">
        <v>40344</v>
      </c>
      <c r="AI173" s="3"/>
      <c r="AJ173" s="3"/>
      <c r="AK173" s="3"/>
      <c r="AL173" s="3"/>
      <c r="AM173" s="3"/>
      <c r="AN173" s="3"/>
      <c r="AO173">
        <v>11.8</v>
      </c>
      <c r="AP173">
        <v>36.5</v>
      </c>
      <c r="AS173">
        <v>4.28</v>
      </c>
      <c r="AT173">
        <v>386</v>
      </c>
      <c r="AV173" s="2">
        <v>38936</v>
      </c>
      <c r="AW173" s="3"/>
      <c r="AX173" s="3"/>
      <c r="AY173" s="3"/>
      <c r="AZ173" s="3"/>
      <c r="BA173" s="3"/>
      <c r="BB173" s="3"/>
      <c r="BC173" s="3">
        <v>11.9</v>
      </c>
      <c r="BD173">
        <v>35.5</v>
      </c>
      <c r="BE173">
        <v>6.5</v>
      </c>
      <c r="BG173">
        <v>2.9</v>
      </c>
      <c r="BH173">
        <v>261</v>
      </c>
      <c r="BJ173" s="2">
        <v>39637</v>
      </c>
      <c r="BK173" s="3"/>
      <c r="BL173" s="3"/>
      <c r="BM173" s="3"/>
      <c r="BN173" s="3"/>
      <c r="BO173" s="3"/>
      <c r="BP173" s="3"/>
      <c r="BQ173">
        <v>11.9</v>
      </c>
      <c r="BR173">
        <v>37.799999999999997</v>
      </c>
      <c r="BS173">
        <v>10.4</v>
      </c>
      <c r="BU173">
        <v>7.4</v>
      </c>
      <c r="BW173">
        <v>375</v>
      </c>
      <c r="BX173" s="2">
        <v>40057</v>
      </c>
      <c r="BY173">
        <v>19.2</v>
      </c>
      <c r="CL173" s="2">
        <v>40325</v>
      </c>
      <c r="CM173" s="3"/>
      <c r="CS173" s="3"/>
      <c r="CT173" s="3"/>
      <c r="CU173" s="3"/>
      <c r="CZ173" s="2"/>
      <c r="DN173" s="2"/>
      <c r="EB173" s="2"/>
      <c r="EE173" s="2"/>
      <c r="EH173" s="2"/>
      <c r="EK173" s="2"/>
      <c r="EN173" s="2"/>
      <c r="EQ173" s="2"/>
      <c r="ER173" t="s">
        <v>152</v>
      </c>
    </row>
    <row r="174" spans="1:148" ht="12.75" hidden="1" customHeight="1">
      <c r="A174" t="s">
        <v>512</v>
      </c>
      <c r="B174">
        <v>348713</v>
      </c>
      <c r="C174" s="2">
        <v>37436</v>
      </c>
      <c r="D174" s="2" t="s">
        <v>159</v>
      </c>
      <c r="E174" s="2" t="s">
        <v>160</v>
      </c>
      <c r="F174" s="2">
        <v>39951</v>
      </c>
      <c r="G174" t="s">
        <v>162</v>
      </c>
      <c r="H174" t="s">
        <v>513</v>
      </c>
      <c r="I174" t="s">
        <v>371</v>
      </c>
      <c r="J174" t="s">
        <v>163</v>
      </c>
      <c r="K174" s="2">
        <v>39951</v>
      </c>
      <c r="M174" t="s">
        <v>170</v>
      </c>
      <c r="N174" s="2">
        <v>40346</v>
      </c>
      <c r="O174" t="s">
        <v>514</v>
      </c>
      <c r="Q174" s="2"/>
      <c r="V174">
        <v>60</v>
      </c>
      <c r="X174" t="s">
        <v>149</v>
      </c>
      <c r="Y174" t="s">
        <v>150</v>
      </c>
      <c r="Z174" t="s">
        <v>151</v>
      </c>
      <c r="AD174" s="2"/>
      <c r="AE174" s="2">
        <v>40799</v>
      </c>
      <c r="AI174" s="3">
        <v>17</v>
      </c>
      <c r="AJ174" s="3"/>
      <c r="AK174" s="3"/>
      <c r="AL174" s="3"/>
      <c r="AM174" s="3"/>
      <c r="AN174" s="3"/>
      <c r="AO174">
        <v>10.4</v>
      </c>
      <c r="AP174">
        <v>33.299999999999997</v>
      </c>
      <c r="AQ174">
        <v>9.5</v>
      </c>
      <c r="AT174">
        <v>323</v>
      </c>
      <c r="AV174" s="2">
        <v>39951</v>
      </c>
      <c r="AW174" s="3">
        <v>21</v>
      </c>
      <c r="AX174" s="3">
        <v>121</v>
      </c>
      <c r="AY174" s="3"/>
      <c r="AZ174" s="3"/>
      <c r="BA174" s="3"/>
      <c r="BB174" s="3"/>
      <c r="BJ174" s="2">
        <v>40346</v>
      </c>
      <c r="BK174" s="3"/>
      <c r="BL174" s="3"/>
      <c r="BM174" s="3"/>
      <c r="BN174" s="3"/>
      <c r="BO174" s="3"/>
      <c r="BP174" s="3"/>
      <c r="BQ174" s="3">
        <v>11.1</v>
      </c>
      <c r="BR174">
        <v>34.700000000000003</v>
      </c>
      <c r="BS174">
        <v>8</v>
      </c>
      <c r="BT174">
        <v>4.8</v>
      </c>
      <c r="BU174">
        <v>2.2999999999999998</v>
      </c>
      <c r="BV174">
        <v>358</v>
      </c>
      <c r="BX174" s="2">
        <v>40414</v>
      </c>
      <c r="BY174">
        <v>23</v>
      </c>
      <c r="CB174">
        <v>100</v>
      </c>
      <c r="CC174">
        <v>60</v>
      </c>
      <c r="CD174">
        <v>74</v>
      </c>
      <c r="CL174" s="2">
        <v>40681</v>
      </c>
      <c r="CM174" s="3">
        <v>23.6</v>
      </c>
      <c r="CP174">
        <v>110</v>
      </c>
      <c r="CQ174">
        <v>70</v>
      </c>
      <c r="CR174">
        <v>87</v>
      </c>
      <c r="CS174" s="3"/>
      <c r="CT174" s="3"/>
      <c r="CU174" s="3"/>
      <c r="CZ174" s="2">
        <v>40739</v>
      </c>
      <c r="DN174" s="2"/>
      <c r="EB174" s="2"/>
      <c r="EE174" s="2"/>
      <c r="EH174" s="2"/>
      <c r="EK174" s="2"/>
      <c r="EN174" s="2"/>
      <c r="EQ174" s="2"/>
    </row>
    <row r="175" spans="1:148" ht="12.75" hidden="1" customHeight="1">
      <c r="A175" t="s">
        <v>515</v>
      </c>
      <c r="B175">
        <v>248638</v>
      </c>
      <c r="C175" s="2"/>
      <c r="D175" s="2" t="s">
        <v>159</v>
      </c>
      <c r="E175" s="2"/>
      <c r="F175" s="2">
        <v>40353</v>
      </c>
      <c r="K175" s="2"/>
      <c r="N175" s="2"/>
      <c r="Q175" s="2"/>
      <c r="Y175" t="s">
        <v>150</v>
      </c>
      <c r="Z175" t="s">
        <v>150</v>
      </c>
      <c r="AD175" s="2"/>
      <c r="AE175" s="2"/>
      <c r="AI175" s="3"/>
      <c r="AJ175" s="3"/>
      <c r="AK175" s="3"/>
      <c r="AL175" s="3"/>
      <c r="AM175" s="3"/>
      <c r="AN175" s="3"/>
      <c r="AV175" s="2"/>
      <c r="AW175" s="3"/>
      <c r="AX175" s="3"/>
      <c r="AY175" s="3"/>
      <c r="AZ175" s="3"/>
      <c r="BA175" s="3"/>
      <c r="BB175" s="3"/>
      <c r="BC175" s="3"/>
      <c r="BJ175" s="2"/>
      <c r="BK175" s="3"/>
      <c r="BL175" s="3"/>
      <c r="BM175" s="3"/>
      <c r="BN175" s="3"/>
      <c r="BO175" s="3"/>
      <c r="BP175" s="3"/>
      <c r="BX175" s="2"/>
      <c r="CL175" s="2"/>
      <c r="CM175" s="3"/>
      <c r="CS175" s="3"/>
      <c r="CT175" s="3"/>
      <c r="CU175" s="3"/>
      <c r="CZ175" s="2"/>
      <c r="DN175" s="2"/>
      <c r="EB175" s="2"/>
      <c r="EE175" s="2"/>
      <c r="EH175" s="2"/>
      <c r="EK175" s="2"/>
      <c r="EN175" s="2"/>
      <c r="EQ175" s="2"/>
    </row>
    <row r="176" spans="1:148" ht="12.75" hidden="1" customHeight="1">
      <c r="A176" t="s">
        <v>516</v>
      </c>
      <c r="B176">
        <v>198946</v>
      </c>
      <c r="C176" s="2"/>
      <c r="D176" s="2" t="s">
        <v>144</v>
      </c>
      <c r="E176" s="2"/>
      <c r="F176" s="2">
        <v>40339</v>
      </c>
      <c r="K176" s="2"/>
      <c r="N176" s="2"/>
      <c r="Q176" s="2"/>
      <c r="Y176" t="s">
        <v>150</v>
      </c>
      <c r="Z176" t="s">
        <v>150</v>
      </c>
      <c r="AD176" s="2"/>
      <c r="AE176" s="2"/>
      <c r="AI176" s="3"/>
      <c r="AJ176" s="3"/>
      <c r="AK176" s="3"/>
      <c r="AL176" s="3"/>
      <c r="AM176" s="3"/>
      <c r="AN176" s="3"/>
      <c r="AV176" s="2"/>
      <c r="AW176" s="3"/>
      <c r="AX176" s="3"/>
      <c r="AY176" s="3"/>
      <c r="AZ176" s="3"/>
      <c r="BA176" s="3"/>
      <c r="BB176" s="3"/>
      <c r="BC176" s="3"/>
      <c r="BJ176" s="2"/>
      <c r="BK176" s="3"/>
      <c r="BL176" s="3"/>
      <c r="BM176" s="3"/>
      <c r="BN176" s="3"/>
      <c r="BO176" s="3"/>
      <c r="BP176" s="3"/>
      <c r="BX176" s="2"/>
      <c r="CL176" s="2"/>
      <c r="CM176" s="3"/>
      <c r="CS176" s="3"/>
      <c r="CT176" s="3"/>
      <c r="CU176" s="3"/>
      <c r="CZ176" s="2"/>
      <c r="DN176" s="2"/>
      <c r="EB176" s="2"/>
      <c r="EE176" s="2"/>
      <c r="EH176" s="2"/>
      <c r="EK176" s="2"/>
      <c r="EN176" s="2"/>
      <c r="EQ176" s="2"/>
    </row>
    <row r="177" spans="1:148" ht="12.75" hidden="1" customHeight="1">
      <c r="A177" t="s">
        <v>517</v>
      </c>
      <c r="B177">
        <v>349757</v>
      </c>
      <c r="C177" s="2"/>
      <c r="D177" s="2" t="s">
        <v>159</v>
      </c>
      <c r="E177" s="2"/>
      <c r="F177" s="2">
        <v>39980</v>
      </c>
      <c r="K177" s="2"/>
      <c r="N177" s="2"/>
      <c r="Q177" s="2"/>
      <c r="Y177" t="s">
        <v>150</v>
      </c>
      <c r="Z177" t="s">
        <v>150</v>
      </c>
      <c r="AD177" s="2"/>
      <c r="AE177" s="2"/>
      <c r="AI177" s="3"/>
      <c r="AJ177" s="3"/>
      <c r="AK177" s="3"/>
      <c r="AL177" s="3"/>
      <c r="AM177" s="3"/>
      <c r="AN177" s="3"/>
      <c r="AV177" s="2"/>
      <c r="AW177" s="3"/>
      <c r="AX177" s="3"/>
      <c r="AY177" s="3"/>
      <c r="AZ177" s="3"/>
      <c r="BA177" s="3"/>
      <c r="BB177" s="3"/>
      <c r="BC177" s="3"/>
      <c r="BJ177" s="2"/>
      <c r="BK177" s="3"/>
      <c r="BL177" s="3"/>
      <c r="BM177" s="3"/>
      <c r="BN177" s="3"/>
      <c r="BO177" s="3"/>
      <c r="BP177" s="3"/>
      <c r="BX177" s="2"/>
      <c r="CL177" s="2"/>
      <c r="CM177" s="3"/>
      <c r="CS177" s="3"/>
      <c r="CT177" s="3"/>
      <c r="CU177" s="3"/>
      <c r="CZ177" s="2"/>
      <c r="DN177" s="2"/>
      <c r="EB177" s="2"/>
      <c r="EE177" s="2"/>
      <c r="EH177" s="2"/>
      <c r="EK177" s="2"/>
      <c r="EN177" s="2"/>
      <c r="EQ177" s="2"/>
    </row>
    <row r="178" spans="1:148" ht="12.75" customHeight="1">
      <c r="A178" t="s">
        <v>496</v>
      </c>
      <c r="B178">
        <v>341053</v>
      </c>
      <c r="C178" s="2">
        <v>35026</v>
      </c>
      <c r="D178" s="2" t="s">
        <v>144</v>
      </c>
      <c r="E178" s="2" t="s">
        <v>497</v>
      </c>
      <c r="F178" s="2">
        <v>39724</v>
      </c>
      <c r="G178" t="s">
        <v>190</v>
      </c>
      <c r="H178" t="s">
        <v>498</v>
      </c>
      <c r="J178" t="s">
        <v>156</v>
      </c>
      <c r="K178" s="2">
        <v>39910</v>
      </c>
      <c r="L178" t="s">
        <v>499</v>
      </c>
      <c r="N178" s="2"/>
      <c r="Q178" s="2"/>
      <c r="W178" t="s">
        <v>149</v>
      </c>
      <c r="X178" t="s">
        <v>149</v>
      </c>
      <c r="Y178" t="s">
        <v>157</v>
      </c>
      <c r="Z178" t="s">
        <v>157</v>
      </c>
      <c r="AD178" s="2"/>
      <c r="AE178" s="2"/>
      <c r="AI178" s="3">
        <v>37.299999999999997</v>
      </c>
      <c r="AJ178" s="3">
        <v>151</v>
      </c>
      <c r="AK178" s="3"/>
      <c r="AL178" s="3"/>
      <c r="AM178" s="3"/>
      <c r="AN178" s="3"/>
      <c r="AO178">
        <v>14.2</v>
      </c>
      <c r="AP178">
        <v>44.1</v>
      </c>
      <c r="AQ178">
        <v>8.3000000000000007</v>
      </c>
      <c r="AR178">
        <v>5.8</v>
      </c>
      <c r="AS178">
        <v>2</v>
      </c>
      <c r="AT178">
        <v>420</v>
      </c>
      <c r="AV178" s="2">
        <v>39738</v>
      </c>
      <c r="AW178" s="3"/>
      <c r="AX178" s="3"/>
      <c r="AY178" s="3"/>
      <c r="AZ178" s="3">
        <v>110</v>
      </c>
      <c r="BA178" s="3">
        <v>70</v>
      </c>
      <c r="BB178" s="3">
        <v>95</v>
      </c>
      <c r="BC178" s="3">
        <v>14.1</v>
      </c>
      <c r="BD178">
        <v>4.2</v>
      </c>
      <c r="BE178">
        <v>9.1999999999999993</v>
      </c>
      <c r="BF178">
        <v>6.6</v>
      </c>
      <c r="BG178">
        <v>2.2000000000000002</v>
      </c>
      <c r="BH178">
        <v>438</v>
      </c>
      <c r="BJ178" s="2">
        <v>39941</v>
      </c>
      <c r="BK178" s="3"/>
      <c r="BL178" s="3"/>
      <c r="BM178" s="3"/>
      <c r="BN178" s="3">
        <v>120</v>
      </c>
      <c r="BO178" s="3">
        <v>80</v>
      </c>
      <c r="BP178" s="3">
        <v>80</v>
      </c>
      <c r="BX178" s="2">
        <v>40032</v>
      </c>
      <c r="CE178">
        <v>13.3</v>
      </c>
      <c r="CF178">
        <v>42</v>
      </c>
      <c r="CG178">
        <v>9.1</v>
      </c>
      <c r="CH178">
        <v>6.2</v>
      </c>
      <c r="CI178">
        <v>2.2999999999999998</v>
      </c>
      <c r="CJ178">
        <v>86</v>
      </c>
      <c r="CK178">
        <v>385</v>
      </c>
      <c r="CL178" s="2">
        <v>40065</v>
      </c>
      <c r="CM178" s="3"/>
      <c r="CS178" s="3">
        <v>14.1</v>
      </c>
      <c r="CT178" s="3">
        <v>44</v>
      </c>
      <c r="CU178" s="3">
        <v>7.9</v>
      </c>
      <c r="CV178">
        <v>5</v>
      </c>
      <c r="CW178">
        <v>2.4</v>
      </c>
      <c r="CX178">
        <v>82</v>
      </c>
      <c r="CY178">
        <v>369</v>
      </c>
      <c r="CZ178" s="2">
        <v>40093</v>
      </c>
      <c r="DA178">
        <v>38.299999999999997</v>
      </c>
      <c r="DD178">
        <v>90</v>
      </c>
      <c r="DE178">
        <v>60</v>
      </c>
      <c r="DF178">
        <v>65</v>
      </c>
      <c r="DN178" s="2">
        <v>40211</v>
      </c>
      <c r="DU178">
        <v>14.1</v>
      </c>
      <c r="DV178">
        <v>44</v>
      </c>
      <c r="DW178">
        <v>8.6999999999999993</v>
      </c>
      <c r="DX178">
        <v>6</v>
      </c>
      <c r="DY178">
        <v>2.2000000000000002</v>
      </c>
      <c r="EA178">
        <v>413</v>
      </c>
      <c r="EB178" s="2">
        <v>40260</v>
      </c>
      <c r="EC178">
        <v>7.6</v>
      </c>
      <c r="ED178">
        <v>2.5</v>
      </c>
      <c r="EE178" s="2"/>
      <c r="EF178">
        <v>4</v>
      </c>
      <c r="EG178">
        <v>2.8</v>
      </c>
      <c r="EH178" s="2"/>
      <c r="EK178" s="2"/>
      <c r="EN178" s="2"/>
      <c r="EQ178" s="2"/>
      <c r="ER178" t="s">
        <v>195</v>
      </c>
    </row>
    <row r="179" spans="1:148" ht="12.75" hidden="1" customHeight="1">
      <c r="A179" t="s">
        <v>519</v>
      </c>
      <c r="B179">
        <v>342573</v>
      </c>
      <c r="C179" s="2"/>
      <c r="D179" s="2" t="s">
        <v>144</v>
      </c>
      <c r="E179" s="2"/>
      <c r="F179" s="2">
        <v>39764</v>
      </c>
      <c r="K179" s="2"/>
      <c r="N179" s="2"/>
      <c r="Q179" s="2"/>
      <c r="Y179" t="s">
        <v>150</v>
      </c>
      <c r="Z179" t="s">
        <v>150</v>
      </c>
      <c r="AD179" s="2"/>
      <c r="AE179" s="2"/>
      <c r="AI179" s="3"/>
      <c r="AJ179" s="3"/>
      <c r="AK179" s="3"/>
      <c r="AL179" s="3"/>
      <c r="AM179" s="3"/>
      <c r="AN179" s="3"/>
      <c r="AV179" s="2"/>
      <c r="AW179" s="3"/>
      <c r="AX179" s="3"/>
      <c r="AY179" s="3"/>
      <c r="AZ179" s="3"/>
      <c r="BA179" s="3"/>
      <c r="BB179" s="3"/>
      <c r="BC179" s="3"/>
      <c r="BJ179" s="2"/>
      <c r="BK179" s="3"/>
      <c r="BL179" s="3"/>
      <c r="BM179" s="3"/>
      <c r="BN179" s="3"/>
      <c r="BO179" s="3"/>
      <c r="BP179" s="3"/>
      <c r="BX179" s="2"/>
      <c r="CL179" s="2"/>
      <c r="CM179" s="3"/>
      <c r="CS179" s="3"/>
      <c r="CT179" s="3"/>
      <c r="CU179" s="3"/>
      <c r="CZ179" s="2"/>
      <c r="DN179" s="2"/>
      <c r="EB179" s="2"/>
      <c r="EE179" s="2"/>
      <c r="EH179" s="2"/>
      <c r="EK179" s="2"/>
      <c r="EN179" s="2"/>
      <c r="EQ179" s="2"/>
    </row>
    <row r="180" spans="1:148" ht="12.75" customHeight="1">
      <c r="A180" t="s">
        <v>202</v>
      </c>
      <c r="B180">
        <v>310557</v>
      </c>
      <c r="C180" s="2">
        <v>34621</v>
      </c>
      <c r="D180" s="2" t="s">
        <v>144</v>
      </c>
      <c r="E180" s="2" t="s">
        <v>160</v>
      </c>
      <c r="F180" s="2">
        <v>40339</v>
      </c>
      <c r="G180" t="s">
        <v>146</v>
      </c>
      <c r="H180" t="s">
        <v>203</v>
      </c>
      <c r="J180" t="s">
        <v>170</v>
      </c>
      <c r="K180" s="2">
        <v>40339</v>
      </c>
      <c r="N180" s="2"/>
      <c r="Q180" s="2"/>
      <c r="X180" t="s">
        <v>149</v>
      </c>
      <c r="Y180" t="s">
        <v>151</v>
      </c>
      <c r="Z180" t="s">
        <v>151</v>
      </c>
      <c r="AD180" s="2"/>
      <c r="AE180" s="2">
        <v>40407</v>
      </c>
      <c r="AI180" s="3"/>
      <c r="AJ180" s="3"/>
      <c r="AK180" s="3"/>
      <c r="AL180" s="3"/>
      <c r="AM180" s="3"/>
      <c r="AN180" s="3"/>
      <c r="AO180">
        <v>12.9</v>
      </c>
      <c r="AP180">
        <v>38.799999999999997</v>
      </c>
      <c r="AQ180">
        <v>4.5</v>
      </c>
      <c r="AT180">
        <v>256</v>
      </c>
      <c r="AV180" s="2">
        <v>39157</v>
      </c>
      <c r="AW180" s="3">
        <v>51</v>
      </c>
      <c r="AX180" s="3"/>
      <c r="AY180" s="3"/>
      <c r="AZ180" s="3">
        <v>90</v>
      </c>
      <c r="BA180" s="3">
        <v>60</v>
      </c>
      <c r="BB180" s="3">
        <v>80</v>
      </c>
      <c r="BC180" s="3">
        <v>14.2</v>
      </c>
      <c r="BD180">
        <v>43.6</v>
      </c>
      <c r="BE180">
        <v>6.1</v>
      </c>
      <c r="BF180">
        <v>3.8</v>
      </c>
      <c r="BG180">
        <v>2</v>
      </c>
      <c r="BH180">
        <v>235</v>
      </c>
      <c r="BJ180" s="2">
        <v>40407</v>
      </c>
      <c r="BK180" s="3"/>
      <c r="BL180" s="3"/>
      <c r="BM180" s="3"/>
      <c r="BN180" s="3"/>
      <c r="BO180" s="3"/>
      <c r="BP180" s="3"/>
      <c r="BX180" s="2"/>
      <c r="CL180" s="2"/>
      <c r="CM180" s="3"/>
      <c r="CS180" s="3"/>
      <c r="CT180" s="3"/>
      <c r="CU180" s="3"/>
      <c r="CZ180" s="2"/>
      <c r="DN180" s="2"/>
      <c r="EB180" s="2"/>
      <c r="EC180">
        <v>6.4</v>
      </c>
      <c r="ED180">
        <v>3.4</v>
      </c>
      <c r="EE180" s="2"/>
      <c r="EF180">
        <v>6.7</v>
      </c>
      <c r="EG180">
        <v>3.6</v>
      </c>
      <c r="EH180" s="2"/>
      <c r="EK180" s="2"/>
      <c r="EN180" s="2"/>
      <c r="EQ180" s="2"/>
      <c r="ER180" t="s">
        <v>152</v>
      </c>
    </row>
    <row r="181" spans="1:148" ht="12.75" customHeight="1">
      <c r="A181" t="s">
        <v>319</v>
      </c>
      <c r="B181">
        <v>319371</v>
      </c>
      <c r="C181" s="2">
        <v>38876</v>
      </c>
      <c r="D181" s="2" t="s">
        <v>159</v>
      </c>
      <c r="E181" s="2" t="s">
        <v>320</v>
      </c>
      <c r="F181" s="2">
        <v>40318</v>
      </c>
      <c r="G181" t="s">
        <v>146</v>
      </c>
      <c r="H181" t="s">
        <v>321</v>
      </c>
      <c r="J181" t="s">
        <v>170</v>
      </c>
      <c r="K181" s="2">
        <v>40318</v>
      </c>
      <c r="N181" s="2"/>
      <c r="Q181" s="2"/>
      <c r="V181">
        <v>80</v>
      </c>
      <c r="W181" t="s">
        <v>149</v>
      </c>
      <c r="Y181" t="s">
        <v>151</v>
      </c>
      <c r="Z181" t="s">
        <v>151</v>
      </c>
      <c r="AD181" s="2"/>
      <c r="AE181" s="2">
        <v>40981</v>
      </c>
      <c r="AG181">
        <v>3.9</v>
      </c>
      <c r="AH181">
        <v>50</v>
      </c>
      <c r="AI181" s="3"/>
      <c r="AJ181" s="3"/>
      <c r="AK181" s="3"/>
      <c r="AL181" s="3"/>
      <c r="AM181" s="3"/>
      <c r="AN181" s="3"/>
      <c r="AO181">
        <v>9.73</v>
      </c>
      <c r="AP181">
        <v>29.9</v>
      </c>
      <c r="AQ181">
        <v>9.82</v>
      </c>
      <c r="AT181">
        <v>295</v>
      </c>
      <c r="AV181" s="2">
        <v>39168</v>
      </c>
      <c r="AW181" s="3">
        <v>18.399999999999999</v>
      </c>
      <c r="AX181" s="3"/>
      <c r="AY181" s="3"/>
      <c r="AZ181" s="3"/>
      <c r="BA181" s="3"/>
      <c r="BB181" s="3"/>
      <c r="BC181" s="3">
        <v>12.1</v>
      </c>
      <c r="BD181">
        <v>34.700000000000003</v>
      </c>
      <c r="BE181">
        <v>5.8</v>
      </c>
      <c r="BH181">
        <v>249</v>
      </c>
      <c r="BJ181" s="2">
        <v>39953</v>
      </c>
      <c r="BK181" s="3"/>
      <c r="BL181" s="3"/>
      <c r="BM181" s="3"/>
      <c r="BN181" s="3"/>
      <c r="BO181" s="3"/>
      <c r="BP181" s="3"/>
      <c r="BQ181">
        <v>12.5</v>
      </c>
      <c r="BR181">
        <v>38.200000000000003</v>
      </c>
      <c r="BS181">
        <v>5.6</v>
      </c>
      <c r="BT181">
        <v>2.5</v>
      </c>
      <c r="BU181">
        <v>2.8</v>
      </c>
      <c r="BW181">
        <v>281</v>
      </c>
      <c r="BX181" s="2">
        <v>40372</v>
      </c>
      <c r="BY181">
        <v>20</v>
      </c>
      <c r="BZ181">
        <v>109</v>
      </c>
      <c r="CL181" s="2">
        <v>40575</v>
      </c>
      <c r="CM181" s="3"/>
      <c r="CS181" s="3"/>
      <c r="CT181" s="3"/>
      <c r="CU181" s="3"/>
      <c r="CZ181" s="2"/>
      <c r="DN181" s="2"/>
      <c r="EB181" s="2"/>
      <c r="EC181">
        <v>8.6999999999999993</v>
      </c>
      <c r="ED181">
        <v>6.3</v>
      </c>
      <c r="EE181" s="2">
        <v>40457</v>
      </c>
      <c r="EF181">
        <v>11.5</v>
      </c>
      <c r="EG181">
        <v>6.5</v>
      </c>
      <c r="EH181" s="1">
        <v>40765</v>
      </c>
      <c r="EK181" s="2"/>
      <c r="EN181" s="2"/>
      <c r="EQ181" s="2"/>
      <c r="ER181" t="s">
        <v>195</v>
      </c>
    </row>
    <row r="182" spans="1:148" ht="12.75" hidden="1" customHeight="1">
      <c r="A182" t="s">
        <v>524</v>
      </c>
      <c r="B182">
        <v>317517</v>
      </c>
      <c r="C182" s="2"/>
      <c r="D182" s="2" t="s">
        <v>159</v>
      </c>
      <c r="E182" s="2"/>
      <c r="F182" s="2">
        <v>38908</v>
      </c>
      <c r="K182" s="2"/>
      <c r="N182" s="2"/>
      <c r="Q182" s="2"/>
      <c r="Y182" t="s">
        <v>150</v>
      </c>
      <c r="Z182" t="s">
        <v>150</v>
      </c>
      <c r="AD182" s="2"/>
      <c r="AE182" s="2"/>
      <c r="AI182" s="3"/>
      <c r="AJ182" s="3"/>
      <c r="AK182" s="3"/>
      <c r="AL182" s="3"/>
      <c r="AM182" s="3"/>
      <c r="AN182" s="3"/>
      <c r="AV182" s="2"/>
      <c r="AW182" s="3"/>
      <c r="AX182" s="3"/>
      <c r="AY182" s="3"/>
      <c r="AZ182" s="3"/>
      <c r="BA182" s="3"/>
      <c r="BB182" s="3"/>
      <c r="BC182" s="3"/>
      <c r="BJ182" s="2"/>
      <c r="BK182" s="3"/>
      <c r="BL182" s="3"/>
      <c r="BM182" s="3"/>
      <c r="BN182" s="3"/>
      <c r="BO182" s="3"/>
      <c r="BP182" s="3"/>
      <c r="BX182" s="2"/>
      <c r="CL182" s="2"/>
      <c r="CM182" s="3"/>
      <c r="CS182" s="3"/>
      <c r="CT182" s="3"/>
      <c r="CU182" s="3"/>
      <c r="CZ182" s="2"/>
      <c r="DN182" s="2"/>
      <c r="EB182" s="2"/>
      <c r="EE182" s="2"/>
      <c r="EH182" s="2"/>
      <c r="EK182" s="2"/>
      <c r="EN182" s="2"/>
      <c r="EQ182" s="2"/>
    </row>
    <row r="183" spans="1:148" ht="12.75" hidden="1" customHeight="1">
      <c r="A183" t="s">
        <v>525</v>
      </c>
      <c r="B183">
        <v>307557</v>
      </c>
      <c r="C183" s="2"/>
      <c r="D183" s="2" t="s">
        <v>144</v>
      </c>
      <c r="E183" s="2"/>
      <c r="F183" s="2">
        <v>38902</v>
      </c>
      <c r="K183" s="2"/>
      <c r="N183" s="2"/>
      <c r="Q183" s="2"/>
      <c r="Y183" t="s">
        <v>150</v>
      </c>
      <c r="Z183" t="s">
        <v>150</v>
      </c>
      <c r="AD183" s="2"/>
      <c r="AE183" s="2"/>
      <c r="AI183" s="3"/>
      <c r="AJ183" s="3"/>
      <c r="AK183" s="3"/>
      <c r="AL183" s="3"/>
      <c r="AM183" s="3"/>
      <c r="AN183" s="3"/>
      <c r="AV183" s="2"/>
      <c r="AW183" s="3"/>
      <c r="AX183" s="3"/>
      <c r="AY183" s="3"/>
      <c r="AZ183" s="3"/>
      <c r="BA183" s="3"/>
      <c r="BB183" s="3"/>
      <c r="BC183" s="3"/>
      <c r="BJ183" s="2"/>
      <c r="BK183" s="3"/>
      <c r="BL183" s="3"/>
      <c r="BM183" s="3"/>
      <c r="BN183" s="3"/>
      <c r="BO183" s="3"/>
      <c r="BP183" s="3"/>
      <c r="BX183" s="2"/>
      <c r="CL183" s="2"/>
      <c r="CM183" s="3"/>
      <c r="CS183" s="3"/>
      <c r="CT183" s="3"/>
      <c r="CU183" s="3"/>
      <c r="CZ183" s="2"/>
      <c r="DN183" s="2"/>
      <c r="EB183" s="2"/>
      <c r="EE183" s="2"/>
      <c r="EH183" s="2"/>
      <c r="EK183" s="2"/>
      <c r="EN183" s="2"/>
      <c r="EQ183" s="2"/>
    </row>
    <row r="184" spans="1:148" ht="12.75" customHeight="1">
      <c r="A184" t="s">
        <v>526</v>
      </c>
      <c r="B184">
        <v>367066</v>
      </c>
      <c r="C184" s="2">
        <v>40273</v>
      </c>
      <c r="D184" s="2" t="s">
        <v>159</v>
      </c>
      <c r="E184" s="2" t="s">
        <v>160</v>
      </c>
      <c r="F184" s="2">
        <v>40415</v>
      </c>
      <c r="G184" t="s">
        <v>155</v>
      </c>
      <c r="H184" t="s">
        <v>527</v>
      </c>
      <c r="J184" t="s">
        <v>156</v>
      </c>
      <c r="K184" s="2">
        <v>40415</v>
      </c>
      <c r="N184" s="2"/>
      <c r="Q184" s="2"/>
      <c r="X184" t="s">
        <v>149</v>
      </c>
      <c r="Y184" t="s">
        <v>150</v>
      </c>
      <c r="Z184" t="s">
        <v>185</v>
      </c>
      <c r="AD184" s="2"/>
      <c r="AE184" s="2">
        <v>40569</v>
      </c>
      <c r="AG184">
        <v>2.2799999999999998</v>
      </c>
      <c r="AI184" s="3">
        <v>7.3</v>
      </c>
      <c r="AJ184" s="3"/>
      <c r="AK184" s="3"/>
      <c r="AL184" s="3"/>
      <c r="AM184" s="3"/>
      <c r="AN184" s="3"/>
      <c r="AV184" s="2">
        <v>40415</v>
      </c>
      <c r="AW184" s="3">
        <v>8.9499999999999993</v>
      </c>
      <c r="AX184" s="3"/>
      <c r="AY184" s="3"/>
      <c r="AZ184" s="3"/>
      <c r="BA184" s="3"/>
      <c r="BB184" s="3"/>
      <c r="BC184" s="3">
        <v>9.9</v>
      </c>
      <c r="BD184">
        <v>32.799999999999997</v>
      </c>
      <c r="BE184">
        <v>7.9</v>
      </c>
      <c r="BF184">
        <v>1.7</v>
      </c>
      <c r="BG184">
        <v>5.9</v>
      </c>
      <c r="BH184">
        <v>805</v>
      </c>
      <c r="BJ184" s="2">
        <v>40456</v>
      </c>
      <c r="BK184" s="3">
        <v>10</v>
      </c>
      <c r="BL184" s="3"/>
      <c r="BM184" s="3"/>
      <c r="BN184" s="3"/>
      <c r="BO184" s="3"/>
      <c r="BP184" s="3"/>
      <c r="BX184" s="2">
        <v>40569</v>
      </c>
      <c r="CL184" s="2"/>
      <c r="CM184" s="3"/>
      <c r="CS184" s="3"/>
      <c r="CT184" s="3"/>
      <c r="CU184" s="3"/>
      <c r="CZ184" s="2"/>
      <c r="DN184" s="2"/>
      <c r="EB184" s="2"/>
      <c r="EE184" s="2"/>
      <c r="EH184" s="2"/>
      <c r="EK184" s="2"/>
      <c r="EN184" s="2"/>
      <c r="EQ184" s="2"/>
      <c r="ER184" t="s">
        <v>195</v>
      </c>
    </row>
    <row r="185" spans="1:148" ht="12.75" hidden="1" customHeight="1">
      <c r="A185" t="s">
        <v>528</v>
      </c>
      <c r="B185">
        <v>255254</v>
      </c>
      <c r="C185" s="2">
        <v>36907</v>
      </c>
      <c r="D185" s="2" t="s">
        <v>144</v>
      </c>
      <c r="E185" s="2" t="s">
        <v>529</v>
      </c>
      <c r="F185" s="2">
        <v>36965</v>
      </c>
      <c r="G185" t="s">
        <v>530</v>
      </c>
      <c r="H185" t="s">
        <v>531</v>
      </c>
      <c r="J185" t="s">
        <v>532</v>
      </c>
      <c r="K185" s="2">
        <v>38698</v>
      </c>
      <c r="M185" t="s">
        <v>170</v>
      </c>
      <c r="N185" s="2">
        <v>40455</v>
      </c>
      <c r="Q185" s="2"/>
      <c r="W185" t="s">
        <v>149</v>
      </c>
      <c r="Y185" t="s">
        <v>150</v>
      </c>
      <c r="Z185" t="s">
        <v>157</v>
      </c>
      <c r="AA185" t="s">
        <v>157</v>
      </c>
      <c r="AD185" s="2"/>
      <c r="AE185" s="2">
        <v>40785</v>
      </c>
      <c r="AI185" s="3">
        <v>37.5</v>
      </c>
      <c r="AJ185" s="3"/>
      <c r="AK185" s="3"/>
      <c r="AL185" s="3"/>
      <c r="AM185" s="3"/>
      <c r="AN185" s="3"/>
      <c r="AV185" s="2">
        <v>40455</v>
      </c>
      <c r="AW185" s="3"/>
      <c r="AX185" s="3"/>
      <c r="AY185" s="3"/>
      <c r="AZ185" s="3"/>
      <c r="BA185" s="3"/>
      <c r="BB185" s="3"/>
      <c r="BC185" s="3">
        <v>13.7</v>
      </c>
      <c r="BD185">
        <v>42.8</v>
      </c>
      <c r="BE185">
        <v>5.3</v>
      </c>
      <c r="BF185">
        <v>2.5</v>
      </c>
      <c r="BG185">
        <v>2.4</v>
      </c>
      <c r="BH185">
        <v>329</v>
      </c>
      <c r="BI185">
        <v>99</v>
      </c>
      <c r="BJ185" s="2">
        <v>40499</v>
      </c>
      <c r="BK185" s="3">
        <v>38.9</v>
      </c>
      <c r="BL185" s="3"/>
      <c r="BM185" s="3"/>
      <c r="BN185" s="3">
        <v>90</v>
      </c>
      <c r="BO185" s="3">
        <v>60</v>
      </c>
      <c r="BP185" s="3">
        <v>85</v>
      </c>
      <c r="BX185" s="2">
        <v>40687</v>
      </c>
      <c r="BY185">
        <v>38</v>
      </c>
      <c r="CB185">
        <v>100</v>
      </c>
      <c r="CC185">
        <v>60</v>
      </c>
      <c r="CD185">
        <v>70</v>
      </c>
      <c r="CL185" s="2">
        <v>40785</v>
      </c>
      <c r="CM185" s="3"/>
      <c r="CS185" s="3"/>
      <c r="CT185" s="3"/>
      <c r="CU185" s="3"/>
      <c r="CZ185" s="2"/>
      <c r="DN185" s="2"/>
      <c r="EB185" s="2"/>
      <c r="EE185" s="2"/>
      <c r="EH185" s="2"/>
      <c r="EK185" s="2"/>
      <c r="EN185" s="2"/>
      <c r="EQ185" s="2"/>
    </row>
    <row r="186" spans="1:148" ht="12.75" hidden="1" customHeight="1">
      <c r="A186" t="s">
        <v>533</v>
      </c>
      <c r="B186">
        <v>362818</v>
      </c>
      <c r="C186" s="2"/>
      <c r="D186" s="2" t="s">
        <v>144</v>
      </c>
      <c r="E186" s="2"/>
      <c r="F186" s="2">
        <v>40357</v>
      </c>
      <c r="K186" s="2"/>
      <c r="N186" s="2"/>
      <c r="Q186" s="2"/>
      <c r="Y186" t="s">
        <v>150</v>
      </c>
      <c r="Z186" t="s">
        <v>150</v>
      </c>
      <c r="AD186" s="2"/>
      <c r="AE186" s="2"/>
      <c r="AI186" s="3"/>
      <c r="AJ186" s="3"/>
      <c r="AK186" s="3"/>
      <c r="AL186" s="3"/>
      <c r="AM186" s="3"/>
      <c r="AN186" s="3"/>
      <c r="AV186" s="2"/>
      <c r="AW186" s="3"/>
      <c r="AX186" s="3"/>
      <c r="AY186" s="3"/>
      <c r="AZ186" s="3"/>
      <c r="BA186" s="3"/>
      <c r="BB186" s="3"/>
      <c r="BC186" s="3"/>
      <c r="BJ186" s="2"/>
      <c r="BK186" s="3"/>
      <c r="BL186" s="3"/>
      <c r="BM186" s="3"/>
      <c r="BN186" s="3"/>
      <c r="BO186" s="3"/>
      <c r="BP186" s="3"/>
      <c r="BX186" s="2"/>
      <c r="CL186" s="2"/>
      <c r="CM186" s="3"/>
      <c r="CS186" s="3"/>
      <c r="CT186" s="3"/>
      <c r="CU186" s="3"/>
      <c r="CZ186" s="2"/>
      <c r="DN186" s="2"/>
      <c r="EB186" s="2"/>
      <c r="EE186" s="2"/>
      <c r="EH186" s="2"/>
      <c r="EK186" s="2"/>
      <c r="EN186" s="2"/>
      <c r="EQ186" s="2"/>
    </row>
    <row r="187" spans="1:148" ht="12.75" customHeight="1">
      <c r="A187" t="s">
        <v>534</v>
      </c>
      <c r="B187">
        <v>320895</v>
      </c>
      <c r="C187" s="2">
        <v>38972</v>
      </c>
      <c r="D187" s="2" t="s">
        <v>144</v>
      </c>
      <c r="E187" s="2" t="s">
        <v>189</v>
      </c>
      <c r="F187" s="2">
        <v>39699</v>
      </c>
      <c r="G187" t="s">
        <v>155</v>
      </c>
      <c r="H187" t="s">
        <v>535</v>
      </c>
      <c r="J187" t="s">
        <v>170</v>
      </c>
      <c r="K187" s="2">
        <v>39832</v>
      </c>
      <c r="N187" s="2"/>
      <c r="Q187" s="2"/>
      <c r="W187" t="s">
        <v>149</v>
      </c>
      <c r="X187" t="s">
        <v>149</v>
      </c>
      <c r="Y187" t="s">
        <v>150</v>
      </c>
      <c r="Z187" t="s">
        <v>157</v>
      </c>
      <c r="AD187" s="2"/>
      <c r="AE187" s="2">
        <v>40297</v>
      </c>
      <c r="AI187" s="3"/>
      <c r="AJ187" s="3"/>
      <c r="AK187" s="3"/>
      <c r="AL187" s="3"/>
      <c r="AM187" s="3"/>
      <c r="AN187" s="3"/>
      <c r="AO187">
        <v>12.4</v>
      </c>
      <c r="AP187">
        <v>39.200000000000003</v>
      </c>
      <c r="AQ187">
        <v>10.6</v>
      </c>
      <c r="AR187">
        <v>5.9</v>
      </c>
      <c r="AS187">
        <v>3.8</v>
      </c>
      <c r="AT187">
        <v>415</v>
      </c>
      <c r="AV187" s="2">
        <v>39680</v>
      </c>
      <c r="AW187" s="3"/>
      <c r="AX187" s="3"/>
      <c r="AY187" s="3"/>
      <c r="AZ187" s="3"/>
      <c r="BA187" s="3"/>
      <c r="BB187" s="3"/>
      <c r="BC187" s="3">
        <v>12.7</v>
      </c>
      <c r="BD187">
        <v>40.799999999999997</v>
      </c>
      <c r="BE187">
        <v>23.7</v>
      </c>
      <c r="BF187">
        <v>19.600000000000001</v>
      </c>
      <c r="BG187">
        <v>3.1</v>
      </c>
      <c r="BH187">
        <v>529</v>
      </c>
      <c r="BJ187" s="2">
        <v>39713</v>
      </c>
      <c r="BK187" s="3">
        <v>13.2</v>
      </c>
      <c r="BL187" s="3"/>
      <c r="BM187" s="3"/>
      <c r="BN187" s="3"/>
      <c r="BO187" s="3"/>
      <c r="BP187" s="3">
        <v>90</v>
      </c>
      <c r="BX187" s="2">
        <v>39846</v>
      </c>
      <c r="CE187">
        <v>12.7</v>
      </c>
      <c r="CG187">
        <v>9.3000000000000007</v>
      </c>
      <c r="CK187">
        <v>475</v>
      </c>
      <c r="CL187" s="2">
        <v>39874</v>
      </c>
      <c r="CM187" s="3">
        <v>14.9</v>
      </c>
      <c r="CP187">
        <v>80</v>
      </c>
      <c r="CQ187">
        <v>60</v>
      </c>
      <c r="CR187">
        <v>89</v>
      </c>
      <c r="CS187" s="3"/>
      <c r="CT187" s="3"/>
      <c r="CU187" s="3"/>
      <c r="CZ187" s="2">
        <v>39944</v>
      </c>
      <c r="DA187">
        <v>17</v>
      </c>
      <c r="DB187">
        <v>100</v>
      </c>
      <c r="DN187" s="2">
        <v>40297</v>
      </c>
      <c r="EB187" s="2"/>
      <c r="EE187" s="2"/>
      <c r="EH187" s="2"/>
      <c r="EK187" s="2"/>
      <c r="EN187" s="2"/>
      <c r="EQ187" s="2"/>
      <c r="ER187" t="s">
        <v>152</v>
      </c>
    </row>
    <row r="188" spans="1:148" ht="12.75" hidden="1" customHeight="1">
      <c r="A188" t="s">
        <v>536</v>
      </c>
      <c r="B188">
        <v>234518</v>
      </c>
      <c r="C188" s="2">
        <v>36186</v>
      </c>
      <c r="D188" s="2" t="s">
        <v>159</v>
      </c>
      <c r="E188" s="2" t="s">
        <v>216</v>
      </c>
      <c r="F188" s="2">
        <v>36388</v>
      </c>
      <c r="G188" t="s">
        <v>146</v>
      </c>
      <c r="H188" t="s">
        <v>537</v>
      </c>
      <c r="J188" t="s">
        <v>201</v>
      </c>
      <c r="K188" s="2">
        <v>36757</v>
      </c>
      <c r="M188" t="s">
        <v>170</v>
      </c>
      <c r="N188" s="2">
        <v>40399</v>
      </c>
      <c r="Q188" s="2"/>
      <c r="V188">
        <v>120</v>
      </c>
      <c r="Y188" t="s">
        <v>157</v>
      </c>
      <c r="Z188" t="s">
        <v>150</v>
      </c>
      <c r="AA188" t="s">
        <v>157</v>
      </c>
      <c r="AD188" s="2"/>
      <c r="AE188" s="2">
        <v>41002</v>
      </c>
      <c r="AG188">
        <v>2.9</v>
      </c>
      <c r="AH188">
        <v>46</v>
      </c>
      <c r="AI188" s="3"/>
      <c r="AJ188" s="3"/>
      <c r="AK188" s="3"/>
      <c r="AL188" s="3"/>
      <c r="AM188" s="3"/>
      <c r="AN188" s="3"/>
      <c r="AO188">
        <v>12.9</v>
      </c>
      <c r="AP188">
        <v>41.5</v>
      </c>
      <c r="AQ188">
        <v>6.4</v>
      </c>
      <c r="AR188">
        <v>2.9</v>
      </c>
      <c r="AS188">
        <v>2.9</v>
      </c>
      <c r="AT188">
        <v>435</v>
      </c>
      <c r="AV188" s="2">
        <v>40345</v>
      </c>
      <c r="AW188" s="3">
        <v>30</v>
      </c>
      <c r="AX188" s="3"/>
      <c r="AY188" s="3"/>
      <c r="AZ188" s="3"/>
      <c r="BA188" s="3"/>
      <c r="BB188" s="3"/>
      <c r="BC188" s="3">
        <v>12</v>
      </c>
      <c r="BD188">
        <v>38.4</v>
      </c>
      <c r="BE188">
        <v>6.7</v>
      </c>
      <c r="BF188">
        <v>2.8</v>
      </c>
      <c r="BG188">
        <v>3.3</v>
      </c>
      <c r="BH188">
        <v>405</v>
      </c>
      <c r="BJ188" s="2">
        <v>40505</v>
      </c>
      <c r="BK188" s="3">
        <v>31.5</v>
      </c>
      <c r="BL188" s="3"/>
      <c r="BM188" s="3"/>
      <c r="BN188" s="3"/>
      <c r="BO188" s="3"/>
      <c r="BP188" s="3"/>
      <c r="BX188" s="2">
        <v>40632</v>
      </c>
      <c r="BY188">
        <v>33</v>
      </c>
      <c r="CB188">
        <v>120</v>
      </c>
      <c r="CC188">
        <v>60</v>
      </c>
      <c r="CD188">
        <v>135</v>
      </c>
      <c r="CL188" s="2">
        <v>40743</v>
      </c>
      <c r="CM188" s="3">
        <v>33.5</v>
      </c>
      <c r="CS188" s="3"/>
      <c r="CT188" s="3"/>
      <c r="CU188" s="3"/>
      <c r="CZ188" s="2">
        <v>40886</v>
      </c>
      <c r="DA188">
        <v>34.700000000000003</v>
      </c>
      <c r="DB188">
        <v>147</v>
      </c>
      <c r="DC188">
        <v>120</v>
      </c>
      <c r="DD188">
        <v>80</v>
      </c>
      <c r="DE188">
        <v>98</v>
      </c>
      <c r="DN188" s="2">
        <v>41002</v>
      </c>
      <c r="EB188" s="2"/>
      <c r="EE188" s="2">
        <v>40336</v>
      </c>
      <c r="EF188">
        <v>5.6</v>
      </c>
      <c r="EG188">
        <v>4.9000000000000004</v>
      </c>
      <c r="EH188" s="2">
        <v>40640</v>
      </c>
      <c r="EI188">
        <v>5</v>
      </c>
      <c r="EJ188">
        <v>2</v>
      </c>
      <c r="EK188" s="2">
        <v>40943</v>
      </c>
      <c r="EN188" s="2"/>
      <c r="EQ188" s="2"/>
      <c r="ER188" t="s">
        <v>538</v>
      </c>
    </row>
    <row r="189" spans="1:148" ht="12.75" customHeight="1">
      <c r="A189" t="s">
        <v>539</v>
      </c>
      <c r="B189">
        <v>324795</v>
      </c>
      <c r="C189" s="2">
        <v>34740</v>
      </c>
      <c r="D189" s="2" t="s">
        <v>144</v>
      </c>
      <c r="E189" s="2" t="s">
        <v>160</v>
      </c>
      <c r="F189" s="2">
        <v>40478</v>
      </c>
      <c r="G189" t="s">
        <v>540</v>
      </c>
      <c r="H189" t="s">
        <v>541</v>
      </c>
      <c r="I189" t="s">
        <v>371</v>
      </c>
      <c r="J189" t="s">
        <v>170</v>
      </c>
      <c r="K189" s="2">
        <v>40568</v>
      </c>
      <c r="N189" s="2"/>
      <c r="Q189" s="2"/>
      <c r="V189">
        <v>120</v>
      </c>
      <c r="Y189" t="s">
        <v>150</v>
      </c>
      <c r="Z189" t="s">
        <v>150</v>
      </c>
      <c r="AD189" s="2"/>
      <c r="AE189" s="2">
        <v>40792</v>
      </c>
      <c r="AI189" s="3">
        <v>52.1</v>
      </c>
      <c r="AJ189" s="3"/>
      <c r="AK189" s="3"/>
      <c r="AL189" s="3"/>
      <c r="AM189" s="3"/>
      <c r="AN189" s="3"/>
      <c r="AO189">
        <v>12.3</v>
      </c>
      <c r="AP189">
        <v>38.200000000000003</v>
      </c>
      <c r="AQ189">
        <v>6.8</v>
      </c>
      <c r="AR189">
        <v>3.2</v>
      </c>
      <c r="AS189">
        <v>3</v>
      </c>
      <c r="AT189">
        <v>351</v>
      </c>
      <c r="AV189" s="2">
        <v>40494</v>
      </c>
      <c r="AW189" s="3">
        <v>54</v>
      </c>
      <c r="AX189" s="3">
        <v>151</v>
      </c>
      <c r="AY189" s="3"/>
      <c r="AZ189" s="3">
        <v>110</v>
      </c>
      <c r="BA189" s="3">
        <v>60</v>
      </c>
      <c r="BB189" s="3">
        <v>66</v>
      </c>
      <c r="BC189" s="3"/>
      <c r="BJ189" s="2">
        <v>40695</v>
      </c>
      <c r="BK189" s="3"/>
      <c r="BL189" s="3"/>
      <c r="BM189" s="3"/>
      <c r="BN189" s="3">
        <v>90</v>
      </c>
      <c r="BO189" s="3">
        <v>60</v>
      </c>
      <c r="BP189" s="3">
        <v>88</v>
      </c>
      <c r="BX189" s="2">
        <v>40792</v>
      </c>
      <c r="CL189" s="2"/>
      <c r="CM189" s="3"/>
      <c r="CS189" s="3"/>
      <c r="CT189" s="3"/>
      <c r="CU189" s="3"/>
      <c r="CZ189" s="2"/>
      <c r="DN189" s="2"/>
      <c r="EB189" s="2"/>
      <c r="EC189">
        <v>1.4</v>
      </c>
      <c r="ED189">
        <v>0.6</v>
      </c>
      <c r="EE189" s="2">
        <v>40705</v>
      </c>
      <c r="EH189" s="2"/>
      <c r="EK189" s="2"/>
      <c r="EN189" s="2"/>
      <c r="EQ189" s="2"/>
      <c r="ER189" t="s">
        <v>195</v>
      </c>
    </row>
    <row r="190" spans="1:148" ht="12.75" hidden="1" customHeight="1">
      <c r="A190" t="s">
        <v>542</v>
      </c>
      <c r="B190">
        <v>355800</v>
      </c>
      <c r="C190" s="2"/>
      <c r="D190" s="2" t="s">
        <v>144</v>
      </c>
      <c r="E190" s="2"/>
      <c r="F190" s="2">
        <v>40095</v>
      </c>
      <c r="K190" s="2"/>
      <c r="N190" s="2"/>
      <c r="Q190" s="2"/>
      <c r="Y190" t="s">
        <v>150</v>
      </c>
      <c r="Z190" t="s">
        <v>150</v>
      </c>
      <c r="AD190" s="2"/>
      <c r="AE190" s="2"/>
      <c r="AI190" s="3"/>
      <c r="AJ190" s="3"/>
      <c r="AK190" s="3"/>
      <c r="AL190" s="3"/>
      <c r="AM190" s="3"/>
      <c r="AN190" s="3"/>
      <c r="AV190" s="2"/>
      <c r="AW190" s="3"/>
      <c r="AX190" s="3"/>
      <c r="AY190" s="3"/>
      <c r="AZ190" s="3"/>
      <c r="BA190" s="3"/>
      <c r="BB190" s="3"/>
      <c r="BC190" s="3"/>
      <c r="BJ190" s="2"/>
      <c r="BK190" s="3"/>
      <c r="BL190" s="3"/>
      <c r="BM190" s="3"/>
      <c r="BN190" s="3"/>
      <c r="BO190" s="3"/>
      <c r="BP190" s="3"/>
      <c r="BX190" s="2"/>
      <c r="CL190" s="2"/>
      <c r="CM190" s="3"/>
      <c r="CS190" s="3"/>
      <c r="CT190" s="3"/>
      <c r="CU190" s="3"/>
      <c r="CZ190" s="2"/>
      <c r="DN190" s="2"/>
      <c r="EB190" s="2"/>
      <c r="EE190" s="2"/>
      <c r="EH190" s="2"/>
      <c r="EK190" s="2"/>
      <c r="EN190" s="2"/>
      <c r="EQ190" s="2"/>
    </row>
    <row r="191" spans="1:148" ht="12.75" hidden="1" customHeight="1">
      <c r="A191" t="s">
        <v>543</v>
      </c>
      <c r="B191">
        <v>359376</v>
      </c>
      <c r="C191" s="2"/>
      <c r="D191" s="2" t="s">
        <v>144</v>
      </c>
      <c r="E191" s="2"/>
      <c r="F191" s="2">
        <v>40234</v>
      </c>
      <c r="K191" s="2"/>
      <c r="N191" s="2"/>
      <c r="Q191" s="2"/>
      <c r="Y191" t="s">
        <v>150</v>
      </c>
      <c r="Z191" t="s">
        <v>150</v>
      </c>
      <c r="AD191" s="2"/>
      <c r="AE191" s="2"/>
      <c r="AI191" s="3"/>
      <c r="AJ191" s="3"/>
      <c r="AK191" s="3"/>
      <c r="AL191" s="3"/>
      <c r="AM191" s="3"/>
      <c r="AN191" s="3"/>
      <c r="AV191" s="2"/>
      <c r="AW191" s="3"/>
      <c r="AX191" s="3"/>
      <c r="AY191" s="3"/>
      <c r="AZ191" s="3"/>
      <c r="BA191" s="3"/>
      <c r="BB191" s="3"/>
      <c r="BC191" s="3"/>
      <c r="BJ191" s="2"/>
      <c r="BK191" s="3"/>
      <c r="BL191" s="3"/>
      <c r="BM191" s="3"/>
      <c r="BN191" s="3"/>
      <c r="BO191" s="3"/>
      <c r="BP191" s="3"/>
      <c r="BX191" s="2"/>
      <c r="CL191" s="2"/>
      <c r="CM191" s="3"/>
      <c r="CS191" s="3"/>
      <c r="CT191" s="3"/>
      <c r="CU191" s="3"/>
      <c r="CZ191" s="2"/>
      <c r="DN191" s="2"/>
      <c r="EB191" s="2"/>
      <c r="EE191" s="2"/>
      <c r="EH191" s="2"/>
      <c r="EK191" s="2"/>
      <c r="EN191" s="2"/>
      <c r="EQ191" s="2"/>
    </row>
    <row r="192" spans="1:148" ht="12.75" customHeight="1">
      <c r="A192" t="s">
        <v>544</v>
      </c>
      <c r="B192">
        <v>352240</v>
      </c>
      <c r="C192" s="2">
        <v>39941</v>
      </c>
      <c r="D192" s="2" t="s">
        <v>144</v>
      </c>
      <c r="E192" s="2" t="s">
        <v>160</v>
      </c>
      <c r="F192" s="2">
        <v>40014</v>
      </c>
      <c r="G192" t="s">
        <v>155</v>
      </c>
      <c r="H192" t="s">
        <v>194</v>
      </c>
      <c r="J192" t="s">
        <v>156</v>
      </c>
      <c r="K192" s="2">
        <v>40014</v>
      </c>
      <c r="N192" s="2"/>
      <c r="Q192" s="2"/>
      <c r="W192" t="s">
        <v>149</v>
      </c>
      <c r="X192" t="s">
        <v>149</v>
      </c>
      <c r="Y192" t="s">
        <v>150</v>
      </c>
      <c r="Z192" t="s">
        <v>185</v>
      </c>
      <c r="AD192" s="2"/>
      <c r="AE192" s="2">
        <v>40498</v>
      </c>
      <c r="AG192">
        <v>2.7650000000000001</v>
      </c>
      <c r="AI192" s="3">
        <v>4.9000000000000004</v>
      </c>
      <c r="AJ192" s="3"/>
      <c r="AK192" s="3"/>
      <c r="AL192" s="3">
        <v>90</v>
      </c>
      <c r="AM192" s="3">
        <v>60</v>
      </c>
      <c r="AN192" s="3">
        <v>130</v>
      </c>
      <c r="AU192">
        <v>83</v>
      </c>
      <c r="AV192" s="2">
        <v>40029</v>
      </c>
      <c r="AW192" s="3">
        <v>6.1</v>
      </c>
      <c r="AX192" s="3"/>
      <c r="AY192" s="3"/>
      <c r="AZ192" s="3">
        <v>100</v>
      </c>
      <c r="BA192" s="3">
        <v>60</v>
      </c>
      <c r="BB192" s="3" t="s">
        <v>545</v>
      </c>
      <c r="BC192" s="3">
        <v>12.6</v>
      </c>
      <c r="BD192">
        <v>38.9</v>
      </c>
      <c r="BE192">
        <v>9.5</v>
      </c>
      <c r="BF192">
        <v>2.2999999999999998</v>
      </c>
      <c r="BG192">
        <v>6.4</v>
      </c>
      <c r="BH192">
        <v>536</v>
      </c>
      <c r="BJ192" s="2">
        <v>40100</v>
      </c>
      <c r="BK192" s="3">
        <v>6.8</v>
      </c>
      <c r="BL192" s="3">
        <v>66</v>
      </c>
      <c r="BM192" s="3"/>
      <c r="BN192" s="3"/>
      <c r="BO192" s="3"/>
      <c r="BP192" s="3"/>
      <c r="BX192" s="2">
        <v>40197</v>
      </c>
      <c r="CE192">
        <v>10.8</v>
      </c>
      <c r="CF192">
        <v>33.700000000000003</v>
      </c>
      <c r="CG192">
        <v>18</v>
      </c>
      <c r="CH192">
        <v>12.1</v>
      </c>
      <c r="CI192">
        <v>4.4000000000000004</v>
      </c>
      <c r="CK192">
        <v>362</v>
      </c>
      <c r="CL192" s="2">
        <v>40246</v>
      </c>
      <c r="CM192" s="3"/>
      <c r="CS192" s="3"/>
      <c r="CT192" s="3"/>
      <c r="CU192" s="3"/>
      <c r="CZ192" s="2"/>
      <c r="DN192" s="2"/>
      <c r="EB192" s="2"/>
      <c r="EC192">
        <v>0.5</v>
      </c>
      <c r="ED192">
        <v>0.2</v>
      </c>
      <c r="EE192" s="2"/>
      <c r="EH192" s="2"/>
      <c r="EK192" s="2"/>
      <c r="EN192" s="2"/>
      <c r="EQ192" s="2"/>
      <c r="ER192" t="s">
        <v>195</v>
      </c>
    </row>
    <row r="193" spans="1:148" ht="12.75" customHeight="1">
      <c r="A193" t="s">
        <v>546</v>
      </c>
      <c r="B193">
        <v>374314</v>
      </c>
      <c r="C193" s="2">
        <v>40343</v>
      </c>
      <c r="D193" s="2" t="s">
        <v>144</v>
      </c>
      <c r="E193" s="2" t="s">
        <v>160</v>
      </c>
      <c r="F193" s="2"/>
      <c r="G193" t="s">
        <v>155</v>
      </c>
      <c r="H193" t="s">
        <v>547</v>
      </c>
      <c r="J193" t="s">
        <v>156</v>
      </c>
      <c r="K193" s="2">
        <v>40469</v>
      </c>
      <c r="N193" s="2"/>
      <c r="Q193" s="2"/>
      <c r="W193" t="s">
        <v>149</v>
      </c>
      <c r="Y193" t="s">
        <v>150</v>
      </c>
      <c r="Z193" t="s">
        <v>185</v>
      </c>
      <c r="AD193" s="2"/>
      <c r="AE193" s="2"/>
      <c r="AG193">
        <v>3.2149999999999999</v>
      </c>
      <c r="AH193">
        <v>48</v>
      </c>
      <c r="AI193" s="3">
        <v>7.2</v>
      </c>
      <c r="AJ193" s="3"/>
      <c r="AK193" s="3"/>
      <c r="AL193" s="3"/>
      <c r="AM193" s="3"/>
      <c r="AN193" s="3"/>
      <c r="AV193" s="2">
        <v>40469</v>
      </c>
      <c r="AW193" s="3"/>
      <c r="AX193" s="3"/>
      <c r="AY193" s="3"/>
      <c r="AZ193" s="3"/>
      <c r="BA193" s="3"/>
      <c r="BB193" s="3"/>
      <c r="BC193" s="3"/>
      <c r="BI193">
        <v>81</v>
      </c>
      <c r="BJ193" s="2">
        <v>40483</v>
      </c>
      <c r="BK193" s="3">
        <v>8.5</v>
      </c>
      <c r="BL193" s="3"/>
      <c r="BM193" s="3"/>
      <c r="BN193" s="3"/>
      <c r="BO193" s="3"/>
      <c r="BP193" s="3"/>
      <c r="BX193" s="2">
        <v>40527</v>
      </c>
      <c r="CL193" s="2"/>
      <c r="CM193" s="3"/>
      <c r="CS193" s="3"/>
      <c r="CT193" s="3"/>
      <c r="CU193" s="3"/>
      <c r="CZ193" s="2"/>
      <c r="DN193" s="2"/>
      <c r="EB193" s="2"/>
      <c r="EE193" s="2"/>
      <c r="EH193" s="2"/>
      <c r="EK193" s="2"/>
      <c r="EN193" s="2"/>
      <c r="EQ193" s="2"/>
      <c r="ER193" t="s">
        <v>195</v>
      </c>
    </row>
    <row r="194" spans="1:148" ht="12.75" customHeight="1">
      <c r="A194" t="s">
        <v>420</v>
      </c>
      <c r="B194">
        <v>369186</v>
      </c>
      <c r="C194" s="2">
        <v>40387</v>
      </c>
      <c r="D194" s="2" t="s">
        <v>144</v>
      </c>
      <c r="E194" s="2" t="s">
        <v>160</v>
      </c>
      <c r="F194" s="2">
        <v>40491</v>
      </c>
      <c r="G194" t="s">
        <v>146</v>
      </c>
      <c r="H194" t="s">
        <v>421</v>
      </c>
      <c r="I194" t="s">
        <v>422</v>
      </c>
      <c r="J194" t="s">
        <v>156</v>
      </c>
      <c r="K194" s="2">
        <v>40491</v>
      </c>
      <c r="N194" s="2"/>
      <c r="Q194" s="2"/>
      <c r="W194" t="s">
        <v>149</v>
      </c>
      <c r="Y194" t="s">
        <v>157</v>
      </c>
      <c r="Z194" t="s">
        <v>157</v>
      </c>
      <c r="AD194" s="2"/>
      <c r="AE194" s="2">
        <v>40813</v>
      </c>
      <c r="AG194">
        <v>2.5</v>
      </c>
      <c r="AH194">
        <v>48</v>
      </c>
      <c r="AI194" s="3">
        <v>6.3</v>
      </c>
      <c r="AJ194" s="3"/>
      <c r="AK194" s="3"/>
      <c r="AL194" s="3"/>
      <c r="AM194" s="3"/>
      <c r="AN194" s="3"/>
      <c r="AV194" s="2">
        <v>40491</v>
      </c>
      <c r="AW194" s="3">
        <v>6.8</v>
      </c>
      <c r="AX194" s="3"/>
      <c r="AY194" s="3"/>
      <c r="AZ194" s="3"/>
      <c r="BA194" s="3"/>
      <c r="BB194" s="3"/>
      <c r="BC194" s="3">
        <v>9.3000000000000007</v>
      </c>
      <c r="BD194">
        <v>30.6</v>
      </c>
      <c r="BE194">
        <v>7.3</v>
      </c>
      <c r="BF194">
        <v>1.9</v>
      </c>
      <c r="BG194">
        <v>5</v>
      </c>
      <c r="BH194">
        <v>570</v>
      </c>
      <c r="BI194">
        <v>98</v>
      </c>
      <c r="BJ194" s="2">
        <v>40519</v>
      </c>
      <c r="BK194" s="3">
        <v>8.6</v>
      </c>
      <c r="BL194" s="3">
        <v>64</v>
      </c>
      <c r="BM194" s="3">
        <v>46</v>
      </c>
      <c r="BN194" s="3"/>
      <c r="BO194" s="3"/>
      <c r="BP194" s="3"/>
      <c r="BX194" s="2">
        <v>40603</v>
      </c>
      <c r="BY194">
        <v>9.9</v>
      </c>
      <c r="CB194">
        <v>90</v>
      </c>
      <c r="CC194">
        <v>50</v>
      </c>
      <c r="CD194">
        <v>140</v>
      </c>
      <c r="CL194" s="2"/>
      <c r="CM194" s="3"/>
      <c r="CS194" s="3"/>
      <c r="CT194" s="3"/>
      <c r="CU194" s="3"/>
      <c r="CZ194" s="2"/>
      <c r="DN194" s="2"/>
      <c r="EB194" s="2"/>
      <c r="EC194">
        <v>4.0999999999999996</v>
      </c>
      <c r="ED194">
        <v>2.2999999999999998</v>
      </c>
      <c r="EE194" s="2">
        <v>40449</v>
      </c>
      <c r="EF194">
        <v>3.6</v>
      </c>
      <c r="EG194">
        <v>3.5</v>
      </c>
      <c r="EH194" s="2">
        <v>40639</v>
      </c>
      <c r="EI194">
        <v>2.1</v>
      </c>
      <c r="EJ194">
        <v>1.9</v>
      </c>
      <c r="EK194" s="2">
        <v>40800</v>
      </c>
      <c r="EN194" s="2"/>
      <c r="EQ194" s="2"/>
      <c r="ER194" t="s">
        <v>195</v>
      </c>
    </row>
    <row r="195" spans="1:148" ht="12.75" hidden="1" customHeight="1">
      <c r="A195" t="s">
        <v>551</v>
      </c>
      <c r="B195">
        <v>326505</v>
      </c>
      <c r="C195" s="2">
        <v>36289</v>
      </c>
      <c r="D195" s="2" t="s">
        <v>159</v>
      </c>
      <c r="E195" s="2" t="s">
        <v>160</v>
      </c>
      <c r="F195" s="2">
        <v>39288</v>
      </c>
      <c r="G195" t="s">
        <v>350</v>
      </c>
      <c r="H195" t="s">
        <v>552</v>
      </c>
      <c r="J195" t="s">
        <v>201</v>
      </c>
      <c r="K195" s="2">
        <v>39728</v>
      </c>
      <c r="M195" t="s">
        <v>170</v>
      </c>
      <c r="N195" s="2">
        <v>40407</v>
      </c>
      <c r="Q195" s="2"/>
      <c r="V195">
        <v>60</v>
      </c>
      <c r="W195" t="s">
        <v>149</v>
      </c>
      <c r="Y195" t="s">
        <v>390</v>
      </c>
      <c r="Z195" t="s">
        <v>150</v>
      </c>
      <c r="AA195" t="s">
        <v>390</v>
      </c>
      <c r="AD195" s="2"/>
      <c r="AE195" s="2">
        <v>40715</v>
      </c>
      <c r="AI195" s="3"/>
      <c r="AJ195" s="3"/>
      <c r="AK195" s="3"/>
      <c r="AL195" s="3"/>
      <c r="AM195" s="3"/>
      <c r="AN195" s="3"/>
      <c r="AO195">
        <v>12.6</v>
      </c>
      <c r="AP195">
        <v>36.6</v>
      </c>
      <c r="AQ195">
        <v>6.03</v>
      </c>
      <c r="AT195">
        <v>324</v>
      </c>
      <c r="AV195" s="2">
        <v>39288</v>
      </c>
      <c r="AW195" s="3"/>
      <c r="AX195" s="3"/>
      <c r="AY195" s="3"/>
      <c r="AZ195" s="3"/>
      <c r="BA195" s="3"/>
      <c r="BB195" s="3"/>
      <c r="BC195" s="3">
        <v>10.8</v>
      </c>
      <c r="BD195">
        <v>30.4</v>
      </c>
      <c r="BE195">
        <v>6.7</v>
      </c>
      <c r="BJ195" s="2">
        <v>39633</v>
      </c>
      <c r="BK195" s="3"/>
      <c r="BL195" s="3"/>
      <c r="BM195" s="3"/>
      <c r="BN195" s="3"/>
      <c r="BO195" s="3"/>
      <c r="BP195" s="3"/>
      <c r="BQ195">
        <v>13</v>
      </c>
      <c r="BR195">
        <v>38.5</v>
      </c>
      <c r="BS195">
        <v>7.9</v>
      </c>
      <c r="BW195">
        <v>246</v>
      </c>
      <c r="BX195" s="2">
        <v>39990</v>
      </c>
      <c r="BY195">
        <v>30</v>
      </c>
      <c r="BZ195">
        <v>135</v>
      </c>
      <c r="CL195" s="2">
        <v>40339</v>
      </c>
      <c r="CM195" s="3"/>
      <c r="CS195">
        <v>13.1</v>
      </c>
      <c r="CT195">
        <v>39.5</v>
      </c>
      <c r="CU195">
        <v>5.0999999999999996</v>
      </c>
      <c r="CV195">
        <v>2.2999999999999998</v>
      </c>
      <c r="CW195">
        <v>2.5</v>
      </c>
      <c r="CY195">
        <v>289</v>
      </c>
      <c r="CZ195" s="2">
        <v>40407</v>
      </c>
      <c r="DA195">
        <v>33</v>
      </c>
      <c r="DN195" s="2">
        <v>40624</v>
      </c>
      <c r="DO195">
        <v>34</v>
      </c>
      <c r="DP195">
        <v>141</v>
      </c>
      <c r="DR195">
        <v>110</v>
      </c>
      <c r="DS195">
        <v>60</v>
      </c>
      <c r="DT195">
        <v>62</v>
      </c>
      <c r="EB195" s="2">
        <v>40715</v>
      </c>
      <c r="EC195">
        <v>18</v>
      </c>
      <c r="ED195">
        <v>7</v>
      </c>
      <c r="EE195" s="2">
        <v>40371</v>
      </c>
      <c r="EF195">
        <v>16</v>
      </c>
      <c r="EG195">
        <v>5</v>
      </c>
      <c r="EH195" s="2">
        <v>40595</v>
      </c>
      <c r="EI195">
        <v>15</v>
      </c>
      <c r="EJ195">
        <v>5</v>
      </c>
      <c r="EK195" s="2">
        <v>40966</v>
      </c>
      <c r="EN195" s="2"/>
      <c r="EQ195" s="2"/>
      <c r="ER195" t="s">
        <v>152</v>
      </c>
    </row>
    <row r="196" spans="1:148" ht="12.75" hidden="1" customHeight="1">
      <c r="A196" t="s">
        <v>553</v>
      </c>
      <c r="B196">
        <v>355135</v>
      </c>
      <c r="C196" s="2">
        <v>39985</v>
      </c>
      <c r="D196" s="2" t="s">
        <v>144</v>
      </c>
      <c r="E196" s="2" t="s">
        <v>160</v>
      </c>
      <c r="F196" s="2">
        <v>40086</v>
      </c>
      <c r="G196" t="s">
        <v>155</v>
      </c>
      <c r="H196" t="s">
        <v>554</v>
      </c>
      <c r="J196" t="s">
        <v>184</v>
      </c>
      <c r="K196" s="2">
        <v>40086</v>
      </c>
      <c r="N196" s="2"/>
      <c r="Q196" s="2"/>
      <c r="W196" t="s">
        <v>149</v>
      </c>
      <c r="Y196" t="s">
        <v>157</v>
      </c>
      <c r="Z196" t="s">
        <v>157</v>
      </c>
      <c r="AD196" s="2"/>
      <c r="AE196" s="2">
        <v>40764</v>
      </c>
      <c r="AG196">
        <v>2.5</v>
      </c>
      <c r="AH196">
        <v>49</v>
      </c>
      <c r="AI196" s="3">
        <v>4.9000000000000004</v>
      </c>
      <c r="AJ196" s="3">
        <v>59</v>
      </c>
      <c r="AK196" s="3"/>
      <c r="AL196" s="3"/>
      <c r="AM196" s="3"/>
      <c r="AN196" s="3"/>
      <c r="AO196">
        <v>10.4</v>
      </c>
      <c r="AP196">
        <v>32.299999999999997</v>
      </c>
      <c r="AQ196">
        <v>9.3000000000000007</v>
      </c>
      <c r="AR196">
        <v>3</v>
      </c>
      <c r="AS196">
        <v>5.8</v>
      </c>
      <c r="AT196">
        <v>470</v>
      </c>
      <c r="AU196">
        <v>86</v>
      </c>
      <c r="AV196" s="2">
        <v>40086</v>
      </c>
      <c r="AW196" s="3">
        <v>6.95</v>
      </c>
      <c r="AX196" s="3">
        <v>67</v>
      </c>
      <c r="AY196" s="3"/>
      <c r="AZ196" s="3"/>
      <c r="BA196" s="3"/>
      <c r="BB196" s="3"/>
      <c r="BC196" s="3"/>
      <c r="BJ196" s="2">
        <v>40184</v>
      </c>
      <c r="BK196" s="3">
        <v>7.6</v>
      </c>
      <c r="BL196" s="3">
        <v>70</v>
      </c>
      <c r="BM196" s="3"/>
      <c r="BN196" s="3"/>
      <c r="BO196" s="3"/>
      <c r="BP196" s="3"/>
      <c r="BQ196">
        <v>11.7</v>
      </c>
      <c r="BS196">
        <v>16.7</v>
      </c>
      <c r="BU196">
        <v>11.8</v>
      </c>
      <c r="BW196">
        <v>400</v>
      </c>
      <c r="BX196" s="2">
        <v>40274</v>
      </c>
      <c r="BY196">
        <v>10.5</v>
      </c>
      <c r="CB196">
        <v>80</v>
      </c>
      <c r="CC196">
        <v>50</v>
      </c>
      <c r="CD196">
        <v>113</v>
      </c>
      <c r="CL196" s="2">
        <v>40764</v>
      </c>
      <c r="CM196" s="3"/>
      <c r="CS196" s="3"/>
      <c r="CT196" s="3"/>
      <c r="CU196" s="3"/>
      <c r="CZ196" s="2"/>
      <c r="DN196" s="2"/>
      <c r="EB196" s="2"/>
      <c r="EC196">
        <v>6</v>
      </c>
      <c r="ED196">
        <v>5</v>
      </c>
      <c r="EE196" s="2">
        <v>40086</v>
      </c>
      <c r="EF196">
        <v>5.5</v>
      </c>
      <c r="EG196">
        <v>5</v>
      </c>
      <c r="EH196" s="2">
        <v>40457</v>
      </c>
      <c r="EI196">
        <v>4</v>
      </c>
      <c r="EJ196">
        <v>4</v>
      </c>
      <c r="EK196" s="2">
        <v>40638</v>
      </c>
      <c r="EL196">
        <v>3</v>
      </c>
      <c r="EM196">
        <v>3</v>
      </c>
      <c r="EN196" s="2">
        <v>40764</v>
      </c>
      <c r="EQ196" s="2"/>
      <c r="ER196" t="s">
        <v>171</v>
      </c>
    </row>
    <row r="197" spans="1:148" ht="12.75" customHeight="1">
      <c r="A197" t="s">
        <v>465</v>
      </c>
      <c r="B197">
        <v>333567</v>
      </c>
      <c r="C197" s="2">
        <v>39374</v>
      </c>
      <c r="D197" s="2" t="s">
        <v>144</v>
      </c>
      <c r="E197" s="2" t="s">
        <v>466</v>
      </c>
      <c r="F197" s="2">
        <v>39507</v>
      </c>
      <c r="G197" t="s">
        <v>463</v>
      </c>
      <c r="H197" t="s">
        <v>288</v>
      </c>
      <c r="J197" t="s">
        <v>170</v>
      </c>
      <c r="K197" s="2">
        <v>40032</v>
      </c>
      <c r="N197" s="2"/>
      <c r="Q197" s="2"/>
      <c r="U197" t="s">
        <v>238</v>
      </c>
      <c r="V197">
        <v>40</v>
      </c>
      <c r="W197" t="s">
        <v>149</v>
      </c>
      <c r="X197" t="s">
        <v>149</v>
      </c>
      <c r="Y197" t="s">
        <v>150</v>
      </c>
      <c r="Z197" t="s">
        <v>157</v>
      </c>
      <c r="AD197" s="2"/>
      <c r="AE197" s="2">
        <v>41002</v>
      </c>
      <c r="AF197" t="s">
        <v>3</v>
      </c>
      <c r="AG197">
        <v>3.13</v>
      </c>
      <c r="AI197" s="3">
        <v>3.8</v>
      </c>
      <c r="AJ197" s="3">
        <v>58</v>
      </c>
      <c r="AK197" s="3"/>
      <c r="AL197" s="3"/>
      <c r="AM197" s="3"/>
      <c r="AN197" s="3"/>
      <c r="AO197">
        <v>6.3</v>
      </c>
      <c r="AP197">
        <v>20</v>
      </c>
      <c r="AQ197">
        <v>7.9</v>
      </c>
      <c r="AR197">
        <v>4.2</v>
      </c>
      <c r="AS197">
        <v>3.2</v>
      </c>
      <c r="AT197">
        <v>761</v>
      </c>
      <c r="AV197" s="2">
        <v>39507</v>
      </c>
      <c r="AW197" s="3"/>
      <c r="AX197" s="3"/>
      <c r="AY197" s="3"/>
      <c r="AZ197" s="3"/>
      <c r="BA197" s="3"/>
      <c r="BB197" s="3"/>
      <c r="BC197" s="3">
        <v>9.76</v>
      </c>
      <c r="BD197">
        <v>30.5</v>
      </c>
      <c r="BE197">
        <v>9.5</v>
      </c>
      <c r="BH197">
        <v>721</v>
      </c>
      <c r="BJ197" s="2">
        <v>39517</v>
      </c>
      <c r="BK197" s="3">
        <v>8.5</v>
      </c>
      <c r="BL197" s="3"/>
      <c r="BM197" s="3"/>
      <c r="BN197" s="3"/>
      <c r="BO197" s="3"/>
      <c r="BP197" s="3">
        <v>140</v>
      </c>
      <c r="BX197" s="2">
        <v>39938</v>
      </c>
      <c r="CE197">
        <v>7.8</v>
      </c>
      <c r="CF197">
        <v>26.2</v>
      </c>
      <c r="CG197">
        <v>11.8</v>
      </c>
      <c r="CH197">
        <v>5.2</v>
      </c>
      <c r="CI197">
        <v>5.8</v>
      </c>
      <c r="CK197">
        <v>774</v>
      </c>
      <c r="CL197" s="2">
        <v>39958</v>
      </c>
      <c r="CM197" s="3"/>
      <c r="CS197" s="3">
        <v>7</v>
      </c>
      <c r="CT197" s="3">
        <v>23.9</v>
      </c>
      <c r="CU197" s="3">
        <v>9.5</v>
      </c>
      <c r="CV197">
        <v>4</v>
      </c>
      <c r="CX197">
        <v>83</v>
      </c>
      <c r="CY197">
        <v>634</v>
      </c>
      <c r="CZ197" s="2">
        <v>40046</v>
      </c>
      <c r="DG197">
        <v>7</v>
      </c>
      <c r="DH197">
        <v>23.7</v>
      </c>
      <c r="DI197">
        <v>11.3</v>
      </c>
      <c r="DJ197">
        <v>6.5</v>
      </c>
      <c r="DK197">
        <v>4.0999999999999996</v>
      </c>
      <c r="DN197" s="2">
        <v>40126</v>
      </c>
      <c r="DU197">
        <v>8.1999999999999993</v>
      </c>
      <c r="DV197">
        <v>27.1</v>
      </c>
      <c r="DW197">
        <v>11.7</v>
      </c>
      <c r="DX197">
        <v>7.4</v>
      </c>
      <c r="DY197">
        <v>3.4</v>
      </c>
      <c r="EA197">
        <v>628</v>
      </c>
      <c r="EB197" s="2">
        <v>40267</v>
      </c>
      <c r="EC197" t="s">
        <v>312</v>
      </c>
      <c r="EE197" s="2">
        <v>40032</v>
      </c>
      <c r="EF197" t="s">
        <v>467</v>
      </c>
      <c r="EH197" s="2">
        <v>40126</v>
      </c>
      <c r="EI197" t="s">
        <v>313</v>
      </c>
      <c r="EK197" s="2">
        <v>40163</v>
      </c>
      <c r="EL197" t="s">
        <v>314</v>
      </c>
      <c r="EN197" s="2">
        <v>40443</v>
      </c>
      <c r="EO197">
        <v>0</v>
      </c>
      <c r="EQ197" s="2">
        <v>40591</v>
      </c>
      <c r="ER197" t="s">
        <v>315</v>
      </c>
    </row>
    <row r="198" spans="1:148" ht="12.75" hidden="1" customHeight="1">
      <c r="A198" t="s">
        <v>557</v>
      </c>
      <c r="B198">
        <v>330700</v>
      </c>
      <c r="C198" s="2"/>
      <c r="D198" s="2" t="s">
        <v>159</v>
      </c>
      <c r="E198" s="2"/>
      <c r="F198" s="2">
        <v>39437</v>
      </c>
      <c r="K198" s="2"/>
      <c r="N198" s="2"/>
      <c r="Q198" s="2"/>
      <c r="Y198" t="s">
        <v>150</v>
      </c>
      <c r="Z198" t="s">
        <v>150</v>
      </c>
      <c r="AD198" s="2"/>
      <c r="AE198" s="2"/>
      <c r="AI198" s="3"/>
      <c r="AJ198" s="3"/>
      <c r="AK198" s="3"/>
      <c r="AL198" s="3"/>
      <c r="AM198" s="3"/>
      <c r="AN198" s="3"/>
      <c r="AV198" s="2"/>
      <c r="AW198" s="3"/>
      <c r="AX198" s="3"/>
      <c r="AY198" s="3"/>
      <c r="AZ198" s="3"/>
      <c r="BA198" s="3"/>
      <c r="BB198" s="3"/>
      <c r="BC198" s="3"/>
      <c r="BJ198" s="2"/>
      <c r="BK198" s="3"/>
      <c r="BL198" s="3"/>
      <c r="BM198" s="3"/>
      <c r="BN198" s="3"/>
      <c r="BO198" s="3"/>
      <c r="BP198" s="3"/>
      <c r="BX198" s="2"/>
      <c r="CL198" s="2"/>
      <c r="CM198" s="3"/>
      <c r="CS198" s="3"/>
      <c r="CT198" s="3"/>
      <c r="CU198" s="3"/>
      <c r="CZ198" s="2"/>
      <c r="DN198" s="2"/>
      <c r="EB198" s="2"/>
      <c r="EE198" s="2"/>
      <c r="EH198" s="2"/>
      <c r="EK198" s="2"/>
      <c r="EN198" s="2"/>
      <c r="EQ198" s="2"/>
    </row>
    <row r="199" spans="1:148" ht="12.75" hidden="1" customHeight="1">
      <c r="A199" t="s">
        <v>558</v>
      </c>
      <c r="B199">
        <v>366844</v>
      </c>
      <c r="C199" s="2"/>
      <c r="D199" s="2" t="s">
        <v>159</v>
      </c>
      <c r="E199" s="2"/>
      <c r="F199" s="2">
        <v>40409</v>
      </c>
      <c r="K199" s="2"/>
      <c r="N199" s="2"/>
      <c r="Q199" s="2"/>
      <c r="W199" t="s">
        <v>149</v>
      </c>
      <c r="Y199" t="s">
        <v>150</v>
      </c>
      <c r="Z199" t="s">
        <v>150</v>
      </c>
      <c r="AD199" s="2"/>
      <c r="AE199" s="2"/>
      <c r="AI199" s="3"/>
      <c r="AJ199" s="3"/>
      <c r="AK199" s="3"/>
      <c r="AL199" s="3"/>
      <c r="AM199" s="3"/>
      <c r="AN199" s="3"/>
      <c r="AV199" s="2"/>
      <c r="AW199" s="3"/>
      <c r="AX199" s="3"/>
      <c r="AY199" s="3"/>
      <c r="AZ199" s="3"/>
      <c r="BA199" s="3"/>
      <c r="BB199" s="3"/>
      <c r="BC199" s="3"/>
      <c r="BJ199" s="2"/>
      <c r="BK199" s="3"/>
      <c r="BL199" s="3"/>
      <c r="BM199" s="3"/>
      <c r="BN199" s="3"/>
      <c r="BO199" s="3"/>
      <c r="BP199" s="3"/>
      <c r="BX199" s="2"/>
      <c r="CL199" s="2"/>
      <c r="CM199" s="3"/>
      <c r="CS199" s="3"/>
      <c r="CT199" s="3"/>
      <c r="CU199" s="3"/>
      <c r="CZ199" s="2"/>
      <c r="DN199" s="2"/>
      <c r="EB199" s="2"/>
      <c r="EE199" s="2"/>
      <c r="EH199" s="2"/>
      <c r="EK199" s="2"/>
      <c r="EN199" s="2"/>
      <c r="EQ199" s="2"/>
    </row>
    <row r="200" spans="1:148" ht="12.75" customHeight="1">
      <c r="A200" t="s">
        <v>559</v>
      </c>
      <c r="B200">
        <v>371773</v>
      </c>
      <c r="C200" s="2">
        <v>40490</v>
      </c>
      <c r="D200" s="2" t="s">
        <v>144</v>
      </c>
      <c r="E200" s="2" t="s">
        <v>286</v>
      </c>
      <c r="F200" s="2">
        <v>40562</v>
      </c>
      <c r="G200" t="s">
        <v>155</v>
      </c>
      <c r="H200" t="s">
        <v>560</v>
      </c>
      <c r="J200" t="s">
        <v>170</v>
      </c>
      <c r="K200" s="2">
        <v>40562</v>
      </c>
      <c r="N200" s="2"/>
      <c r="Q200" s="2"/>
      <c r="W200" t="s">
        <v>149</v>
      </c>
      <c r="Y200" t="s">
        <v>150</v>
      </c>
      <c r="Z200" t="s">
        <v>185</v>
      </c>
      <c r="AD200" s="2"/>
      <c r="AE200" s="2">
        <v>40785</v>
      </c>
      <c r="AF200" t="s">
        <v>371</v>
      </c>
      <c r="AG200">
        <v>3.7</v>
      </c>
      <c r="AH200">
        <v>51</v>
      </c>
      <c r="AI200" s="3">
        <v>6.7</v>
      </c>
      <c r="AJ200" s="3"/>
      <c r="AK200" s="3"/>
      <c r="AL200" s="3"/>
      <c r="AM200" s="3"/>
      <c r="AN200" s="3"/>
      <c r="AO200">
        <v>10.7</v>
      </c>
      <c r="AP200">
        <v>31</v>
      </c>
      <c r="AQ200">
        <v>8.6</v>
      </c>
      <c r="AR200">
        <v>1.6</v>
      </c>
      <c r="AS200">
        <v>5.5</v>
      </c>
      <c r="AT200">
        <v>434</v>
      </c>
      <c r="AU200">
        <v>109</v>
      </c>
      <c r="AV200" s="2">
        <v>40564</v>
      </c>
      <c r="AW200" s="3">
        <v>9.9</v>
      </c>
      <c r="AX200" s="3">
        <v>69</v>
      </c>
      <c r="AY200" s="3">
        <v>44</v>
      </c>
      <c r="AZ200" s="3">
        <v>80</v>
      </c>
      <c r="BA200" s="3">
        <v>60</v>
      </c>
      <c r="BB200" s="3">
        <v>125</v>
      </c>
      <c r="BC200" s="3"/>
      <c r="BJ200" s="2">
        <v>40687</v>
      </c>
      <c r="BK200" s="3"/>
      <c r="BL200" s="3"/>
      <c r="BM200" s="3"/>
      <c r="BN200" s="3"/>
      <c r="BO200" s="3"/>
      <c r="BP200" s="3"/>
      <c r="BX200" s="2"/>
      <c r="CL200" s="2"/>
      <c r="CM200" s="3"/>
      <c r="CS200" s="3"/>
      <c r="CT200" s="3"/>
      <c r="CU200" s="3"/>
      <c r="CZ200" s="2"/>
      <c r="DN200" s="2"/>
      <c r="EB200" s="2"/>
      <c r="EE200" s="2"/>
      <c r="EH200" s="2"/>
      <c r="EK200" s="2"/>
      <c r="EN200" s="2"/>
      <c r="EQ200" s="2"/>
      <c r="ER200" t="s">
        <v>171</v>
      </c>
    </row>
    <row r="201" spans="1:148" ht="12.75" hidden="1" customHeight="1">
      <c r="A201" t="s">
        <v>561</v>
      </c>
      <c r="B201">
        <v>331405</v>
      </c>
      <c r="C201" s="2"/>
      <c r="D201" s="2" t="s">
        <v>144</v>
      </c>
      <c r="E201" s="2"/>
      <c r="F201" s="2">
        <v>40220</v>
      </c>
      <c r="K201" s="2"/>
      <c r="N201" s="2"/>
      <c r="Q201" s="2"/>
      <c r="W201" t="s">
        <v>149</v>
      </c>
      <c r="Y201" t="s">
        <v>150</v>
      </c>
      <c r="Z201" t="s">
        <v>150</v>
      </c>
      <c r="AD201" s="2"/>
      <c r="AE201" s="2"/>
      <c r="AI201" s="3"/>
      <c r="AJ201" s="3"/>
      <c r="AK201" s="3"/>
      <c r="AL201" s="3"/>
      <c r="AM201" s="3"/>
      <c r="AN201" s="3"/>
      <c r="AV201" s="2"/>
      <c r="AW201" s="3"/>
      <c r="AX201" s="3"/>
      <c r="AY201" s="3"/>
      <c r="AZ201" s="3"/>
      <c r="BA201" s="3"/>
      <c r="BB201" s="3"/>
      <c r="BC201" s="3"/>
      <c r="BJ201" s="2"/>
      <c r="BK201" s="3"/>
      <c r="BL201" s="3"/>
      <c r="BM201" s="3"/>
      <c r="BN201" s="3"/>
      <c r="BO201" s="3"/>
      <c r="BP201" s="3"/>
      <c r="BX201" s="2"/>
      <c r="CL201" s="2"/>
      <c r="CM201" s="3"/>
      <c r="CS201" s="3"/>
      <c r="CT201" s="3"/>
      <c r="CU201" s="3"/>
      <c r="CZ201" s="2"/>
      <c r="DN201" s="2"/>
      <c r="EB201" s="2"/>
      <c r="EE201" s="2"/>
      <c r="EH201" s="2"/>
      <c r="EK201" s="2"/>
      <c r="EN201" s="2"/>
      <c r="EQ201" s="2"/>
    </row>
    <row r="202" spans="1:148" ht="12.75" hidden="1" customHeight="1">
      <c r="A202" t="s">
        <v>562</v>
      </c>
      <c r="B202">
        <v>365193</v>
      </c>
      <c r="C202" s="2">
        <v>40266</v>
      </c>
      <c r="D202" s="2" t="s">
        <v>144</v>
      </c>
      <c r="E202" s="2" t="s">
        <v>563</v>
      </c>
      <c r="F202" s="2">
        <v>40381</v>
      </c>
      <c r="G202" t="s">
        <v>155</v>
      </c>
      <c r="H202" t="s">
        <v>564</v>
      </c>
      <c r="I202" t="s">
        <v>565</v>
      </c>
      <c r="J202" t="s">
        <v>164</v>
      </c>
      <c r="K202" s="1">
        <v>40381</v>
      </c>
      <c r="M202" t="s">
        <v>148</v>
      </c>
      <c r="N202" s="2">
        <v>40420</v>
      </c>
      <c r="Q202" s="2"/>
      <c r="V202">
        <v>22.5</v>
      </c>
      <c r="Y202" t="s">
        <v>150</v>
      </c>
      <c r="Z202" t="s">
        <v>503</v>
      </c>
      <c r="AA202" t="s">
        <v>185</v>
      </c>
      <c r="AD202" s="2">
        <v>40792</v>
      </c>
      <c r="AE202" s="2">
        <v>40792</v>
      </c>
      <c r="AF202" t="s">
        <v>371</v>
      </c>
      <c r="AG202">
        <v>3.5</v>
      </c>
      <c r="AI202" s="3">
        <v>7.9</v>
      </c>
      <c r="AJ202" s="3">
        <v>61</v>
      </c>
      <c r="AK202" s="3"/>
      <c r="AL202" s="3"/>
      <c r="AM202" s="3"/>
      <c r="AN202" s="3">
        <v>127</v>
      </c>
      <c r="AO202">
        <v>11.2</v>
      </c>
      <c r="AP202">
        <v>39.200000000000003</v>
      </c>
      <c r="AQ202">
        <v>6.9</v>
      </c>
      <c r="AR202">
        <v>3.8</v>
      </c>
      <c r="AS202">
        <v>2.8</v>
      </c>
      <c r="AT202">
        <v>415</v>
      </c>
      <c r="AV202" s="2">
        <v>40382</v>
      </c>
      <c r="AW202" s="3">
        <v>8.25</v>
      </c>
      <c r="AX202" s="3"/>
      <c r="AY202" s="3"/>
      <c r="AZ202" s="3">
        <v>80</v>
      </c>
      <c r="BA202" s="3">
        <v>50</v>
      </c>
      <c r="BB202" s="3">
        <v>159</v>
      </c>
      <c r="BC202" s="3"/>
      <c r="BI202">
        <v>128</v>
      </c>
      <c r="BJ202" s="2">
        <v>40417</v>
      </c>
      <c r="BK202" s="3">
        <v>8.3000000000000007</v>
      </c>
      <c r="BL202" s="3"/>
      <c r="BM202" s="3"/>
      <c r="BN202" s="3">
        <v>100</v>
      </c>
      <c r="BO202" s="3">
        <v>60</v>
      </c>
      <c r="BP202" s="3">
        <v>146</v>
      </c>
      <c r="BQ202">
        <v>9.1999999999999993</v>
      </c>
      <c r="BR202">
        <v>31</v>
      </c>
      <c r="BS202">
        <v>7</v>
      </c>
      <c r="BT202">
        <v>2.2999999999999998</v>
      </c>
      <c r="BU202">
        <v>3.4</v>
      </c>
      <c r="BV202">
        <v>99</v>
      </c>
      <c r="BW202">
        <v>462</v>
      </c>
      <c r="BX202" s="2">
        <v>40427</v>
      </c>
      <c r="BY202">
        <v>9.3000000000000007</v>
      </c>
      <c r="CE202">
        <v>11.6</v>
      </c>
      <c r="CF202">
        <v>37</v>
      </c>
      <c r="CG202">
        <v>7.9</v>
      </c>
      <c r="CH202">
        <v>2.8</v>
      </c>
      <c r="CI202">
        <v>4.7</v>
      </c>
      <c r="CK202">
        <v>459</v>
      </c>
      <c r="CL202" s="2">
        <v>40465</v>
      </c>
      <c r="CM202" s="3">
        <v>11.2</v>
      </c>
      <c r="CP202">
        <v>80</v>
      </c>
      <c r="CQ202">
        <v>60</v>
      </c>
      <c r="CR202">
        <v>115</v>
      </c>
      <c r="CS202" s="3"/>
      <c r="CT202" s="3"/>
      <c r="CU202" s="3"/>
      <c r="CZ202" s="2">
        <v>40792</v>
      </c>
      <c r="DN202" s="2"/>
      <c r="EB202" s="2"/>
      <c r="EE202" s="2"/>
      <c r="EH202" s="2"/>
      <c r="EK202" s="2"/>
      <c r="EN202" s="2"/>
      <c r="EQ202" s="2"/>
      <c r="ER202" t="s">
        <v>566</v>
      </c>
    </row>
    <row r="203" spans="1:148" ht="12.75" hidden="1" customHeight="1">
      <c r="A203" t="s">
        <v>567</v>
      </c>
      <c r="B203">
        <v>314261</v>
      </c>
      <c r="C203" s="2"/>
      <c r="D203" s="2" t="s">
        <v>144</v>
      </c>
      <c r="E203" s="2"/>
      <c r="F203" s="2">
        <v>38852</v>
      </c>
      <c r="K203" s="2"/>
      <c r="N203" s="2"/>
      <c r="Q203" s="2"/>
      <c r="W203" t="s">
        <v>149</v>
      </c>
      <c r="Y203" t="s">
        <v>150</v>
      </c>
      <c r="Z203" t="s">
        <v>150</v>
      </c>
      <c r="AD203" s="2"/>
      <c r="AE203" s="2"/>
      <c r="AI203" s="3"/>
      <c r="AJ203" s="3"/>
      <c r="AK203" s="3"/>
      <c r="AL203" s="3"/>
      <c r="AM203" s="3"/>
      <c r="AN203" s="3"/>
      <c r="AV203" s="2"/>
      <c r="AW203" s="3"/>
      <c r="AX203" s="3"/>
      <c r="AY203" s="3"/>
      <c r="AZ203" s="3"/>
      <c r="BA203" s="3"/>
      <c r="BB203" s="3"/>
      <c r="BC203" s="3"/>
      <c r="BJ203" s="2"/>
      <c r="BK203" s="3"/>
      <c r="BL203" s="3"/>
      <c r="BM203" s="3"/>
      <c r="BN203" s="3"/>
      <c r="BO203" s="3"/>
      <c r="BP203" s="3"/>
      <c r="BX203" s="2"/>
      <c r="CL203" s="2"/>
      <c r="CM203" s="3"/>
      <c r="CS203" s="3"/>
      <c r="CT203" s="3"/>
      <c r="CU203" s="3"/>
      <c r="CZ203" s="2"/>
      <c r="DN203" s="2"/>
      <c r="EB203" s="2"/>
      <c r="EE203" s="2"/>
      <c r="EH203" s="2"/>
      <c r="EK203" s="2"/>
      <c r="EN203" s="2"/>
      <c r="EQ203" s="2"/>
    </row>
    <row r="204" spans="1:148" ht="12.75" customHeight="1">
      <c r="A204" t="s">
        <v>568</v>
      </c>
      <c r="B204">
        <v>362130</v>
      </c>
      <c r="C204" s="2">
        <v>40132</v>
      </c>
      <c r="D204" s="2" t="s">
        <v>144</v>
      </c>
      <c r="E204" s="2" t="s">
        <v>160</v>
      </c>
      <c r="F204" s="2">
        <v>40297</v>
      </c>
      <c r="G204" t="s">
        <v>155</v>
      </c>
      <c r="H204" t="s">
        <v>569</v>
      </c>
      <c r="J204" t="s">
        <v>170</v>
      </c>
      <c r="K204" s="2">
        <v>40297</v>
      </c>
      <c r="N204" s="2"/>
      <c r="Q204" s="2"/>
      <c r="W204" t="s">
        <v>149</v>
      </c>
      <c r="X204" t="s">
        <v>149</v>
      </c>
      <c r="Y204" t="s">
        <v>150</v>
      </c>
      <c r="Z204" t="s">
        <v>185</v>
      </c>
      <c r="AD204" s="2"/>
      <c r="AE204" s="2">
        <v>40568</v>
      </c>
      <c r="AI204" s="3">
        <v>3.8</v>
      </c>
      <c r="AJ204" s="3">
        <v>54</v>
      </c>
      <c r="AK204" s="3">
        <v>41</v>
      </c>
      <c r="AL204" s="3"/>
      <c r="AM204" s="3"/>
      <c r="AN204" s="3"/>
      <c r="AO204">
        <v>9.9</v>
      </c>
      <c r="AP204">
        <v>30.7</v>
      </c>
      <c r="AQ204">
        <v>10.4</v>
      </c>
      <c r="AR204">
        <v>5.7</v>
      </c>
      <c r="AS204">
        <v>3.7</v>
      </c>
      <c r="AT204">
        <v>706</v>
      </c>
      <c r="AU204">
        <v>75</v>
      </c>
      <c r="AV204" s="2">
        <v>40297</v>
      </c>
      <c r="AW204" s="3">
        <v>6.7</v>
      </c>
      <c r="AX204" s="3"/>
      <c r="AY204" s="3"/>
      <c r="AZ204" s="3"/>
      <c r="BA204" s="3"/>
      <c r="BB204" s="3"/>
      <c r="BC204" s="3"/>
      <c r="BJ204" s="2">
        <v>40457</v>
      </c>
      <c r="BK204" s="3">
        <v>8</v>
      </c>
      <c r="BL204" s="3">
        <v>74</v>
      </c>
      <c r="BM204" s="3">
        <v>42</v>
      </c>
      <c r="BN204" s="3"/>
      <c r="BO204" s="3"/>
      <c r="BP204" s="3"/>
      <c r="BX204" s="2">
        <v>40203</v>
      </c>
      <c r="CL204" s="2"/>
      <c r="CM204" s="3"/>
      <c r="CS204" s="3"/>
      <c r="CT204" s="3"/>
      <c r="CU204" s="3"/>
      <c r="CZ204" s="2"/>
      <c r="DN204" s="2"/>
      <c r="EB204" s="2"/>
      <c r="EE204" s="2"/>
      <c r="EH204" s="2"/>
      <c r="EK204" s="2"/>
      <c r="EN204" s="2"/>
      <c r="EQ204" s="2"/>
    </row>
    <row r="205" spans="1:148" ht="12.75" customHeight="1">
      <c r="A205" t="s">
        <v>570</v>
      </c>
      <c r="B205">
        <v>361860</v>
      </c>
      <c r="C205" s="2">
        <v>40147</v>
      </c>
      <c r="D205" s="2" t="s">
        <v>144</v>
      </c>
      <c r="E205" s="2" t="s">
        <v>160</v>
      </c>
      <c r="F205" s="2">
        <v>40276</v>
      </c>
      <c r="G205" t="s">
        <v>155</v>
      </c>
      <c r="H205" t="s">
        <v>571</v>
      </c>
      <c r="J205" t="s">
        <v>156</v>
      </c>
      <c r="K205" s="2">
        <v>40296</v>
      </c>
      <c r="N205" s="2"/>
      <c r="Q205" s="2"/>
      <c r="X205" t="s">
        <v>149</v>
      </c>
      <c r="Y205" t="s">
        <v>150</v>
      </c>
      <c r="Z205" t="s">
        <v>157</v>
      </c>
      <c r="AD205" s="2"/>
      <c r="AE205" s="2"/>
      <c r="AG205">
        <v>3.64</v>
      </c>
      <c r="AH205">
        <v>51</v>
      </c>
      <c r="AI205" s="3">
        <v>9.1</v>
      </c>
      <c r="AJ205" s="3"/>
      <c r="AK205" s="3"/>
      <c r="AL205" s="3"/>
      <c r="AM205" s="3"/>
      <c r="AN205" s="3"/>
      <c r="AO205">
        <v>10.3</v>
      </c>
      <c r="AP205">
        <v>31.3</v>
      </c>
      <c r="AQ205">
        <v>5.9</v>
      </c>
      <c r="AR205">
        <v>1.2</v>
      </c>
      <c r="AS205">
        <v>4.3</v>
      </c>
      <c r="AT205">
        <v>570</v>
      </c>
      <c r="AU205">
        <v>92</v>
      </c>
      <c r="AV205" s="2">
        <v>40282</v>
      </c>
      <c r="AW205" s="3">
        <v>10</v>
      </c>
      <c r="AX205" s="3">
        <v>63</v>
      </c>
      <c r="AY205" s="3"/>
      <c r="AZ205" s="3"/>
      <c r="BA205" s="3"/>
      <c r="BB205" s="3"/>
      <c r="BC205" s="3">
        <v>10.8</v>
      </c>
      <c r="BD205">
        <v>33.4</v>
      </c>
      <c r="BE205">
        <v>11.7</v>
      </c>
      <c r="BF205">
        <v>3.2</v>
      </c>
      <c r="BG205">
        <v>7.9</v>
      </c>
      <c r="BH205">
        <v>590</v>
      </c>
      <c r="BJ205" s="2">
        <v>40330</v>
      </c>
      <c r="BK205" s="3">
        <v>12.7</v>
      </c>
      <c r="BL205" s="3"/>
      <c r="BM205" s="3"/>
      <c r="BN205" s="3"/>
      <c r="BO205" s="3"/>
      <c r="BP205" s="3"/>
      <c r="BQ205">
        <v>10.4</v>
      </c>
      <c r="BR205">
        <v>32.9</v>
      </c>
      <c r="BS205">
        <v>10.3</v>
      </c>
      <c r="BT205">
        <v>2.9</v>
      </c>
      <c r="BU205">
        <v>7</v>
      </c>
      <c r="BW205">
        <v>568</v>
      </c>
      <c r="BX205" s="2">
        <v>40456</v>
      </c>
      <c r="CL205" s="2"/>
      <c r="CM205" s="3"/>
      <c r="CS205" s="3"/>
      <c r="CT205" s="3"/>
      <c r="CU205" s="3"/>
      <c r="CZ205" s="2"/>
      <c r="DN205" s="2"/>
      <c r="EB205" s="2"/>
      <c r="EE205" s="2"/>
      <c r="EH205" s="2"/>
      <c r="EK205" s="2"/>
      <c r="EN205" s="2"/>
      <c r="EQ205" s="2"/>
      <c r="ER205" t="s">
        <v>455</v>
      </c>
    </row>
    <row r="206" spans="1:148" ht="12.75" hidden="1" customHeight="1">
      <c r="A206" t="s">
        <v>572</v>
      </c>
      <c r="B206">
        <v>241027</v>
      </c>
      <c r="C206" s="2"/>
      <c r="D206" s="2" t="s">
        <v>144</v>
      </c>
      <c r="E206" s="2"/>
      <c r="F206" s="2">
        <v>40297</v>
      </c>
      <c r="K206" s="2"/>
      <c r="N206" s="2"/>
      <c r="Q206" s="2"/>
      <c r="W206" t="s">
        <v>149</v>
      </c>
      <c r="Y206" t="s">
        <v>150</v>
      </c>
      <c r="Z206" t="s">
        <v>150</v>
      </c>
      <c r="AD206" s="2"/>
      <c r="AE206" s="2"/>
      <c r="AI206" s="3"/>
      <c r="AJ206" s="3"/>
      <c r="AK206" s="3"/>
      <c r="AL206" s="3"/>
      <c r="AM206" s="3"/>
      <c r="AN206" s="3"/>
      <c r="AV206" s="2"/>
      <c r="AW206" s="3"/>
      <c r="AX206" s="3"/>
      <c r="AY206" s="3"/>
      <c r="AZ206" s="3"/>
      <c r="BA206" s="3"/>
      <c r="BB206" s="3"/>
      <c r="BC206" s="3"/>
      <c r="BJ206" s="2"/>
      <c r="BK206" s="3"/>
      <c r="BL206" s="3"/>
      <c r="BM206" s="3"/>
      <c r="BN206" s="3"/>
      <c r="BO206" s="3"/>
      <c r="BP206" s="3"/>
      <c r="BX206" s="2"/>
      <c r="CL206" s="2"/>
      <c r="CM206" s="3"/>
      <c r="CS206" s="3"/>
      <c r="CT206" s="3"/>
      <c r="CU206" s="3"/>
      <c r="CZ206" s="2"/>
      <c r="DN206" s="2"/>
      <c r="EB206" s="2"/>
      <c r="EE206" s="2"/>
      <c r="EH206" s="2"/>
      <c r="EK206" s="2"/>
      <c r="EN206" s="2"/>
      <c r="EQ206" s="2"/>
    </row>
    <row r="207" spans="1:148" ht="12.75" customHeight="1">
      <c r="A207" t="s">
        <v>520</v>
      </c>
      <c r="B207">
        <v>303162</v>
      </c>
      <c r="C207" s="2">
        <v>38072</v>
      </c>
      <c r="D207" s="2" t="s">
        <v>159</v>
      </c>
      <c r="E207" s="2" t="s">
        <v>160</v>
      </c>
      <c r="F207" s="2">
        <v>39862</v>
      </c>
      <c r="G207" t="s">
        <v>463</v>
      </c>
      <c r="H207" t="s">
        <v>521</v>
      </c>
      <c r="J207" t="s">
        <v>156</v>
      </c>
      <c r="K207" s="2">
        <v>40074</v>
      </c>
      <c r="N207" s="2"/>
      <c r="Q207" s="2"/>
      <c r="V207">
        <v>120</v>
      </c>
      <c r="W207" t="s">
        <v>149</v>
      </c>
      <c r="Y207" t="s">
        <v>151</v>
      </c>
      <c r="Z207" t="s">
        <v>151</v>
      </c>
      <c r="AD207" s="2"/>
      <c r="AE207" s="2">
        <v>40995</v>
      </c>
      <c r="AI207" s="3"/>
      <c r="AJ207" s="3"/>
      <c r="AK207" s="3"/>
      <c r="AL207" s="3"/>
      <c r="AM207" s="3"/>
      <c r="AN207" s="3"/>
      <c r="AO207">
        <v>11</v>
      </c>
      <c r="AQ207">
        <v>3.7</v>
      </c>
      <c r="AT207">
        <v>210</v>
      </c>
      <c r="AV207" s="2">
        <v>38377</v>
      </c>
      <c r="AW207" s="3">
        <v>25</v>
      </c>
      <c r="AX207" s="3">
        <v>121</v>
      </c>
      <c r="AY207" s="3"/>
      <c r="AZ207" s="3">
        <v>100</v>
      </c>
      <c r="BA207" s="3">
        <v>70</v>
      </c>
      <c r="BB207" s="3">
        <v>80</v>
      </c>
      <c r="BC207" s="3"/>
      <c r="BJ207" s="2">
        <v>40074</v>
      </c>
      <c r="BK207" s="3"/>
      <c r="BL207" s="3"/>
      <c r="BM207" s="3"/>
      <c r="BN207" s="3"/>
      <c r="BO207" s="3"/>
      <c r="BP207" s="3"/>
      <c r="BQ207">
        <v>12.3</v>
      </c>
      <c r="BR207">
        <v>37.6</v>
      </c>
      <c r="BS207">
        <v>5.9</v>
      </c>
      <c r="BT207">
        <v>2.6</v>
      </c>
      <c r="BU207">
        <v>2.7</v>
      </c>
      <c r="BV207">
        <v>364</v>
      </c>
      <c r="BX207" s="2">
        <v>40088</v>
      </c>
      <c r="CE207">
        <v>11.8</v>
      </c>
      <c r="CF207">
        <v>37.4</v>
      </c>
      <c r="CG207">
        <v>9.1</v>
      </c>
      <c r="CH207">
        <v>5.9</v>
      </c>
      <c r="CI207">
        <v>2.5</v>
      </c>
      <c r="CK207">
        <v>333</v>
      </c>
      <c r="CL207" s="2">
        <v>40186</v>
      </c>
      <c r="CM207" s="3">
        <v>27.5</v>
      </c>
      <c r="CS207" s="3"/>
      <c r="CT207" s="3"/>
      <c r="CU207" s="3"/>
      <c r="CZ207" s="2">
        <v>40267</v>
      </c>
      <c r="DA207">
        <v>28.7</v>
      </c>
      <c r="DN207" s="2">
        <v>40386</v>
      </c>
      <c r="DU207">
        <v>12.9</v>
      </c>
      <c r="DV207">
        <v>40.299999999999997</v>
      </c>
      <c r="DW207">
        <v>7.3</v>
      </c>
      <c r="DX207">
        <v>4.3</v>
      </c>
      <c r="DY207">
        <v>2.6</v>
      </c>
      <c r="EA207">
        <v>427</v>
      </c>
      <c r="EB207" s="2">
        <v>40477</v>
      </c>
      <c r="EC207">
        <v>8.6</v>
      </c>
      <c r="ED207">
        <v>1.7</v>
      </c>
      <c r="EE207" s="2">
        <v>40193</v>
      </c>
      <c r="EF207">
        <v>2.7</v>
      </c>
      <c r="EG207">
        <v>1.2</v>
      </c>
      <c r="EH207" s="2">
        <v>40193</v>
      </c>
      <c r="EI207">
        <v>8</v>
      </c>
      <c r="EJ207">
        <v>2</v>
      </c>
      <c r="EK207" s="2">
        <v>39963</v>
      </c>
      <c r="EL207">
        <v>4</v>
      </c>
      <c r="EM207">
        <v>3</v>
      </c>
      <c r="EN207" s="2">
        <v>39963</v>
      </c>
      <c r="EQ207" s="2"/>
      <c r="ER207" t="s">
        <v>292</v>
      </c>
    </row>
    <row r="208" spans="1:148" ht="12.75" customHeight="1">
      <c r="A208" t="s">
        <v>577</v>
      </c>
      <c r="B208">
        <v>372543</v>
      </c>
      <c r="C208" s="2">
        <v>40347</v>
      </c>
      <c r="D208" s="2" t="s">
        <v>144</v>
      </c>
      <c r="E208" s="2"/>
      <c r="F208" s="2">
        <v>40526</v>
      </c>
      <c r="G208" t="s">
        <v>155</v>
      </c>
      <c r="J208" t="s">
        <v>170</v>
      </c>
      <c r="K208" s="2">
        <v>40526</v>
      </c>
      <c r="N208" s="2"/>
      <c r="Q208" s="2"/>
      <c r="W208" t="s">
        <v>149</v>
      </c>
      <c r="Y208" t="s">
        <v>150</v>
      </c>
      <c r="Z208" t="s">
        <v>185</v>
      </c>
      <c r="AD208" s="2"/>
      <c r="AE208" s="2">
        <v>40729</v>
      </c>
      <c r="AI208" s="3"/>
      <c r="AJ208" s="3"/>
      <c r="AK208" s="3"/>
      <c r="AL208" s="3"/>
      <c r="AM208" s="3"/>
      <c r="AN208" s="3"/>
      <c r="AV208" s="2"/>
      <c r="AW208" s="3"/>
      <c r="AX208" s="3"/>
      <c r="AY208" s="3"/>
      <c r="AZ208" s="3"/>
      <c r="BA208" s="3"/>
      <c r="BB208" s="3"/>
      <c r="BC208" s="3"/>
      <c r="BJ208" s="2"/>
      <c r="BK208" s="3"/>
      <c r="BL208" s="3"/>
      <c r="BM208" s="3"/>
      <c r="BN208" s="3"/>
      <c r="BO208" s="3"/>
      <c r="BP208" s="3"/>
      <c r="BX208" s="2"/>
      <c r="CL208" s="2"/>
      <c r="CM208" s="3"/>
      <c r="CS208" s="3"/>
      <c r="CT208" s="3"/>
      <c r="CU208" s="3"/>
      <c r="CZ208" s="2"/>
      <c r="DN208" s="2"/>
      <c r="EB208" s="2"/>
      <c r="EE208" s="2"/>
      <c r="EH208" s="2"/>
      <c r="EK208" s="2"/>
      <c r="EN208" s="2"/>
      <c r="EQ208" s="2"/>
    </row>
    <row r="209" spans="1:147" ht="12.75" hidden="1" customHeight="1">
      <c r="A209" t="s">
        <v>578</v>
      </c>
      <c r="B209">
        <v>364561</v>
      </c>
      <c r="C209" s="2"/>
      <c r="D209" s="2" t="s">
        <v>159</v>
      </c>
      <c r="E209" s="2"/>
      <c r="F209" s="2">
        <v>40414</v>
      </c>
      <c r="K209" s="2"/>
      <c r="N209" s="2"/>
      <c r="Q209" s="2"/>
      <c r="Y209" t="s">
        <v>150</v>
      </c>
      <c r="Z209" t="s">
        <v>150</v>
      </c>
      <c r="AD209" s="2"/>
      <c r="AE209" s="2"/>
      <c r="AI209" s="3"/>
      <c r="AJ209" s="3"/>
      <c r="AK209" s="3"/>
      <c r="AL209" s="3"/>
      <c r="AM209" s="3"/>
      <c r="AN209" s="3"/>
      <c r="AV209" s="2"/>
      <c r="AW209" s="3"/>
      <c r="AX209" s="3"/>
      <c r="AY209" s="3"/>
      <c r="AZ209" s="3"/>
      <c r="BA209" s="3"/>
      <c r="BB209" s="3"/>
      <c r="BC209" s="3"/>
      <c r="BJ209" s="2"/>
      <c r="BK209" s="3"/>
      <c r="BL209" s="3"/>
      <c r="BM209" s="3"/>
      <c r="BN209" s="3"/>
      <c r="BO209" s="3"/>
      <c r="BP209" s="3"/>
      <c r="BX209" s="2"/>
      <c r="CL209" s="2"/>
      <c r="CM209" s="3"/>
      <c r="CS209" s="3"/>
      <c r="CT209" s="3"/>
      <c r="CU209" s="3"/>
      <c r="CZ209" s="2"/>
      <c r="DN209" s="2"/>
      <c r="EB209" s="2"/>
      <c r="EE209" s="2"/>
      <c r="EH209" s="2"/>
      <c r="EK209" s="2"/>
      <c r="EN209" s="2"/>
      <c r="EQ209" s="2"/>
    </row>
    <row r="210" spans="1:147" ht="12.75" customHeight="1">
      <c r="C210" s="2"/>
      <c r="D210" s="2"/>
      <c r="E210" s="2"/>
      <c r="F210" s="2"/>
      <c r="K210" s="2"/>
      <c r="N210" s="2"/>
      <c r="Q210" s="2"/>
      <c r="AD210" s="2"/>
      <c r="AE210" s="2"/>
      <c r="AI210" s="3"/>
      <c r="AJ210" s="3"/>
      <c r="AK210" s="3"/>
      <c r="AL210" s="3"/>
      <c r="AM210" s="3"/>
      <c r="AN210" s="3"/>
      <c r="AV210" s="2"/>
      <c r="AW210" s="3"/>
      <c r="AX210" s="3"/>
      <c r="AY210" s="3"/>
      <c r="AZ210" s="3"/>
      <c r="BA210" s="3"/>
      <c r="BB210" s="3"/>
      <c r="BC210" s="3"/>
      <c r="BJ210" s="2"/>
      <c r="BK210" s="3"/>
      <c r="BL210" s="3"/>
      <c r="BM210" s="3"/>
      <c r="BN210" s="3"/>
      <c r="BO210" s="3"/>
      <c r="BP210" s="3"/>
      <c r="BX210" s="2"/>
      <c r="CL210" s="2"/>
      <c r="CM210" s="3"/>
      <c r="CS210" s="3"/>
      <c r="CT210" s="3"/>
      <c r="CU210" s="3"/>
      <c r="CZ210" s="2"/>
      <c r="DN210" s="2"/>
      <c r="EB210" s="2"/>
      <c r="EE210" s="2"/>
      <c r="EH210" s="2"/>
      <c r="EK210" s="2"/>
      <c r="EN210" s="2"/>
      <c r="EQ210" s="2"/>
    </row>
    <row r="211" spans="1:147" ht="12.75" customHeight="1">
      <c r="C211" s="2"/>
      <c r="D211" s="2"/>
      <c r="E211" s="2"/>
      <c r="F211" s="2"/>
      <c r="K211" s="2"/>
      <c r="N211" s="2"/>
      <c r="Q211" s="2"/>
      <c r="AD211" s="2"/>
      <c r="AE211" s="2"/>
      <c r="AI211" s="3"/>
      <c r="AJ211" s="3"/>
      <c r="AK211" s="3"/>
      <c r="AL211" s="3"/>
      <c r="AM211" s="3"/>
      <c r="AN211" s="3"/>
      <c r="AV211" s="2"/>
      <c r="AW211" s="3"/>
      <c r="AX211" s="3"/>
      <c r="AY211" s="3"/>
      <c r="AZ211" s="3"/>
      <c r="BA211" s="3"/>
      <c r="BB211" s="3"/>
      <c r="BC211" s="3"/>
      <c r="BJ211" s="2"/>
      <c r="BK211" s="3"/>
      <c r="BL211" s="3"/>
      <c r="BM211" s="3"/>
      <c r="BN211" s="3"/>
      <c r="BO211" s="3"/>
      <c r="BP211" s="3"/>
      <c r="BX211" s="2"/>
      <c r="CL211" s="2"/>
      <c r="CM211" s="3"/>
      <c r="CS211" s="3"/>
      <c r="CT211" s="3"/>
      <c r="CU211" s="3"/>
      <c r="CZ211" s="2"/>
      <c r="DN211" s="2"/>
      <c r="EB211" s="2"/>
      <c r="EE211" s="2"/>
      <c r="EH211" s="2"/>
      <c r="EK211" s="2"/>
      <c r="EN211" s="2"/>
      <c r="EQ211" s="2"/>
    </row>
    <row r="212" spans="1:147" ht="12.75" customHeight="1">
      <c r="C212" s="2"/>
      <c r="D212" s="2"/>
      <c r="E212" s="2"/>
      <c r="F212" s="2"/>
      <c r="K212" s="2"/>
      <c r="N212" s="2"/>
      <c r="Q212" s="2"/>
      <c r="AD212" s="2"/>
      <c r="AE212" s="2"/>
      <c r="AI212" s="3"/>
      <c r="AJ212" s="3"/>
      <c r="AK212" s="3"/>
      <c r="AL212" s="3"/>
      <c r="AM212" s="3"/>
      <c r="AN212" s="3"/>
      <c r="AV212" s="2"/>
      <c r="AW212" s="3"/>
      <c r="AX212" s="3"/>
      <c r="AY212" s="3"/>
      <c r="AZ212" s="3"/>
      <c r="BA212" s="3"/>
      <c r="BB212" s="3"/>
      <c r="BC212" s="3"/>
      <c r="BJ212" s="2"/>
      <c r="BK212" s="3"/>
      <c r="BL212" s="3"/>
      <c r="BM212" s="3"/>
      <c r="BN212" s="3"/>
      <c r="BO212" s="3"/>
      <c r="BP212" s="3"/>
      <c r="BX212" s="2"/>
      <c r="CL212" s="2"/>
      <c r="CM212" s="3"/>
      <c r="CS212" s="3"/>
      <c r="CT212" s="3"/>
      <c r="CU212" s="3"/>
      <c r="CZ212" s="2"/>
      <c r="DN212" s="2"/>
      <c r="EB212" s="2"/>
      <c r="EE212" s="2"/>
      <c r="EH212" s="2"/>
      <c r="EK212" s="2"/>
      <c r="EN212" s="2"/>
      <c r="EQ212" s="2"/>
    </row>
    <row r="213" spans="1:147" ht="12.75" customHeight="1">
      <c r="C213" s="2"/>
      <c r="D213" s="2"/>
      <c r="E213" s="2"/>
      <c r="F213" s="2"/>
      <c r="K213" s="2"/>
      <c r="N213" s="2"/>
      <c r="Q213" s="2"/>
      <c r="AD213" s="2"/>
      <c r="AE213" s="2"/>
      <c r="AI213" s="3"/>
      <c r="AJ213" s="3"/>
      <c r="AK213" s="3"/>
      <c r="AL213" s="3"/>
      <c r="AM213" s="3"/>
      <c r="AN213" s="3"/>
      <c r="AV213" s="2"/>
      <c r="AW213" s="3"/>
      <c r="AX213" s="3"/>
      <c r="AY213" s="3"/>
      <c r="AZ213" s="3"/>
      <c r="BA213" s="3"/>
      <c r="BB213" s="3"/>
      <c r="BC213" s="3"/>
      <c r="BJ213" s="2"/>
      <c r="BK213" s="3"/>
      <c r="BL213" s="3"/>
      <c r="BM213" s="3"/>
      <c r="BN213" s="3"/>
      <c r="BO213" s="3"/>
      <c r="BP213" s="3"/>
      <c r="BX213" s="2"/>
      <c r="CL213" s="2"/>
      <c r="CM213" s="3"/>
      <c r="CS213" s="3"/>
      <c r="CT213" s="3"/>
      <c r="CU213" s="3"/>
      <c r="CZ213" s="2"/>
      <c r="DN213" s="2"/>
      <c r="EB213" s="2"/>
      <c r="EE213" s="2"/>
      <c r="EH213" s="2"/>
      <c r="EK213" s="2"/>
      <c r="EN213" s="2"/>
      <c r="EQ213" s="2"/>
    </row>
    <row r="214" spans="1:147" ht="12.75" customHeight="1">
      <c r="C214" s="2"/>
      <c r="D214" s="2"/>
      <c r="E214" s="2"/>
      <c r="F214" s="2"/>
      <c r="K214" s="2"/>
      <c r="N214" s="2"/>
      <c r="Q214" s="2"/>
      <c r="AD214" s="2"/>
      <c r="AE214" s="2"/>
      <c r="AI214" s="3"/>
      <c r="AJ214" s="3"/>
      <c r="AK214" s="3"/>
      <c r="AL214" s="3"/>
      <c r="AM214" s="3"/>
      <c r="AN214" s="3"/>
      <c r="AV214" s="2"/>
      <c r="AW214" s="3"/>
      <c r="AX214" s="3"/>
      <c r="AY214" s="3"/>
      <c r="AZ214" s="3"/>
      <c r="BA214" s="3"/>
      <c r="BB214" s="3"/>
      <c r="BC214" s="3"/>
      <c r="BJ214" s="2"/>
      <c r="BK214" s="3"/>
      <c r="BL214" s="3"/>
      <c r="BM214" s="3"/>
      <c r="BN214" s="3"/>
      <c r="BO214" s="3"/>
      <c r="BP214" s="3"/>
      <c r="BX214" s="2"/>
      <c r="CL214" s="2"/>
      <c r="CM214" s="3"/>
      <c r="CS214" s="3"/>
      <c r="CT214" s="3"/>
      <c r="CU214" s="3"/>
      <c r="CZ214" s="2"/>
      <c r="DN214" s="2"/>
      <c r="EB214" s="2"/>
      <c r="EE214" s="2"/>
      <c r="EH214" s="2"/>
      <c r="EK214" s="2"/>
      <c r="EN214" s="2"/>
      <c r="EQ214" s="2"/>
    </row>
    <row r="215" spans="1:147" ht="12.75" customHeight="1">
      <c r="C215" s="2"/>
      <c r="D215" s="2"/>
      <c r="E215" s="2"/>
      <c r="F215" s="2"/>
      <c r="K215" s="2"/>
      <c r="N215" s="2"/>
      <c r="Q215" s="2"/>
      <c r="AD215" s="2"/>
      <c r="AE215" s="2"/>
      <c r="AI215" s="3"/>
      <c r="AJ215" s="3"/>
      <c r="AK215" s="3"/>
      <c r="AL215" s="3"/>
      <c r="AM215" s="3"/>
      <c r="AN215" s="3"/>
      <c r="AV215" s="2"/>
      <c r="AW215" s="3"/>
      <c r="AX215" s="3"/>
      <c r="AY215" s="3"/>
      <c r="AZ215" s="3"/>
      <c r="BA215" s="3"/>
      <c r="BB215" s="3"/>
      <c r="BC215" s="3"/>
      <c r="BJ215" s="2"/>
      <c r="BK215" s="3"/>
      <c r="BL215" s="3"/>
      <c r="BM215" s="3"/>
      <c r="BN215" s="3"/>
      <c r="BO215" s="3"/>
      <c r="BP215" s="3"/>
      <c r="BX215" s="2"/>
      <c r="CL215" s="2"/>
      <c r="CM215" s="3"/>
      <c r="CS215" s="3"/>
      <c r="CT215" s="3"/>
      <c r="CU215" s="3"/>
      <c r="CZ215" s="2"/>
      <c r="DN215" s="2"/>
      <c r="EB215" s="2"/>
      <c r="EE215" s="2"/>
      <c r="EH215" s="2"/>
      <c r="EK215" s="2"/>
      <c r="EN215" s="2"/>
      <c r="EQ215" s="2"/>
    </row>
    <row r="216" spans="1:147" ht="12.75" customHeight="1">
      <c r="C216" s="2"/>
      <c r="D216" s="2"/>
      <c r="E216" s="2"/>
      <c r="F216" s="2"/>
      <c r="K216" s="2"/>
      <c r="N216" s="2"/>
      <c r="Q216" s="2"/>
      <c r="AD216" s="2"/>
      <c r="AE216" s="2"/>
      <c r="AI216" s="3"/>
      <c r="AJ216" s="3"/>
      <c r="AK216" s="3"/>
      <c r="AL216" s="3"/>
      <c r="AM216" s="3"/>
      <c r="AN216" s="3"/>
      <c r="AV216" s="2"/>
      <c r="AW216" s="3"/>
      <c r="AX216" s="3"/>
      <c r="AY216" s="3"/>
      <c r="AZ216" s="3"/>
      <c r="BA216" s="3"/>
      <c r="BB216" s="3"/>
      <c r="BC216" s="3"/>
      <c r="BJ216" s="2"/>
      <c r="BK216" s="3"/>
      <c r="BL216" s="3"/>
      <c r="BM216" s="3"/>
      <c r="BN216" s="3"/>
      <c r="BO216" s="3"/>
      <c r="BP216" s="3"/>
      <c r="BX216" s="2"/>
      <c r="CL216" s="2"/>
      <c r="CM216" s="3"/>
      <c r="CS216" s="3"/>
      <c r="CT216" s="3"/>
      <c r="CU216" s="3"/>
      <c r="CZ216" s="2"/>
      <c r="DN216" s="2"/>
      <c r="EB216" s="2"/>
      <c r="EE216" s="2"/>
      <c r="EH216" s="2"/>
      <c r="EK216" s="2"/>
      <c r="EN216" s="2"/>
      <c r="EQ216" s="2"/>
    </row>
    <row r="217" spans="1:147" ht="12.75" customHeight="1">
      <c r="C217" s="2"/>
      <c r="D217" s="2"/>
      <c r="E217" s="2"/>
      <c r="F217" s="2"/>
      <c r="K217" s="2"/>
      <c r="N217" s="2"/>
      <c r="Q217" s="2"/>
      <c r="AD217" s="2"/>
      <c r="AE217" s="2"/>
      <c r="AI217" s="3"/>
      <c r="AJ217" s="3"/>
      <c r="AK217" s="3"/>
      <c r="AL217" s="3"/>
      <c r="AM217" s="3"/>
      <c r="AN217" s="3"/>
      <c r="AV217" s="2"/>
      <c r="AW217" s="3"/>
      <c r="AX217" s="3"/>
      <c r="AY217" s="3"/>
      <c r="AZ217" s="3"/>
      <c r="BA217" s="3"/>
      <c r="BB217" s="3"/>
      <c r="BC217" s="3"/>
      <c r="BJ217" s="2"/>
      <c r="BK217" s="3"/>
      <c r="BL217" s="3"/>
      <c r="BM217" s="3"/>
      <c r="BN217" s="3"/>
      <c r="BO217" s="3"/>
      <c r="BP217" s="3"/>
      <c r="BX217" s="2"/>
      <c r="CL217" s="2"/>
      <c r="CM217" s="3"/>
      <c r="CS217" s="3"/>
      <c r="CT217" s="3"/>
      <c r="CU217" s="3"/>
      <c r="CZ217" s="2"/>
      <c r="DN217" s="2"/>
      <c r="EB217" s="2"/>
      <c r="EE217" s="2"/>
      <c r="EH217" s="2"/>
      <c r="EK217" s="2"/>
      <c r="EN217" s="2"/>
      <c r="EQ217" s="2"/>
    </row>
    <row r="218" spans="1:147" ht="12.75" customHeight="1">
      <c r="C218" s="2"/>
      <c r="D218" s="2"/>
      <c r="E218" s="2"/>
      <c r="F218" s="2"/>
      <c r="K218" s="2"/>
      <c r="N218" s="2"/>
      <c r="Q218" s="2"/>
      <c r="AD218" s="2"/>
      <c r="AE218" s="2"/>
      <c r="AI218" s="3"/>
      <c r="AJ218" s="3"/>
      <c r="AK218" s="3"/>
      <c r="AL218" s="3"/>
      <c r="AM218" s="3"/>
      <c r="AN218" s="3"/>
      <c r="AV218" s="2"/>
      <c r="AW218" s="3"/>
      <c r="AX218" s="3"/>
      <c r="AY218" s="3"/>
      <c r="AZ218" s="3"/>
      <c r="BA218" s="3"/>
      <c r="BB218" s="3"/>
      <c r="BC218" s="3"/>
      <c r="BJ218" s="2"/>
      <c r="BK218" s="3"/>
      <c r="BL218" s="3"/>
      <c r="BM218" s="3"/>
      <c r="BN218" s="3"/>
      <c r="BO218" s="3"/>
      <c r="BP218" s="3"/>
      <c r="BX218" s="2"/>
      <c r="CL218" s="2"/>
      <c r="CM218" s="3"/>
      <c r="CS218" s="3"/>
      <c r="CT218" s="3"/>
      <c r="CU218" s="3"/>
      <c r="CZ218" s="2"/>
      <c r="DN218" s="2"/>
      <c r="EB218" s="2"/>
      <c r="EE218" s="2"/>
      <c r="EH218" s="2"/>
      <c r="EK218" s="2"/>
      <c r="EN218" s="2"/>
      <c r="EQ218" s="2"/>
    </row>
    <row r="219" spans="1:147" ht="12.75" customHeight="1">
      <c r="C219" s="2"/>
      <c r="D219" s="2"/>
      <c r="E219" s="2"/>
      <c r="F219" s="2"/>
      <c r="K219" s="2"/>
      <c r="N219" s="2"/>
      <c r="Q219" s="2"/>
      <c r="AD219" s="2"/>
      <c r="AE219" s="2"/>
      <c r="AI219" s="3"/>
      <c r="AJ219" s="3"/>
      <c r="AK219" s="3"/>
      <c r="AL219" s="3"/>
      <c r="AM219" s="3"/>
      <c r="AN219" s="3"/>
      <c r="AV219" s="2"/>
      <c r="AW219" s="3"/>
      <c r="AX219" s="3"/>
      <c r="AY219" s="3"/>
      <c r="AZ219" s="3"/>
      <c r="BA219" s="3"/>
      <c r="BB219" s="3"/>
      <c r="BC219" s="3"/>
      <c r="BJ219" s="2"/>
      <c r="BK219" s="3"/>
      <c r="BL219" s="3"/>
      <c r="BM219" s="3"/>
      <c r="BN219" s="3"/>
      <c r="BO219" s="3"/>
      <c r="BP219" s="3"/>
      <c r="BX219" s="2"/>
      <c r="CL219" s="2"/>
      <c r="CM219" s="3"/>
      <c r="CS219" s="3"/>
      <c r="CT219" s="3"/>
      <c r="CU219" s="3"/>
      <c r="CZ219" s="2"/>
      <c r="DN219" s="2"/>
      <c r="EB219" s="2"/>
      <c r="EE219" s="2"/>
      <c r="EH219" s="2"/>
      <c r="EK219" s="2"/>
      <c r="EN219" s="2"/>
      <c r="EQ219" s="2"/>
    </row>
    <row r="220" spans="1:147" ht="12.75" customHeight="1">
      <c r="C220" s="2"/>
      <c r="D220" s="2"/>
      <c r="E220" s="2"/>
      <c r="F220" s="2"/>
      <c r="K220" s="2"/>
      <c r="N220" s="2"/>
      <c r="Q220" s="2"/>
      <c r="AD220" s="2"/>
      <c r="AE220" s="2"/>
      <c r="AI220" s="3"/>
      <c r="AJ220" s="3"/>
      <c r="AK220" s="3"/>
      <c r="AL220" s="3"/>
      <c r="AM220" s="3"/>
      <c r="AN220" s="3"/>
      <c r="AV220" s="2"/>
      <c r="AW220" s="3"/>
      <c r="AX220" s="3"/>
      <c r="AY220" s="3"/>
      <c r="AZ220" s="3"/>
      <c r="BA220" s="3"/>
      <c r="BB220" s="3"/>
      <c r="BC220" s="3"/>
      <c r="BJ220" s="2"/>
      <c r="BK220" s="3"/>
      <c r="BL220" s="3"/>
      <c r="BM220" s="3"/>
      <c r="BN220" s="3"/>
      <c r="BO220" s="3"/>
      <c r="BP220" s="3"/>
      <c r="BX220" s="2"/>
      <c r="CL220" s="2"/>
      <c r="CM220" s="3"/>
      <c r="CS220" s="3"/>
      <c r="CT220" s="3"/>
      <c r="CU220" s="3"/>
      <c r="CZ220" s="2"/>
      <c r="DN220" s="2"/>
      <c r="EB220" s="2"/>
      <c r="EE220" s="2"/>
      <c r="EH220" s="2"/>
      <c r="EK220" s="2"/>
      <c r="EN220" s="2"/>
      <c r="EQ220" s="2"/>
    </row>
  </sheetData>
  <autoFilter ref="A1:ER209">
    <filterColumn colId="6">
      <customFilters>
        <customFilter operator="notEqual" val=" "/>
      </customFilters>
    </filterColumn>
    <filterColumn colId="9">
      <filters>
        <filter val="PPROP"/>
        <filter val="PROP"/>
      </filters>
    </filterColumn>
  </autoFilter>
  <sortState ref="A8:ER220">
    <sortCondition ref="G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K34" sqref="K34"/>
    </sheetView>
  </sheetViews>
  <sheetFormatPr baseColWidth="10" defaultRowHeight="12" x14ac:dyDescent="0"/>
  <cols>
    <col min="10" max="10" width="11" bestFit="1" customWidth="1"/>
    <col min="12" max="12" width="11" bestFit="1" customWidth="1"/>
  </cols>
  <sheetData>
    <row r="1" spans="1:16" ht="24">
      <c r="A1" t="s">
        <v>580</v>
      </c>
      <c r="B1" t="s">
        <v>582</v>
      </c>
      <c r="C1" t="s">
        <v>583</v>
      </c>
      <c r="D1" t="s">
        <v>581</v>
      </c>
      <c r="E1" t="s">
        <v>585</v>
      </c>
      <c r="F1" t="s">
        <v>582</v>
      </c>
      <c r="G1" t="s">
        <v>583</v>
      </c>
      <c r="H1" t="s">
        <v>581</v>
      </c>
      <c r="I1" t="s">
        <v>586</v>
      </c>
      <c r="J1" t="s">
        <v>584</v>
      </c>
      <c r="K1" t="s">
        <v>587</v>
      </c>
      <c r="L1" t="s">
        <v>588</v>
      </c>
      <c r="M1" t="s">
        <v>2</v>
      </c>
      <c r="N1" t="s">
        <v>589</v>
      </c>
      <c r="O1" t="s">
        <v>1</v>
      </c>
      <c r="P1" t="s">
        <v>590</v>
      </c>
    </row>
    <row r="2" spans="1:16" ht="13" customHeight="1">
      <c r="A2" t="s">
        <v>155</v>
      </c>
      <c r="B2">
        <v>5</v>
      </c>
      <c r="C2">
        <v>5</v>
      </c>
      <c r="D2">
        <f t="shared" ref="D2:D29" si="0">B2*C2</f>
        <v>25</v>
      </c>
      <c r="E2" s="2">
        <v>40311</v>
      </c>
      <c r="F2">
        <v>3</v>
      </c>
      <c r="G2">
        <v>2</v>
      </c>
      <c r="H2">
        <f t="shared" ref="H2:H29" si="1">F2*G2</f>
        <v>6</v>
      </c>
      <c r="I2" s="2">
        <v>40658</v>
      </c>
      <c r="J2">
        <f t="shared" ref="J2:J15" si="2">ROUND((I2-E2)/30.5,0)</f>
        <v>11</v>
      </c>
      <c r="K2" t="s">
        <v>171</v>
      </c>
      <c r="L2">
        <f t="shared" ref="L2:L29" si="3">ROUND((N2-M2)/365.25,1)</f>
        <v>0.1</v>
      </c>
      <c r="M2" s="2">
        <v>40260</v>
      </c>
      <c r="N2" s="2">
        <v>40311</v>
      </c>
      <c r="O2">
        <v>363131</v>
      </c>
      <c r="P2">
        <v>1</v>
      </c>
    </row>
    <row r="3" spans="1:16">
      <c r="A3" t="s">
        <v>155</v>
      </c>
      <c r="B3">
        <v>6</v>
      </c>
      <c r="C3">
        <v>6</v>
      </c>
      <c r="D3">
        <f t="shared" si="0"/>
        <v>36</v>
      </c>
      <c r="E3" s="2">
        <v>40378</v>
      </c>
      <c r="F3">
        <v>4</v>
      </c>
      <c r="G3">
        <v>2</v>
      </c>
      <c r="H3">
        <f t="shared" si="1"/>
        <v>8</v>
      </c>
      <c r="I3" s="2">
        <v>40567</v>
      </c>
      <c r="J3">
        <f t="shared" si="2"/>
        <v>6</v>
      </c>
      <c r="K3" t="s">
        <v>171</v>
      </c>
      <c r="L3">
        <f t="shared" si="3"/>
        <v>0.3</v>
      </c>
      <c r="M3" s="2">
        <v>40260</v>
      </c>
      <c r="N3" s="2">
        <v>40378</v>
      </c>
      <c r="O3">
        <v>365612</v>
      </c>
      <c r="P3">
        <v>1</v>
      </c>
    </row>
    <row r="4" spans="1:16">
      <c r="A4" t="s">
        <v>155</v>
      </c>
      <c r="B4">
        <v>5</v>
      </c>
      <c r="C4">
        <v>5</v>
      </c>
      <c r="D4">
        <f t="shared" si="0"/>
        <v>25</v>
      </c>
      <c r="E4" s="2">
        <v>40086</v>
      </c>
      <c r="F4">
        <v>1</v>
      </c>
      <c r="G4">
        <v>1</v>
      </c>
      <c r="H4">
        <f t="shared" si="1"/>
        <v>1</v>
      </c>
      <c r="I4" s="2">
        <v>40168</v>
      </c>
      <c r="J4">
        <f t="shared" si="2"/>
        <v>3</v>
      </c>
      <c r="K4" t="s">
        <v>171</v>
      </c>
      <c r="L4">
        <f t="shared" si="3"/>
        <v>0.5</v>
      </c>
      <c r="M4" s="2">
        <v>39924</v>
      </c>
      <c r="N4" s="2">
        <v>40110</v>
      </c>
      <c r="O4">
        <v>355082</v>
      </c>
      <c r="P4">
        <v>1</v>
      </c>
    </row>
    <row r="5" spans="1:16">
      <c r="A5" t="s">
        <v>155</v>
      </c>
      <c r="B5">
        <v>4.5</v>
      </c>
      <c r="C5">
        <v>4</v>
      </c>
      <c r="D5">
        <f t="shared" si="0"/>
        <v>18</v>
      </c>
      <c r="E5" s="2">
        <v>40442</v>
      </c>
      <c r="F5">
        <v>4</v>
      </c>
      <c r="G5">
        <v>4</v>
      </c>
      <c r="H5">
        <f t="shared" si="1"/>
        <v>16</v>
      </c>
      <c r="I5" s="2">
        <v>40522</v>
      </c>
      <c r="J5">
        <f t="shared" si="2"/>
        <v>3</v>
      </c>
      <c r="K5" t="s">
        <v>171</v>
      </c>
      <c r="L5">
        <f t="shared" si="3"/>
        <v>0.5</v>
      </c>
      <c r="M5" s="2">
        <v>40269</v>
      </c>
      <c r="N5" s="2">
        <v>40442</v>
      </c>
      <c r="O5">
        <v>368051</v>
      </c>
      <c r="P5">
        <v>1</v>
      </c>
    </row>
    <row r="6" spans="1:16">
      <c r="A6" t="s">
        <v>155</v>
      </c>
      <c r="B6">
        <v>3.6</v>
      </c>
      <c r="C6">
        <v>2.7</v>
      </c>
      <c r="D6">
        <f t="shared" si="0"/>
        <v>9.7200000000000006</v>
      </c>
      <c r="E6" s="2">
        <v>40492</v>
      </c>
      <c r="F6">
        <v>2</v>
      </c>
      <c r="G6">
        <v>1.6</v>
      </c>
      <c r="H6">
        <f t="shared" si="1"/>
        <v>3.2</v>
      </c>
      <c r="I6" s="2">
        <v>40597</v>
      </c>
      <c r="J6">
        <f t="shared" si="2"/>
        <v>3</v>
      </c>
      <c r="K6" t="s">
        <v>195</v>
      </c>
      <c r="L6">
        <f t="shared" si="3"/>
        <v>0.6</v>
      </c>
      <c r="M6" s="2">
        <v>40271</v>
      </c>
      <c r="N6" s="2">
        <v>40472</v>
      </c>
      <c r="O6">
        <v>369602</v>
      </c>
      <c r="P6">
        <v>1</v>
      </c>
    </row>
    <row r="7" spans="1:16">
      <c r="A7" t="s">
        <v>155</v>
      </c>
      <c r="B7">
        <v>4.8</v>
      </c>
      <c r="C7">
        <v>4</v>
      </c>
      <c r="D7">
        <f t="shared" si="0"/>
        <v>19.2</v>
      </c>
      <c r="E7" s="2">
        <v>40129</v>
      </c>
      <c r="F7">
        <v>4.7</v>
      </c>
      <c r="G7">
        <v>4.5999999999999996</v>
      </c>
      <c r="H7">
        <f t="shared" si="1"/>
        <v>21.619999999999997</v>
      </c>
      <c r="I7" s="2">
        <v>40227</v>
      </c>
      <c r="J7">
        <f t="shared" si="2"/>
        <v>3</v>
      </c>
      <c r="K7" t="s">
        <v>592</v>
      </c>
      <c r="L7">
        <f t="shared" si="3"/>
        <v>0.7</v>
      </c>
      <c r="M7" s="2">
        <v>40010</v>
      </c>
      <c r="N7" s="2">
        <v>40248</v>
      </c>
      <c r="O7">
        <v>359824</v>
      </c>
      <c r="P7">
        <v>1</v>
      </c>
    </row>
    <row r="8" spans="1:16">
      <c r="A8" t="s">
        <v>155</v>
      </c>
      <c r="B8">
        <v>3.9</v>
      </c>
      <c r="C8">
        <v>1.9</v>
      </c>
      <c r="D8">
        <f t="shared" si="0"/>
        <v>7.4099999999999993</v>
      </c>
      <c r="E8" s="2">
        <v>40213</v>
      </c>
      <c r="F8">
        <v>2.7</v>
      </c>
      <c r="G8">
        <v>1.4</v>
      </c>
      <c r="H8">
        <f t="shared" si="1"/>
        <v>3.78</v>
      </c>
      <c r="I8" s="2">
        <v>40676</v>
      </c>
      <c r="J8">
        <f t="shared" si="2"/>
        <v>15</v>
      </c>
      <c r="K8" t="s">
        <v>195</v>
      </c>
      <c r="L8">
        <f t="shared" si="3"/>
        <v>0.8</v>
      </c>
      <c r="M8" s="2">
        <v>39912</v>
      </c>
      <c r="N8" s="2">
        <v>40206</v>
      </c>
      <c r="O8">
        <v>359375</v>
      </c>
      <c r="P8">
        <v>1</v>
      </c>
    </row>
    <row r="9" spans="1:16">
      <c r="A9" t="s">
        <v>155</v>
      </c>
      <c r="B9">
        <v>5.3</v>
      </c>
      <c r="C9">
        <v>3.2</v>
      </c>
      <c r="D9">
        <f t="shared" si="0"/>
        <v>16.96</v>
      </c>
      <c r="E9" s="2">
        <v>40462</v>
      </c>
      <c r="F9">
        <v>4.5999999999999996</v>
      </c>
      <c r="G9">
        <v>4.3</v>
      </c>
      <c r="H9">
        <f t="shared" si="1"/>
        <v>19.779999999999998</v>
      </c>
      <c r="I9" s="2">
        <v>40696</v>
      </c>
      <c r="J9">
        <f t="shared" si="2"/>
        <v>8</v>
      </c>
      <c r="K9" t="s">
        <v>195</v>
      </c>
      <c r="L9">
        <f t="shared" si="3"/>
        <v>0.8</v>
      </c>
      <c r="M9" s="2">
        <v>40065</v>
      </c>
      <c r="N9" s="2">
        <v>40339</v>
      </c>
      <c r="O9">
        <v>359657</v>
      </c>
      <c r="P9">
        <v>1</v>
      </c>
    </row>
    <row r="10" spans="1:16">
      <c r="A10" t="s">
        <v>155</v>
      </c>
      <c r="B10">
        <v>3.5</v>
      </c>
      <c r="C10">
        <v>1.5</v>
      </c>
      <c r="D10">
        <f t="shared" si="0"/>
        <v>5.25</v>
      </c>
      <c r="E10" s="2">
        <v>40680</v>
      </c>
      <c r="F10">
        <v>2.5</v>
      </c>
      <c r="G10">
        <v>0.5</v>
      </c>
      <c r="H10">
        <f t="shared" si="1"/>
        <v>1.25</v>
      </c>
      <c r="I10" s="2">
        <v>40722</v>
      </c>
      <c r="J10">
        <f t="shared" si="2"/>
        <v>1</v>
      </c>
      <c r="K10" t="s">
        <v>171</v>
      </c>
      <c r="L10">
        <f t="shared" si="3"/>
        <v>0.8</v>
      </c>
      <c r="M10" s="2">
        <v>40387</v>
      </c>
      <c r="N10" s="2">
        <v>40680</v>
      </c>
      <c r="O10">
        <v>376873</v>
      </c>
      <c r="P10">
        <v>1</v>
      </c>
    </row>
    <row r="11" spans="1:16">
      <c r="A11" t="s">
        <v>155</v>
      </c>
      <c r="B11">
        <v>4</v>
      </c>
      <c r="C11">
        <v>4</v>
      </c>
      <c r="D11">
        <f t="shared" si="0"/>
        <v>16</v>
      </c>
      <c r="E11" s="2">
        <v>40297</v>
      </c>
      <c r="F11">
        <v>2.5</v>
      </c>
      <c r="G11">
        <v>2.5</v>
      </c>
      <c r="H11">
        <f t="shared" si="1"/>
        <v>6.25</v>
      </c>
      <c r="I11" s="2">
        <v>40617</v>
      </c>
      <c r="J11">
        <f t="shared" si="2"/>
        <v>10</v>
      </c>
      <c r="K11" t="s">
        <v>171</v>
      </c>
      <c r="L11">
        <f t="shared" si="3"/>
        <v>0.9</v>
      </c>
      <c r="M11" s="2">
        <v>39981</v>
      </c>
      <c r="N11" s="2">
        <v>40297</v>
      </c>
      <c r="O11">
        <v>361724</v>
      </c>
      <c r="P11">
        <v>1</v>
      </c>
    </row>
    <row r="12" spans="1:16">
      <c r="A12" t="s">
        <v>155</v>
      </c>
      <c r="B12">
        <v>1.9</v>
      </c>
      <c r="C12">
        <v>0.9</v>
      </c>
      <c r="D12">
        <f t="shared" si="0"/>
        <v>1.71</v>
      </c>
      <c r="E12" s="2">
        <v>39979</v>
      </c>
      <c r="F12">
        <v>0</v>
      </c>
      <c r="G12">
        <v>0</v>
      </c>
      <c r="H12">
        <f t="shared" si="1"/>
        <v>0</v>
      </c>
      <c r="I12" s="2">
        <v>40513</v>
      </c>
      <c r="J12">
        <f t="shared" si="2"/>
        <v>18</v>
      </c>
      <c r="K12" t="s">
        <v>195</v>
      </c>
      <c r="L12">
        <f t="shared" si="3"/>
        <v>1</v>
      </c>
      <c r="M12" s="2">
        <v>39730</v>
      </c>
      <c r="N12" s="2">
        <v>40095</v>
      </c>
      <c r="O12">
        <v>349977</v>
      </c>
      <c r="P12">
        <v>1</v>
      </c>
    </row>
    <row r="13" spans="1:16">
      <c r="A13" t="s">
        <v>155</v>
      </c>
      <c r="B13">
        <v>5.0999999999999996</v>
      </c>
      <c r="C13">
        <v>3.9</v>
      </c>
      <c r="D13">
        <f t="shared" si="0"/>
        <v>19.889999999999997</v>
      </c>
      <c r="E13" s="2">
        <v>40458</v>
      </c>
      <c r="F13">
        <f>3.2+2.4</f>
        <v>5.6</v>
      </c>
      <c r="G13">
        <f>2.4+1.1</f>
        <v>3.5</v>
      </c>
      <c r="H13">
        <f t="shared" si="1"/>
        <v>19.599999999999998</v>
      </c>
      <c r="I13" s="2">
        <v>40661</v>
      </c>
      <c r="J13">
        <f t="shared" si="2"/>
        <v>7</v>
      </c>
      <c r="K13" t="s">
        <v>195</v>
      </c>
      <c r="L13">
        <f t="shared" si="3"/>
        <v>1.6</v>
      </c>
      <c r="M13" s="2">
        <v>39868</v>
      </c>
      <c r="N13" s="2">
        <v>40451</v>
      </c>
      <c r="O13">
        <v>368411</v>
      </c>
      <c r="P13">
        <v>1</v>
      </c>
    </row>
    <row r="14" spans="1:16">
      <c r="A14" t="s">
        <v>155</v>
      </c>
      <c r="B14">
        <v>1.5</v>
      </c>
      <c r="C14">
        <v>1.5</v>
      </c>
      <c r="D14">
        <f t="shared" si="0"/>
        <v>2.25</v>
      </c>
      <c r="E14" s="2">
        <v>40521</v>
      </c>
      <c r="F14">
        <v>1</v>
      </c>
      <c r="G14">
        <v>1</v>
      </c>
      <c r="H14">
        <f t="shared" si="1"/>
        <v>1</v>
      </c>
      <c r="I14" s="2">
        <v>40637</v>
      </c>
      <c r="J14">
        <f t="shared" si="2"/>
        <v>4</v>
      </c>
      <c r="K14" t="s">
        <v>171</v>
      </c>
      <c r="L14">
        <f t="shared" si="3"/>
        <v>2.2999999999999998</v>
      </c>
      <c r="M14" s="2">
        <v>39683</v>
      </c>
      <c r="N14" s="2">
        <v>40521</v>
      </c>
      <c r="O14">
        <v>363134</v>
      </c>
      <c r="P14">
        <v>2</v>
      </c>
    </row>
    <row r="15" spans="1:16">
      <c r="A15" t="s">
        <v>155</v>
      </c>
      <c r="B15">
        <v>3.8</v>
      </c>
      <c r="C15">
        <v>2</v>
      </c>
      <c r="D15">
        <f t="shared" si="0"/>
        <v>7.6</v>
      </c>
      <c r="E15" s="2">
        <v>39960</v>
      </c>
      <c r="F15">
        <v>2.4</v>
      </c>
      <c r="G15">
        <v>0.9</v>
      </c>
      <c r="H15">
        <f t="shared" si="1"/>
        <v>2.16</v>
      </c>
      <c r="I15" s="2">
        <v>40310</v>
      </c>
      <c r="J15">
        <f t="shared" si="2"/>
        <v>11</v>
      </c>
      <c r="K15" t="s">
        <v>195</v>
      </c>
      <c r="L15">
        <f t="shared" si="3"/>
        <v>2.7</v>
      </c>
      <c r="M15" s="2">
        <v>39235</v>
      </c>
      <c r="N15" s="2">
        <v>40212</v>
      </c>
      <c r="O15">
        <v>334302</v>
      </c>
      <c r="P15">
        <v>1</v>
      </c>
    </row>
    <row r="16" spans="1:16">
      <c r="A16" t="s">
        <v>155</v>
      </c>
      <c r="B16">
        <v>2</v>
      </c>
      <c r="C16">
        <v>2</v>
      </c>
      <c r="D16">
        <f t="shared" si="0"/>
        <v>4</v>
      </c>
      <c r="E16" s="2">
        <v>39400</v>
      </c>
      <c r="F16">
        <v>3</v>
      </c>
      <c r="G16">
        <v>3</v>
      </c>
      <c r="H16">
        <f t="shared" si="1"/>
        <v>9</v>
      </c>
      <c r="I16" s="2">
        <v>40212</v>
      </c>
      <c r="J16">
        <f t="shared" ref="J16:J25" si="4">ROUND((I16-E16)/30.5,0)</f>
        <v>27</v>
      </c>
      <c r="K16" t="s">
        <v>171</v>
      </c>
      <c r="L16">
        <f t="shared" si="3"/>
        <v>3</v>
      </c>
      <c r="M16" s="2">
        <v>39122</v>
      </c>
      <c r="N16" s="2">
        <v>40212</v>
      </c>
      <c r="O16">
        <v>325923</v>
      </c>
      <c r="P16">
        <v>2</v>
      </c>
    </row>
    <row r="17" spans="1:16">
      <c r="A17" t="s">
        <v>155</v>
      </c>
      <c r="B17">
        <v>4.7</v>
      </c>
      <c r="C17">
        <v>1.6</v>
      </c>
      <c r="D17">
        <f t="shared" si="0"/>
        <v>7.5200000000000005</v>
      </c>
      <c r="E17" s="2">
        <v>40480</v>
      </c>
      <c r="F17">
        <v>2.9</v>
      </c>
      <c r="G17">
        <v>1.8</v>
      </c>
      <c r="H17">
        <f t="shared" si="1"/>
        <v>5.22</v>
      </c>
      <c r="I17" s="2">
        <v>40955</v>
      </c>
      <c r="J17">
        <f t="shared" si="4"/>
        <v>16</v>
      </c>
      <c r="K17" t="s">
        <v>195</v>
      </c>
      <c r="L17">
        <f t="shared" si="3"/>
        <v>5</v>
      </c>
      <c r="M17" s="2">
        <v>38678</v>
      </c>
      <c r="N17" s="2">
        <v>40494</v>
      </c>
      <c r="O17">
        <v>342782</v>
      </c>
      <c r="P17">
        <v>2</v>
      </c>
    </row>
    <row r="18" spans="1:16">
      <c r="A18" t="s">
        <v>155</v>
      </c>
      <c r="B18">
        <v>5.0999999999999996</v>
      </c>
      <c r="C18">
        <v>3</v>
      </c>
      <c r="D18">
        <f t="shared" si="0"/>
        <v>15.299999999999999</v>
      </c>
      <c r="E18" s="2">
        <v>40058</v>
      </c>
      <c r="F18">
        <v>3</v>
      </c>
      <c r="G18">
        <v>1</v>
      </c>
      <c r="H18">
        <f t="shared" si="1"/>
        <v>3</v>
      </c>
      <c r="I18" s="2">
        <v>40144</v>
      </c>
      <c r="J18">
        <f t="shared" si="4"/>
        <v>3</v>
      </c>
      <c r="K18" t="s">
        <v>195</v>
      </c>
      <c r="L18">
        <f t="shared" si="3"/>
        <v>5.8</v>
      </c>
      <c r="M18" s="2">
        <v>37948</v>
      </c>
      <c r="N18" s="2">
        <v>40065</v>
      </c>
      <c r="O18">
        <v>354193</v>
      </c>
      <c r="P18">
        <v>1</v>
      </c>
    </row>
    <row r="19" spans="1:16">
      <c r="A19" t="s">
        <v>155</v>
      </c>
      <c r="B19">
        <v>4</v>
      </c>
      <c r="C19">
        <v>3.5</v>
      </c>
      <c r="D19">
        <f t="shared" si="0"/>
        <v>14</v>
      </c>
      <c r="E19" s="2">
        <v>40364</v>
      </c>
      <c r="F19">
        <v>3.5</v>
      </c>
      <c r="G19">
        <v>2.6</v>
      </c>
      <c r="H19">
        <f t="shared" si="1"/>
        <v>9.1</v>
      </c>
      <c r="I19" s="2">
        <v>40709</v>
      </c>
      <c r="J19">
        <f t="shared" si="4"/>
        <v>11</v>
      </c>
      <c r="K19" t="s">
        <v>592</v>
      </c>
      <c r="L19">
        <f t="shared" si="3"/>
        <v>11.3</v>
      </c>
      <c r="M19" s="2">
        <v>36284</v>
      </c>
      <c r="N19" s="2">
        <v>40407</v>
      </c>
      <c r="O19">
        <v>296193</v>
      </c>
      <c r="P19">
        <v>1</v>
      </c>
    </row>
    <row r="20" spans="1:16">
      <c r="A20" t="s">
        <v>264</v>
      </c>
      <c r="B20">
        <v>2.4</v>
      </c>
      <c r="C20">
        <v>2</v>
      </c>
      <c r="D20">
        <f t="shared" si="0"/>
        <v>4.8</v>
      </c>
      <c r="E20" s="2">
        <v>40116</v>
      </c>
      <c r="F20">
        <v>1</v>
      </c>
      <c r="G20">
        <v>1</v>
      </c>
      <c r="H20">
        <f t="shared" si="1"/>
        <v>1</v>
      </c>
      <c r="I20" s="2">
        <v>40637</v>
      </c>
      <c r="J20">
        <f t="shared" si="4"/>
        <v>17</v>
      </c>
      <c r="K20" t="s">
        <v>593</v>
      </c>
      <c r="L20">
        <f t="shared" si="3"/>
        <v>8.6999999999999993</v>
      </c>
      <c r="M20" s="2">
        <v>36981</v>
      </c>
      <c r="N20" s="2">
        <v>40144</v>
      </c>
      <c r="O20">
        <v>327223</v>
      </c>
      <c r="P20">
        <v>1</v>
      </c>
    </row>
    <row r="21" spans="1:16">
      <c r="A21" t="s">
        <v>264</v>
      </c>
      <c r="B21">
        <v>1.2</v>
      </c>
      <c r="C21">
        <v>1.2</v>
      </c>
      <c r="D21">
        <f t="shared" si="0"/>
        <v>1.44</v>
      </c>
      <c r="E21" s="2">
        <v>40577</v>
      </c>
      <c r="F21">
        <v>0</v>
      </c>
      <c r="G21">
        <v>0</v>
      </c>
      <c r="H21">
        <f t="shared" si="1"/>
        <v>0</v>
      </c>
      <c r="I21" s="2">
        <v>40876</v>
      </c>
      <c r="J21">
        <f t="shared" si="4"/>
        <v>10</v>
      </c>
      <c r="K21" t="s">
        <v>592</v>
      </c>
      <c r="L21">
        <f t="shared" si="3"/>
        <v>16</v>
      </c>
      <c r="M21" s="2">
        <v>34722</v>
      </c>
      <c r="N21" s="2">
        <v>40575</v>
      </c>
      <c r="O21">
        <v>284224</v>
      </c>
      <c r="P21">
        <v>2</v>
      </c>
    </row>
    <row r="22" spans="1:16">
      <c r="A22" t="s">
        <v>591</v>
      </c>
      <c r="B22">
        <v>7</v>
      </c>
      <c r="C22">
        <v>5</v>
      </c>
      <c r="D22">
        <f t="shared" si="0"/>
        <v>35</v>
      </c>
      <c r="E22" s="2">
        <v>40413</v>
      </c>
      <c r="F22">
        <v>5.0999999999999996</v>
      </c>
      <c r="G22">
        <v>4</v>
      </c>
      <c r="H22">
        <f t="shared" si="1"/>
        <v>20.399999999999999</v>
      </c>
      <c r="I22" s="2">
        <v>40619</v>
      </c>
      <c r="J22">
        <f t="shared" si="4"/>
        <v>7</v>
      </c>
      <c r="K22" t="s">
        <v>195</v>
      </c>
      <c r="L22">
        <f t="shared" si="3"/>
        <v>5.4</v>
      </c>
      <c r="M22" s="2">
        <v>38464</v>
      </c>
      <c r="N22" s="2">
        <v>40423</v>
      </c>
      <c r="O22">
        <v>367430</v>
      </c>
      <c r="P22">
        <v>1</v>
      </c>
    </row>
    <row r="23" spans="1:16">
      <c r="A23" t="s">
        <v>350</v>
      </c>
      <c r="B23">
        <v>18</v>
      </c>
      <c r="C23">
        <v>7</v>
      </c>
      <c r="D23">
        <f t="shared" si="0"/>
        <v>126</v>
      </c>
      <c r="E23" s="2">
        <v>40371</v>
      </c>
      <c r="F23">
        <v>16</v>
      </c>
      <c r="G23">
        <v>5</v>
      </c>
      <c r="H23">
        <f t="shared" si="1"/>
        <v>80</v>
      </c>
      <c r="I23" s="2">
        <v>40595</v>
      </c>
      <c r="J23">
        <f t="shared" si="4"/>
        <v>7</v>
      </c>
      <c r="K23" t="s">
        <v>592</v>
      </c>
      <c r="L23">
        <f t="shared" si="3"/>
        <v>11.3</v>
      </c>
      <c r="M23" s="2">
        <v>36289</v>
      </c>
      <c r="N23" s="2">
        <v>40407</v>
      </c>
      <c r="O23">
        <v>326505</v>
      </c>
      <c r="P23">
        <v>2</v>
      </c>
    </row>
    <row r="24" spans="1:16">
      <c r="A24" t="s">
        <v>190</v>
      </c>
      <c r="B24">
        <v>7.6</v>
      </c>
      <c r="C24">
        <v>5.2</v>
      </c>
      <c r="D24">
        <f t="shared" si="0"/>
        <v>39.519999999999996</v>
      </c>
      <c r="E24" s="2">
        <v>39941</v>
      </c>
      <c r="F24">
        <v>8</v>
      </c>
      <c r="G24">
        <v>5.2</v>
      </c>
      <c r="H24">
        <f t="shared" si="1"/>
        <v>41.6</v>
      </c>
      <c r="I24" s="2">
        <v>40093</v>
      </c>
      <c r="J24">
        <f t="shared" si="4"/>
        <v>5</v>
      </c>
      <c r="K24" t="s">
        <v>195</v>
      </c>
      <c r="L24">
        <f t="shared" si="3"/>
        <v>13.4</v>
      </c>
      <c r="M24" s="2">
        <v>35026</v>
      </c>
      <c r="N24" s="2">
        <v>39910</v>
      </c>
      <c r="O24">
        <v>341053</v>
      </c>
      <c r="P24">
        <v>1</v>
      </c>
    </row>
    <row r="25" spans="1:16">
      <c r="A25" t="s">
        <v>190</v>
      </c>
      <c r="B25">
        <v>5.5</v>
      </c>
      <c r="C25">
        <v>2.4</v>
      </c>
      <c r="D25">
        <f t="shared" si="0"/>
        <v>13.2</v>
      </c>
      <c r="E25" s="2">
        <v>39994</v>
      </c>
      <c r="F25">
        <v>6</v>
      </c>
      <c r="G25">
        <v>3</v>
      </c>
      <c r="H25">
        <f t="shared" si="1"/>
        <v>18</v>
      </c>
      <c r="I25" s="2">
        <v>40298</v>
      </c>
      <c r="J25">
        <f t="shared" si="4"/>
        <v>10</v>
      </c>
      <c r="K25" t="s">
        <v>592</v>
      </c>
      <c r="L25">
        <f t="shared" si="3"/>
        <v>12.4</v>
      </c>
      <c r="M25" s="2">
        <v>35471</v>
      </c>
      <c r="N25" s="2">
        <v>40008</v>
      </c>
      <c r="O25">
        <v>318553</v>
      </c>
      <c r="P25">
        <v>2</v>
      </c>
    </row>
    <row r="26" spans="1:16">
      <c r="A26" t="s">
        <v>146</v>
      </c>
      <c r="B26">
        <v>4.0999999999999996</v>
      </c>
      <c r="C26">
        <v>2.2999999999999998</v>
      </c>
      <c r="D26">
        <f t="shared" si="0"/>
        <v>9.4299999999999979</v>
      </c>
      <c r="E26" s="2">
        <v>40449</v>
      </c>
      <c r="F26">
        <v>3.6</v>
      </c>
      <c r="G26">
        <v>3.5</v>
      </c>
      <c r="H26">
        <f t="shared" si="1"/>
        <v>12.6</v>
      </c>
      <c r="I26" s="2">
        <v>40639</v>
      </c>
      <c r="J26">
        <f>ROUND((I26-E26)/30.5,0)</f>
        <v>6</v>
      </c>
      <c r="K26" t="s">
        <v>195</v>
      </c>
      <c r="L26">
        <f t="shared" si="3"/>
        <v>0.3</v>
      </c>
      <c r="M26" s="2">
        <v>40387</v>
      </c>
      <c r="N26" s="2">
        <v>40491</v>
      </c>
      <c r="O26">
        <v>369186</v>
      </c>
      <c r="P26">
        <v>1</v>
      </c>
    </row>
    <row r="27" spans="1:16">
      <c r="A27" t="s">
        <v>146</v>
      </c>
      <c r="B27">
        <v>5.0999999999999996</v>
      </c>
      <c r="C27">
        <v>3.9</v>
      </c>
      <c r="D27">
        <f t="shared" si="0"/>
        <v>19.889999999999997</v>
      </c>
      <c r="E27" s="2">
        <v>40458</v>
      </c>
      <c r="F27">
        <v>5.6</v>
      </c>
      <c r="G27">
        <v>2.7</v>
      </c>
      <c r="H27">
        <f t="shared" si="1"/>
        <v>15.12</v>
      </c>
      <c r="I27" s="2">
        <v>40661</v>
      </c>
      <c r="J27">
        <f>ROUND((I27-E27)/30.5,0)</f>
        <v>7</v>
      </c>
      <c r="K27" t="s">
        <v>195</v>
      </c>
      <c r="L27">
        <f t="shared" si="3"/>
        <v>1.6</v>
      </c>
      <c r="M27" s="2">
        <v>39868</v>
      </c>
      <c r="N27" s="2">
        <v>40451</v>
      </c>
      <c r="O27">
        <v>368411</v>
      </c>
      <c r="P27">
        <v>1</v>
      </c>
    </row>
    <row r="28" spans="1:16">
      <c r="A28" t="s">
        <v>146</v>
      </c>
      <c r="B28">
        <v>5.6</v>
      </c>
      <c r="C28">
        <v>4.9000000000000004</v>
      </c>
      <c r="D28">
        <f t="shared" si="0"/>
        <v>27.44</v>
      </c>
      <c r="E28" s="2">
        <v>40640</v>
      </c>
      <c r="F28">
        <v>5</v>
      </c>
      <c r="G28">
        <v>2</v>
      </c>
      <c r="H28">
        <f t="shared" si="1"/>
        <v>10</v>
      </c>
      <c r="I28" s="2">
        <v>40943</v>
      </c>
      <c r="J28">
        <f>ROUND((I28-E28)/30.5,0)</f>
        <v>10</v>
      </c>
      <c r="K28" t="s">
        <v>593</v>
      </c>
      <c r="L28">
        <f t="shared" si="3"/>
        <v>11.5</v>
      </c>
      <c r="M28" s="2">
        <v>36186</v>
      </c>
      <c r="N28" s="2">
        <v>40399</v>
      </c>
      <c r="O28">
        <v>234518</v>
      </c>
      <c r="P28">
        <v>2</v>
      </c>
    </row>
    <row r="29" spans="1:16">
      <c r="A29" t="s">
        <v>579</v>
      </c>
      <c r="B29">
        <v>12</v>
      </c>
      <c r="C29">
        <v>7</v>
      </c>
      <c r="D29">
        <f t="shared" si="0"/>
        <v>84</v>
      </c>
      <c r="E29" s="2">
        <v>39963</v>
      </c>
      <c r="F29">
        <v>11.3</v>
      </c>
      <c r="G29">
        <v>2.9</v>
      </c>
      <c r="H29">
        <f t="shared" si="1"/>
        <v>32.770000000000003</v>
      </c>
      <c r="I29" s="2">
        <v>40193</v>
      </c>
      <c r="J29">
        <f>ROUND((I29-E29)/30.5,0)</f>
        <v>8</v>
      </c>
      <c r="K29" t="s">
        <v>593</v>
      </c>
      <c r="L29">
        <f t="shared" si="3"/>
        <v>5.5</v>
      </c>
      <c r="M29" s="2">
        <v>38072</v>
      </c>
      <c r="N29" s="2">
        <v>40074</v>
      </c>
      <c r="O29">
        <v>303162</v>
      </c>
      <c r="P29">
        <v>1</v>
      </c>
    </row>
  </sheetData>
  <sortState ref="A20:P29">
    <sortCondition ref="A20:A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Página1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Felix</cp:lastModifiedBy>
  <dcterms:modified xsi:type="dcterms:W3CDTF">2012-12-28T22:45:34Z</dcterms:modified>
</cp:coreProperties>
</file>