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ahad\Downloads\"/>
    </mc:Choice>
  </mc:AlternateContent>
  <xr:revisionPtr revIDLastSave="0" documentId="13_ncr:1_{4EDB750C-4242-4D86-9B0C-A77A3A4FD25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apstone Dataset" sheetId="1" r:id="rId1"/>
    <sheet name="Analysis" sheetId="2" r:id="rId2"/>
  </sheets>
  <definedNames>
    <definedName name="_xlchart.v1.0" hidden="1">Analysis!$C$2:$C$382</definedName>
    <definedName name="_xlchart.v1.1" hidden="1">Analysis!$M$2:$M$366</definedName>
    <definedName name="_xlchart.v1.2" hidden="1">Analysis!$B$1</definedName>
    <definedName name="_xlchart.v1.3" hidden="1">Analysis!$B$2:$B$1000</definedName>
    <definedName name="_xlchart.v1.4" hidden="1">Analysis!$N$2:$N$366</definedName>
    <definedName name="_xlchart.v1.5" hidden="1">Analysis!$C$2:$C$382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P5uRtvSMm+3/3cBjNS0g0vdt/SQ=="/>
    </ext>
  </extLst>
</workbook>
</file>

<file path=xl/calcChain.xml><?xml version="1.0" encoding="utf-8"?>
<calcChain xmlns="http://schemas.openxmlformats.org/spreadsheetml/2006/main">
  <c r="P11" i="2" l="1"/>
  <c r="P14" i="2"/>
  <c r="U5" i="2"/>
  <c r="R5" i="2"/>
  <c r="T5" i="2"/>
  <c r="S5" i="2"/>
  <c r="P5" i="2"/>
  <c r="P19" i="2"/>
  <c r="P15" i="2"/>
  <c r="P12" i="2"/>
  <c r="P10" i="2"/>
  <c r="P7" i="2"/>
  <c r="P6" i="2"/>
  <c r="E6" i="2"/>
  <c r="E5" i="2"/>
  <c r="E19" i="2"/>
  <c r="E15" i="2"/>
  <c r="E14" i="2"/>
  <c r="E12" i="2"/>
  <c r="E11" i="2"/>
  <c r="E10" i="2"/>
  <c r="E7" i="2"/>
  <c r="L5" i="2"/>
  <c r="K5" i="2"/>
  <c r="J5" i="2"/>
  <c r="I5" i="2"/>
</calcChain>
</file>

<file path=xl/sharedStrings.xml><?xml version="1.0" encoding="utf-8"?>
<sst xmlns="http://schemas.openxmlformats.org/spreadsheetml/2006/main" count="784" uniqueCount="58">
  <si>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</si>
  <si>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</si>
  <si>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</si>
  <si>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</si>
  <si>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</si>
  <si>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</si>
  <si>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</si>
  <si>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</si>
  <si>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</si>
  <si>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</si>
  <si>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</si>
  <si>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</si>
  <si>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</si>
  <si>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</si>
  <si>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</si>
  <si>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</si>
  <si>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</si>
  <si>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</si>
  <si>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</si>
  <si>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</si>
  <si>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</si>
  <si>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</si>
  <si>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</si>
  <si>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</si>
  <si>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</si>
  <si>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</si>
  <si>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</si>
  <si>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</si>
  <si>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</si>
  <si>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</si>
  <si>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</si>
  <si>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</si>
  <si>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</si>
  <si>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</si>
  <si>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</si>
  <si>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</si>
  <si>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</si>
  <si>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</si>
  <si>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</si>
  <si>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</si>
  <si>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</si>
  <si>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Number of Conversions</t>
  </si>
  <si>
    <t>1 to 5</t>
  </si>
  <si>
    <t>6 to 10</t>
  </si>
  <si>
    <t>11 to 15</t>
  </si>
  <si>
    <t>16+</t>
  </si>
  <si>
    <t>Mean (Clicks)</t>
  </si>
  <si>
    <t>Number of Occurences</t>
  </si>
  <si>
    <t>Median (Clicks)</t>
  </si>
  <si>
    <t>Mode (Clicks)</t>
  </si>
  <si>
    <t>Mean (Conversions)</t>
  </si>
  <si>
    <t>Median (Conversions)</t>
  </si>
  <si>
    <t>Mode (Conversions)</t>
  </si>
  <si>
    <t>Standard Deviation(Clicks)</t>
  </si>
  <si>
    <t>Standard Deviation(Conversions)</t>
  </si>
  <si>
    <t>Correlation Coefficient</t>
  </si>
  <si>
    <t>There is a positive correlation between ad clicls and conversions</t>
  </si>
  <si>
    <t>Number of AdWords Conversions by Grouping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</si>
</sst>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9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8" xfId="0" applyFont="1" applyFill="1" applyBorder="1"/>
    <xf numFmtId="0" fontId="5" fillId="4" borderId="19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7" fillId="0" borderId="0" xfId="0" applyFont="1" applyAlignment="1"/>
    <xf numFmtId="0" fontId="5" fillId="0" borderId="0" xfId="0" applyFont="1"/>
    <xf numFmtId="0" fontId="5" fillId="6" borderId="19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5" fillId="0" borderId="19" xfId="0" applyFont="1" applyBorder="1"/>
    <xf numFmtId="0" fontId="5" fillId="0" borderId="0" xfId="0" applyFont="1" applyAlignment="1"/>
    <xf numFmtId="0" fontId="4" fillId="4" borderId="20" xfId="0" applyFont="1" applyFill="1" applyBorder="1" applyAlignment="1">
      <alignment horizontal="center"/>
    </xf>
    <xf numFmtId="0" fontId="6" fillId="4" borderId="21" xfId="0" applyFont="1" applyFill="1" applyBorder="1"/>
    <xf numFmtId="0" fontId="6" fillId="4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AdWords Ad Conversions VS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AdWords Ad Clicks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2150971128609"/>
          <c:y val="0.10880829015544041"/>
          <c:w val="0.77684627821522312"/>
          <c:h val="0.7384741544612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Analysis!$B$2:$B$1000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Analysis!$C$2:$C$1000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C-4498-BDC5-D965945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76462"/>
        <c:axId val="1432471953"/>
      </c:scatterChart>
      <c:valAx>
        <c:axId val="1091576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471953"/>
        <c:crosses val="autoZero"/>
        <c:crossBetween val="midCat"/>
        <c:majorUnit val="10"/>
      </c:valAx>
      <c:valAx>
        <c:axId val="1432471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1576462"/>
        <c:crosses val="autoZero"/>
        <c:crossBetween val="midCat"/>
        <c:maj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Facebook Ad Clicks 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VS </a:t>
            </a:r>
            <a:r>
              <a:rPr lang="en-US" b="0">
                <a:solidFill>
                  <a:srgbClr val="757575"/>
                </a:solidFill>
                <a:latin typeface="+mn-lt"/>
              </a:rPr>
              <a:t>Conversions</a:t>
            </a:r>
          </a:p>
        </c:rich>
      </c:tx>
      <c:layout>
        <c:manualLayout>
          <c:xMode val="edge"/>
          <c:yMode val="edge"/>
          <c:x val="0.15229165826948471"/>
          <c:y val="2.36538198132303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739627709336066E-2"/>
          <c:y val="0.15806730405162661"/>
          <c:w val="0.86448540160695797"/>
          <c:h val="0.7384741544612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Analysis!$B$2:$B$1000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Analysis!$C$2:$C$1000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B-4F53-BE6E-0E5C3DF1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76462"/>
        <c:axId val="1432471953"/>
      </c:scatterChart>
      <c:valAx>
        <c:axId val="1091576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Facebook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471953"/>
        <c:crosses val="autoZero"/>
        <c:crossBetween val="midCat"/>
      </c:valAx>
      <c:valAx>
        <c:axId val="1432471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Facebook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1576462"/>
        <c:crosses val="autoZero"/>
        <c:crossBetween val="midCat"/>
        <c:maj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AdWords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Clicks</a:t>
          </a:r>
        </a:p>
      </cx:txPr>
    </cx:title>
    <cx:plotArea>
      <cx:plotAreaRegion>
        <cx:series layoutId="clusteredColumn" uniqueId="{3F652DC4-8BA2-420F-AE86-8C14211505A3}">
          <cx:tx>
            <cx:txData>
              <cx:f>_xlchart.v1.2</cx:f>
              <cx:v>AdWords Ad Clicks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Facebook Ad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Clicks</a:t>
          </a:r>
        </a:p>
      </cx:txPr>
    </cx:title>
    <cx:plotArea>
      <cx:plotAreaRegion>
        <cx:series layoutId="clusteredColumn" uniqueId="{6D67CA5F-0832-4574-8BD7-ED9771EF6DFC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Facebook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Conversions</a:t>
          </a:r>
        </a:p>
      </cx:txPr>
    </cx:title>
    <cx:plotArea>
      <cx:plotAreaRegion>
        <cx:series layoutId="clusteredColumn" uniqueId="{74B3A9D1-8EBE-4AAE-9F94-5A7122F847C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AdWords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Conversions</a:t>
          </a:r>
        </a:p>
      </cx:txPr>
    </cx:title>
    <cx:plotArea>
      <cx:plotAreaRegion>
        <cx:series layoutId="clusteredColumn" uniqueId="{F5B16ACE-DCA4-4793-907B-75567BF223DE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178174</xdr:colOff>
      <xdr:row>5</xdr:row>
      <xdr:rowOff>117661</xdr:rowOff>
    </xdr:from>
    <xdr:ext cx="5953125" cy="3676650"/>
    <xdr:graphicFrame macro="">
      <xdr:nvGraphicFramePr>
        <xdr:cNvPr id="1277458155" name="Chart 1" title="Chart">
          <a:extLst>
            <a:ext uri="{FF2B5EF4-FFF2-40B4-BE49-F238E27FC236}">
              <a16:creationId xmlns:a16="http://schemas.microsoft.com/office/drawing/2014/main" id="{00000000-0008-0000-0100-0000EB76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210111</xdr:colOff>
      <xdr:row>5</xdr:row>
      <xdr:rowOff>144275</xdr:rowOff>
    </xdr:from>
    <xdr:ext cx="6376147" cy="4336678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428C0100-0040-4A2A-9FAF-A5FBFD80B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1893794</xdr:colOff>
      <xdr:row>7</xdr:row>
      <xdr:rowOff>29135</xdr:rowOff>
    </xdr:from>
    <xdr:to>
      <xdr:col>9</xdr:col>
      <xdr:colOff>1893794</xdr:colOff>
      <xdr:row>21</xdr:row>
      <xdr:rowOff>105335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0C76DD-2F22-4549-9A64-4B5E88B57E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5794" y="13626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43983</xdr:colOff>
      <xdr:row>22</xdr:row>
      <xdr:rowOff>58270</xdr:rowOff>
    </xdr:from>
    <xdr:to>
      <xdr:col>21</xdr:col>
      <xdr:colOff>43983</xdr:colOff>
      <xdr:row>36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B47B11E-E3C5-4F7D-BBF2-038755623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77983" y="4249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76199</xdr:colOff>
      <xdr:row>6</xdr:row>
      <xdr:rowOff>109537</xdr:rowOff>
    </xdr:from>
    <xdr:to>
      <xdr:col>21</xdr:col>
      <xdr:colOff>76199</xdr:colOff>
      <xdr:row>20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B38BC82-B0F3-4FFD-BC54-FB00840B56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0199" y="1252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1979133</xdr:colOff>
      <xdr:row>7</xdr:row>
      <xdr:rowOff>44121</xdr:rowOff>
    </xdr:from>
    <xdr:to>
      <xdr:col>11</xdr:col>
      <xdr:colOff>1986322</xdr:colOff>
      <xdr:row>21</xdr:row>
      <xdr:rowOff>147279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F74FDC1-9638-4509-8220-F9B0F41DF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53133" y="1377621"/>
              <a:ext cx="4579189" cy="277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selection activeCell="E1" sqref="E1:E1048576"/>
    </sheetView>
  </sheetViews>
  <sheetFormatPr defaultColWidth="14.42578125" defaultRowHeight="15" customHeight="1" x14ac:dyDescent="0.2"/>
  <sheetData>
    <row r="1" spans="1:26" ht="71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5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5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5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5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5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5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5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5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5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5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5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5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5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5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5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5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5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5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5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5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5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5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5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5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5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5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5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5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5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5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5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5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5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5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5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5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25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5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25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25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25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25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25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25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25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5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25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25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25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25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5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25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5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25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25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5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25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5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25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25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25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25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25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5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25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25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25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5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5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5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5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5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5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5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5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5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5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5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5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5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5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5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5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5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5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5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5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5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5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5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5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5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5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5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5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5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5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5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5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5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5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5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5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5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5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5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5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5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5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5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5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5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5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5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5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5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5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5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5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5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5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5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5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5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5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5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5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5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5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5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5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5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5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5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5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5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5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5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5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5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5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5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5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5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5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5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5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5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5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5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5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5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5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5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5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5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5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5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5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5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5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5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5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5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5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5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5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5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5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5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5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5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5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5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5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5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5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5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5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5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5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5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5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5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5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5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5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5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5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5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5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5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5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5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5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5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5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5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5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5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5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5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5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5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5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5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5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5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5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5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5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5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5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5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5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5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5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5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5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5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5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5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5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5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5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5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5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5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5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5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5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5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5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5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5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5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5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5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5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5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5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5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5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5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5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5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5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5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5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5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5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5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5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5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5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5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5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5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5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5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5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5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5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5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5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5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5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5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5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5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5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5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5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5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5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5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5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5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5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5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5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5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5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5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5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5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5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5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5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5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5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5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5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5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5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5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5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5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5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5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5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5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5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5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5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5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5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5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5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5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5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5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5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5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5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5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5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5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5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5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5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R4" zoomScale="112" zoomScaleNormal="112" workbookViewId="0">
      <selection activeCell="S24" sqref="S24"/>
    </sheetView>
  </sheetViews>
  <sheetFormatPr defaultColWidth="35.42578125" defaultRowHeight="15" customHeight="1" x14ac:dyDescent="0.2"/>
  <sheetData>
    <row r="1" spans="1:21" ht="15" customHeight="1" thickTop="1" thickBot="1" x14ac:dyDescent="0.3">
      <c r="A1" s="1" t="s">
        <v>0</v>
      </c>
      <c r="B1" s="8" t="s">
        <v>11</v>
      </c>
      <c r="C1" s="8" t="s">
        <v>12</v>
      </c>
      <c r="M1" s="3" t="s">
        <v>3</v>
      </c>
      <c r="N1" s="3" t="s">
        <v>4</v>
      </c>
    </row>
    <row r="2" spans="1:21" ht="15" customHeight="1" thickTop="1" x14ac:dyDescent="0.25">
      <c r="A2" s="12">
        <v>43466</v>
      </c>
      <c r="B2" s="19">
        <v>59</v>
      </c>
      <c r="C2" s="19">
        <v>5</v>
      </c>
      <c r="M2" s="14">
        <v>18</v>
      </c>
      <c r="N2" s="14">
        <v>8</v>
      </c>
    </row>
    <row r="3" spans="1:21" ht="15" customHeight="1" x14ac:dyDescent="0.25">
      <c r="A3" s="24">
        <v>43467</v>
      </c>
      <c r="B3" s="31">
        <v>71</v>
      </c>
      <c r="C3" s="31">
        <v>6</v>
      </c>
      <c r="H3" s="42"/>
      <c r="I3" s="51" t="s">
        <v>57</v>
      </c>
      <c r="J3" s="52"/>
      <c r="K3" s="52"/>
      <c r="L3" s="53"/>
      <c r="M3" s="26">
        <v>36</v>
      </c>
      <c r="N3" s="26">
        <v>12</v>
      </c>
    </row>
    <row r="4" spans="1:21" ht="15" customHeight="1" x14ac:dyDescent="0.25">
      <c r="A4" s="24">
        <v>43468</v>
      </c>
      <c r="B4" s="31">
        <v>44</v>
      </c>
      <c r="C4" s="31">
        <v>4</v>
      </c>
      <c r="H4" s="43" t="s">
        <v>41</v>
      </c>
      <c r="I4" s="43" t="s">
        <v>42</v>
      </c>
      <c r="J4" s="43" t="s">
        <v>43</v>
      </c>
      <c r="K4" s="43" t="s">
        <v>44</v>
      </c>
      <c r="L4" s="43" t="s">
        <v>45</v>
      </c>
      <c r="M4" s="26">
        <v>26</v>
      </c>
      <c r="N4" s="26">
        <v>8</v>
      </c>
      <c r="Q4" s="43" t="s">
        <v>41</v>
      </c>
      <c r="R4" s="43" t="s">
        <v>42</v>
      </c>
      <c r="S4" s="43" t="s">
        <v>43</v>
      </c>
      <c r="T4" s="43" t="s">
        <v>44</v>
      </c>
      <c r="U4" s="43" t="s">
        <v>45</v>
      </c>
    </row>
    <row r="5" spans="1:21" ht="15" customHeight="1" x14ac:dyDescent="0.4">
      <c r="A5" s="24">
        <v>43469</v>
      </c>
      <c r="B5" s="31">
        <v>49</v>
      </c>
      <c r="C5" s="31">
        <v>5</v>
      </c>
      <c r="D5" s="44" t="s">
        <v>46</v>
      </c>
      <c r="E5" s="45">
        <f>AVERAGE(B2:B366)</f>
        <v>60.38356164383562</v>
      </c>
      <c r="H5" s="46" t="s">
        <v>47</v>
      </c>
      <c r="I5" s="47">
        <f>COUNTIF(C2:C366,"&lt;6")</f>
        <v>156</v>
      </c>
      <c r="J5" s="47">
        <f>COUNTIFS(C2:C366,"&gt;=6",C2:C366,"&lt;=10")</f>
        <v>209</v>
      </c>
      <c r="K5" s="48">
        <f>COUNTIFS(C2:C366,"&gt;=11",C2:C366,"&lt;=15")</f>
        <v>0</v>
      </c>
      <c r="L5" s="47">
        <f>COUNTIF(C2:C366,"&gt;=16")</f>
        <v>0</v>
      </c>
      <c r="M5" s="26">
        <v>27</v>
      </c>
      <c r="N5" s="26">
        <v>9</v>
      </c>
      <c r="O5" s="44" t="s">
        <v>46</v>
      </c>
      <c r="P5" s="45">
        <f>AVERAGE(M2:M366)</f>
        <v>44.049315068493151</v>
      </c>
      <c r="Q5" s="47" t="s">
        <v>47</v>
      </c>
      <c r="R5" s="47">
        <f>COUNTIF(N2:N366,"&lt;6")</f>
        <v>1</v>
      </c>
      <c r="S5" s="47">
        <f>COUNTIFS(N2:N366,"&gt;=6",N2:N366,"&lt;=10")</f>
        <v>128</v>
      </c>
      <c r="T5" s="48">
        <f>COUNTIFS(N2:N366,"&gt;=11",N2:N366,"&lt;=15")</f>
        <v>189</v>
      </c>
      <c r="U5" s="47">
        <f>COUNTIF(N2:N366,"&gt;=16")</f>
        <v>47</v>
      </c>
    </row>
    <row r="6" spans="1:21" ht="15" customHeight="1" x14ac:dyDescent="0.25">
      <c r="A6" s="24">
        <v>43470</v>
      </c>
      <c r="B6" s="31">
        <v>55</v>
      </c>
      <c r="C6" s="31">
        <v>7</v>
      </c>
      <c r="D6" s="44" t="s">
        <v>48</v>
      </c>
      <c r="E6" s="45">
        <f>MEDIAN(B2:B366)</f>
        <v>60</v>
      </c>
      <c r="M6" s="26">
        <v>15</v>
      </c>
      <c r="N6" s="26">
        <v>7</v>
      </c>
      <c r="O6" s="44" t="s">
        <v>48</v>
      </c>
      <c r="P6" s="45">
        <f>MEDIAN(M2:M366)</f>
        <v>43</v>
      </c>
    </row>
    <row r="7" spans="1:21" ht="15" customHeight="1" x14ac:dyDescent="0.25">
      <c r="A7" s="24">
        <v>43471</v>
      </c>
      <c r="B7" s="31">
        <v>51</v>
      </c>
      <c r="C7" s="31">
        <v>4</v>
      </c>
      <c r="D7" s="44" t="s">
        <v>49</v>
      </c>
      <c r="E7" s="45">
        <f>MODE(B2:B366)</f>
        <v>78</v>
      </c>
      <c r="M7" s="26">
        <v>37</v>
      </c>
      <c r="N7" s="26">
        <v>10</v>
      </c>
      <c r="O7" s="44" t="s">
        <v>49</v>
      </c>
      <c r="P7" s="45">
        <f>MODE(M2:M366)</f>
        <v>36</v>
      </c>
    </row>
    <row r="8" spans="1:21" ht="15" customHeight="1" x14ac:dyDescent="0.25">
      <c r="A8" s="24">
        <v>43472</v>
      </c>
      <c r="B8" s="31">
        <v>66</v>
      </c>
      <c r="C8" s="31">
        <v>7</v>
      </c>
      <c r="M8" s="26">
        <v>49</v>
      </c>
      <c r="N8" s="26">
        <v>15</v>
      </c>
    </row>
    <row r="9" spans="1:21" ht="15" customHeight="1" x14ac:dyDescent="0.25">
      <c r="A9" s="24">
        <v>43473</v>
      </c>
      <c r="B9" s="31">
        <v>69</v>
      </c>
      <c r="C9" s="31">
        <v>4</v>
      </c>
      <c r="J9" s="49"/>
      <c r="M9" s="26">
        <v>49</v>
      </c>
      <c r="N9" s="26">
        <v>12</v>
      </c>
    </row>
    <row r="10" spans="1:21" ht="15" customHeight="1" x14ac:dyDescent="0.25">
      <c r="A10" s="24">
        <v>43474</v>
      </c>
      <c r="B10" s="31">
        <v>82</v>
      </c>
      <c r="C10" s="31">
        <v>9</v>
      </c>
      <c r="D10" s="44" t="s">
        <v>50</v>
      </c>
      <c r="E10" s="45">
        <f>AVERAGE(C2:C366)</f>
        <v>5.9808219178082194</v>
      </c>
      <c r="M10" s="26">
        <v>36</v>
      </c>
      <c r="N10" s="26">
        <v>12</v>
      </c>
      <c r="O10" s="44" t="s">
        <v>50</v>
      </c>
      <c r="P10" s="45">
        <f>AVERAGE(N2:N366)</f>
        <v>11.742465753424657</v>
      </c>
    </row>
    <row r="11" spans="1:21" ht="15" customHeight="1" x14ac:dyDescent="0.25">
      <c r="A11" s="24">
        <v>43475</v>
      </c>
      <c r="B11" s="31">
        <v>48</v>
      </c>
      <c r="C11" s="31">
        <v>5</v>
      </c>
      <c r="D11" s="44" t="s">
        <v>51</v>
      </c>
      <c r="E11" s="45">
        <f>MEDIAN(C2:C366)</f>
        <v>6</v>
      </c>
      <c r="M11" s="26">
        <v>41</v>
      </c>
      <c r="N11" s="26">
        <v>13</v>
      </c>
      <c r="O11" s="44" t="s">
        <v>51</v>
      </c>
      <c r="P11" s="45">
        <f>MEDIAN(N2:N366)</f>
        <v>12</v>
      </c>
    </row>
    <row r="12" spans="1:21" ht="15" customHeight="1" x14ac:dyDescent="0.25">
      <c r="A12" s="24">
        <v>43476</v>
      </c>
      <c r="B12" s="31">
        <v>58</v>
      </c>
      <c r="C12" s="31">
        <v>7</v>
      </c>
      <c r="D12" s="44" t="s">
        <v>52</v>
      </c>
      <c r="E12" s="45">
        <f>MODE(C2:C366)</f>
        <v>5</v>
      </c>
      <c r="M12" s="26">
        <v>51</v>
      </c>
      <c r="N12" s="26">
        <v>14</v>
      </c>
      <c r="O12" s="44" t="s">
        <v>52</v>
      </c>
      <c r="P12" s="45">
        <f>MODE(N2:N366)</f>
        <v>13</v>
      </c>
    </row>
    <row r="13" spans="1:21" ht="15" customHeight="1" x14ac:dyDescent="0.25">
      <c r="A13" s="24">
        <v>43477</v>
      </c>
      <c r="B13" s="31">
        <v>68</v>
      </c>
      <c r="C13" s="31">
        <v>8</v>
      </c>
      <c r="M13" s="26">
        <v>56</v>
      </c>
      <c r="N13" s="26">
        <v>14</v>
      </c>
    </row>
    <row r="14" spans="1:21" ht="15" customHeight="1" x14ac:dyDescent="0.25">
      <c r="A14" s="24">
        <v>43478</v>
      </c>
      <c r="B14" s="31">
        <v>83</v>
      </c>
      <c r="C14" s="31">
        <v>7</v>
      </c>
      <c r="D14" s="44" t="s">
        <v>53</v>
      </c>
      <c r="E14" s="45">
        <f>STDEV(B2:B366)</f>
        <v>14.368224764536476</v>
      </c>
      <c r="M14" s="26">
        <v>48</v>
      </c>
      <c r="N14" s="26">
        <v>12</v>
      </c>
      <c r="O14" s="44" t="s">
        <v>53</v>
      </c>
      <c r="P14" s="45">
        <f>STDEV(M2:M366)</f>
        <v>12.140558707834293</v>
      </c>
    </row>
    <row r="15" spans="1:21" ht="15" customHeight="1" x14ac:dyDescent="0.25">
      <c r="A15" s="24">
        <v>43479</v>
      </c>
      <c r="B15" s="31">
        <v>78</v>
      </c>
      <c r="C15" s="31">
        <v>9</v>
      </c>
      <c r="D15" s="44" t="s">
        <v>54</v>
      </c>
      <c r="E15" s="45">
        <f>STDEV(C2:C366)</f>
        <v>1.6281062900885748</v>
      </c>
      <c r="M15" s="26">
        <v>42</v>
      </c>
      <c r="N15" s="26">
        <v>11</v>
      </c>
      <c r="O15" s="44" t="s">
        <v>54</v>
      </c>
      <c r="P15" s="45">
        <f>STDEV(N2:N366)</f>
        <v>2.9247859792190001</v>
      </c>
    </row>
    <row r="16" spans="1:21" ht="15" customHeight="1" x14ac:dyDescent="0.25">
      <c r="A16" s="24">
        <v>43480</v>
      </c>
      <c r="B16" s="31">
        <v>36</v>
      </c>
      <c r="C16" s="31">
        <v>3</v>
      </c>
      <c r="M16" s="26">
        <v>56</v>
      </c>
      <c r="N16" s="26">
        <v>12</v>
      </c>
    </row>
    <row r="17" spans="1:16" ht="15" customHeight="1" x14ac:dyDescent="0.25">
      <c r="A17" s="24">
        <v>43481</v>
      </c>
      <c r="B17" s="31">
        <v>48</v>
      </c>
      <c r="C17" s="31">
        <v>6</v>
      </c>
      <c r="M17" s="26">
        <v>31</v>
      </c>
      <c r="N17" s="26">
        <v>7</v>
      </c>
    </row>
    <row r="18" spans="1:16" ht="15" customHeight="1" x14ac:dyDescent="0.25">
      <c r="A18" s="24">
        <v>43482</v>
      </c>
      <c r="B18" s="31">
        <v>52</v>
      </c>
      <c r="C18" s="31">
        <v>5</v>
      </c>
      <c r="M18" s="26">
        <v>28</v>
      </c>
      <c r="N18" s="26">
        <v>10</v>
      </c>
    </row>
    <row r="19" spans="1:16" ht="15" customHeight="1" x14ac:dyDescent="0.25">
      <c r="A19" s="24">
        <v>43483</v>
      </c>
      <c r="B19" s="31">
        <v>49</v>
      </c>
      <c r="C19" s="31">
        <v>6</v>
      </c>
      <c r="D19" s="44" t="s">
        <v>55</v>
      </c>
      <c r="E19" s="45">
        <f>CORREL(B2:B366,C2:C366)</f>
        <v>0.44799320094697603</v>
      </c>
      <c r="M19" s="26">
        <v>40</v>
      </c>
      <c r="N19" s="26">
        <v>13</v>
      </c>
      <c r="O19" s="44" t="s">
        <v>55</v>
      </c>
      <c r="P19" s="45">
        <f>CORREL(M2:M366,N2:N366)</f>
        <v>0.87377501486139086</v>
      </c>
    </row>
    <row r="20" spans="1:16" ht="15" customHeight="1" x14ac:dyDescent="0.25">
      <c r="A20" s="24">
        <v>43484</v>
      </c>
      <c r="B20" s="31">
        <v>68</v>
      </c>
      <c r="C20" s="31">
        <v>4</v>
      </c>
      <c r="M20" s="26">
        <v>30</v>
      </c>
      <c r="N20" s="26">
        <v>8</v>
      </c>
    </row>
    <row r="21" spans="1:16" ht="15" customHeight="1" x14ac:dyDescent="0.25">
      <c r="A21" s="24">
        <v>43485</v>
      </c>
      <c r="B21" s="31">
        <v>81</v>
      </c>
      <c r="C21" s="31">
        <v>7</v>
      </c>
      <c r="M21" s="26">
        <v>50</v>
      </c>
      <c r="N21" s="26">
        <v>13</v>
      </c>
    </row>
    <row r="22" spans="1:16" ht="15" customHeight="1" x14ac:dyDescent="0.25">
      <c r="A22" s="24">
        <v>43486</v>
      </c>
      <c r="B22" s="31">
        <v>49</v>
      </c>
      <c r="C22" s="31">
        <v>3</v>
      </c>
      <c r="M22" s="26">
        <v>33</v>
      </c>
      <c r="N22" s="26">
        <v>8</v>
      </c>
    </row>
    <row r="23" spans="1:16" ht="15" customHeight="1" x14ac:dyDescent="0.25">
      <c r="A23" s="24">
        <v>43487</v>
      </c>
      <c r="B23" s="31">
        <v>43</v>
      </c>
      <c r="C23" s="31">
        <v>4</v>
      </c>
      <c r="D23" s="50" t="s">
        <v>56</v>
      </c>
      <c r="M23" s="26">
        <v>46</v>
      </c>
      <c r="N23" s="26">
        <v>12</v>
      </c>
    </row>
    <row r="24" spans="1:16" ht="15" customHeight="1" x14ac:dyDescent="0.25">
      <c r="A24" s="24">
        <v>43488</v>
      </c>
      <c r="B24" s="31">
        <v>63</v>
      </c>
      <c r="C24" s="31">
        <v>7</v>
      </c>
      <c r="M24" s="26">
        <v>28</v>
      </c>
      <c r="N24" s="26">
        <v>10</v>
      </c>
    </row>
    <row r="25" spans="1:16" ht="15" customHeight="1" x14ac:dyDescent="0.25">
      <c r="A25" s="24">
        <v>43489</v>
      </c>
      <c r="B25" s="31">
        <v>80</v>
      </c>
      <c r="C25" s="31">
        <v>6</v>
      </c>
      <c r="M25" s="26">
        <v>43</v>
      </c>
      <c r="N25" s="26">
        <v>12</v>
      </c>
    </row>
    <row r="26" spans="1:16" ht="15" customHeight="1" x14ac:dyDescent="0.25">
      <c r="A26" s="24">
        <v>43490</v>
      </c>
      <c r="B26" s="31">
        <v>50</v>
      </c>
      <c r="C26" s="31">
        <v>7</v>
      </c>
      <c r="M26" s="26">
        <v>52</v>
      </c>
      <c r="N26" s="26">
        <v>13</v>
      </c>
    </row>
    <row r="27" spans="1:16" ht="15" customHeight="1" x14ac:dyDescent="0.25">
      <c r="A27" s="24">
        <v>43491</v>
      </c>
      <c r="B27" s="31">
        <v>53</v>
      </c>
      <c r="C27" s="31">
        <v>4</v>
      </c>
      <c r="M27" s="26">
        <v>24</v>
      </c>
      <c r="N27" s="26">
        <v>6</v>
      </c>
    </row>
    <row r="28" spans="1:16" ht="15" customHeight="1" x14ac:dyDescent="0.25">
      <c r="A28" s="24">
        <v>43492</v>
      </c>
      <c r="B28" s="31">
        <v>77</v>
      </c>
      <c r="C28" s="31">
        <v>6</v>
      </c>
      <c r="M28" s="26">
        <v>45</v>
      </c>
      <c r="N28" s="26">
        <v>11</v>
      </c>
    </row>
    <row r="29" spans="1:16" ht="15" customHeight="1" x14ac:dyDescent="0.25">
      <c r="A29" s="24">
        <v>43493</v>
      </c>
      <c r="B29" s="31">
        <v>44</v>
      </c>
      <c r="C29" s="31">
        <v>7</v>
      </c>
      <c r="M29" s="26">
        <v>55</v>
      </c>
      <c r="N29" s="26">
        <v>13</v>
      </c>
    </row>
    <row r="30" spans="1:16" ht="15" customHeight="1" x14ac:dyDescent="0.25">
      <c r="A30" s="24">
        <v>43494</v>
      </c>
      <c r="B30" s="31">
        <v>78</v>
      </c>
      <c r="C30" s="31">
        <v>8</v>
      </c>
      <c r="M30" s="26">
        <v>43</v>
      </c>
      <c r="N30" s="26">
        <v>11</v>
      </c>
    </row>
    <row r="31" spans="1:16" x14ac:dyDescent="0.25">
      <c r="A31" s="24">
        <v>43495</v>
      </c>
      <c r="B31" s="31">
        <v>42</v>
      </c>
      <c r="C31" s="31">
        <v>5</v>
      </c>
      <c r="M31" s="26">
        <v>28</v>
      </c>
      <c r="N31" s="26">
        <v>11</v>
      </c>
    </row>
    <row r="32" spans="1:16" x14ac:dyDescent="0.25">
      <c r="A32" s="24">
        <v>43496</v>
      </c>
      <c r="B32" s="31">
        <v>50</v>
      </c>
      <c r="C32" s="31">
        <v>4</v>
      </c>
      <c r="M32" s="26">
        <v>31</v>
      </c>
      <c r="N32" s="26">
        <v>7</v>
      </c>
    </row>
    <row r="33" spans="1:14" x14ac:dyDescent="0.25">
      <c r="A33" s="24">
        <v>43497</v>
      </c>
      <c r="B33" s="31">
        <v>72</v>
      </c>
      <c r="C33" s="31">
        <v>6</v>
      </c>
      <c r="M33" s="26">
        <v>25</v>
      </c>
      <c r="N33" s="26">
        <v>9</v>
      </c>
    </row>
    <row r="34" spans="1:14" x14ac:dyDescent="0.25">
      <c r="A34" s="24">
        <v>43498</v>
      </c>
      <c r="B34" s="31">
        <v>76</v>
      </c>
      <c r="C34" s="31">
        <v>6</v>
      </c>
      <c r="M34" s="26">
        <v>26</v>
      </c>
      <c r="N34" s="26">
        <v>7</v>
      </c>
    </row>
    <row r="35" spans="1:14" x14ac:dyDescent="0.25">
      <c r="A35" s="24">
        <v>43499</v>
      </c>
      <c r="B35" s="31">
        <v>41</v>
      </c>
      <c r="C35" s="31">
        <v>5</v>
      </c>
      <c r="M35" s="26">
        <v>25</v>
      </c>
      <c r="N35" s="26">
        <v>10</v>
      </c>
    </row>
    <row r="36" spans="1:14" x14ac:dyDescent="0.25">
      <c r="A36" s="24">
        <v>43500</v>
      </c>
      <c r="B36" s="31">
        <v>49</v>
      </c>
      <c r="C36" s="31">
        <v>5</v>
      </c>
      <c r="M36" s="26">
        <v>56</v>
      </c>
      <c r="N36" s="26">
        <v>13</v>
      </c>
    </row>
    <row r="37" spans="1:14" x14ac:dyDescent="0.25">
      <c r="A37" s="24">
        <v>43501</v>
      </c>
      <c r="B37" s="31">
        <v>78</v>
      </c>
      <c r="C37" s="31">
        <v>9</v>
      </c>
      <c r="M37" s="26">
        <v>41</v>
      </c>
      <c r="N37" s="26">
        <v>11</v>
      </c>
    </row>
    <row r="38" spans="1:14" x14ac:dyDescent="0.25">
      <c r="A38" s="24">
        <v>43502</v>
      </c>
      <c r="B38" s="31">
        <v>69</v>
      </c>
      <c r="C38" s="31">
        <v>7</v>
      </c>
      <c r="M38" s="26">
        <v>34</v>
      </c>
      <c r="N38" s="26">
        <v>9</v>
      </c>
    </row>
    <row r="39" spans="1:14" x14ac:dyDescent="0.25">
      <c r="A39" s="24">
        <v>43503</v>
      </c>
      <c r="B39" s="31">
        <v>58</v>
      </c>
      <c r="C39" s="31">
        <v>7</v>
      </c>
      <c r="M39" s="26">
        <v>31</v>
      </c>
      <c r="N39" s="26">
        <v>10</v>
      </c>
    </row>
    <row r="40" spans="1:14" x14ac:dyDescent="0.25">
      <c r="A40" s="24">
        <v>43504</v>
      </c>
      <c r="B40" s="31">
        <v>48</v>
      </c>
      <c r="C40" s="31">
        <v>4</v>
      </c>
      <c r="M40" s="26">
        <v>41</v>
      </c>
      <c r="N40" s="26">
        <v>13</v>
      </c>
    </row>
    <row r="41" spans="1:14" x14ac:dyDescent="0.25">
      <c r="A41" s="24">
        <v>43505</v>
      </c>
      <c r="B41" s="31">
        <v>44</v>
      </c>
      <c r="C41" s="31">
        <v>4</v>
      </c>
      <c r="M41" s="26">
        <v>41</v>
      </c>
      <c r="N41" s="26">
        <v>13</v>
      </c>
    </row>
    <row r="42" spans="1:14" x14ac:dyDescent="0.25">
      <c r="A42" s="24">
        <v>43506</v>
      </c>
      <c r="B42" s="31">
        <v>43</v>
      </c>
      <c r="C42" s="31">
        <v>5</v>
      </c>
      <c r="M42" s="26">
        <v>35</v>
      </c>
      <c r="N42" s="26">
        <v>12</v>
      </c>
    </row>
    <row r="43" spans="1:14" x14ac:dyDescent="0.25">
      <c r="A43" s="24">
        <v>43507</v>
      </c>
      <c r="B43" s="31">
        <v>71</v>
      </c>
      <c r="C43" s="31">
        <v>8</v>
      </c>
      <c r="M43" s="26">
        <v>29</v>
      </c>
      <c r="N43" s="26">
        <v>9</v>
      </c>
    </row>
    <row r="44" spans="1:14" x14ac:dyDescent="0.25">
      <c r="A44" s="24">
        <v>43508</v>
      </c>
      <c r="B44" s="31">
        <v>74</v>
      </c>
      <c r="C44" s="31">
        <v>5</v>
      </c>
      <c r="M44" s="26">
        <v>54</v>
      </c>
      <c r="N44" s="26">
        <v>16</v>
      </c>
    </row>
    <row r="45" spans="1:14" x14ac:dyDescent="0.25">
      <c r="A45" s="24">
        <v>43509</v>
      </c>
      <c r="B45" s="31">
        <v>74</v>
      </c>
      <c r="C45" s="31">
        <v>5</v>
      </c>
      <c r="M45" s="26">
        <v>40</v>
      </c>
      <c r="N45" s="26">
        <v>10</v>
      </c>
    </row>
    <row r="46" spans="1:14" x14ac:dyDescent="0.25">
      <c r="A46" s="24">
        <v>43510</v>
      </c>
      <c r="B46" s="31">
        <v>80</v>
      </c>
      <c r="C46" s="31">
        <v>8</v>
      </c>
      <c r="M46" s="26">
        <v>31</v>
      </c>
      <c r="N46" s="26">
        <v>8</v>
      </c>
    </row>
    <row r="47" spans="1:14" x14ac:dyDescent="0.25">
      <c r="A47" s="24">
        <v>43511</v>
      </c>
      <c r="B47" s="31">
        <v>40</v>
      </c>
      <c r="C47" s="31">
        <v>3</v>
      </c>
      <c r="M47" s="26">
        <v>42</v>
      </c>
      <c r="N47" s="26">
        <v>10</v>
      </c>
    </row>
    <row r="48" spans="1:14" x14ac:dyDescent="0.25">
      <c r="A48" s="24">
        <v>43512</v>
      </c>
      <c r="B48" s="31">
        <v>63</v>
      </c>
      <c r="C48" s="31">
        <v>8</v>
      </c>
      <c r="M48" s="26">
        <v>26</v>
      </c>
      <c r="N48" s="26">
        <v>7</v>
      </c>
    </row>
    <row r="49" spans="1:14" x14ac:dyDescent="0.25">
      <c r="A49" s="24">
        <v>43513</v>
      </c>
      <c r="B49" s="31">
        <v>36</v>
      </c>
      <c r="C49" s="31">
        <v>7</v>
      </c>
      <c r="M49" s="26">
        <v>31</v>
      </c>
      <c r="N49" s="26">
        <v>10</v>
      </c>
    </row>
    <row r="50" spans="1:14" x14ac:dyDescent="0.25">
      <c r="A50" s="24">
        <v>43514</v>
      </c>
      <c r="B50" s="31">
        <v>74</v>
      </c>
      <c r="C50" s="31">
        <v>7</v>
      </c>
      <c r="M50" s="26">
        <v>31</v>
      </c>
      <c r="N50" s="26">
        <v>9</v>
      </c>
    </row>
    <row r="51" spans="1:14" x14ac:dyDescent="0.25">
      <c r="A51" s="24">
        <v>43515</v>
      </c>
      <c r="B51" s="31">
        <v>62</v>
      </c>
      <c r="C51" s="31">
        <v>4</v>
      </c>
      <c r="M51" s="26">
        <v>48</v>
      </c>
      <c r="N51" s="26">
        <v>11</v>
      </c>
    </row>
    <row r="52" spans="1:14" x14ac:dyDescent="0.25">
      <c r="A52" s="24">
        <v>43516</v>
      </c>
      <c r="B52" s="31">
        <v>67</v>
      </c>
      <c r="C52" s="31">
        <v>7</v>
      </c>
      <c r="M52" s="26">
        <v>34</v>
      </c>
      <c r="N52" s="26">
        <v>11</v>
      </c>
    </row>
    <row r="53" spans="1:14" x14ac:dyDescent="0.25">
      <c r="A53" s="24">
        <v>43517</v>
      </c>
      <c r="B53" s="31">
        <v>64</v>
      </c>
      <c r="C53" s="31">
        <v>7</v>
      </c>
      <c r="M53" s="26">
        <v>32</v>
      </c>
      <c r="N53" s="26">
        <v>8</v>
      </c>
    </row>
    <row r="54" spans="1:14" x14ac:dyDescent="0.25">
      <c r="A54" s="24">
        <v>43518</v>
      </c>
      <c r="B54" s="31">
        <v>61</v>
      </c>
      <c r="C54" s="31">
        <v>8</v>
      </c>
      <c r="M54" s="26">
        <v>48</v>
      </c>
      <c r="N54" s="26">
        <v>11</v>
      </c>
    </row>
    <row r="55" spans="1:14" x14ac:dyDescent="0.25">
      <c r="A55" s="24">
        <v>43519</v>
      </c>
      <c r="B55" s="31">
        <v>74</v>
      </c>
      <c r="C55" s="31">
        <v>5</v>
      </c>
      <c r="M55" s="26">
        <v>28</v>
      </c>
      <c r="N55" s="26">
        <v>7</v>
      </c>
    </row>
    <row r="56" spans="1:14" x14ac:dyDescent="0.25">
      <c r="A56" s="24">
        <v>43520</v>
      </c>
      <c r="B56" s="31">
        <v>71</v>
      </c>
      <c r="C56" s="31">
        <v>9</v>
      </c>
      <c r="M56" s="26">
        <v>51</v>
      </c>
      <c r="N56" s="26">
        <v>14</v>
      </c>
    </row>
    <row r="57" spans="1:14" x14ac:dyDescent="0.25">
      <c r="A57" s="24">
        <v>43521</v>
      </c>
      <c r="B57" s="31">
        <v>52</v>
      </c>
      <c r="C57" s="31">
        <v>4</v>
      </c>
      <c r="M57" s="26">
        <v>44</v>
      </c>
      <c r="N57" s="26">
        <v>11</v>
      </c>
    </row>
    <row r="58" spans="1:14" x14ac:dyDescent="0.25">
      <c r="A58" s="24">
        <v>43522</v>
      </c>
      <c r="B58" s="31">
        <v>66</v>
      </c>
      <c r="C58" s="31">
        <v>7</v>
      </c>
      <c r="M58" s="26">
        <v>35</v>
      </c>
      <c r="N58" s="26">
        <v>12</v>
      </c>
    </row>
    <row r="59" spans="1:14" x14ac:dyDescent="0.25">
      <c r="A59" s="24">
        <v>43523</v>
      </c>
      <c r="B59" s="31">
        <v>47</v>
      </c>
      <c r="C59" s="31">
        <v>7</v>
      </c>
      <c r="M59" s="26">
        <v>55</v>
      </c>
      <c r="N59" s="26">
        <v>15</v>
      </c>
    </row>
    <row r="60" spans="1:14" x14ac:dyDescent="0.25">
      <c r="A60" s="24">
        <v>43524</v>
      </c>
      <c r="B60" s="31">
        <v>32</v>
      </c>
      <c r="C60" s="31">
        <v>3</v>
      </c>
      <c r="M60" s="26">
        <v>54</v>
      </c>
      <c r="N60" s="26">
        <v>12</v>
      </c>
    </row>
    <row r="61" spans="1:14" x14ac:dyDescent="0.25">
      <c r="A61" s="24">
        <v>43525</v>
      </c>
      <c r="B61" s="31">
        <v>68</v>
      </c>
      <c r="C61" s="31">
        <v>4</v>
      </c>
      <c r="M61" s="26">
        <v>46</v>
      </c>
      <c r="N61" s="26">
        <v>12</v>
      </c>
    </row>
    <row r="62" spans="1:14" x14ac:dyDescent="0.25">
      <c r="A62" s="24">
        <v>43526</v>
      </c>
      <c r="B62" s="31">
        <v>51</v>
      </c>
      <c r="C62" s="31">
        <v>6</v>
      </c>
      <c r="M62" s="26">
        <v>57</v>
      </c>
      <c r="N62" s="26">
        <v>15</v>
      </c>
    </row>
    <row r="63" spans="1:14" x14ac:dyDescent="0.25">
      <c r="A63" s="24">
        <v>43527</v>
      </c>
      <c r="B63" s="31">
        <v>42</v>
      </c>
      <c r="C63" s="31">
        <v>6</v>
      </c>
      <c r="M63" s="26">
        <v>28</v>
      </c>
      <c r="N63" s="26">
        <v>8</v>
      </c>
    </row>
    <row r="64" spans="1:14" x14ac:dyDescent="0.25">
      <c r="A64" s="24">
        <v>43528</v>
      </c>
      <c r="B64" s="31">
        <v>50</v>
      </c>
      <c r="C64" s="31">
        <v>4</v>
      </c>
      <c r="M64" s="26">
        <v>40</v>
      </c>
      <c r="N64" s="26">
        <v>11</v>
      </c>
    </row>
    <row r="65" spans="1:14" x14ac:dyDescent="0.25">
      <c r="A65" s="24">
        <v>43529</v>
      </c>
      <c r="B65" s="31">
        <v>56</v>
      </c>
      <c r="C65" s="31">
        <v>8</v>
      </c>
      <c r="M65" s="26">
        <v>43</v>
      </c>
      <c r="N65" s="26">
        <v>13</v>
      </c>
    </row>
    <row r="66" spans="1:14" x14ac:dyDescent="0.25">
      <c r="A66" s="24">
        <v>43530</v>
      </c>
      <c r="B66" s="31">
        <v>71</v>
      </c>
      <c r="C66" s="31">
        <v>6</v>
      </c>
      <c r="M66" s="26">
        <v>51</v>
      </c>
      <c r="N66" s="26">
        <v>14</v>
      </c>
    </row>
    <row r="67" spans="1:14" x14ac:dyDescent="0.25">
      <c r="A67" s="24">
        <v>43531</v>
      </c>
      <c r="B67" s="31">
        <v>33</v>
      </c>
      <c r="C67" s="31">
        <v>5</v>
      </c>
      <c r="M67" s="26">
        <v>44</v>
      </c>
      <c r="N67" s="26">
        <v>13</v>
      </c>
    </row>
    <row r="68" spans="1:14" x14ac:dyDescent="0.25">
      <c r="A68" s="24">
        <v>43532</v>
      </c>
      <c r="B68" s="31">
        <v>70</v>
      </c>
      <c r="C68" s="31">
        <v>9</v>
      </c>
      <c r="M68" s="26">
        <v>24</v>
      </c>
      <c r="N68" s="26">
        <v>10</v>
      </c>
    </row>
    <row r="69" spans="1:14" x14ac:dyDescent="0.25">
      <c r="A69" s="24">
        <v>43533</v>
      </c>
      <c r="B69" s="31">
        <v>33</v>
      </c>
      <c r="C69" s="31">
        <v>7</v>
      </c>
      <c r="M69" s="26">
        <v>29</v>
      </c>
      <c r="N69" s="26">
        <v>9</v>
      </c>
    </row>
    <row r="70" spans="1:14" x14ac:dyDescent="0.25">
      <c r="A70" s="24">
        <v>43534</v>
      </c>
      <c r="B70" s="31">
        <v>62</v>
      </c>
      <c r="C70" s="31">
        <v>5</v>
      </c>
      <c r="M70" s="26">
        <v>22</v>
      </c>
      <c r="N70" s="26">
        <v>5</v>
      </c>
    </row>
    <row r="71" spans="1:14" x14ac:dyDescent="0.25">
      <c r="A71" s="24">
        <v>43535</v>
      </c>
      <c r="B71" s="31">
        <v>87</v>
      </c>
      <c r="C71" s="31">
        <v>5</v>
      </c>
      <c r="M71" s="26">
        <v>59</v>
      </c>
      <c r="N71" s="26">
        <v>15</v>
      </c>
    </row>
    <row r="72" spans="1:14" x14ac:dyDescent="0.25">
      <c r="A72" s="24">
        <v>43536</v>
      </c>
      <c r="B72" s="31">
        <v>65</v>
      </c>
      <c r="C72" s="31">
        <v>7</v>
      </c>
      <c r="M72" s="26">
        <v>43</v>
      </c>
      <c r="N72" s="26">
        <v>10</v>
      </c>
    </row>
    <row r="73" spans="1:14" x14ac:dyDescent="0.25">
      <c r="A73" s="24">
        <v>43537</v>
      </c>
      <c r="B73" s="31">
        <v>60</v>
      </c>
      <c r="C73" s="31">
        <v>4</v>
      </c>
      <c r="M73" s="26">
        <v>61</v>
      </c>
      <c r="N73" s="26">
        <v>17</v>
      </c>
    </row>
    <row r="74" spans="1:14" x14ac:dyDescent="0.25">
      <c r="A74" s="24">
        <v>43538</v>
      </c>
      <c r="B74" s="31">
        <v>44</v>
      </c>
      <c r="C74" s="31">
        <v>5</v>
      </c>
      <c r="M74" s="26">
        <v>54</v>
      </c>
      <c r="N74" s="26">
        <v>15</v>
      </c>
    </row>
    <row r="75" spans="1:14" x14ac:dyDescent="0.25">
      <c r="A75" s="24">
        <v>43539</v>
      </c>
      <c r="B75" s="31">
        <v>66</v>
      </c>
      <c r="C75" s="31">
        <v>8</v>
      </c>
      <c r="M75" s="26">
        <v>39</v>
      </c>
      <c r="N75" s="26">
        <v>9</v>
      </c>
    </row>
    <row r="76" spans="1:14" x14ac:dyDescent="0.25">
      <c r="A76" s="24">
        <v>43540</v>
      </c>
      <c r="B76" s="31">
        <v>58</v>
      </c>
      <c r="C76" s="31">
        <v>4</v>
      </c>
      <c r="M76" s="26">
        <v>33</v>
      </c>
      <c r="N76" s="26">
        <v>8</v>
      </c>
    </row>
    <row r="77" spans="1:14" x14ac:dyDescent="0.25">
      <c r="A77" s="24">
        <v>43541</v>
      </c>
      <c r="B77" s="31">
        <v>54</v>
      </c>
      <c r="C77" s="31">
        <v>4</v>
      </c>
      <c r="M77" s="26">
        <v>32</v>
      </c>
      <c r="N77" s="26">
        <v>9</v>
      </c>
    </row>
    <row r="78" spans="1:14" x14ac:dyDescent="0.25">
      <c r="A78" s="24">
        <v>43542</v>
      </c>
      <c r="B78" s="31">
        <v>70</v>
      </c>
      <c r="C78" s="31">
        <v>7</v>
      </c>
      <c r="M78" s="26">
        <v>59</v>
      </c>
      <c r="N78" s="26">
        <v>17</v>
      </c>
    </row>
    <row r="79" spans="1:14" x14ac:dyDescent="0.25">
      <c r="A79" s="24">
        <v>43543</v>
      </c>
      <c r="B79" s="31">
        <v>45</v>
      </c>
      <c r="C79" s="31">
        <v>4</v>
      </c>
      <c r="M79" s="26">
        <v>28</v>
      </c>
      <c r="N79" s="26">
        <v>10</v>
      </c>
    </row>
    <row r="80" spans="1:14" x14ac:dyDescent="0.25">
      <c r="A80" s="24">
        <v>43544</v>
      </c>
      <c r="B80" s="31">
        <v>34</v>
      </c>
      <c r="C80" s="31">
        <v>4</v>
      </c>
      <c r="M80" s="26">
        <v>37</v>
      </c>
      <c r="N80" s="26">
        <v>12</v>
      </c>
    </row>
    <row r="81" spans="1:14" x14ac:dyDescent="0.25">
      <c r="A81" s="24">
        <v>43545</v>
      </c>
      <c r="B81" s="31">
        <v>41</v>
      </c>
      <c r="C81" s="31">
        <v>6</v>
      </c>
      <c r="M81" s="26">
        <v>48</v>
      </c>
      <c r="N81" s="26">
        <v>11</v>
      </c>
    </row>
    <row r="82" spans="1:14" x14ac:dyDescent="0.25">
      <c r="A82" s="24">
        <v>43546</v>
      </c>
      <c r="B82" s="31">
        <v>66</v>
      </c>
      <c r="C82" s="31">
        <v>4</v>
      </c>
      <c r="M82" s="26">
        <v>35</v>
      </c>
      <c r="N82" s="26">
        <v>11</v>
      </c>
    </row>
    <row r="83" spans="1:14" x14ac:dyDescent="0.25">
      <c r="A83" s="24">
        <v>43547</v>
      </c>
      <c r="B83" s="31">
        <v>55</v>
      </c>
      <c r="C83" s="31">
        <v>8</v>
      </c>
      <c r="M83" s="26">
        <v>36</v>
      </c>
      <c r="N83" s="26">
        <v>11</v>
      </c>
    </row>
    <row r="84" spans="1:14" x14ac:dyDescent="0.25">
      <c r="A84" s="24">
        <v>43548</v>
      </c>
      <c r="B84" s="31">
        <v>78</v>
      </c>
      <c r="C84" s="31">
        <v>9</v>
      </c>
      <c r="M84" s="26">
        <v>54</v>
      </c>
      <c r="N84" s="26">
        <v>12</v>
      </c>
    </row>
    <row r="85" spans="1:14" x14ac:dyDescent="0.25">
      <c r="A85" s="24">
        <v>43549</v>
      </c>
      <c r="B85" s="31">
        <v>41</v>
      </c>
      <c r="C85" s="31">
        <v>3</v>
      </c>
      <c r="M85" s="26">
        <v>41</v>
      </c>
      <c r="N85" s="26">
        <v>10</v>
      </c>
    </row>
    <row r="86" spans="1:14" x14ac:dyDescent="0.25">
      <c r="A86" s="24">
        <v>43550</v>
      </c>
      <c r="B86" s="31">
        <v>68</v>
      </c>
      <c r="C86" s="31">
        <v>5</v>
      </c>
      <c r="M86" s="26">
        <v>40</v>
      </c>
      <c r="N86" s="26">
        <v>13</v>
      </c>
    </row>
    <row r="87" spans="1:14" x14ac:dyDescent="0.25">
      <c r="A87" s="24">
        <v>43551</v>
      </c>
      <c r="B87" s="31">
        <v>74</v>
      </c>
      <c r="C87" s="31">
        <v>7</v>
      </c>
      <c r="M87" s="26">
        <v>36</v>
      </c>
      <c r="N87" s="26">
        <v>9</v>
      </c>
    </row>
    <row r="88" spans="1:14" x14ac:dyDescent="0.25">
      <c r="A88" s="24">
        <v>43552</v>
      </c>
      <c r="B88" s="31">
        <v>62</v>
      </c>
      <c r="C88" s="31">
        <v>5</v>
      </c>
      <c r="M88" s="26">
        <v>39</v>
      </c>
      <c r="N88" s="26">
        <v>10</v>
      </c>
    </row>
    <row r="89" spans="1:14" x14ac:dyDescent="0.25">
      <c r="A89" s="24">
        <v>43553</v>
      </c>
      <c r="B89" s="31">
        <v>40</v>
      </c>
      <c r="C89" s="31">
        <v>5</v>
      </c>
      <c r="M89" s="26">
        <v>25</v>
      </c>
      <c r="N89" s="26">
        <v>6</v>
      </c>
    </row>
    <row r="90" spans="1:14" x14ac:dyDescent="0.25">
      <c r="A90" s="24">
        <v>43554</v>
      </c>
      <c r="B90" s="31">
        <v>67</v>
      </c>
      <c r="C90" s="31">
        <v>5</v>
      </c>
      <c r="M90" s="26">
        <v>41</v>
      </c>
      <c r="N90" s="26">
        <v>11</v>
      </c>
    </row>
    <row r="91" spans="1:14" x14ac:dyDescent="0.25">
      <c r="A91" s="24">
        <v>43555</v>
      </c>
      <c r="B91" s="31">
        <v>79</v>
      </c>
      <c r="C91" s="31">
        <v>9</v>
      </c>
      <c r="M91" s="26">
        <v>42</v>
      </c>
      <c r="N91" s="26">
        <v>11</v>
      </c>
    </row>
    <row r="92" spans="1:14" x14ac:dyDescent="0.25">
      <c r="A92" s="24">
        <v>43556</v>
      </c>
      <c r="B92" s="31">
        <v>59</v>
      </c>
      <c r="C92" s="31">
        <v>5</v>
      </c>
      <c r="M92" s="26">
        <v>30</v>
      </c>
      <c r="N92" s="26">
        <v>7</v>
      </c>
    </row>
    <row r="93" spans="1:14" x14ac:dyDescent="0.25">
      <c r="A93" s="24">
        <v>43557</v>
      </c>
      <c r="B93" s="31">
        <v>73</v>
      </c>
      <c r="C93" s="31">
        <v>9</v>
      </c>
      <c r="M93" s="26">
        <v>39</v>
      </c>
      <c r="N93" s="26">
        <v>10</v>
      </c>
    </row>
    <row r="94" spans="1:14" x14ac:dyDescent="0.25">
      <c r="A94" s="24">
        <v>43558</v>
      </c>
      <c r="B94" s="31">
        <v>56</v>
      </c>
      <c r="C94" s="31">
        <v>7</v>
      </c>
      <c r="M94" s="26">
        <v>34</v>
      </c>
      <c r="N94" s="26">
        <v>12</v>
      </c>
    </row>
    <row r="95" spans="1:14" x14ac:dyDescent="0.25">
      <c r="A95" s="24">
        <v>43559</v>
      </c>
      <c r="B95" s="31">
        <v>82</v>
      </c>
      <c r="C95" s="31">
        <v>5</v>
      </c>
      <c r="M95" s="26">
        <v>52</v>
      </c>
      <c r="N95" s="26">
        <v>14</v>
      </c>
    </row>
    <row r="96" spans="1:14" x14ac:dyDescent="0.25">
      <c r="A96" s="24">
        <v>43560</v>
      </c>
      <c r="B96" s="31">
        <v>62</v>
      </c>
      <c r="C96" s="31">
        <v>5</v>
      </c>
      <c r="M96" s="26">
        <v>53</v>
      </c>
      <c r="N96" s="26">
        <v>13</v>
      </c>
    </row>
    <row r="97" spans="1:14" x14ac:dyDescent="0.25">
      <c r="A97" s="24">
        <v>43561</v>
      </c>
      <c r="B97" s="31">
        <v>76</v>
      </c>
      <c r="C97" s="31">
        <v>6</v>
      </c>
      <c r="M97" s="26">
        <v>35</v>
      </c>
      <c r="N97" s="26">
        <v>9</v>
      </c>
    </row>
    <row r="98" spans="1:14" x14ac:dyDescent="0.25">
      <c r="A98" s="24">
        <v>43562</v>
      </c>
      <c r="B98" s="31">
        <v>35</v>
      </c>
      <c r="C98" s="31">
        <v>5</v>
      </c>
      <c r="M98" s="26">
        <v>44</v>
      </c>
      <c r="N98" s="26">
        <v>10</v>
      </c>
    </row>
    <row r="99" spans="1:14" x14ac:dyDescent="0.25">
      <c r="A99" s="24">
        <v>43563</v>
      </c>
      <c r="B99" s="31">
        <v>61</v>
      </c>
      <c r="C99" s="31">
        <v>4</v>
      </c>
      <c r="M99" s="26">
        <v>26</v>
      </c>
      <c r="N99" s="26">
        <v>6</v>
      </c>
    </row>
    <row r="100" spans="1:14" x14ac:dyDescent="0.25">
      <c r="A100" s="24">
        <v>43564</v>
      </c>
      <c r="B100" s="31">
        <v>65</v>
      </c>
      <c r="C100" s="31">
        <v>7</v>
      </c>
      <c r="M100" s="26">
        <v>40</v>
      </c>
      <c r="N100" s="26">
        <v>9</v>
      </c>
    </row>
    <row r="101" spans="1:14" x14ac:dyDescent="0.25">
      <c r="A101" s="24">
        <v>43565</v>
      </c>
      <c r="B101" s="31">
        <v>83</v>
      </c>
      <c r="C101" s="31">
        <v>9</v>
      </c>
      <c r="M101" s="26">
        <v>57</v>
      </c>
      <c r="N101" s="26">
        <v>16</v>
      </c>
    </row>
    <row r="102" spans="1:14" x14ac:dyDescent="0.25">
      <c r="A102" s="24">
        <v>43566</v>
      </c>
      <c r="B102" s="31">
        <v>35</v>
      </c>
      <c r="C102" s="31">
        <v>5</v>
      </c>
      <c r="M102" s="26">
        <v>36</v>
      </c>
      <c r="N102" s="26">
        <v>10</v>
      </c>
    </row>
    <row r="103" spans="1:14" x14ac:dyDescent="0.25">
      <c r="A103" s="24">
        <v>43567</v>
      </c>
      <c r="B103" s="31">
        <v>44</v>
      </c>
      <c r="C103" s="31">
        <v>3</v>
      </c>
      <c r="M103" s="26">
        <v>22</v>
      </c>
      <c r="N103" s="26">
        <v>6</v>
      </c>
    </row>
    <row r="104" spans="1:14" x14ac:dyDescent="0.25">
      <c r="A104" s="24">
        <v>43568</v>
      </c>
      <c r="B104" s="31">
        <v>57</v>
      </c>
      <c r="C104" s="31">
        <v>5</v>
      </c>
      <c r="M104" s="26">
        <v>43</v>
      </c>
      <c r="N104" s="26">
        <v>13</v>
      </c>
    </row>
    <row r="105" spans="1:14" x14ac:dyDescent="0.25">
      <c r="A105" s="24">
        <v>43569</v>
      </c>
      <c r="B105" s="31">
        <v>76</v>
      </c>
      <c r="C105" s="31">
        <v>7</v>
      </c>
      <c r="M105" s="26">
        <v>57</v>
      </c>
      <c r="N105" s="26">
        <v>12</v>
      </c>
    </row>
    <row r="106" spans="1:14" x14ac:dyDescent="0.25">
      <c r="A106" s="24">
        <v>43570</v>
      </c>
      <c r="B106" s="31">
        <v>48</v>
      </c>
      <c r="C106" s="31">
        <v>7</v>
      </c>
      <c r="M106" s="26">
        <v>39</v>
      </c>
      <c r="N106" s="26">
        <v>13</v>
      </c>
    </row>
    <row r="107" spans="1:14" x14ac:dyDescent="0.25">
      <c r="A107" s="24">
        <v>43571</v>
      </c>
      <c r="B107" s="31">
        <v>62</v>
      </c>
      <c r="C107" s="31">
        <v>8</v>
      </c>
      <c r="M107" s="26">
        <v>36</v>
      </c>
      <c r="N107" s="26">
        <v>10</v>
      </c>
    </row>
    <row r="108" spans="1:14" x14ac:dyDescent="0.25">
      <c r="A108" s="24">
        <v>43572</v>
      </c>
      <c r="B108" s="31">
        <v>45</v>
      </c>
      <c r="C108" s="31">
        <v>7</v>
      </c>
      <c r="M108" s="26">
        <v>58</v>
      </c>
      <c r="N108" s="26">
        <v>16</v>
      </c>
    </row>
    <row r="109" spans="1:14" x14ac:dyDescent="0.25">
      <c r="A109" s="24">
        <v>43573</v>
      </c>
      <c r="B109" s="31">
        <v>34</v>
      </c>
      <c r="C109" s="31">
        <v>4</v>
      </c>
      <c r="M109" s="26">
        <v>36</v>
      </c>
      <c r="N109" s="26">
        <v>10</v>
      </c>
    </row>
    <row r="110" spans="1:14" x14ac:dyDescent="0.25">
      <c r="A110" s="24">
        <v>43574</v>
      </c>
      <c r="B110" s="31">
        <v>51</v>
      </c>
      <c r="C110" s="31">
        <v>8</v>
      </c>
      <c r="M110" s="26">
        <v>33</v>
      </c>
      <c r="N110" s="26">
        <v>12</v>
      </c>
    </row>
    <row r="111" spans="1:14" x14ac:dyDescent="0.25">
      <c r="A111" s="24">
        <v>43575</v>
      </c>
      <c r="B111" s="31">
        <v>85</v>
      </c>
      <c r="C111" s="31">
        <v>8</v>
      </c>
      <c r="M111" s="26">
        <v>43</v>
      </c>
      <c r="N111" s="26">
        <v>12</v>
      </c>
    </row>
    <row r="112" spans="1:14" x14ac:dyDescent="0.25">
      <c r="A112" s="24">
        <v>43576</v>
      </c>
      <c r="B112" s="31">
        <v>59</v>
      </c>
      <c r="C112" s="31">
        <v>4</v>
      </c>
      <c r="M112" s="26">
        <v>62</v>
      </c>
      <c r="N112" s="26">
        <v>16</v>
      </c>
    </row>
    <row r="113" spans="1:14" x14ac:dyDescent="0.25">
      <c r="A113" s="24">
        <v>43577</v>
      </c>
      <c r="B113" s="31">
        <v>67</v>
      </c>
      <c r="C113" s="31">
        <v>8</v>
      </c>
      <c r="M113" s="26">
        <v>45</v>
      </c>
      <c r="N113" s="26">
        <v>10</v>
      </c>
    </row>
    <row r="114" spans="1:14" x14ac:dyDescent="0.25">
      <c r="A114" s="24">
        <v>43578</v>
      </c>
      <c r="B114" s="31">
        <v>77</v>
      </c>
      <c r="C114" s="31">
        <v>9</v>
      </c>
      <c r="M114" s="26">
        <v>51</v>
      </c>
      <c r="N114" s="26">
        <v>14</v>
      </c>
    </row>
    <row r="115" spans="1:14" x14ac:dyDescent="0.25">
      <c r="A115" s="24">
        <v>43579</v>
      </c>
      <c r="B115" s="31">
        <v>60</v>
      </c>
      <c r="C115" s="31">
        <v>7</v>
      </c>
      <c r="M115" s="26">
        <v>19</v>
      </c>
      <c r="N115" s="26">
        <v>8</v>
      </c>
    </row>
    <row r="116" spans="1:14" x14ac:dyDescent="0.25">
      <c r="A116" s="24">
        <v>43580</v>
      </c>
      <c r="B116" s="31">
        <v>53</v>
      </c>
      <c r="C116" s="31">
        <v>6</v>
      </c>
      <c r="M116" s="26">
        <v>39</v>
      </c>
      <c r="N116" s="26">
        <v>11</v>
      </c>
    </row>
    <row r="117" spans="1:14" x14ac:dyDescent="0.25">
      <c r="A117" s="24">
        <v>43581</v>
      </c>
      <c r="B117" s="31">
        <v>84</v>
      </c>
      <c r="C117" s="31">
        <v>5</v>
      </c>
      <c r="M117" s="26">
        <v>59</v>
      </c>
      <c r="N117" s="26">
        <v>15</v>
      </c>
    </row>
    <row r="118" spans="1:14" x14ac:dyDescent="0.25">
      <c r="A118" s="24">
        <v>43582</v>
      </c>
      <c r="B118" s="31">
        <v>37</v>
      </c>
      <c r="C118" s="31">
        <v>3</v>
      </c>
      <c r="M118" s="26">
        <v>53</v>
      </c>
      <c r="N118" s="26">
        <v>16</v>
      </c>
    </row>
    <row r="119" spans="1:14" x14ac:dyDescent="0.25">
      <c r="A119" s="24">
        <v>43583</v>
      </c>
      <c r="B119" s="31">
        <v>67</v>
      </c>
      <c r="C119" s="31">
        <v>8</v>
      </c>
      <c r="M119" s="26">
        <v>36</v>
      </c>
      <c r="N119" s="26">
        <v>11</v>
      </c>
    </row>
    <row r="120" spans="1:14" x14ac:dyDescent="0.25">
      <c r="A120" s="24">
        <v>43584</v>
      </c>
      <c r="B120" s="31">
        <v>57</v>
      </c>
      <c r="C120" s="31">
        <v>7</v>
      </c>
      <c r="M120" s="26">
        <v>31</v>
      </c>
      <c r="N120" s="26">
        <v>7</v>
      </c>
    </row>
    <row r="121" spans="1:14" x14ac:dyDescent="0.25">
      <c r="A121" s="24">
        <v>43585</v>
      </c>
      <c r="B121" s="31">
        <v>83</v>
      </c>
      <c r="C121" s="31">
        <v>8</v>
      </c>
      <c r="M121" s="26">
        <v>21</v>
      </c>
      <c r="N121" s="26">
        <v>6</v>
      </c>
    </row>
    <row r="122" spans="1:14" x14ac:dyDescent="0.25">
      <c r="A122" s="24">
        <v>43586</v>
      </c>
      <c r="B122" s="31">
        <v>70</v>
      </c>
      <c r="C122" s="31">
        <v>5</v>
      </c>
      <c r="M122" s="26">
        <v>52</v>
      </c>
      <c r="N122" s="26">
        <v>11</v>
      </c>
    </row>
    <row r="123" spans="1:14" x14ac:dyDescent="0.25">
      <c r="A123" s="24">
        <v>43587</v>
      </c>
      <c r="B123" s="31">
        <v>67</v>
      </c>
      <c r="C123" s="31">
        <v>5</v>
      </c>
      <c r="M123" s="26">
        <v>54</v>
      </c>
      <c r="N123" s="26">
        <v>15</v>
      </c>
    </row>
    <row r="124" spans="1:14" x14ac:dyDescent="0.25">
      <c r="A124" s="24">
        <v>43588</v>
      </c>
      <c r="B124" s="31">
        <v>37</v>
      </c>
      <c r="C124" s="31">
        <v>5</v>
      </c>
      <c r="M124" s="26">
        <v>35</v>
      </c>
      <c r="N124" s="26">
        <v>8</v>
      </c>
    </row>
    <row r="125" spans="1:14" x14ac:dyDescent="0.25">
      <c r="A125" s="24">
        <v>43589</v>
      </c>
      <c r="B125" s="31">
        <v>58</v>
      </c>
      <c r="C125" s="31">
        <v>4</v>
      </c>
      <c r="M125" s="26">
        <v>48</v>
      </c>
      <c r="N125" s="26">
        <v>12</v>
      </c>
    </row>
    <row r="126" spans="1:14" x14ac:dyDescent="0.25">
      <c r="A126" s="24">
        <v>43590</v>
      </c>
      <c r="B126" s="31">
        <v>68</v>
      </c>
      <c r="C126" s="31">
        <v>4</v>
      </c>
      <c r="M126" s="26">
        <v>53</v>
      </c>
      <c r="N126" s="26">
        <v>16</v>
      </c>
    </row>
    <row r="127" spans="1:14" x14ac:dyDescent="0.25">
      <c r="A127" s="24">
        <v>43591</v>
      </c>
      <c r="B127" s="31">
        <v>72</v>
      </c>
      <c r="C127" s="31">
        <v>9</v>
      </c>
      <c r="M127" s="26">
        <v>25</v>
      </c>
      <c r="N127" s="26">
        <v>7</v>
      </c>
    </row>
    <row r="128" spans="1:14" x14ac:dyDescent="0.25">
      <c r="A128" s="24">
        <v>43592</v>
      </c>
      <c r="B128" s="31">
        <v>60</v>
      </c>
      <c r="C128" s="31">
        <v>5</v>
      </c>
      <c r="M128" s="26">
        <v>25</v>
      </c>
      <c r="N128" s="26">
        <v>7</v>
      </c>
    </row>
    <row r="129" spans="1:14" x14ac:dyDescent="0.25">
      <c r="A129" s="24">
        <v>43593</v>
      </c>
      <c r="B129" s="31">
        <v>41</v>
      </c>
      <c r="C129" s="31">
        <v>5</v>
      </c>
      <c r="M129" s="26">
        <v>58</v>
      </c>
      <c r="N129" s="26">
        <v>17</v>
      </c>
    </row>
    <row r="130" spans="1:14" x14ac:dyDescent="0.25">
      <c r="A130" s="24">
        <v>43594</v>
      </c>
      <c r="B130" s="31">
        <v>40</v>
      </c>
      <c r="C130" s="31">
        <v>5</v>
      </c>
      <c r="M130" s="26">
        <v>41</v>
      </c>
      <c r="N130" s="26">
        <v>9</v>
      </c>
    </row>
    <row r="131" spans="1:14" x14ac:dyDescent="0.25">
      <c r="A131" s="24">
        <v>43595</v>
      </c>
      <c r="B131" s="31">
        <v>49</v>
      </c>
      <c r="C131" s="31">
        <v>7</v>
      </c>
      <c r="M131" s="26">
        <v>47</v>
      </c>
      <c r="N131" s="26">
        <v>13</v>
      </c>
    </row>
    <row r="132" spans="1:14" x14ac:dyDescent="0.25">
      <c r="A132" s="24">
        <v>43596</v>
      </c>
      <c r="B132" s="31">
        <v>52</v>
      </c>
      <c r="C132" s="31">
        <v>5</v>
      </c>
      <c r="M132" s="26">
        <v>34</v>
      </c>
      <c r="N132" s="26">
        <v>10</v>
      </c>
    </row>
    <row r="133" spans="1:14" x14ac:dyDescent="0.25">
      <c r="A133" s="24">
        <v>43597</v>
      </c>
      <c r="B133" s="31">
        <v>78</v>
      </c>
      <c r="C133" s="31">
        <v>7</v>
      </c>
      <c r="M133" s="26">
        <v>42</v>
      </c>
      <c r="N133" s="26">
        <v>13</v>
      </c>
    </row>
    <row r="134" spans="1:14" x14ac:dyDescent="0.25">
      <c r="A134" s="24">
        <v>43598</v>
      </c>
      <c r="B134" s="31">
        <v>83</v>
      </c>
      <c r="C134" s="31">
        <v>8</v>
      </c>
      <c r="M134" s="26">
        <v>33</v>
      </c>
      <c r="N134" s="26">
        <v>9</v>
      </c>
    </row>
    <row r="135" spans="1:14" x14ac:dyDescent="0.25">
      <c r="A135" s="24">
        <v>43599</v>
      </c>
      <c r="B135" s="31">
        <v>38</v>
      </c>
      <c r="C135" s="31">
        <v>6</v>
      </c>
      <c r="M135" s="26">
        <v>54</v>
      </c>
      <c r="N135" s="26">
        <v>12</v>
      </c>
    </row>
    <row r="136" spans="1:14" x14ac:dyDescent="0.25">
      <c r="A136" s="24">
        <v>43600</v>
      </c>
      <c r="B136" s="31">
        <v>41</v>
      </c>
      <c r="C136" s="31">
        <v>7</v>
      </c>
      <c r="M136" s="26">
        <v>44</v>
      </c>
      <c r="N136" s="26">
        <v>12</v>
      </c>
    </row>
    <row r="137" spans="1:14" x14ac:dyDescent="0.25">
      <c r="A137" s="24">
        <v>43601</v>
      </c>
      <c r="B137" s="31">
        <v>72</v>
      </c>
      <c r="C137" s="31">
        <v>5</v>
      </c>
      <c r="M137" s="26">
        <v>50</v>
      </c>
      <c r="N137" s="26">
        <v>15</v>
      </c>
    </row>
    <row r="138" spans="1:14" x14ac:dyDescent="0.25">
      <c r="A138" s="24">
        <v>43602</v>
      </c>
      <c r="B138" s="31">
        <v>54</v>
      </c>
      <c r="C138" s="31">
        <v>6</v>
      </c>
      <c r="M138" s="26">
        <v>59</v>
      </c>
      <c r="N138" s="26">
        <v>17</v>
      </c>
    </row>
    <row r="139" spans="1:14" x14ac:dyDescent="0.25">
      <c r="A139" s="24">
        <v>43603</v>
      </c>
      <c r="B139" s="31">
        <v>36</v>
      </c>
      <c r="C139" s="31">
        <v>4</v>
      </c>
      <c r="M139" s="26">
        <v>23</v>
      </c>
      <c r="N139" s="26">
        <v>9</v>
      </c>
    </row>
    <row r="140" spans="1:14" x14ac:dyDescent="0.25">
      <c r="A140" s="24">
        <v>43604</v>
      </c>
      <c r="B140" s="31">
        <v>54</v>
      </c>
      <c r="C140" s="31">
        <v>5</v>
      </c>
      <c r="M140" s="26">
        <v>59</v>
      </c>
      <c r="N140" s="26">
        <v>13</v>
      </c>
    </row>
    <row r="141" spans="1:14" x14ac:dyDescent="0.25">
      <c r="A141" s="24">
        <v>43605</v>
      </c>
      <c r="B141" s="31">
        <v>55</v>
      </c>
      <c r="C141" s="31">
        <v>5</v>
      </c>
      <c r="M141" s="26">
        <v>36</v>
      </c>
      <c r="N141" s="26">
        <v>10</v>
      </c>
    </row>
    <row r="142" spans="1:14" x14ac:dyDescent="0.25">
      <c r="A142" s="24">
        <v>43606</v>
      </c>
      <c r="B142" s="31">
        <v>45</v>
      </c>
      <c r="C142" s="31">
        <v>6</v>
      </c>
      <c r="M142" s="26">
        <v>42</v>
      </c>
      <c r="N142" s="26">
        <v>10</v>
      </c>
    </row>
    <row r="143" spans="1:14" x14ac:dyDescent="0.25">
      <c r="A143" s="24">
        <v>43607</v>
      </c>
      <c r="B143" s="31">
        <v>83</v>
      </c>
      <c r="C143" s="31">
        <v>8</v>
      </c>
      <c r="M143" s="26">
        <v>29</v>
      </c>
      <c r="N143" s="26">
        <v>7</v>
      </c>
    </row>
    <row r="144" spans="1:14" x14ac:dyDescent="0.25">
      <c r="A144" s="24">
        <v>43608</v>
      </c>
      <c r="B144" s="31">
        <v>55</v>
      </c>
      <c r="C144" s="31">
        <v>8</v>
      </c>
      <c r="M144" s="26">
        <v>26</v>
      </c>
      <c r="N144" s="26">
        <v>7</v>
      </c>
    </row>
    <row r="145" spans="1:14" x14ac:dyDescent="0.25">
      <c r="A145" s="24">
        <v>43609</v>
      </c>
      <c r="B145" s="31">
        <v>41</v>
      </c>
      <c r="C145" s="31">
        <v>6</v>
      </c>
      <c r="M145" s="26">
        <v>23</v>
      </c>
      <c r="N145" s="26">
        <v>6</v>
      </c>
    </row>
    <row r="146" spans="1:14" x14ac:dyDescent="0.25">
      <c r="A146" s="24">
        <v>43610</v>
      </c>
      <c r="B146" s="31">
        <v>73</v>
      </c>
      <c r="C146" s="31">
        <v>6</v>
      </c>
      <c r="M146" s="26">
        <v>48</v>
      </c>
      <c r="N146" s="26">
        <v>13</v>
      </c>
    </row>
    <row r="147" spans="1:14" x14ac:dyDescent="0.25">
      <c r="A147" s="24">
        <v>43611</v>
      </c>
      <c r="B147" s="31">
        <v>77</v>
      </c>
      <c r="C147" s="31">
        <v>5</v>
      </c>
      <c r="M147" s="26">
        <v>46</v>
      </c>
      <c r="N147" s="26">
        <v>14</v>
      </c>
    </row>
    <row r="148" spans="1:14" x14ac:dyDescent="0.25">
      <c r="A148" s="24">
        <v>43612</v>
      </c>
      <c r="B148" s="31">
        <v>88</v>
      </c>
      <c r="C148" s="31">
        <v>5</v>
      </c>
      <c r="M148" s="26">
        <v>37</v>
      </c>
      <c r="N148" s="26">
        <v>12</v>
      </c>
    </row>
    <row r="149" spans="1:14" x14ac:dyDescent="0.25">
      <c r="A149" s="24">
        <v>43613</v>
      </c>
      <c r="B149" s="31">
        <v>63</v>
      </c>
      <c r="C149" s="31">
        <v>4</v>
      </c>
      <c r="M149" s="26">
        <v>36</v>
      </c>
      <c r="N149" s="26">
        <v>9</v>
      </c>
    </row>
    <row r="150" spans="1:14" x14ac:dyDescent="0.25">
      <c r="A150" s="24">
        <v>43614</v>
      </c>
      <c r="B150" s="31">
        <v>60</v>
      </c>
      <c r="C150" s="31">
        <v>7</v>
      </c>
      <c r="M150" s="26">
        <v>37</v>
      </c>
      <c r="N150" s="26">
        <v>8</v>
      </c>
    </row>
    <row r="151" spans="1:14" x14ac:dyDescent="0.25">
      <c r="A151" s="24">
        <v>43615</v>
      </c>
      <c r="B151" s="31">
        <v>76</v>
      </c>
      <c r="C151" s="31">
        <v>8</v>
      </c>
      <c r="M151" s="26">
        <v>41</v>
      </c>
      <c r="N151" s="26">
        <v>11</v>
      </c>
    </row>
    <row r="152" spans="1:14" x14ac:dyDescent="0.25">
      <c r="A152" s="24">
        <v>43616</v>
      </c>
      <c r="B152" s="31">
        <v>48</v>
      </c>
      <c r="C152" s="31">
        <v>4</v>
      </c>
      <c r="M152" s="26">
        <v>23</v>
      </c>
      <c r="N152" s="26">
        <v>9</v>
      </c>
    </row>
    <row r="153" spans="1:14" x14ac:dyDescent="0.25">
      <c r="A153" s="24">
        <v>43617</v>
      </c>
      <c r="B153" s="31">
        <v>58</v>
      </c>
      <c r="C153" s="31">
        <v>6</v>
      </c>
      <c r="M153" s="26">
        <v>40</v>
      </c>
      <c r="N153" s="26">
        <v>13</v>
      </c>
    </row>
    <row r="154" spans="1:14" x14ac:dyDescent="0.25">
      <c r="A154" s="24">
        <v>43618</v>
      </c>
      <c r="B154" s="31">
        <v>45</v>
      </c>
      <c r="C154" s="31">
        <v>5</v>
      </c>
      <c r="M154" s="26">
        <v>35</v>
      </c>
      <c r="N154" s="26">
        <v>11</v>
      </c>
    </row>
    <row r="155" spans="1:14" x14ac:dyDescent="0.25">
      <c r="A155" s="24">
        <v>43619</v>
      </c>
      <c r="B155" s="31">
        <v>56</v>
      </c>
      <c r="C155" s="31">
        <v>7</v>
      </c>
      <c r="M155" s="26">
        <v>61</v>
      </c>
      <c r="N155" s="26">
        <v>16</v>
      </c>
    </row>
    <row r="156" spans="1:14" x14ac:dyDescent="0.25">
      <c r="A156" s="24">
        <v>43620</v>
      </c>
      <c r="B156" s="31">
        <v>73</v>
      </c>
      <c r="C156" s="31">
        <v>5</v>
      </c>
      <c r="M156" s="26">
        <v>36</v>
      </c>
      <c r="N156" s="26">
        <v>9</v>
      </c>
    </row>
    <row r="157" spans="1:14" x14ac:dyDescent="0.25">
      <c r="A157" s="24">
        <v>43621</v>
      </c>
      <c r="B157" s="31">
        <v>48</v>
      </c>
      <c r="C157" s="31">
        <v>7</v>
      </c>
      <c r="M157" s="26">
        <v>48</v>
      </c>
      <c r="N157" s="26">
        <v>13</v>
      </c>
    </row>
    <row r="158" spans="1:14" x14ac:dyDescent="0.25">
      <c r="A158" s="24">
        <v>43622</v>
      </c>
      <c r="B158" s="31">
        <v>71</v>
      </c>
      <c r="C158" s="31">
        <v>5</v>
      </c>
      <c r="M158" s="26">
        <v>22</v>
      </c>
      <c r="N158" s="26">
        <v>7</v>
      </c>
    </row>
    <row r="159" spans="1:14" x14ac:dyDescent="0.25">
      <c r="A159" s="24">
        <v>43623</v>
      </c>
      <c r="B159" s="31">
        <v>70</v>
      </c>
      <c r="C159" s="31">
        <v>5</v>
      </c>
      <c r="M159" s="26">
        <v>46</v>
      </c>
      <c r="N159" s="26">
        <v>14</v>
      </c>
    </row>
    <row r="160" spans="1:14" x14ac:dyDescent="0.25">
      <c r="A160" s="24">
        <v>43624</v>
      </c>
      <c r="B160" s="31">
        <v>60</v>
      </c>
      <c r="C160" s="31">
        <v>5</v>
      </c>
      <c r="M160" s="26">
        <v>56</v>
      </c>
      <c r="N160" s="26">
        <v>15</v>
      </c>
    </row>
    <row r="161" spans="1:14" x14ac:dyDescent="0.25">
      <c r="A161" s="24">
        <v>43625</v>
      </c>
      <c r="B161" s="31">
        <v>56</v>
      </c>
      <c r="C161" s="31">
        <v>7</v>
      </c>
      <c r="M161" s="26">
        <v>35</v>
      </c>
      <c r="N161" s="26">
        <v>8</v>
      </c>
    </row>
    <row r="162" spans="1:14" x14ac:dyDescent="0.25">
      <c r="A162" s="24">
        <v>43626</v>
      </c>
      <c r="B162" s="31">
        <v>85</v>
      </c>
      <c r="C162" s="31">
        <v>5</v>
      </c>
      <c r="M162" s="26">
        <v>29</v>
      </c>
      <c r="N162" s="26">
        <v>11</v>
      </c>
    </row>
    <row r="163" spans="1:14" x14ac:dyDescent="0.25">
      <c r="A163" s="24">
        <v>43627</v>
      </c>
      <c r="B163" s="31">
        <v>53</v>
      </c>
      <c r="C163" s="31">
        <v>7</v>
      </c>
      <c r="M163" s="26">
        <v>44</v>
      </c>
      <c r="N163" s="26">
        <v>10</v>
      </c>
    </row>
    <row r="164" spans="1:14" x14ac:dyDescent="0.25">
      <c r="A164" s="24">
        <v>43628</v>
      </c>
      <c r="B164" s="31">
        <v>80</v>
      </c>
      <c r="C164" s="31">
        <v>6</v>
      </c>
      <c r="M164" s="26">
        <v>40</v>
      </c>
      <c r="N164" s="26">
        <v>13</v>
      </c>
    </row>
    <row r="165" spans="1:14" x14ac:dyDescent="0.25">
      <c r="A165" s="24">
        <v>43629</v>
      </c>
      <c r="B165" s="31">
        <v>54</v>
      </c>
      <c r="C165" s="31">
        <v>8</v>
      </c>
      <c r="M165" s="26">
        <v>50</v>
      </c>
      <c r="N165" s="26">
        <v>13</v>
      </c>
    </row>
    <row r="166" spans="1:14" x14ac:dyDescent="0.25">
      <c r="A166" s="24">
        <v>43630</v>
      </c>
      <c r="B166" s="31">
        <v>59</v>
      </c>
      <c r="C166" s="31">
        <v>4</v>
      </c>
      <c r="M166" s="26">
        <v>31</v>
      </c>
      <c r="N166" s="26">
        <v>9</v>
      </c>
    </row>
    <row r="167" spans="1:14" x14ac:dyDescent="0.25">
      <c r="A167" s="24">
        <v>43631</v>
      </c>
      <c r="B167" s="31">
        <v>40</v>
      </c>
      <c r="C167" s="31">
        <v>4</v>
      </c>
      <c r="M167" s="26">
        <v>33</v>
      </c>
      <c r="N167" s="26">
        <v>9</v>
      </c>
    </row>
    <row r="168" spans="1:14" x14ac:dyDescent="0.25">
      <c r="A168" s="24">
        <v>43632</v>
      </c>
      <c r="B168" s="31">
        <v>75</v>
      </c>
      <c r="C168" s="31">
        <v>9</v>
      </c>
      <c r="M168" s="26">
        <v>39</v>
      </c>
      <c r="N168" s="26">
        <v>11</v>
      </c>
    </row>
    <row r="169" spans="1:14" x14ac:dyDescent="0.25">
      <c r="A169" s="24">
        <v>43633</v>
      </c>
      <c r="B169" s="31">
        <v>53</v>
      </c>
      <c r="C169" s="31">
        <v>8</v>
      </c>
      <c r="M169" s="26">
        <v>54</v>
      </c>
      <c r="N169" s="26">
        <v>16</v>
      </c>
    </row>
    <row r="170" spans="1:14" x14ac:dyDescent="0.25">
      <c r="A170" s="24">
        <v>43634</v>
      </c>
      <c r="B170" s="31">
        <v>84</v>
      </c>
      <c r="C170" s="31">
        <v>7</v>
      </c>
      <c r="M170" s="26">
        <v>54</v>
      </c>
      <c r="N170" s="26">
        <v>14</v>
      </c>
    </row>
    <row r="171" spans="1:14" x14ac:dyDescent="0.25">
      <c r="A171" s="24">
        <v>43635</v>
      </c>
      <c r="B171" s="31">
        <v>78</v>
      </c>
      <c r="C171" s="31">
        <v>9</v>
      </c>
      <c r="M171" s="26">
        <v>30</v>
      </c>
      <c r="N171" s="26">
        <v>7</v>
      </c>
    </row>
    <row r="172" spans="1:14" x14ac:dyDescent="0.25">
      <c r="A172" s="24">
        <v>43636</v>
      </c>
      <c r="B172" s="31">
        <v>76</v>
      </c>
      <c r="C172" s="31">
        <v>6</v>
      </c>
      <c r="M172" s="26">
        <v>58</v>
      </c>
      <c r="N172" s="26">
        <v>17</v>
      </c>
    </row>
    <row r="173" spans="1:14" x14ac:dyDescent="0.25">
      <c r="A173" s="24">
        <v>43637</v>
      </c>
      <c r="B173" s="31">
        <v>67</v>
      </c>
      <c r="C173" s="31">
        <v>8</v>
      </c>
      <c r="M173" s="26">
        <v>36</v>
      </c>
      <c r="N173" s="26">
        <v>10</v>
      </c>
    </row>
    <row r="174" spans="1:14" x14ac:dyDescent="0.25">
      <c r="A174" s="24">
        <v>43638</v>
      </c>
      <c r="B174" s="31">
        <v>80</v>
      </c>
      <c r="C174" s="31">
        <v>6</v>
      </c>
      <c r="M174" s="26">
        <v>34</v>
      </c>
      <c r="N174" s="26">
        <v>10</v>
      </c>
    </row>
    <row r="175" spans="1:14" x14ac:dyDescent="0.25">
      <c r="A175" s="24">
        <v>43639</v>
      </c>
      <c r="B175" s="31">
        <v>52</v>
      </c>
      <c r="C175" s="31">
        <v>5</v>
      </c>
      <c r="M175" s="26">
        <v>33</v>
      </c>
      <c r="N175" s="26">
        <v>9</v>
      </c>
    </row>
    <row r="176" spans="1:14" x14ac:dyDescent="0.25">
      <c r="A176" s="24">
        <v>43640</v>
      </c>
      <c r="B176" s="31">
        <v>50</v>
      </c>
      <c r="C176" s="31">
        <v>7</v>
      </c>
      <c r="M176" s="26">
        <v>53</v>
      </c>
      <c r="N176" s="26">
        <v>12</v>
      </c>
    </row>
    <row r="177" spans="1:14" x14ac:dyDescent="0.25">
      <c r="A177" s="24">
        <v>43641</v>
      </c>
      <c r="B177" s="31">
        <v>71</v>
      </c>
      <c r="C177" s="31">
        <v>5</v>
      </c>
      <c r="M177" s="26">
        <v>48</v>
      </c>
      <c r="N177" s="26">
        <v>12</v>
      </c>
    </row>
    <row r="178" spans="1:14" x14ac:dyDescent="0.25">
      <c r="A178" s="24">
        <v>43642</v>
      </c>
      <c r="B178" s="31">
        <v>50</v>
      </c>
      <c r="C178" s="31">
        <v>4</v>
      </c>
      <c r="M178" s="26">
        <v>40</v>
      </c>
      <c r="N178" s="26">
        <v>9</v>
      </c>
    </row>
    <row r="179" spans="1:14" x14ac:dyDescent="0.25">
      <c r="A179" s="24">
        <v>43643</v>
      </c>
      <c r="B179" s="31">
        <v>81</v>
      </c>
      <c r="C179" s="31">
        <v>9</v>
      </c>
      <c r="M179" s="26">
        <v>39</v>
      </c>
      <c r="N179" s="26">
        <v>9</v>
      </c>
    </row>
    <row r="180" spans="1:14" x14ac:dyDescent="0.25">
      <c r="A180" s="24">
        <v>43644</v>
      </c>
      <c r="B180" s="31">
        <v>65</v>
      </c>
      <c r="C180" s="31">
        <v>5</v>
      </c>
      <c r="M180" s="26">
        <v>34</v>
      </c>
      <c r="N180" s="26">
        <v>12</v>
      </c>
    </row>
    <row r="181" spans="1:14" x14ac:dyDescent="0.25">
      <c r="A181" s="24">
        <v>43645</v>
      </c>
      <c r="B181" s="31">
        <v>48</v>
      </c>
      <c r="C181" s="31">
        <v>7</v>
      </c>
      <c r="M181" s="26">
        <v>46</v>
      </c>
      <c r="N181" s="26">
        <v>11</v>
      </c>
    </row>
    <row r="182" spans="1:14" x14ac:dyDescent="0.25">
      <c r="A182" s="24">
        <v>43646</v>
      </c>
      <c r="B182" s="31">
        <v>54</v>
      </c>
      <c r="C182" s="31">
        <v>6</v>
      </c>
      <c r="M182" s="26">
        <v>55</v>
      </c>
      <c r="N182" s="26">
        <v>13</v>
      </c>
    </row>
    <row r="183" spans="1:14" x14ac:dyDescent="0.25">
      <c r="A183" s="24">
        <v>43647</v>
      </c>
      <c r="B183" s="31">
        <v>75</v>
      </c>
      <c r="C183" s="31">
        <v>7</v>
      </c>
      <c r="M183" s="26">
        <v>42</v>
      </c>
      <c r="N183" s="26">
        <v>10</v>
      </c>
    </row>
    <row r="184" spans="1:14" x14ac:dyDescent="0.25">
      <c r="A184" s="24">
        <v>43648</v>
      </c>
      <c r="B184" s="31">
        <v>74</v>
      </c>
      <c r="C184" s="31">
        <v>8</v>
      </c>
      <c r="M184" s="26">
        <v>31</v>
      </c>
      <c r="N184" s="26">
        <v>7</v>
      </c>
    </row>
    <row r="185" spans="1:14" x14ac:dyDescent="0.25">
      <c r="A185" s="24">
        <v>43649</v>
      </c>
      <c r="B185" s="31">
        <v>85</v>
      </c>
      <c r="C185" s="31">
        <v>6</v>
      </c>
      <c r="M185" s="26">
        <v>30</v>
      </c>
      <c r="N185" s="26">
        <v>7</v>
      </c>
    </row>
    <row r="186" spans="1:14" x14ac:dyDescent="0.25">
      <c r="A186" s="24">
        <v>43650</v>
      </c>
      <c r="B186" s="31">
        <v>54</v>
      </c>
      <c r="C186" s="31">
        <v>6</v>
      </c>
      <c r="M186" s="26">
        <v>47</v>
      </c>
      <c r="N186" s="26">
        <v>12</v>
      </c>
    </row>
    <row r="187" spans="1:14" x14ac:dyDescent="0.25">
      <c r="A187" s="24">
        <v>43651</v>
      </c>
      <c r="B187" s="31">
        <v>43</v>
      </c>
      <c r="C187" s="31">
        <v>7</v>
      </c>
      <c r="M187" s="26">
        <v>40</v>
      </c>
      <c r="N187" s="26">
        <v>13</v>
      </c>
    </row>
    <row r="188" spans="1:14" x14ac:dyDescent="0.25">
      <c r="A188" s="24">
        <v>43652</v>
      </c>
      <c r="B188" s="31">
        <v>54</v>
      </c>
      <c r="C188" s="31">
        <v>6</v>
      </c>
      <c r="M188" s="26">
        <v>33</v>
      </c>
      <c r="N188" s="26">
        <v>10</v>
      </c>
    </row>
    <row r="189" spans="1:14" x14ac:dyDescent="0.25">
      <c r="A189" s="24">
        <v>43653</v>
      </c>
      <c r="B189" s="31">
        <v>54</v>
      </c>
      <c r="C189" s="31">
        <v>8</v>
      </c>
      <c r="M189" s="26">
        <v>46</v>
      </c>
      <c r="N189" s="26">
        <v>12</v>
      </c>
    </row>
    <row r="190" spans="1:14" x14ac:dyDescent="0.25">
      <c r="A190" s="24">
        <v>43654</v>
      </c>
      <c r="B190" s="31">
        <v>55</v>
      </c>
      <c r="C190" s="31">
        <v>5</v>
      </c>
      <c r="M190" s="26">
        <v>53</v>
      </c>
      <c r="N190" s="26">
        <v>15</v>
      </c>
    </row>
    <row r="191" spans="1:14" x14ac:dyDescent="0.25">
      <c r="A191" s="24">
        <v>43655</v>
      </c>
      <c r="B191" s="31">
        <v>57</v>
      </c>
      <c r="C191" s="31">
        <v>7</v>
      </c>
      <c r="M191" s="26">
        <v>39</v>
      </c>
      <c r="N191" s="26">
        <v>11</v>
      </c>
    </row>
    <row r="192" spans="1:14" x14ac:dyDescent="0.25">
      <c r="A192" s="24">
        <v>43656</v>
      </c>
      <c r="B192" s="31">
        <v>49</v>
      </c>
      <c r="C192" s="31">
        <v>4</v>
      </c>
      <c r="M192" s="26">
        <v>56</v>
      </c>
      <c r="N192" s="26">
        <v>12</v>
      </c>
    </row>
    <row r="193" spans="1:14" x14ac:dyDescent="0.25">
      <c r="A193" s="24">
        <v>43657</v>
      </c>
      <c r="B193" s="31">
        <v>79</v>
      </c>
      <c r="C193" s="31">
        <v>8</v>
      </c>
      <c r="M193" s="26">
        <v>55</v>
      </c>
      <c r="N193" s="26">
        <v>12</v>
      </c>
    </row>
    <row r="194" spans="1:14" x14ac:dyDescent="0.25">
      <c r="A194" s="24">
        <v>43658</v>
      </c>
      <c r="B194" s="31">
        <v>80</v>
      </c>
      <c r="C194" s="31">
        <v>7</v>
      </c>
      <c r="M194" s="26">
        <v>39</v>
      </c>
      <c r="N194" s="26">
        <v>11</v>
      </c>
    </row>
    <row r="195" spans="1:14" x14ac:dyDescent="0.25">
      <c r="A195" s="24">
        <v>43659</v>
      </c>
      <c r="B195" s="31">
        <v>47</v>
      </c>
      <c r="C195" s="31">
        <v>3</v>
      </c>
      <c r="M195" s="26">
        <v>50</v>
      </c>
      <c r="N195" s="26">
        <v>14</v>
      </c>
    </row>
    <row r="196" spans="1:14" x14ac:dyDescent="0.25">
      <c r="A196" s="24">
        <v>43660</v>
      </c>
      <c r="B196" s="31">
        <v>73</v>
      </c>
      <c r="C196" s="31">
        <v>5</v>
      </c>
      <c r="M196" s="26">
        <v>27</v>
      </c>
      <c r="N196" s="26">
        <v>6</v>
      </c>
    </row>
    <row r="197" spans="1:14" x14ac:dyDescent="0.25">
      <c r="A197" s="24">
        <v>43661</v>
      </c>
      <c r="B197" s="31">
        <v>46</v>
      </c>
      <c r="C197" s="31">
        <v>4</v>
      </c>
      <c r="M197" s="26">
        <v>65</v>
      </c>
      <c r="N197" s="26">
        <v>18</v>
      </c>
    </row>
    <row r="198" spans="1:14" x14ac:dyDescent="0.25">
      <c r="A198" s="24">
        <v>43662</v>
      </c>
      <c r="B198" s="31">
        <v>67</v>
      </c>
      <c r="C198" s="31">
        <v>7</v>
      </c>
      <c r="M198" s="26">
        <v>54</v>
      </c>
      <c r="N198" s="26">
        <v>12</v>
      </c>
    </row>
    <row r="199" spans="1:14" x14ac:dyDescent="0.25">
      <c r="A199" s="24">
        <v>43663</v>
      </c>
      <c r="B199" s="31">
        <v>72</v>
      </c>
      <c r="C199" s="31">
        <v>6</v>
      </c>
      <c r="M199" s="26">
        <v>56</v>
      </c>
      <c r="N199" s="26">
        <v>15</v>
      </c>
    </row>
    <row r="200" spans="1:14" x14ac:dyDescent="0.25">
      <c r="A200" s="24">
        <v>43664</v>
      </c>
      <c r="B200" s="31">
        <v>81</v>
      </c>
      <c r="C200" s="31">
        <v>9</v>
      </c>
      <c r="M200" s="26">
        <v>36</v>
      </c>
      <c r="N200" s="26">
        <v>10</v>
      </c>
    </row>
    <row r="201" spans="1:14" x14ac:dyDescent="0.25">
      <c r="A201" s="24">
        <v>43665</v>
      </c>
      <c r="B201" s="31">
        <v>38</v>
      </c>
      <c r="C201" s="31">
        <v>7</v>
      </c>
      <c r="M201" s="26">
        <v>30</v>
      </c>
      <c r="N201" s="26">
        <v>10</v>
      </c>
    </row>
    <row r="202" spans="1:14" x14ac:dyDescent="0.25">
      <c r="A202" s="24">
        <v>43666</v>
      </c>
      <c r="B202" s="31">
        <v>41</v>
      </c>
      <c r="C202" s="31">
        <v>4</v>
      </c>
      <c r="M202" s="26">
        <v>62</v>
      </c>
      <c r="N202" s="26">
        <v>17</v>
      </c>
    </row>
    <row r="203" spans="1:14" x14ac:dyDescent="0.25">
      <c r="A203" s="24">
        <v>43667</v>
      </c>
      <c r="B203" s="31">
        <v>78</v>
      </c>
      <c r="C203" s="31">
        <v>5</v>
      </c>
      <c r="M203" s="26">
        <v>36</v>
      </c>
      <c r="N203" s="26">
        <v>10</v>
      </c>
    </row>
    <row r="204" spans="1:14" x14ac:dyDescent="0.25">
      <c r="A204" s="24">
        <v>43668</v>
      </c>
      <c r="B204" s="31">
        <v>75</v>
      </c>
      <c r="C204" s="31">
        <v>5</v>
      </c>
      <c r="M204" s="26">
        <v>54</v>
      </c>
      <c r="N204" s="26">
        <v>13</v>
      </c>
    </row>
    <row r="205" spans="1:14" x14ac:dyDescent="0.25">
      <c r="A205" s="24">
        <v>43669</v>
      </c>
      <c r="B205" s="31">
        <v>56</v>
      </c>
      <c r="C205" s="31">
        <v>6</v>
      </c>
      <c r="M205" s="26">
        <v>60</v>
      </c>
      <c r="N205" s="26">
        <v>13</v>
      </c>
    </row>
    <row r="206" spans="1:14" x14ac:dyDescent="0.25">
      <c r="A206" s="24">
        <v>43670</v>
      </c>
      <c r="B206" s="31">
        <v>57</v>
      </c>
      <c r="C206" s="31">
        <v>8</v>
      </c>
      <c r="M206" s="26">
        <v>49</v>
      </c>
      <c r="N206" s="26">
        <v>11</v>
      </c>
    </row>
    <row r="207" spans="1:14" x14ac:dyDescent="0.25">
      <c r="A207" s="24">
        <v>43671</v>
      </c>
      <c r="B207" s="31">
        <v>53</v>
      </c>
      <c r="C207" s="31">
        <v>6</v>
      </c>
      <c r="M207" s="26">
        <v>64</v>
      </c>
      <c r="N207" s="26">
        <v>17</v>
      </c>
    </row>
    <row r="208" spans="1:14" x14ac:dyDescent="0.25">
      <c r="A208" s="24">
        <v>43672</v>
      </c>
      <c r="B208" s="31">
        <v>74</v>
      </c>
      <c r="C208" s="31">
        <v>7</v>
      </c>
      <c r="M208" s="26">
        <v>42</v>
      </c>
      <c r="N208" s="26">
        <v>13</v>
      </c>
    </row>
    <row r="209" spans="1:14" x14ac:dyDescent="0.25">
      <c r="A209" s="24">
        <v>43673</v>
      </c>
      <c r="B209" s="31">
        <v>75</v>
      </c>
      <c r="C209" s="31">
        <v>7</v>
      </c>
      <c r="M209" s="26">
        <v>60</v>
      </c>
      <c r="N209" s="26">
        <v>13</v>
      </c>
    </row>
    <row r="210" spans="1:14" x14ac:dyDescent="0.25">
      <c r="A210" s="24">
        <v>43674</v>
      </c>
      <c r="B210" s="31">
        <v>78</v>
      </c>
      <c r="C210" s="31">
        <v>9</v>
      </c>
      <c r="M210" s="26">
        <v>40</v>
      </c>
      <c r="N210" s="26">
        <v>13</v>
      </c>
    </row>
    <row r="211" spans="1:14" x14ac:dyDescent="0.25">
      <c r="A211" s="24">
        <v>43675</v>
      </c>
      <c r="B211" s="31">
        <v>37</v>
      </c>
      <c r="C211" s="31">
        <v>3</v>
      </c>
      <c r="M211" s="26">
        <v>38</v>
      </c>
      <c r="N211" s="26">
        <v>12</v>
      </c>
    </row>
    <row r="212" spans="1:14" x14ac:dyDescent="0.25">
      <c r="A212" s="24">
        <v>43676</v>
      </c>
      <c r="B212" s="31">
        <v>78</v>
      </c>
      <c r="C212" s="31">
        <v>8</v>
      </c>
      <c r="M212" s="26">
        <v>46</v>
      </c>
      <c r="N212" s="26">
        <v>12</v>
      </c>
    </row>
    <row r="213" spans="1:14" x14ac:dyDescent="0.25">
      <c r="A213" s="24">
        <v>43677</v>
      </c>
      <c r="B213" s="31">
        <v>83</v>
      </c>
      <c r="C213" s="31">
        <v>8</v>
      </c>
      <c r="M213" s="26">
        <v>51</v>
      </c>
      <c r="N213" s="26">
        <v>14</v>
      </c>
    </row>
    <row r="214" spans="1:14" x14ac:dyDescent="0.25">
      <c r="A214" s="24">
        <v>43678</v>
      </c>
      <c r="B214" s="31">
        <v>41</v>
      </c>
      <c r="C214" s="31">
        <v>6</v>
      </c>
      <c r="M214" s="26">
        <v>66</v>
      </c>
      <c r="N214" s="26">
        <v>16</v>
      </c>
    </row>
    <row r="215" spans="1:14" x14ac:dyDescent="0.25">
      <c r="A215" s="24">
        <v>43679</v>
      </c>
      <c r="B215" s="31">
        <v>59</v>
      </c>
      <c r="C215" s="31">
        <v>8</v>
      </c>
      <c r="M215" s="26">
        <v>53</v>
      </c>
      <c r="N215" s="26">
        <v>13</v>
      </c>
    </row>
    <row r="216" spans="1:14" x14ac:dyDescent="0.25">
      <c r="A216" s="24">
        <v>43680</v>
      </c>
      <c r="B216" s="31">
        <v>68</v>
      </c>
      <c r="C216" s="31">
        <v>6</v>
      </c>
      <c r="M216" s="26">
        <v>35</v>
      </c>
      <c r="N216" s="26">
        <v>8</v>
      </c>
    </row>
    <row r="217" spans="1:14" x14ac:dyDescent="0.25">
      <c r="A217" s="24">
        <v>43681</v>
      </c>
      <c r="B217" s="31">
        <v>62</v>
      </c>
      <c r="C217" s="31">
        <v>5</v>
      </c>
      <c r="M217" s="26">
        <v>23</v>
      </c>
      <c r="N217" s="26">
        <v>10</v>
      </c>
    </row>
    <row r="218" spans="1:14" x14ac:dyDescent="0.25">
      <c r="A218" s="24">
        <v>43682</v>
      </c>
      <c r="B218" s="31">
        <v>46</v>
      </c>
      <c r="C218" s="31">
        <v>3</v>
      </c>
      <c r="M218" s="26">
        <v>33</v>
      </c>
      <c r="N218" s="26">
        <v>8</v>
      </c>
    </row>
    <row r="219" spans="1:14" x14ac:dyDescent="0.25">
      <c r="A219" s="24">
        <v>43683</v>
      </c>
      <c r="B219" s="31">
        <v>88</v>
      </c>
      <c r="C219" s="31">
        <v>9</v>
      </c>
      <c r="M219" s="26">
        <v>55</v>
      </c>
      <c r="N219" s="26">
        <v>15</v>
      </c>
    </row>
    <row r="220" spans="1:14" x14ac:dyDescent="0.25">
      <c r="A220" s="24">
        <v>43684</v>
      </c>
      <c r="B220" s="31">
        <v>42</v>
      </c>
      <c r="C220" s="31">
        <v>7</v>
      </c>
      <c r="M220" s="26">
        <v>58</v>
      </c>
      <c r="N220" s="26">
        <v>14</v>
      </c>
    </row>
    <row r="221" spans="1:14" x14ac:dyDescent="0.25">
      <c r="A221" s="24">
        <v>43685</v>
      </c>
      <c r="B221" s="31">
        <v>54</v>
      </c>
      <c r="C221" s="31">
        <v>7</v>
      </c>
      <c r="M221" s="26">
        <v>36</v>
      </c>
      <c r="N221" s="26">
        <v>11</v>
      </c>
    </row>
    <row r="222" spans="1:14" x14ac:dyDescent="0.25">
      <c r="A222" s="24">
        <v>43686</v>
      </c>
      <c r="B222" s="31">
        <v>46</v>
      </c>
      <c r="C222" s="31">
        <v>3</v>
      </c>
      <c r="M222" s="26">
        <v>42</v>
      </c>
      <c r="N222" s="26">
        <v>12</v>
      </c>
    </row>
    <row r="223" spans="1:14" x14ac:dyDescent="0.25">
      <c r="A223" s="24">
        <v>43687</v>
      </c>
      <c r="B223" s="31">
        <v>57</v>
      </c>
      <c r="C223" s="31">
        <v>5</v>
      </c>
      <c r="M223" s="26">
        <v>52</v>
      </c>
      <c r="N223" s="26">
        <v>14</v>
      </c>
    </row>
    <row r="224" spans="1:14" x14ac:dyDescent="0.25">
      <c r="A224" s="24">
        <v>43688</v>
      </c>
      <c r="B224" s="31">
        <v>50</v>
      </c>
      <c r="C224" s="31">
        <v>3</v>
      </c>
      <c r="M224" s="26">
        <v>35</v>
      </c>
      <c r="N224" s="26">
        <v>10</v>
      </c>
    </row>
    <row r="225" spans="1:14" x14ac:dyDescent="0.25">
      <c r="A225" s="24">
        <v>43689</v>
      </c>
      <c r="B225" s="31">
        <v>62</v>
      </c>
      <c r="C225" s="31">
        <v>6</v>
      </c>
      <c r="M225" s="26">
        <v>34</v>
      </c>
      <c r="N225" s="26">
        <v>8</v>
      </c>
    </row>
    <row r="226" spans="1:14" x14ac:dyDescent="0.25">
      <c r="A226" s="24">
        <v>43690</v>
      </c>
      <c r="B226" s="31">
        <v>85</v>
      </c>
      <c r="C226" s="31">
        <v>8</v>
      </c>
      <c r="M226" s="26">
        <v>45</v>
      </c>
      <c r="N226" s="26">
        <v>12</v>
      </c>
    </row>
    <row r="227" spans="1:14" x14ac:dyDescent="0.25">
      <c r="A227" s="24">
        <v>43691</v>
      </c>
      <c r="B227" s="31">
        <v>81</v>
      </c>
      <c r="C227" s="31">
        <v>5</v>
      </c>
      <c r="M227" s="26">
        <v>26</v>
      </c>
      <c r="N227" s="26">
        <v>9</v>
      </c>
    </row>
    <row r="228" spans="1:14" x14ac:dyDescent="0.25">
      <c r="A228" s="24">
        <v>43692</v>
      </c>
      <c r="B228" s="31">
        <v>41</v>
      </c>
      <c r="C228" s="31">
        <v>3</v>
      </c>
      <c r="M228" s="26">
        <v>23</v>
      </c>
      <c r="N228" s="26">
        <v>7</v>
      </c>
    </row>
    <row r="229" spans="1:14" x14ac:dyDescent="0.25">
      <c r="A229" s="24">
        <v>43693</v>
      </c>
      <c r="B229" s="31">
        <v>76</v>
      </c>
      <c r="C229" s="31">
        <v>9</v>
      </c>
      <c r="M229" s="26">
        <v>56</v>
      </c>
      <c r="N229" s="26">
        <v>16</v>
      </c>
    </row>
    <row r="230" spans="1:14" x14ac:dyDescent="0.25">
      <c r="A230" s="24">
        <v>43694</v>
      </c>
      <c r="B230" s="31">
        <v>66</v>
      </c>
      <c r="C230" s="31">
        <v>7</v>
      </c>
      <c r="M230" s="26">
        <v>47</v>
      </c>
      <c r="N230" s="26">
        <v>10</v>
      </c>
    </row>
    <row r="231" spans="1:14" x14ac:dyDescent="0.25">
      <c r="A231" s="24">
        <v>43695</v>
      </c>
      <c r="B231" s="31">
        <v>70</v>
      </c>
      <c r="C231" s="31">
        <v>6</v>
      </c>
      <c r="M231" s="26">
        <v>51</v>
      </c>
      <c r="N231" s="26">
        <v>13</v>
      </c>
    </row>
    <row r="232" spans="1:14" x14ac:dyDescent="0.25">
      <c r="A232" s="24">
        <v>43696</v>
      </c>
      <c r="B232" s="31">
        <v>68</v>
      </c>
      <c r="C232" s="31">
        <v>5</v>
      </c>
      <c r="M232" s="26">
        <v>34</v>
      </c>
      <c r="N232" s="26">
        <v>8</v>
      </c>
    </row>
    <row r="233" spans="1:14" x14ac:dyDescent="0.25">
      <c r="A233" s="24">
        <v>43697</v>
      </c>
      <c r="B233" s="31">
        <v>61</v>
      </c>
      <c r="C233" s="31">
        <v>4</v>
      </c>
      <c r="M233" s="26">
        <v>59</v>
      </c>
      <c r="N233" s="26">
        <v>14</v>
      </c>
    </row>
    <row r="234" spans="1:14" x14ac:dyDescent="0.25">
      <c r="A234" s="24">
        <v>43698</v>
      </c>
      <c r="B234" s="31">
        <v>32</v>
      </c>
      <c r="C234" s="31">
        <v>4</v>
      </c>
      <c r="M234" s="26">
        <v>41</v>
      </c>
      <c r="N234" s="26">
        <v>11</v>
      </c>
    </row>
    <row r="235" spans="1:14" x14ac:dyDescent="0.25">
      <c r="A235" s="24">
        <v>43699</v>
      </c>
      <c r="B235" s="31">
        <v>47</v>
      </c>
      <c r="C235" s="31">
        <v>7</v>
      </c>
      <c r="M235" s="26">
        <v>40</v>
      </c>
      <c r="N235" s="26">
        <v>9</v>
      </c>
    </row>
    <row r="236" spans="1:14" x14ac:dyDescent="0.25">
      <c r="A236" s="24">
        <v>43700</v>
      </c>
      <c r="B236" s="31">
        <v>43</v>
      </c>
      <c r="C236" s="31">
        <v>6</v>
      </c>
      <c r="M236" s="26">
        <v>35</v>
      </c>
      <c r="N236" s="26">
        <v>11</v>
      </c>
    </row>
    <row r="237" spans="1:14" x14ac:dyDescent="0.25">
      <c r="A237" s="24">
        <v>43701</v>
      </c>
      <c r="B237" s="31">
        <v>42</v>
      </c>
      <c r="C237" s="31">
        <v>7</v>
      </c>
      <c r="M237" s="26">
        <v>40</v>
      </c>
      <c r="N237" s="26">
        <v>12</v>
      </c>
    </row>
    <row r="238" spans="1:14" x14ac:dyDescent="0.25">
      <c r="A238" s="24">
        <v>43702</v>
      </c>
      <c r="B238" s="31">
        <v>63</v>
      </c>
      <c r="C238" s="31">
        <v>7</v>
      </c>
      <c r="M238" s="26">
        <v>29</v>
      </c>
      <c r="N238" s="26">
        <v>10</v>
      </c>
    </row>
    <row r="239" spans="1:14" x14ac:dyDescent="0.25">
      <c r="A239" s="24">
        <v>43703</v>
      </c>
      <c r="B239" s="31">
        <v>71</v>
      </c>
      <c r="C239" s="31">
        <v>7</v>
      </c>
      <c r="M239" s="26">
        <v>28</v>
      </c>
      <c r="N239" s="26">
        <v>9</v>
      </c>
    </row>
    <row r="240" spans="1:14" x14ac:dyDescent="0.25">
      <c r="A240" s="24">
        <v>43704</v>
      </c>
      <c r="B240" s="31">
        <v>69</v>
      </c>
      <c r="C240" s="31">
        <v>7</v>
      </c>
      <c r="M240" s="26">
        <v>51</v>
      </c>
      <c r="N240" s="26">
        <v>15</v>
      </c>
    </row>
    <row r="241" spans="1:14" x14ac:dyDescent="0.25">
      <c r="A241" s="24">
        <v>43705</v>
      </c>
      <c r="B241" s="31">
        <v>57</v>
      </c>
      <c r="C241" s="31">
        <v>8</v>
      </c>
      <c r="M241" s="26">
        <v>41</v>
      </c>
      <c r="N241" s="26">
        <v>10</v>
      </c>
    </row>
    <row r="242" spans="1:14" x14ac:dyDescent="0.25">
      <c r="A242" s="24">
        <v>43706</v>
      </c>
      <c r="B242" s="31">
        <v>58</v>
      </c>
      <c r="C242" s="31">
        <v>6</v>
      </c>
      <c r="M242" s="26">
        <v>32</v>
      </c>
      <c r="N242" s="26">
        <v>8</v>
      </c>
    </row>
    <row r="243" spans="1:14" x14ac:dyDescent="0.25">
      <c r="A243" s="24">
        <v>43707</v>
      </c>
      <c r="B243" s="31">
        <v>39</v>
      </c>
      <c r="C243" s="31">
        <v>3</v>
      </c>
      <c r="M243" s="26">
        <v>39</v>
      </c>
      <c r="N243" s="26">
        <v>11</v>
      </c>
    </row>
    <row r="244" spans="1:14" x14ac:dyDescent="0.25">
      <c r="A244" s="24">
        <v>43708</v>
      </c>
      <c r="B244" s="31">
        <v>81</v>
      </c>
      <c r="C244" s="31">
        <v>6</v>
      </c>
      <c r="M244" s="26">
        <v>63</v>
      </c>
      <c r="N244" s="26">
        <v>15</v>
      </c>
    </row>
    <row r="245" spans="1:14" x14ac:dyDescent="0.25">
      <c r="A245" s="24">
        <v>43709</v>
      </c>
      <c r="B245" s="31">
        <v>80</v>
      </c>
      <c r="C245" s="31">
        <v>9</v>
      </c>
      <c r="M245" s="26">
        <v>42</v>
      </c>
      <c r="N245" s="26">
        <v>10</v>
      </c>
    </row>
    <row r="246" spans="1:14" x14ac:dyDescent="0.25">
      <c r="A246" s="24">
        <v>43710</v>
      </c>
      <c r="B246" s="31">
        <v>48</v>
      </c>
      <c r="C246" s="31">
        <v>7</v>
      </c>
      <c r="M246" s="26">
        <v>51</v>
      </c>
      <c r="N246" s="26">
        <v>13</v>
      </c>
    </row>
    <row r="247" spans="1:14" x14ac:dyDescent="0.25">
      <c r="A247" s="24">
        <v>43711</v>
      </c>
      <c r="B247" s="31">
        <v>74</v>
      </c>
      <c r="C247" s="31">
        <v>8</v>
      </c>
      <c r="M247" s="26">
        <v>29</v>
      </c>
      <c r="N247" s="26">
        <v>7</v>
      </c>
    </row>
    <row r="248" spans="1:14" x14ac:dyDescent="0.25">
      <c r="A248" s="24">
        <v>43712</v>
      </c>
      <c r="B248" s="31">
        <v>53</v>
      </c>
      <c r="C248" s="31">
        <v>7</v>
      </c>
      <c r="M248" s="26">
        <v>63</v>
      </c>
      <c r="N248" s="26">
        <v>18</v>
      </c>
    </row>
    <row r="249" spans="1:14" x14ac:dyDescent="0.25">
      <c r="A249" s="24">
        <v>43713</v>
      </c>
      <c r="B249" s="31">
        <v>52</v>
      </c>
      <c r="C249" s="31">
        <v>5</v>
      </c>
      <c r="M249" s="26">
        <v>33</v>
      </c>
      <c r="N249" s="26">
        <v>11</v>
      </c>
    </row>
    <row r="250" spans="1:14" x14ac:dyDescent="0.25">
      <c r="A250" s="24">
        <v>43714</v>
      </c>
      <c r="B250" s="31">
        <v>82</v>
      </c>
      <c r="C250" s="31">
        <v>7</v>
      </c>
      <c r="M250" s="26">
        <v>56</v>
      </c>
      <c r="N250" s="26">
        <v>15</v>
      </c>
    </row>
    <row r="251" spans="1:14" x14ac:dyDescent="0.25">
      <c r="A251" s="24">
        <v>43715</v>
      </c>
      <c r="B251" s="31">
        <v>57</v>
      </c>
      <c r="C251" s="31">
        <v>4</v>
      </c>
      <c r="M251" s="26">
        <v>54</v>
      </c>
      <c r="N251" s="26">
        <v>16</v>
      </c>
    </row>
    <row r="252" spans="1:14" x14ac:dyDescent="0.25">
      <c r="A252" s="24">
        <v>43716</v>
      </c>
      <c r="B252" s="31">
        <v>48</v>
      </c>
      <c r="C252" s="31">
        <v>3</v>
      </c>
      <c r="M252" s="26">
        <v>37</v>
      </c>
      <c r="N252" s="26">
        <v>11</v>
      </c>
    </row>
    <row r="253" spans="1:14" x14ac:dyDescent="0.25">
      <c r="A253" s="24">
        <v>43717</v>
      </c>
      <c r="B253" s="31">
        <v>80</v>
      </c>
      <c r="C253" s="31">
        <v>9</v>
      </c>
      <c r="M253" s="26">
        <v>60</v>
      </c>
      <c r="N253" s="26">
        <v>13</v>
      </c>
    </row>
    <row r="254" spans="1:14" x14ac:dyDescent="0.25">
      <c r="A254" s="24">
        <v>43718</v>
      </c>
      <c r="B254" s="31">
        <v>45</v>
      </c>
      <c r="C254" s="31">
        <v>7</v>
      </c>
      <c r="M254" s="26">
        <v>56</v>
      </c>
      <c r="N254" s="26">
        <v>15</v>
      </c>
    </row>
    <row r="255" spans="1:14" x14ac:dyDescent="0.25">
      <c r="A255" s="24">
        <v>43719</v>
      </c>
      <c r="B255" s="31">
        <v>56</v>
      </c>
      <c r="C255" s="31">
        <v>8</v>
      </c>
      <c r="M255" s="26">
        <v>65</v>
      </c>
      <c r="N255" s="26">
        <v>18</v>
      </c>
    </row>
    <row r="256" spans="1:14" x14ac:dyDescent="0.25">
      <c r="A256" s="24">
        <v>43720</v>
      </c>
      <c r="B256" s="31">
        <v>44</v>
      </c>
      <c r="C256" s="31">
        <v>6</v>
      </c>
      <c r="M256" s="26">
        <v>33</v>
      </c>
      <c r="N256" s="26">
        <v>9</v>
      </c>
    </row>
    <row r="257" spans="1:14" x14ac:dyDescent="0.25">
      <c r="A257" s="24">
        <v>43721</v>
      </c>
      <c r="B257" s="31">
        <v>70</v>
      </c>
      <c r="C257" s="31">
        <v>4</v>
      </c>
      <c r="M257" s="26">
        <v>40</v>
      </c>
      <c r="N257" s="26">
        <v>9</v>
      </c>
    </row>
    <row r="258" spans="1:14" x14ac:dyDescent="0.25">
      <c r="A258" s="24">
        <v>43722</v>
      </c>
      <c r="B258" s="31">
        <v>64</v>
      </c>
      <c r="C258" s="31">
        <v>5</v>
      </c>
      <c r="M258" s="26">
        <v>44</v>
      </c>
      <c r="N258" s="26">
        <v>12</v>
      </c>
    </row>
    <row r="259" spans="1:14" x14ac:dyDescent="0.25">
      <c r="A259" s="24">
        <v>43723</v>
      </c>
      <c r="B259" s="31">
        <v>65</v>
      </c>
      <c r="C259" s="31">
        <v>4</v>
      </c>
      <c r="M259" s="26">
        <v>30</v>
      </c>
      <c r="N259" s="26">
        <v>10</v>
      </c>
    </row>
    <row r="260" spans="1:14" x14ac:dyDescent="0.25">
      <c r="A260" s="24">
        <v>43724</v>
      </c>
      <c r="B260" s="31">
        <v>61</v>
      </c>
      <c r="C260" s="31">
        <v>8</v>
      </c>
      <c r="M260" s="26">
        <v>43</v>
      </c>
      <c r="N260" s="26">
        <v>13</v>
      </c>
    </row>
    <row r="261" spans="1:14" x14ac:dyDescent="0.25">
      <c r="A261" s="24">
        <v>43725</v>
      </c>
      <c r="B261" s="31">
        <v>84</v>
      </c>
      <c r="C261" s="31">
        <v>5</v>
      </c>
      <c r="M261" s="26">
        <v>56</v>
      </c>
      <c r="N261" s="26">
        <v>14</v>
      </c>
    </row>
    <row r="262" spans="1:14" x14ac:dyDescent="0.25">
      <c r="A262" s="24">
        <v>43726</v>
      </c>
      <c r="B262" s="31">
        <v>78</v>
      </c>
      <c r="C262" s="31">
        <v>7</v>
      </c>
      <c r="M262" s="26">
        <v>53</v>
      </c>
      <c r="N262" s="26">
        <v>15</v>
      </c>
    </row>
    <row r="263" spans="1:14" x14ac:dyDescent="0.25">
      <c r="A263" s="24">
        <v>43727</v>
      </c>
      <c r="B263" s="31">
        <v>78</v>
      </c>
      <c r="C263" s="31">
        <v>6</v>
      </c>
      <c r="M263" s="26">
        <v>57</v>
      </c>
      <c r="N263" s="26">
        <v>14</v>
      </c>
    </row>
    <row r="264" spans="1:14" x14ac:dyDescent="0.25">
      <c r="A264" s="24">
        <v>43728</v>
      </c>
      <c r="B264" s="31">
        <v>44</v>
      </c>
      <c r="C264" s="31">
        <v>5</v>
      </c>
      <c r="M264" s="26">
        <v>57</v>
      </c>
      <c r="N264" s="26">
        <v>14</v>
      </c>
    </row>
    <row r="265" spans="1:14" x14ac:dyDescent="0.25">
      <c r="A265" s="24">
        <v>43729</v>
      </c>
      <c r="B265" s="31">
        <v>51</v>
      </c>
      <c r="C265" s="31">
        <v>7</v>
      </c>
      <c r="M265" s="26">
        <v>38</v>
      </c>
      <c r="N265" s="26">
        <v>9</v>
      </c>
    </row>
    <row r="266" spans="1:14" x14ac:dyDescent="0.25">
      <c r="A266" s="24">
        <v>43730</v>
      </c>
      <c r="B266" s="31">
        <v>60</v>
      </c>
      <c r="C266" s="31">
        <v>8</v>
      </c>
      <c r="M266" s="26">
        <v>36</v>
      </c>
      <c r="N266" s="26">
        <v>8</v>
      </c>
    </row>
    <row r="267" spans="1:14" x14ac:dyDescent="0.25">
      <c r="A267" s="24">
        <v>43731</v>
      </c>
      <c r="B267" s="31">
        <v>78</v>
      </c>
      <c r="C267" s="31">
        <v>6</v>
      </c>
      <c r="M267" s="26">
        <v>34</v>
      </c>
      <c r="N267" s="26">
        <v>8</v>
      </c>
    </row>
    <row r="268" spans="1:14" x14ac:dyDescent="0.25">
      <c r="A268" s="24">
        <v>43732</v>
      </c>
      <c r="B268" s="31">
        <v>75</v>
      </c>
      <c r="C268" s="31">
        <v>9</v>
      </c>
      <c r="M268" s="26">
        <v>36</v>
      </c>
      <c r="N268" s="26">
        <v>12</v>
      </c>
    </row>
    <row r="269" spans="1:14" x14ac:dyDescent="0.25">
      <c r="A269" s="24">
        <v>43733</v>
      </c>
      <c r="B269" s="31">
        <v>58</v>
      </c>
      <c r="C269" s="31">
        <v>5</v>
      </c>
      <c r="M269" s="26">
        <v>47</v>
      </c>
      <c r="N269" s="26">
        <v>12</v>
      </c>
    </row>
    <row r="270" spans="1:14" x14ac:dyDescent="0.25">
      <c r="A270" s="24">
        <v>43734</v>
      </c>
      <c r="B270" s="31">
        <v>65</v>
      </c>
      <c r="C270" s="31">
        <v>8</v>
      </c>
      <c r="M270" s="26">
        <v>57</v>
      </c>
      <c r="N270" s="26">
        <v>16</v>
      </c>
    </row>
    <row r="271" spans="1:14" x14ac:dyDescent="0.25">
      <c r="A271" s="24">
        <v>43735</v>
      </c>
      <c r="B271" s="31">
        <v>66</v>
      </c>
      <c r="C271" s="31">
        <v>4</v>
      </c>
      <c r="M271" s="26">
        <v>62</v>
      </c>
      <c r="N271" s="26">
        <v>17</v>
      </c>
    </row>
    <row r="272" spans="1:14" x14ac:dyDescent="0.25">
      <c r="A272" s="24">
        <v>43736</v>
      </c>
      <c r="B272" s="31">
        <v>81</v>
      </c>
      <c r="C272" s="31">
        <v>6</v>
      </c>
      <c r="M272" s="26">
        <v>30</v>
      </c>
      <c r="N272" s="26">
        <v>8</v>
      </c>
    </row>
    <row r="273" spans="1:14" x14ac:dyDescent="0.25">
      <c r="A273" s="24">
        <v>43737</v>
      </c>
      <c r="B273" s="31">
        <v>38</v>
      </c>
      <c r="C273" s="31">
        <v>4</v>
      </c>
      <c r="M273" s="26">
        <v>61</v>
      </c>
      <c r="N273" s="26">
        <v>16</v>
      </c>
    </row>
    <row r="274" spans="1:14" x14ac:dyDescent="0.25">
      <c r="A274" s="24">
        <v>43738</v>
      </c>
      <c r="B274" s="31">
        <v>60</v>
      </c>
      <c r="C274" s="31">
        <v>6</v>
      </c>
      <c r="M274" s="26">
        <v>52</v>
      </c>
      <c r="N274" s="26">
        <v>14</v>
      </c>
    </row>
    <row r="275" spans="1:14" x14ac:dyDescent="0.25">
      <c r="A275" s="24">
        <v>43739</v>
      </c>
      <c r="B275" s="31">
        <v>53</v>
      </c>
      <c r="C275" s="31">
        <v>6</v>
      </c>
      <c r="M275" s="26">
        <v>62</v>
      </c>
      <c r="N275" s="26">
        <v>17</v>
      </c>
    </row>
    <row r="276" spans="1:14" x14ac:dyDescent="0.25">
      <c r="A276" s="24">
        <v>43740</v>
      </c>
      <c r="B276" s="31">
        <v>71</v>
      </c>
      <c r="C276" s="31">
        <v>7</v>
      </c>
      <c r="M276" s="26">
        <v>56</v>
      </c>
      <c r="N276" s="26">
        <v>12</v>
      </c>
    </row>
    <row r="277" spans="1:14" x14ac:dyDescent="0.25">
      <c r="A277" s="24">
        <v>43741</v>
      </c>
      <c r="B277" s="31">
        <v>50</v>
      </c>
      <c r="C277" s="31">
        <v>7</v>
      </c>
      <c r="M277" s="26">
        <v>58</v>
      </c>
      <c r="N277" s="26">
        <v>16</v>
      </c>
    </row>
    <row r="278" spans="1:14" x14ac:dyDescent="0.25">
      <c r="A278" s="24">
        <v>43742</v>
      </c>
      <c r="B278" s="31">
        <v>43</v>
      </c>
      <c r="C278" s="31">
        <v>5</v>
      </c>
      <c r="M278" s="26">
        <v>69</v>
      </c>
      <c r="N278" s="26">
        <v>19</v>
      </c>
    </row>
    <row r="279" spans="1:14" x14ac:dyDescent="0.25">
      <c r="A279" s="24">
        <v>43743</v>
      </c>
      <c r="B279" s="31">
        <v>77</v>
      </c>
      <c r="C279" s="31">
        <v>5</v>
      </c>
      <c r="M279" s="26">
        <v>57</v>
      </c>
      <c r="N279" s="26">
        <v>13</v>
      </c>
    </row>
    <row r="280" spans="1:14" x14ac:dyDescent="0.25">
      <c r="A280" s="24">
        <v>43744</v>
      </c>
      <c r="B280" s="31">
        <v>40</v>
      </c>
      <c r="C280" s="31">
        <v>5</v>
      </c>
      <c r="M280" s="26">
        <v>25</v>
      </c>
      <c r="N280" s="26">
        <v>9</v>
      </c>
    </row>
    <row r="281" spans="1:14" x14ac:dyDescent="0.25">
      <c r="A281" s="24">
        <v>43745</v>
      </c>
      <c r="B281" s="31">
        <v>70</v>
      </c>
      <c r="C281" s="31">
        <v>6</v>
      </c>
      <c r="M281" s="26">
        <v>35</v>
      </c>
      <c r="N281" s="26">
        <v>9</v>
      </c>
    </row>
    <row r="282" spans="1:14" x14ac:dyDescent="0.25">
      <c r="A282" s="24">
        <v>43746</v>
      </c>
      <c r="B282" s="31">
        <v>71</v>
      </c>
      <c r="C282" s="31">
        <v>7</v>
      </c>
      <c r="M282" s="26">
        <v>42</v>
      </c>
      <c r="N282" s="26">
        <v>9</v>
      </c>
    </row>
    <row r="283" spans="1:14" x14ac:dyDescent="0.25">
      <c r="A283" s="24">
        <v>43747</v>
      </c>
      <c r="B283" s="31">
        <v>66</v>
      </c>
      <c r="C283" s="31">
        <v>5</v>
      </c>
      <c r="M283" s="26">
        <v>55</v>
      </c>
      <c r="N283" s="26">
        <v>15</v>
      </c>
    </row>
    <row r="284" spans="1:14" x14ac:dyDescent="0.25">
      <c r="A284" s="24">
        <v>43748</v>
      </c>
      <c r="B284" s="31">
        <v>80</v>
      </c>
      <c r="C284" s="31">
        <v>6</v>
      </c>
      <c r="M284" s="26">
        <v>36</v>
      </c>
      <c r="N284" s="26">
        <v>11</v>
      </c>
    </row>
    <row r="285" spans="1:14" x14ac:dyDescent="0.25">
      <c r="A285" s="24">
        <v>43749</v>
      </c>
      <c r="B285" s="31">
        <v>43</v>
      </c>
      <c r="C285" s="31">
        <v>6</v>
      </c>
      <c r="M285" s="26">
        <v>28</v>
      </c>
      <c r="N285" s="26">
        <v>8</v>
      </c>
    </row>
    <row r="286" spans="1:14" x14ac:dyDescent="0.25">
      <c r="A286" s="24">
        <v>43750</v>
      </c>
      <c r="B286" s="31">
        <v>50</v>
      </c>
      <c r="C286" s="31">
        <v>4</v>
      </c>
      <c r="M286" s="26">
        <v>39</v>
      </c>
      <c r="N286" s="26">
        <v>10</v>
      </c>
    </row>
    <row r="287" spans="1:14" x14ac:dyDescent="0.25">
      <c r="A287" s="24">
        <v>43751</v>
      </c>
      <c r="B287" s="31">
        <v>89</v>
      </c>
      <c r="C287" s="31">
        <v>6</v>
      </c>
      <c r="M287" s="26">
        <v>36</v>
      </c>
      <c r="N287" s="26">
        <v>8</v>
      </c>
    </row>
    <row r="288" spans="1:14" x14ac:dyDescent="0.25">
      <c r="A288" s="24">
        <v>43752</v>
      </c>
      <c r="B288" s="31">
        <v>68</v>
      </c>
      <c r="C288" s="31">
        <v>8</v>
      </c>
      <c r="M288" s="26">
        <v>58</v>
      </c>
      <c r="N288" s="26">
        <v>13</v>
      </c>
    </row>
    <row r="289" spans="1:14" x14ac:dyDescent="0.25">
      <c r="A289" s="24">
        <v>43753</v>
      </c>
      <c r="B289" s="31">
        <v>52</v>
      </c>
      <c r="C289" s="31">
        <v>4</v>
      </c>
      <c r="M289" s="26">
        <v>44</v>
      </c>
      <c r="N289" s="26">
        <v>11</v>
      </c>
    </row>
    <row r="290" spans="1:14" x14ac:dyDescent="0.25">
      <c r="A290" s="24">
        <v>43754</v>
      </c>
      <c r="B290" s="31">
        <v>51</v>
      </c>
      <c r="C290" s="31">
        <v>8</v>
      </c>
      <c r="M290" s="26">
        <v>51</v>
      </c>
      <c r="N290" s="26">
        <v>12</v>
      </c>
    </row>
    <row r="291" spans="1:14" x14ac:dyDescent="0.25">
      <c r="A291" s="24">
        <v>43755</v>
      </c>
      <c r="B291" s="31">
        <v>40</v>
      </c>
      <c r="C291" s="31">
        <v>7</v>
      </c>
      <c r="M291" s="26">
        <v>46</v>
      </c>
      <c r="N291" s="26">
        <v>14</v>
      </c>
    </row>
    <row r="292" spans="1:14" x14ac:dyDescent="0.25">
      <c r="A292" s="24">
        <v>43756</v>
      </c>
      <c r="B292" s="31">
        <v>40</v>
      </c>
      <c r="C292" s="31">
        <v>3</v>
      </c>
      <c r="M292" s="26">
        <v>51</v>
      </c>
      <c r="N292" s="26">
        <v>11</v>
      </c>
    </row>
    <row r="293" spans="1:14" x14ac:dyDescent="0.25">
      <c r="A293" s="24">
        <v>43757</v>
      </c>
      <c r="B293" s="31">
        <v>50</v>
      </c>
      <c r="C293" s="31">
        <v>5</v>
      </c>
      <c r="M293" s="26">
        <v>53</v>
      </c>
      <c r="N293" s="26">
        <v>13</v>
      </c>
    </row>
    <row r="294" spans="1:14" x14ac:dyDescent="0.25">
      <c r="A294" s="24">
        <v>43758</v>
      </c>
      <c r="B294" s="31">
        <v>65</v>
      </c>
      <c r="C294" s="31">
        <v>5</v>
      </c>
      <c r="M294" s="26">
        <v>49</v>
      </c>
      <c r="N294" s="26">
        <v>13</v>
      </c>
    </row>
    <row r="295" spans="1:14" x14ac:dyDescent="0.25">
      <c r="A295" s="24">
        <v>43759</v>
      </c>
      <c r="B295" s="31">
        <v>47</v>
      </c>
      <c r="C295" s="31">
        <v>7</v>
      </c>
      <c r="M295" s="26">
        <v>65</v>
      </c>
      <c r="N295" s="26">
        <v>16</v>
      </c>
    </row>
    <row r="296" spans="1:14" x14ac:dyDescent="0.25">
      <c r="A296" s="24">
        <v>43760</v>
      </c>
      <c r="B296" s="31">
        <v>77</v>
      </c>
      <c r="C296" s="31">
        <v>5</v>
      </c>
      <c r="M296" s="26">
        <v>63</v>
      </c>
      <c r="N296" s="26">
        <v>18</v>
      </c>
    </row>
    <row r="297" spans="1:14" x14ac:dyDescent="0.25">
      <c r="A297" s="24">
        <v>43761</v>
      </c>
      <c r="B297" s="31">
        <v>55</v>
      </c>
      <c r="C297" s="31">
        <v>6</v>
      </c>
      <c r="M297" s="26">
        <v>70</v>
      </c>
      <c r="N297" s="26">
        <v>17</v>
      </c>
    </row>
    <row r="298" spans="1:14" x14ac:dyDescent="0.25">
      <c r="A298" s="24">
        <v>43762</v>
      </c>
      <c r="B298" s="31">
        <v>74</v>
      </c>
      <c r="C298" s="31">
        <v>6</v>
      </c>
      <c r="M298" s="26">
        <v>43</v>
      </c>
      <c r="N298" s="26">
        <v>11</v>
      </c>
    </row>
    <row r="299" spans="1:14" x14ac:dyDescent="0.25">
      <c r="A299" s="24">
        <v>43763</v>
      </c>
      <c r="B299" s="31">
        <v>76</v>
      </c>
      <c r="C299" s="31">
        <v>8</v>
      </c>
      <c r="M299" s="26">
        <v>46</v>
      </c>
      <c r="N299" s="26">
        <v>13</v>
      </c>
    </row>
    <row r="300" spans="1:14" x14ac:dyDescent="0.25">
      <c r="A300" s="24">
        <v>43764</v>
      </c>
      <c r="B300" s="31">
        <v>52</v>
      </c>
      <c r="C300" s="31">
        <v>8</v>
      </c>
      <c r="M300" s="26">
        <v>62</v>
      </c>
      <c r="N300" s="26">
        <v>13</v>
      </c>
    </row>
    <row r="301" spans="1:14" x14ac:dyDescent="0.25">
      <c r="A301" s="24">
        <v>43765</v>
      </c>
      <c r="B301" s="31">
        <v>67</v>
      </c>
      <c r="C301" s="31">
        <v>7</v>
      </c>
      <c r="M301" s="26">
        <v>56</v>
      </c>
      <c r="N301" s="26">
        <v>12</v>
      </c>
    </row>
    <row r="302" spans="1:14" x14ac:dyDescent="0.25">
      <c r="A302" s="24">
        <v>43766</v>
      </c>
      <c r="B302" s="31">
        <v>48</v>
      </c>
      <c r="C302" s="31">
        <v>4</v>
      </c>
      <c r="M302" s="26">
        <v>54</v>
      </c>
      <c r="N302" s="26">
        <v>16</v>
      </c>
    </row>
    <row r="303" spans="1:14" x14ac:dyDescent="0.25">
      <c r="A303" s="24">
        <v>43767</v>
      </c>
      <c r="B303" s="31">
        <v>63</v>
      </c>
      <c r="C303" s="31">
        <v>7</v>
      </c>
      <c r="M303" s="26">
        <v>34</v>
      </c>
      <c r="N303" s="26">
        <v>10</v>
      </c>
    </row>
    <row r="304" spans="1:14" x14ac:dyDescent="0.25">
      <c r="A304" s="24">
        <v>43768</v>
      </c>
      <c r="B304" s="31">
        <v>54</v>
      </c>
      <c r="C304" s="31">
        <v>6</v>
      </c>
      <c r="M304" s="26">
        <v>64</v>
      </c>
      <c r="N304" s="26">
        <v>18</v>
      </c>
    </row>
    <row r="305" spans="1:14" x14ac:dyDescent="0.25">
      <c r="A305" s="24">
        <v>43769</v>
      </c>
      <c r="B305" s="31">
        <v>38</v>
      </c>
      <c r="C305" s="31">
        <v>5</v>
      </c>
      <c r="M305" s="26">
        <v>64</v>
      </c>
      <c r="N305" s="26">
        <v>18</v>
      </c>
    </row>
    <row r="306" spans="1:14" x14ac:dyDescent="0.25">
      <c r="A306" s="24">
        <v>43770</v>
      </c>
      <c r="B306" s="31">
        <v>75</v>
      </c>
      <c r="C306" s="31">
        <v>8</v>
      </c>
      <c r="M306" s="26">
        <v>71</v>
      </c>
      <c r="N306" s="26">
        <v>16</v>
      </c>
    </row>
    <row r="307" spans="1:14" x14ac:dyDescent="0.25">
      <c r="A307" s="24">
        <v>43771</v>
      </c>
      <c r="B307" s="31">
        <v>73</v>
      </c>
      <c r="C307" s="31">
        <v>6</v>
      </c>
      <c r="M307" s="26">
        <v>28</v>
      </c>
      <c r="N307" s="26">
        <v>10</v>
      </c>
    </row>
    <row r="308" spans="1:14" x14ac:dyDescent="0.25">
      <c r="A308" s="24">
        <v>43772</v>
      </c>
      <c r="B308" s="31">
        <v>52</v>
      </c>
      <c r="C308" s="31">
        <v>4</v>
      </c>
      <c r="M308" s="26">
        <v>39</v>
      </c>
      <c r="N308" s="26">
        <v>11</v>
      </c>
    </row>
    <row r="309" spans="1:14" x14ac:dyDescent="0.25">
      <c r="A309" s="24">
        <v>43773</v>
      </c>
      <c r="B309" s="31">
        <v>49</v>
      </c>
      <c r="C309" s="31">
        <v>6</v>
      </c>
      <c r="M309" s="26">
        <v>53</v>
      </c>
      <c r="N309" s="26">
        <v>13</v>
      </c>
    </row>
    <row r="310" spans="1:14" x14ac:dyDescent="0.25">
      <c r="A310" s="24">
        <v>43774</v>
      </c>
      <c r="B310" s="31">
        <v>47</v>
      </c>
      <c r="C310" s="31">
        <v>3</v>
      </c>
      <c r="M310" s="26">
        <v>35</v>
      </c>
      <c r="N310" s="26">
        <v>9</v>
      </c>
    </row>
    <row r="311" spans="1:14" x14ac:dyDescent="0.25">
      <c r="A311" s="24">
        <v>43775</v>
      </c>
      <c r="B311" s="31">
        <v>65</v>
      </c>
      <c r="C311" s="31">
        <v>8</v>
      </c>
      <c r="M311" s="26">
        <v>46</v>
      </c>
      <c r="N311" s="26">
        <v>11</v>
      </c>
    </row>
    <row r="312" spans="1:14" x14ac:dyDescent="0.25">
      <c r="A312" s="24">
        <v>43776</v>
      </c>
      <c r="B312" s="31">
        <v>79</v>
      </c>
      <c r="C312" s="31">
        <v>9</v>
      </c>
      <c r="M312" s="26">
        <v>33</v>
      </c>
      <c r="N312" s="26">
        <v>8</v>
      </c>
    </row>
    <row r="313" spans="1:14" x14ac:dyDescent="0.25">
      <c r="A313" s="24">
        <v>43777</v>
      </c>
      <c r="B313" s="31">
        <v>43</v>
      </c>
      <c r="C313" s="31">
        <v>5</v>
      </c>
      <c r="M313" s="26">
        <v>40</v>
      </c>
      <c r="N313" s="26">
        <v>11</v>
      </c>
    </row>
    <row r="314" spans="1:14" x14ac:dyDescent="0.25">
      <c r="A314" s="24">
        <v>43778</v>
      </c>
      <c r="B314" s="31">
        <v>58</v>
      </c>
      <c r="C314" s="31">
        <v>4</v>
      </c>
      <c r="M314" s="26">
        <v>38</v>
      </c>
      <c r="N314" s="26">
        <v>13</v>
      </c>
    </row>
    <row r="315" spans="1:14" x14ac:dyDescent="0.25">
      <c r="A315" s="24">
        <v>43779</v>
      </c>
      <c r="B315" s="31">
        <v>52</v>
      </c>
      <c r="C315" s="31">
        <v>4</v>
      </c>
      <c r="M315" s="26">
        <v>57</v>
      </c>
      <c r="N315" s="26">
        <v>12</v>
      </c>
    </row>
    <row r="316" spans="1:14" x14ac:dyDescent="0.25">
      <c r="A316" s="24">
        <v>43780</v>
      </c>
      <c r="B316" s="31">
        <v>44</v>
      </c>
      <c r="C316" s="31">
        <v>4</v>
      </c>
      <c r="M316" s="26">
        <v>65</v>
      </c>
      <c r="N316" s="26">
        <v>16</v>
      </c>
    </row>
    <row r="317" spans="1:14" x14ac:dyDescent="0.25">
      <c r="A317" s="24">
        <v>43781</v>
      </c>
      <c r="B317" s="31">
        <v>44</v>
      </c>
      <c r="C317" s="31">
        <v>4</v>
      </c>
      <c r="M317" s="26">
        <v>61</v>
      </c>
      <c r="N317" s="26">
        <v>14</v>
      </c>
    </row>
    <row r="318" spans="1:14" x14ac:dyDescent="0.25">
      <c r="A318" s="24">
        <v>43782</v>
      </c>
      <c r="B318" s="31">
        <v>61</v>
      </c>
      <c r="C318" s="31">
        <v>5</v>
      </c>
      <c r="M318" s="26">
        <v>43</v>
      </c>
      <c r="N318" s="26">
        <v>11</v>
      </c>
    </row>
    <row r="319" spans="1:14" x14ac:dyDescent="0.25">
      <c r="A319" s="24">
        <v>43783</v>
      </c>
      <c r="B319" s="31">
        <v>84</v>
      </c>
      <c r="C319" s="31">
        <v>6</v>
      </c>
      <c r="M319" s="26">
        <v>48</v>
      </c>
      <c r="N319" s="26">
        <v>12</v>
      </c>
    </row>
    <row r="320" spans="1:14" x14ac:dyDescent="0.25">
      <c r="A320" s="24">
        <v>43784</v>
      </c>
      <c r="B320" s="31">
        <v>53</v>
      </c>
      <c r="C320" s="31">
        <v>7</v>
      </c>
      <c r="M320" s="26">
        <v>64</v>
      </c>
      <c r="N320" s="26">
        <v>17</v>
      </c>
    </row>
    <row r="321" spans="1:14" x14ac:dyDescent="0.25">
      <c r="A321" s="24">
        <v>43785</v>
      </c>
      <c r="B321" s="31">
        <v>60</v>
      </c>
      <c r="C321" s="31">
        <v>6</v>
      </c>
      <c r="M321" s="26">
        <v>37</v>
      </c>
      <c r="N321" s="26">
        <v>12</v>
      </c>
    </row>
    <row r="322" spans="1:14" x14ac:dyDescent="0.25">
      <c r="A322" s="24">
        <v>43786</v>
      </c>
      <c r="B322" s="31">
        <v>79</v>
      </c>
      <c r="C322" s="31">
        <v>8</v>
      </c>
      <c r="M322" s="26">
        <v>51</v>
      </c>
      <c r="N322" s="26">
        <v>11</v>
      </c>
    </row>
    <row r="323" spans="1:14" x14ac:dyDescent="0.25">
      <c r="A323" s="24">
        <v>43787</v>
      </c>
      <c r="B323" s="31">
        <v>85</v>
      </c>
      <c r="C323" s="31">
        <v>8</v>
      </c>
      <c r="M323" s="26">
        <v>59</v>
      </c>
      <c r="N323" s="26">
        <v>14</v>
      </c>
    </row>
    <row r="324" spans="1:14" x14ac:dyDescent="0.25">
      <c r="A324" s="24">
        <v>43788</v>
      </c>
      <c r="B324" s="31">
        <v>74</v>
      </c>
      <c r="C324" s="31">
        <v>8</v>
      </c>
      <c r="M324" s="26">
        <v>59</v>
      </c>
      <c r="N324" s="26">
        <v>16</v>
      </c>
    </row>
    <row r="325" spans="1:14" x14ac:dyDescent="0.25">
      <c r="A325" s="24">
        <v>43789</v>
      </c>
      <c r="B325" s="31">
        <v>69</v>
      </c>
      <c r="C325" s="31">
        <v>5</v>
      </c>
      <c r="M325" s="26">
        <v>34</v>
      </c>
      <c r="N325" s="26">
        <v>9</v>
      </c>
    </row>
    <row r="326" spans="1:14" x14ac:dyDescent="0.25">
      <c r="A326" s="24">
        <v>43790</v>
      </c>
      <c r="B326" s="31">
        <v>51</v>
      </c>
      <c r="C326" s="31">
        <v>5</v>
      </c>
      <c r="M326" s="26">
        <v>57</v>
      </c>
      <c r="N326" s="26">
        <v>12</v>
      </c>
    </row>
    <row r="327" spans="1:14" x14ac:dyDescent="0.25">
      <c r="A327" s="24">
        <v>43791</v>
      </c>
      <c r="B327" s="31">
        <v>51</v>
      </c>
      <c r="C327" s="31">
        <v>6</v>
      </c>
      <c r="M327" s="26">
        <v>36</v>
      </c>
      <c r="N327" s="26">
        <v>10</v>
      </c>
    </row>
    <row r="328" spans="1:14" x14ac:dyDescent="0.25">
      <c r="A328" s="24">
        <v>43792</v>
      </c>
      <c r="B328" s="31">
        <v>81</v>
      </c>
      <c r="C328" s="31">
        <v>8</v>
      </c>
      <c r="M328" s="26">
        <v>57</v>
      </c>
      <c r="N328" s="26">
        <v>16</v>
      </c>
    </row>
    <row r="329" spans="1:14" x14ac:dyDescent="0.25">
      <c r="A329" s="24">
        <v>43793</v>
      </c>
      <c r="B329" s="31">
        <v>70</v>
      </c>
      <c r="C329" s="31">
        <v>7</v>
      </c>
      <c r="M329" s="26">
        <v>55</v>
      </c>
      <c r="N329" s="26">
        <v>16</v>
      </c>
    </row>
    <row r="330" spans="1:14" x14ac:dyDescent="0.25">
      <c r="A330" s="24">
        <v>43794</v>
      </c>
      <c r="B330" s="31">
        <v>58</v>
      </c>
      <c r="C330" s="31">
        <v>5</v>
      </c>
      <c r="M330" s="26">
        <v>32</v>
      </c>
      <c r="N330" s="26">
        <v>8</v>
      </c>
    </row>
    <row r="331" spans="1:14" x14ac:dyDescent="0.25">
      <c r="A331" s="24">
        <v>43795</v>
      </c>
      <c r="B331" s="31">
        <v>77</v>
      </c>
      <c r="C331" s="31">
        <v>5</v>
      </c>
      <c r="M331" s="26">
        <v>56</v>
      </c>
      <c r="N331" s="26">
        <v>12</v>
      </c>
    </row>
    <row r="332" spans="1:14" x14ac:dyDescent="0.25">
      <c r="A332" s="24">
        <v>43796</v>
      </c>
      <c r="B332" s="31">
        <v>58</v>
      </c>
      <c r="C332" s="31">
        <v>8</v>
      </c>
      <c r="M332" s="26">
        <v>68</v>
      </c>
      <c r="N332" s="26">
        <v>15</v>
      </c>
    </row>
    <row r="333" spans="1:14" x14ac:dyDescent="0.25">
      <c r="A333" s="24">
        <v>43797</v>
      </c>
      <c r="B333" s="31">
        <v>46</v>
      </c>
      <c r="C333" s="31">
        <v>3</v>
      </c>
      <c r="M333" s="26">
        <v>49</v>
      </c>
      <c r="N333" s="26">
        <v>11</v>
      </c>
    </row>
    <row r="334" spans="1:14" x14ac:dyDescent="0.25">
      <c r="A334" s="24">
        <v>43798</v>
      </c>
      <c r="B334" s="31">
        <v>41</v>
      </c>
      <c r="C334" s="31">
        <v>7</v>
      </c>
      <c r="M334" s="26">
        <v>40</v>
      </c>
      <c r="N334" s="26">
        <v>11</v>
      </c>
    </row>
    <row r="335" spans="1:14" x14ac:dyDescent="0.25">
      <c r="A335" s="24">
        <v>43799</v>
      </c>
      <c r="B335" s="31">
        <v>68</v>
      </c>
      <c r="C335" s="31">
        <v>5</v>
      </c>
      <c r="M335" s="26">
        <v>56</v>
      </c>
      <c r="N335" s="26">
        <v>13</v>
      </c>
    </row>
    <row r="336" spans="1:14" x14ac:dyDescent="0.25">
      <c r="A336" s="24">
        <v>43800</v>
      </c>
      <c r="B336" s="31">
        <v>67</v>
      </c>
      <c r="C336" s="31">
        <v>5</v>
      </c>
      <c r="M336" s="26">
        <v>59</v>
      </c>
      <c r="N336" s="26">
        <v>17</v>
      </c>
    </row>
    <row r="337" spans="1:14" x14ac:dyDescent="0.25">
      <c r="A337" s="24">
        <v>43801</v>
      </c>
      <c r="B337" s="31">
        <v>45</v>
      </c>
      <c r="C337" s="31">
        <v>3</v>
      </c>
      <c r="M337" s="26">
        <v>37</v>
      </c>
      <c r="N337" s="26">
        <v>11</v>
      </c>
    </row>
    <row r="338" spans="1:14" x14ac:dyDescent="0.25">
      <c r="A338" s="24">
        <v>43802</v>
      </c>
      <c r="B338" s="31">
        <v>42</v>
      </c>
      <c r="C338" s="31">
        <v>6</v>
      </c>
      <c r="M338" s="26">
        <v>67</v>
      </c>
      <c r="N338" s="26">
        <v>18</v>
      </c>
    </row>
    <row r="339" spans="1:14" x14ac:dyDescent="0.25">
      <c r="A339" s="24">
        <v>43803</v>
      </c>
      <c r="B339" s="31">
        <v>50</v>
      </c>
      <c r="C339" s="31">
        <v>5</v>
      </c>
      <c r="M339" s="26">
        <v>36</v>
      </c>
      <c r="N339" s="26">
        <v>9</v>
      </c>
    </row>
    <row r="340" spans="1:14" x14ac:dyDescent="0.25">
      <c r="A340" s="24">
        <v>43804</v>
      </c>
      <c r="B340" s="31">
        <v>75</v>
      </c>
      <c r="C340" s="31">
        <v>9</v>
      </c>
      <c r="M340" s="26">
        <v>33</v>
      </c>
      <c r="N340" s="26">
        <v>8</v>
      </c>
    </row>
    <row r="341" spans="1:14" x14ac:dyDescent="0.25">
      <c r="A341" s="24">
        <v>43805</v>
      </c>
      <c r="B341" s="31">
        <v>59</v>
      </c>
      <c r="C341" s="31">
        <v>6</v>
      </c>
      <c r="M341" s="26">
        <v>37</v>
      </c>
      <c r="N341" s="26">
        <v>10</v>
      </c>
    </row>
    <row r="342" spans="1:14" x14ac:dyDescent="0.25">
      <c r="A342" s="24">
        <v>43806</v>
      </c>
      <c r="B342" s="31">
        <v>70</v>
      </c>
      <c r="C342" s="31">
        <v>5</v>
      </c>
      <c r="M342" s="26">
        <v>45</v>
      </c>
      <c r="N342" s="26">
        <v>12</v>
      </c>
    </row>
    <row r="343" spans="1:14" x14ac:dyDescent="0.25">
      <c r="A343" s="24">
        <v>43807</v>
      </c>
      <c r="B343" s="31">
        <v>44</v>
      </c>
      <c r="C343" s="31">
        <v>3</v>
      </c>
      <c r="M343" s="26">
        <v>67</v>
      </c>
      <c r="N343" s="26">
        <v>15</v>
      </c>
    </row>
    <row r="344" spans="1:14" x14ac:dyDescent="0.25">
      <c r="A344" s="24">
        <v>43808</v>
      </c>
      <c r="B344" s="31">
        <v>85</v>
      </c>
      <c r="C344" s="31">
        <v>7</v>
      </c>
      <c r="M344" s="26">
        <v>36</v>
      </c>
      <c r="N344" s="26">
        <v>9</v>
      </c>
    </row>
    <row r="345" spans="1:14" x14ac:dyDescent="0.25">
      <c r="A345" s="24">
        <v>43809</v>
      </c>
      <c r="B345" s="31">
        <v>31</v>
      </c>
      <c r="C345" s="31">
        <v>4</v>
      </c>
      <c r="M345" s="26">
        <v>67</v>
      </c>
      <c r="N345" s="26">
        <v>14</v>
      </c>
    </row>
    <row r="346" spans="1:14" x14ac:dyDescent="0.25">
      <c r="A346" s="24">
        <v>43810</v>
      </c>
      <c r="B346" s="31">
        <v>50</v>
      </c>
      <c r="C346" s="31">
        <v>5</v>
      </c>
      <c r="M346" s="26">
        <v>61</v>
      </c>
      <c r="N346" s="26">
        <v>15</v>
      </c>
    </row>
    <row r="347" spans="1:14" x14ac:dyDescent="0.25">
      <c r="A347" s="24">
        <v>43811</v>
      </c>
      <c r="B347" s="31">
        <v>54</v>
      </c>
      <c r="C347" s="31">
        <v>4</v>
      </c>
      <c r="M347" s="26">
        <v>53</v>
      </c>
      <c r="N347" s="26">
        <v>13</v>
      </c>
    </row>
    <row r="348" spans="1:14" x14ac:dyDescent="0.25">
      <c r="A348" s="24">
        <v>43812</v>
      </c>
      <c r="B348" s="31">
        <v>55</v>
      </c>
      <c r="C348" s="31">
        <v>7</v>
      </c>
      <c r="M348" s="26">
        <v>64</v>
      </c>
      <c r="N348" s="26">
        <v>14</v>
      </c>
    </row>
    <row r="349" spans="1:14" x14ac:dyDescent="0.25">
      <c r="A349" s="24">
        <v>43813</v>
      </c>
      <c r="B349" s="31">
        <v>59</v>
      </c>
      <c r="C349" s="31">
        <v>5</v>
      </c>
      <c r="M349" s="26">
        <v>46</v>
      </c>
      <c r="N349" s="26">
        <v>13</v>
      </c>
    </row>
    <row r="350" spans="1:14" x14ac:dyDescent="0.25">
      <c r="A350" s="24">
        <v>43814</v>
      </c>
      <c r="B350" s="31">
        <v>77</v>
      </c>
      <c r="C350" s="31">
        <v>5</v>
      </c>
      <c r="M350" s="26">
        <v>45</v>
      </c>
      <c r="N350" s="26">
        <v>11</v>
      </c>
    </row>
    <row r="351" spans="1:14" x14ac:dyDescent="0.25">
      <c r="A351" s="24">
        <v>43815</v>
      </c>
      <c r="B351" s="31">
        <v>89</v>
      </c>
      <c r="C351" s="31">
        <v>5</v>
      </c>
      <c r="M351" s="26">
        <v>72</v>
      </c>
      <c r="N351" s="26">
        <v>16</v>
      </c>
    </row>
    <row r="352" spans="1:14" x14ac:dyDescent="0.25">
      <c r="A352" s="24">
        <v>43816</v>
      </c>
      <c r="B352" s="31">
        <v>64</v>
      </c>
      <c r="C352" s="31">
        <v>6</v>
      </c>
      <c r="M352" s="26">
        <v>40</v>
      </c>
      <c r="N352" s="26">
        <v>11</v>
      </c>
    </row>
    <row r="353" spans="1:14" x14ac:dyDescent="0.25">
      <c r="A353" s="24">
        <v>43817</v>
      </c>
      <c r="B353" s="31">
        <v>57</v>
      </c>
      <c r="C353" s="31">
        <v>5</v>
      </c>
      <c r="M353" s="26">
        <v>54</v>
      </c>
      <c r="N353" s="26">
        <v>13</v>
      </c>
    </row>
    <row r="354" spans="1:14" x14ac:dyDescent="0.25">
      <c r="A354" s="24">
        <v>43818</v>
      </c>
      <c r="B354" s="31">
        <v>74</v>
      </c>
      <c r="C354" s="31">
        <v>7</v>
      </c>
      <c r="M354" s="26">
        <v>58</v>
      </c>
      <c r="N354" s="26">
        <v>13</v>
      </c>
    </row>
    <row r="355" spans="1:14" x14ac:dyDescent="0.25">
      <c r="A355" s="24">
        <v>43819</v>
      </c>
      <c r="B355" s="31">
        <v>59</v>
      </c>
      <c r="C355" s="31">
        <v>7</v>
      </c>
      <c r="M355" s="26">
        <v>39</v>
      </c>
      <c r="N355" s="26">
        <v>12</v>
      </c>
    </row>
    <row r="356" spans="1:14" x14ac:dyDescent="0.25">
      <c r="A356" s="24">
        <v>43820</v>
      </c>
      <c r="B356" s="31">
        <v>41</v>
      </c>
      <c r="C356" s="31">
        <v>3</v>
      </c>
      <c r="M356" s="26">
        <v>62</v>
      </c>
      <c r="N356" s="26">
        <v>13</v>
      </c>
    </row>
    <row r="357" spans="1:14" x14ac:dyDescent="0.25">
      <c r="A357" s="24">
        <v>43821</v>
      </c>
      <c r="B357" s="31">
        <v>64</v>
      </c>
      <c r="C357" s="31">
        <v>8</v>
      </c>
      <c r="M357" s="26">
        <v>73</v>
      </c>
      <c r="N357" s="26">
        <v>18</v>
      </c>
    </row>
    <row r="358" spans="1:14" x14ac:dyDescent="0.25">
      <c r="A358" s="24">
        <v>43822</v>
      </c>
      <c r="B358" s="31">
        <v>45</v>
      </c>
      <c r="C358" s="31">
        <v>3</v>
      </c>
      <c r="M358" s="26">
        <v>48</v>
      </c>
      <c r="N358" s="26">
        <v>12</v>
      </c>
    </row>
    <row r="359" spans="1:14" x14ac:dyDescent="0.25">
      <c r="A359" s="24">
        <v>43823</v>
      </c>
      <c r="B359" s="31">
        <v>34</v>
      </c>
      <c r="C359" s="31">
        <v>6</v>
      </c>
      <c r="M359" s="26">
        <v>63</v>
      </c>
      <c r="N359" s="26">
        <v>17</v>
      </c>
    </row>
    <row r="360" spans="1:14" x14ac:dyDescent="0.25">
      <c r="A360" s="24">
        <v>43824</v>
      </c>
      <c r="B360" s="31">
        <v>77</v>
      </c>
      <c r="C360" s="31">
        <v>5</v>
      </c>
      <c r="M360" s="26">
        <v>63</v>
      </c>
      <c r="N360" s="26">
        <v>18</v>
      </c>
    </row>
    <row r="361" spans="1:14" x14ac:dyDescent="0.25">
      <c r="A361" s="24">
        <v>43825</v>
      </c>
      <c r="B361" s="31">
        <v>38</v>
      </c>
      <c r="C361" s="31">
        <v>7</v>
      </c>
      <c r="M361" s="26">
        <v>33</v>
      </c>
      <c r="N361" s="26">
        <v>12</v>
      </c>
    </row>
    <row r="362" spans="1:14" x14ac:dyDescent="0.25">
      <c r="A362" s="24">
        <v>43826</v>
      </c>
      <c r="B362" s="31">
        <v>72</v>
      </c>
      <c r="C362" s="31">
        <v>9</v>
      </c>
      <c r="M362" s="26">
        <v>51</v>
      </c>
      <c r="N362" s="26">
        <v>13</v>
      </c>
    </row>
    <row r="363" spans="1:14" x14ac:dyDescent="0.25">
      <c r="A363" s="24">
        <v>43827</v>
      </c>
      <c r="B363" s="31">
        <v>49</v>
      </c>
      <c r="C363" s="31">
        <v>6</v>
      </c>
      <c r="M363" s="26">
        <v>69</v>
      </c>
      <c r="N363" s="26">
        <v>18</v>
      </c>
    </row>
    <row r="364" spans="1:14" x14ac:dyDescent="0.25">
      <c r="A364" s="24">
        <v>43828</v>
      </c>
      <c r="B364" s="31">
        <v>62</v>
      </c>
      <c r="C364" s="31">
        <v>6</v>
      </c>
      <c r="M364" s="26">
        <v>44</v>
      </c>
      <c r="N364" s="26">
        <v>13</v>
      </c>
    </row>
    <row r="365" spans="1:14" x14ac:dyDescent="0.25">
      <c r="A365" s="24">
        <v>43829</v>
      </c>
      <c r="B365" s="31">
        <v>71</v>
      </c>
      <c r="C365" s="31">
        <v>6</v>
      </c>
      <c r="M365" s="26">
        <v>37</v>
      </c>
      <c r="N365" s="26">
        <v>8</v>
      </c>
    </row>
    <row r="366" spans="1:14" x14ac:dyDescent="0.25">
      <c r="A366" s="24">
        <v>43830</v>
      </c>
      <c r="B366" s="31">
        <v>47</v>
      </c>
      <c r="C366" s="31">
        <v>6</v>
      </c>
      <c r="M366" s="26">
        <v>60</v>
      </c>
      <c r="N366" s="26">
        <v>17</v>
      </c>
    </row>
    <row r="367" spans="1:14" ht="12.75" x14ac:dyDescent="0.2">
      <c r="A367" s="35"/>
      <c r="B367" s="40"/>
      <c r="C367" s="40"/>
      <c r="M367" s="37"/>
      <c r="N367" s="37"/>
    </row>
    <row r="368" spans="1:14" ht="12.75" x14ac:dyDescent="0.2">
      <c r="A368" s="35"/>
      <c r="B368" s="40"/>
      <c r="C368" s="40"/>
      <c r="M368" s="37"/>
      <c r="N368" s="37"/>
    </row>
    <row r="369" spans="1:14" ht="12.75" x14ac:dyDescent="0.2">
      <c r="A369" s="35"/>
      <c r="B369" s="40"/>
      <c r="C369" s="40"/>
      <c r="M369" s="37"/>
      <c r="N369" s="37"/>
    </row>
    <row r="370" spans="1:14" ht="12.75" x14ac:dyDescent="0.2">
      <c r="A370" s="35"/>
      <c r="B370" s="40"/>
      <c r="C370" s="40"/>
      <c r="M370" s="37"/>
      <c r="N370" s="37"/>
    </row>
    <row r="371" spans="1:14" ht="12.75" x14ac:dyDescent="0.2">
      <c r="A371" s="35"/>
      <c r="B371" s="40"/>
      <c r="C371" s="40"/>
      <c r="M371" s="37"/>
      <c r="N371" s="37"/>
    </row>
    <row r="372" spans="1:14" ht="12.75" x14ac:dyDescent="0.2">
      <c r="A372" s="35"/>
      <c r="B372" s="40"/>
      <c r="C372" s="40"/>
      <c r="M372" s="37"/>
      <c r="N372" s="37"/>
    </row>
    <row r="373" spans="1:14" ht="12.75" x14ac:dyDescent="0.2">
      <c r="A373" s="35"/>
      <c r="B373" s="40"/>
      <c r="C373" s="40"/>
      <c r="M373" s="37"/>
      <c r="N373" s="37"/>
    </row>
    <row r="374" spans="1:14" ht="12.75" x14ac:dyDescent="0.2">
      <c r="A374" s="35"/>
      <c r="B374" s="40"/>
      <c r="C374" s="40"/>
      <c r="M374" s="37"/>
      <c r="N374" s="37"/>
    </row>
    <row r="375" spans="1:14" ht="12.75" x14ac:dyDescent="0.2">
      <c r="A375" s="35"/>
      <c r="B375" s="40"/>
      <c r="C375" s="40"/>
      <c r="M375" s="37"/>
      <c r="N375" s="37"/>
    </row>
    <row r="376" spans="1:14" ht="12.75" x14ac:dyDescent="0.2">
      <c r="A376" s="35"/>
      <c r="B376" s="40"/>
      <c r="C376" s="40"/>
      <c r="M376" s="37"/>
      <c r="N376" s="37"/>
    </row>
    <row r="377" spans="1:14" ht="12.75" x14ac:dyDescent="0.2">
      <c r="A377" s="35"/>
      <c r="B377" s="40"/>
      <c r="C377" s="40"/>
      <c r="M377" s="37"/>
      <c r="N377" s="37"/>
    </row>
    <row r="378" spans="1:14" ht="12.75" x14ac:dyDescent="0.2">
      <c r="A378" s="35"/>
      <c r="B378" s="40"/>
      <c r="C378" s="40"/>
      <c r="M378" s="37"/>
      <c r="N378" s="37"/>
    </row>
    <row r="379" spans="1:14" ht="12.75" x14ac:dyDescent="0.2">
      <c r="A379" s="35"/>
      <c r="B379" s="40"/>
      <c r="C379" s="40"/>
      <c r="M379" s="37"/>
      <c r="N379" s="37"/>
    </row>
    <row r="380" spans="1:14" ht="12.75" x14ac:dyDescent="0.2">
      <c r="A380" s="35"/>
      <c r="B380" s="40"/>
      <c r="C380" s="40"/>
      <c r="M380" s="37"/>
      <c r="N380" s="37"/>
    </row>
    <row r="381" spans="1:14" ht="12.75" x14ac:dyDescent="0.2">
      <c r="A381" s="35"/>
      <c r="B381" s="40"/>
      <c r="C381" s="40"/>
      <c r="M381" s="37"/>
      <c r="N381" s="37"/>
    </row>
    <row r="382" spans="1:14" ht="12.75" x14ac:dyDescent="0.2">
      <c r="A382" s="35"/>
      <c r="B382" s="40"/>
      <c r="C382" s="40"/>
      <c r="M382" s="37"/>
      <c r="N382" s="37"/>
    </row>
    <row r="383" spans="1:14" ht="12.75" x14ac:dyDescent="0.2">
      <c r="A383" s="35"/>
      <c r="B383" s="40"/>
      <c r="C383" s="40"/>
      <c r="M383" s="37"/>
      <c r="N383" s="37"/>
    </row>
    <row r="384" spans="1:14" ht="12.75" x14ac:dyDescent="0.2">
      <c r="A384" s="35"/>
      <c r="B384" s="40"/>
      <c r="C384" s="40"/>
      <c r="M384" s="37"/>
      <c r="N384" s="37"/>
    </row>
    <row r="385" spans="1:14" ht="12.75" x14ac:dyDescent="0.2">
      <c r="A385" s="35"/>
      <c r="B385" s="40"/>
      <c r="C385" s="40"/>
      <c r="M385" s="37"/>
      <c r="N385" s="37"/>
    </row>
    <row r="386" spans="1:14" ht="12.75" x14ac:dyDescent="0.2">
      <c r="A386" s="35"/>
      <c r="B386" s="40"/>
      <c r="C386" s="40"/>
      <c r="M386" s="37"/>
      <c r="N386" s="37"/>
    </row>
    <row r="387" spans="1:14" ht="12.75" x14ac:dyDescent="0.2">
      <c r="A387" s="35"/>
      <c r="B387" s="40"/>
      <c r="C387" s="40"/>
      <c r="M387" s="37"/>
      <c r="N387" s="37"/>
    </row>
    <row r="388" spans="1:14" ht="12.75" x14ac:dyDescent="0.2">
      <c r="A388" s="35"/>
      <c r="B388" s="40"/>
      <c r="C388" s="40"/>
      <c r="M388" s="37"/>
      <c r="N388" s="37"/>
    </row>
    <row r="389" spans="1:14" ht="12.75" x14ac:dyDescent="0.2">
      <c r="A389" s="35"/>
      <c r="B389" s="40"/>
      <c r="C389" s="40"/>
      <c r="M389" s="37"/>
      <c r="N389" s="37"/>
    </row>
    <row r="390" spans="1:14" ht="12.75" x14ac:dyDescent="0.2">
      <c r="A390" s="35"/>
      <c r="B390" s="40"/>
      <c r="C390" s="40"/>
      <c r="M390" s="37"/>
      <c r="N390" s="37"/>
    </row>
    <row r="391" spans="1:14" ht="12.75" x14ac:dyDescent="0.2">
      <c r="A391" s="35"/>
      <c r="B391" s="40"/>
      <c r="C391" s="40"/>
      <c r="M391" s="37"/>
      <c r="N391" s="37"/>
    </row>
    <row r="392" spans="1:14" ht="12.75" x14ac:dyDescent="0.2">
      <c r="A392" s="35"/>
      <c r="B392" s="40"/>
      <c r="C392" s="40"/>
      <c r="M392" s="37"/>
      <c r="N392" s="37"/>
    </row>
    <row r="393" spans="1:14" ht="12.75" x14ac:dyDescent="0.2">
      <c r="A393" s="35"/>
      <c r="B393" s="40"/>
      <c r="C393" s="40"/>
      <c r="M393" s="37"/>
      <c r="N393" s="37"/>
    </row>
    <row r="394" spans="1:14" ht="12.75" x14ac:dyDescent="0.2">
      <c r="A394" s="35"/>
      <c r="B394" s="40"/>
      <c r="C394" s="40"/>
      <c r="M394" s="37"/>
      <c r="N394" s="37"/>
    </row>
    <row r="395" spans="1:14" ht="12.75" x14ac:dyDescent="0.2">
      <c r="A395" s="35"/>
      <c r="B395" s="40"/>
      <c r="C395" s="40"/>
      <c r="M395" s="37"/>
      <c r="N395" s="37"/>
    </row>
    <row r="396" spans="1:14" ht="12.75" x14ac:dyDescent="0.2">
      <c r="A396" s="35"/>
      <c r="B396" s="40"/>
      <c r="C396" s="40"/>
      <c r="M396" s="37"/>
      <c r="N396" s="37"/>
    </row>
    <row r="397" spans="1:14" ht="12.75" x14ac:dyDescent="0.2">
      <c r="A397" s="35"/>
      <c r="B397" s="40"/>
      <c r="C397" s="40"/>
      <c r="M397" s="37"/>
      <c r="N397" s="37"/>
    </row>
    <row r="398" spans="1:14" ht="12.75" x14ac:dyDescent="0.2">
      <c r="A398" s="35"/>
      <c r="B398" s="40"/>
      <c r="C398" s="40"/>
      <c r="M398" s="37"/>
      <c r="N398" s="37"/>
    </row>
    <row r="399" spans="1:14" ht="12.75" x14ac:dyDescent="0.2">
      <c r="A399" s="35"/>
      <c r="B399" s="40"/>
      <c r="C399" s="40"/>
      <c r="M399" s="37"/>
      <c r="N399" s="37"/>
    </row>
    <row r="400" spans="1:14" ht="12.75" x14ac:dyDescent="0.2">
      <c r="A400" s="35"/>
      <c r="B400" s="40"/>
      <c r="C400" s="40"/>
      <c r="M400" s="37"/>
      <c r="N400" s="37"/>
    </row>
    <row r="401" spans="1:14" ht="12.75" x14ac:dyDescent="0.2">
      <c r="A401" s="35"/>
      <c r="B401" s="40"/>
      <c r="C401" s="40"/>
      <c r="M401" s="37"/>
      <c r="N401" s="37"/>
    </row>
    <row r="402" spans="1:14" ht="12.75" x14ac:dyDescent="0.2">
      <c r="A402" s="35"/>
      <c r="B402" s="40"/>
      <c r="C402" s="40"/>
      <c r="M402" s="37"/>
      <c r="N402" s="37"/>
    </row>
    <row r="403" spans="1:14" ht="12.75" x14ac:dyDescent="0.2">
      <c r="A403" s="35"/>
      <c r="B403" s="40"/>
      <c r="C403" s="40"/>
      <c r="M403" s="37"/>
      <c r="N403" s="37"/>
    </row>
    <row r="404" spans="1:14" ht="12.75" x14ac:dyDescent="0.2">
      <c r="A404" s="35"/>
      <c r="B404" s="40"/>
      <c r="C404" s="40"/>
      <c r="M404" s="37"/>
      <c r="N404" s="37"/>
    </row>
    <row r="405" spans="1:14" ht="12.75" x14ac:dyDescent="0.2">
      <c r="A405" s="35"/>
      <c r="B405" s="40"/>
      <c r="C405" s="40"/>
      <c r="M405" s="37"/>
      <c r="N405" s="37"/>
    </row>
    <row r="406" spans="1:14" ht="12.75" x14ac:dyDescent="0.2">
      <c r="A406" s="35"/>
      <c r="B406" s="40"/>
      <c r="C406" s="40"/>
      <c r="M406" s="37"/>
      <c r="N406" s="37"/>
    </row>
    <row r="407" spans="1:14" ht="12.75" x14ac:dyDescent="0.2">
      <c r="A407" s="35"/>
      <c r="B407" s="40"/>
      <c r="C407" s="40"/>
      <c r="M407" s="37"/>
      <c r="N407" s="37"/>
    </row>
    <row r="408" spans="1:14" ht="12.75" x14ac:dyDescent="0.2">
      <c r="A408" s="35"/>
      <c r="B408" s="40"/>
      <c r="C408" s="40"/>
      <c r="M408" s="37"/>
      <c r="N408" s="37"/>
    </row>
    <row r="409" spans="1:14" ht="12.75" x14ac:dyDescent="0.2">
      <c r="A409" s="35"/>
      <c r="B409" s="40"/>
      <c r="C409" s="40"/>
      <c r="M409" s="37"/>
      <c r="N409" s="37"/>
    </row>
    <row r="410" spans="1:14" ht="12.75" x14ac:dyDescent="0.2">
      <c r="A410" s="35"/>
      <c r="B410" s="40"/>
      <c r="C410" s="40"/>
      <c r="M410" s="37"/>
      <c r="N410" s="37"/>
    </row>
    <row r="411" spans="1:14" ht="12.75" x14ac:dyDescent="0.2">
      <c r="A411" s="35"/>
      <c r="B411" s="40"/>
      <c r="C411" s="40"/>
      <c r="M411" s="37"/>
      <c r="N411" s="37"/>
    </row>
    <row r="412" spans="1:14" ht="12.75" x14ac:dyDescent="0.2">
      <c r="A412" s="35"/>
      <c r="B412" s="40"/>
      <c r="C412" s="40"/>
      <c r="M412" s="37"/>
      <c r="N412" s="37"/>
    </row>
    <row r="413" spans="1:14" ht="12.75" x14ac:dyDescent="0.2">
      <c r="A413" s="35"/>
      <c r="B413" s="40"/>
      <c r="C413" s="40"/>
      <c r="M413" s="37"/>
      <c r="N413" s="37"/>
    </row>
    <row r="414" spans="1:14" ht="12.75" x14ac:dyDescent="0.2">
      <c r="A414" s="35"/>
      <c r="B414" s="40"/>
      <c r="C414" s="40"/>
      <c r="M414" s="37"/>
      <c r="N414" s="37"/>
    </row>
    <row r="415" spans="1:14" ht="12.75" x14ac:dyDescent="0.2">
      <c r="A415" s="35"/>
      <c r="B415" s="40"/>
      <c r="C415" s="40"/>
      <c r="M415" s="37"/>
      <c r="N415" s="37"/>
    </row>
    <row r="416" spans="1:14" ht="12.75" x14ac:dyDescent="0.2">
      <c r="A416" s="35"/>
      <c r="B416" s="40"/>
      <c r="C416" s="40"/>
      <c r="M416" s="37"/>
      <c r="N416" s="37"/>
    </row>
    <row r="417" spans="1:14" ht="12.75" x14ac:dyDescent="0.2">
      <c r="A417" s="35"/>
      <c r="B417" s="40"/>
      <c r="C417" s="40"/>
      <c r="M417" s="37"/>
      <c r="N417" s="37"/>
    </row>
    <row r="418" spans="1:14" ht="12.75" x14ac:dyDescent="0.2">
      <c r="A418" s="35"/>
      <c r="B418" s="40"/>
      <c r="C418" s="40"/>
      <c r="M418" s="37"/>
      <c r="N418" s="37"/>
    </row>
    <row r="419" spans="1:14" ht="12.75" x14ac:dyDescent="0.2">
      <c r="A419" s="35"/>
      <c r="B419" s="40"/>
      <c r="C419" s="40"/>
      <c r="M419" s="37"/>
      <c r="N419" s="37"/>
    </row>
    <row r="420" spans="1:14" ht="12.75" x14ac:dyDescent="0.2">
      <c r="A420" s="35"/>
      <c r="B420" s="40"/>
      <c r="C420" s="40"/>
      <c r="M420" s="37"/>
      <c r="N420" s="37"/>
    </row>
    <row r="421" spans="1:14" ht="12.75" x14ac:dyDescent="0.2">
      <c r="A421" s="35"/>
      <c r="B421" s="40"/>
      <c r="C421" s="40"/>
      <c r="M421" s="37"/>
      <c r="N421" s="37"/>
    </row>
    <row r="422" spans="1:14" ht="12.75" x14ac:dyDescent="0.2">
      <c r="A422" s="35"/>
      <c r="B422" s="40"/>
      <c r="C422" s="40"/>
      <c r="M422" s="37"/>
      <c r="N422" s="37"/>
    </row>
    <row r="423" spans="1:14" ht="12.75" x14ac:dyDescent="0.2">
      <c r="A423" s="35"/>
      <c r="B423" s="40"/>
      <c r="C423" s="40"/>
      <c r="M423" s="37"/>
      <c r="N423" s="37"/>
    </row>
    <row r="424" spans="1:14" ht="12.75" x14ac:dyDescent="0.2">
      <c r="A424" s="35"/>
      <c r="B424" s="40"/>
      <c r="C424" s="40"/>
      <c r="M424" s="37"/>
      <c r="N424" s="37"/>
    </row>
    <row r="425" spans="1:14" ht="12.75" x14ac:dyDescent="0.2">
      <c r="A425" s="35"/>
      <c r="B425" s="40"/>
      <c r="C425" s="40"/>
      <c r="M425" s="37"/>
      <c r="N425" s="37"/>
    </row>
    <row r="426" spans="1:14" ht="12.75" x14ac:dyDescent="0.2">
      <c r="A426" s="35"/>
      <c r="B426" s="40"/>
      <c r="C426" s="40"/>
      <c r="M426" s="37"/>
      <c r="N426" s="37"/>
    </row>
    <row r="427" spans="1:14" ht="12.75" x14ac:dyDescent="0.2">
      <c r="A427" s="35"/>
      <c r="B427" s="40"/>
      <c r="C427" s="40"/>
      <c r="M427" s="37"/>
      <c r="N427" s="37"/>
    </row>
    <row r="428" spans="1:14" ht="12.75" x14ac:dyDescent="0.2">
      <c r="A428" s="35"/>
      <c r="B428" s="40"/>
      <c r="C428" s="40"/>
      <c r="M428" s="37"/>
      <c r="N428" s="37"/>
    </row>
    <row r="429" spans="1:14" ht="12.75" x14ac:dyDescent="0.2">
      <c r="A429" s="35"/>
      <c r="B429" s="40"/>
      <c r="C429" s="40"/>
      <c r="M429" s="37"/>
      <c r="N429" s="37"/>
    </row>
    <row r="430" spans="1:14" ht="12.75" x14ac:dyDescent="0.2">
      <c r="A430" s="35"/>
      <c r="B430" s="40"/>
      <c r="C430" s="40"/>
      <c r="M430" s="37"/>
      <c r="N430" s="37"/>
    </row>
    <row r="431" spans="1:14" ht="12.75" x14ac:dyDescent="0.2">
      <c r="A431" s="35"/>
      <c r="B431" s="40"/>
      <c r="C431" s="40"/>
      <c r="M431" s="37"/>
      <c r="N431" s="37"/>
    </row>
    <row r="432" spans="1:14" ht="12.75" x14ac:dyDescent="0.2">
      <c r="A432" s="35"/>
      <c r="B432" s="40"/>
      <c r="C432" s="40"/>
      <c r="M432" s="37"/>
      <c r="N432" s="37"/>
    </row>
    <row r="433" spans="1:14" ht="12.75" x14ac:dyDescent="0.2">
      <c r="A433" s="35"/>
      <c r="B433" s="40"/>
      <c r="C433" s="40"/>
      <c r="M433" s="37"/>
      <c r="N433" s="37"/>
    </row>
    <row r="434" spans="1:14" ht="12.75" x14ac:dyDescent="0.2">
      <c r="A434" s="35"/>
      <c r="B434" s="40"/>
      <c r="C434" s="40"/>
      <c r="M434" s="37"/>
      <c r="N434" s="37"/>
    </row>
    <row r="435" spans="1:14" ht="12.75" x14ac:dyDescent="0.2">
      <c r="A435" s="35"/>
      <c r="B435" s="40"/>
      <c r="C435" s="40"/>
      <c r="M435" s="37"/>
      <c r="N435" s="37"/>
    </row>
    <row r="436" spans="1:14" ht="12.75" x14ac:dyDescent="0.2">
      <c r="A436" s="35"/>
      <c r="B436" s="40"/>
      <c r="C436" s="40"/>
      <c r="M436" s="37"/>
      <c r="N436" s="37"/>
    </row>
    <row r="437" spans="1:14" ht="12.75" x14ac:dyDescent="0.2">
      <c r="A437" s="35"/>
      <c r="B437" s="40"/>
      <c r="C437" s="40"/>
      <c r="M437" s="37"/>
      <c r="N437" s="37"/>
    </row>
    <row r="438" spans="1:14" ht="12.75" x14ac:dyDescent="0.2">
      <c r="A438" s="35"/>
      <c r="B438" s="40"/>
      <c r="C438" s="40"/>
      <c r="M438" s="37"/>
      <c r="N438" s="37"/>
    </row>
    <row r="439" spans="1:14" ht="12.75" x14ac:dyDescent="0.2">
      <c r="A439" s="35"/>
      <c r="B439" s="40"/>
      <c r="C439" s="40"/>
      <c r="M439" s="37"/>
      <c r="N439" s="37"/>
    </row>
    <row r="440" spans="1:14" ht="12.75" x14ac:dyDescent="0.2">
      <c r="A440" s="35"/>
      <c r="B440" s="40"/>
      <c r="C440" s="40"/>
      <c r="M440" s="37"/>
      <c r="N440" s="37"/>
    </row>
    <row r="441" spans="1:14" ht="12.75" x14ac:dyDescent="0.2">
      <c r="A441" s="35"/>
      <c r="B441" s="40"/>
      <c r="C441" s="40"/>
      <c r="M441" s="37"/>
      <c r="N441" s="37"/>
    </row>
    <row r="442" spans="1:14" ht="12.75" x14ac:dyDescent="0.2">
      <c r="A442" s="35"/>
      <c r="B442" s="40"/>
      <c r="C442" s="40"/>
      <c r="M442" s="37"/>
      <c r="N442" s="37"/>
    </row>
    <row r="443" spans="1:14" ht="12.75" x14ac:dyDescent="0.2">
      <c r="A443" s="35"/>
      <c r="B443" s="40"/>
      <c r="C443" s="40"/>
      <c r="M443" s="37"/>
      <c r="N443" s="37"/>
    </row>
    <row r="444" spans="1:14" ht="12.75" x14ac:dyDescent="0.2">
      <c r="A444" s="35"/>
      <c r="B444" s="40"/>
      <c r="C444" s="40"/>
      <c r="M444" s="37"/>
      <c r="N444" s="37"/>
    </row>
    <row r="445" spans="1:14" ht="12.75" x14ac:dyDescent="0.2">
      <c r="A445" s="35"/>
      <c r="B445" s="40"/>
      <c r="C445" s="40"/>
      <c r="M445" s="37"/>
      <c r="N445" s="37"/>
    </row>
    <row r="446" spans="1:14" ht="12.75" x14ac:dyDescent="0.2">
      <c r="A446" s="35"/>
      <c r="B446" s="40"/>
      <c r="C446" s="40"/>
      <c r="M446" s="37"/>
      <c r="N446" s="37"/>
    </row>
    <row r="447" spans="1:14" ht="12.75" x14ac:dyDescent="0.2">
      <c r="A447" s="35"/>
      <c r="B447" s="40"/>
      <c r="C447" s="40"/>
      <c r="M447" s="37"/>
      <c r="N447" s="37"/>
    </row>
    <row r="448" spans="1:14" ht="12.75" x14ac:dyDescent="0.2">
      <c r="A448" s="35"/>
      <c r="B448" s="40"/>
      <c r="C448" s="40"/>
      <c r="M448" s="37"/>
      <c r="N448" s="37"/>
    </row>
    <row r="449" spans="1:14" ht="12.75" x14ac:dyDescent="0.2">
      <c r="A449" s="35"/>
      <c r="B449" s="40"/>
      <c r="C449" s="40"/>
      <c r="M449" s="37"/>
      <c r="N449" s="37"/>
    </row>
    <row r="450" spans="1:14" ht="12.75" x14ac:dyDescent="0.2">
      <c r="A450" s="35"/>
      <c r="B450" s="40"/>
      <c r="C450" s="40"/>
      <c r="M450" s="37"/>
      <c r="N450" s="37"/>
    </row>
    <row r="451" spans="1:14" ht="12.75" x14ac:dyDescent="0.2">
      <c r="A451" s="35"/>
      <c r="B451" s="40"/>
      <c r="C451" s="40"/>
      <c r="M451" s="37"/>
      <c r="N451" s="37"/>
    </row>
    <row r="452" spans="1:14" ht="12.75" x14ac:dyDescent="0.2">
      <c r="A452" s="35"/>
      <c r="B452" s="40"/>
      <c r="C452" s="40"/>
      <c r="M452" s="37"/>
      <c r="N452" s="37"/>
    </row>
    <row r="453" spans="1:14" ht="12.75" x14ac:dyDescent="0.2">
      <c r="A453" s="35"/>
      <c r="B453" s="40"/>
      <c r="C453" s="40"/>
      <c r="M453" s="37"/>
      <c r="N453" s="37"/>
    </row>
    <row r="454" spans="1:14" ht="12.75" x14ac:dyDescent="0.2">
      <c r="A454" s="35"/>
      <c r="B454" s="40"/>
      <c r="C454" s="40"/>
      <c r="M454" s="37"/>
      <c r="N454" s="37"/>
    </row>
    <row r="455" spans="1:14" ht="12.75" x14ac:dyDescent="0.2">
      <c r="A455" s="35"/>
      <c r="B455" s="40"/>
      <c r="C455" s="40"/>
      <c r="M455" s="37"/>
      <c r="N455" s="37"/>
    </row>
    <row r="456" spans="1:14" ht="12.75" x14ac:dyDescent="0.2">
      <c r="A456" s="35"/>
      <c r="B456" s="40"/>
      <c r="C456" s="40"/>
      <c r="M456" s="37"/>
      <c r="N456" s="37"/>
    </row>
    <row r="457" spans="1:14" ht="12.75" x14ac:dyDescent="0.2">
      <c r="A457" s="35"/>
      <c r="B457" s="40"/>
      <c r="C457" s="40"/>
      <c r="M457" s="37"/>
      <c r="N457" s="37"/>
    </row>
    <row r="458" spans="1:14" ht="12.75" x14ac:dyDescent="0.2">
      <c r="A458" s="35"/>
      <c r="B458" s="40"/>
      <c r="C458" s="40"/>
      <c r="M458" s="37"/>
      <c r="N458" s="37"/>
    </row>
    <row r="459" spans="1:14" ht="12.75" x14ac:dyDescent="0.2">
      <c r="A459" s="35"/>
      <c r="B459" s="40"/>
      <c r="C459" s="40"/>
      <c r="M459" s="37"/>
      <c r="N459" s="37"/>
    </row>
    <row r="460" spans="1:14" ht="12.75" x14ac:dyDescent="0.2">
      <c r="A460" s="35"/>
      <c r="B460" s="40"/>
      <c r="C460" s="40"/>
      <c r="M460" s="37"/>
      <c r="N460" s="37"/>
    </row>
    <row r="461" spans="1:14" ht="12.75" x14ac:dyDescent="0.2">
      <c r="A461" s="35"/>
      <c r="B461" s="40"/>
      <c r="C461" s="40"/>
      <c r="M461" s="37"/>
      <c r="N461" s="37"/>
    </row>
    <row r="462" spans="1:14" ht="12.75" x14ac:dyDescent="0.2">
      <c r="A462" s="35"/>
      <c r="B462" s="40"/>
      <c r="C462" s="40"/>
      <c r="M462" s="37"/>
      <c r="N462" s="37"/>
    </row>
    <row r="463" spans="1:14" ht="12.75" x14ac:dyDescent="0.2">
      <c r="A463" s="35"/>
      <c r="B463" s="40"/>
      <c r="C463" s="40"/>
      <c r="M463" s="37"/>
      <c r="N463" s="37"/>
    </row>
    <row r="464" spans="1:14" ht="12.75" x14ac:dyDescent="0.2">
      <c r="A464" s="35"/>
      <c r="B464" s="40"/>
      <c r="C464" s="40"/>
      <c r="M464" s="37"/>
      <c r="N464" s="37"/>
    </row>
    <row r="465" spans="1:14" ht="12.75" x14ac:dyDescent="0.2">
      <c r="A465" s="35"/>
      <c r="B465" s="40"/>
      <c r="C465" s="40"/>
      <c r="M465" s="37"/>
      <c r="N465" s="37"/>
    </row>
    <row r="466" spans="1:14" ht="12.75" x14ac:dyDescent="0.2">
      <c r="A466" s="35"/>
      <c r="B466" s="40"/>
      <c r="C466" s="40"/>
      <c r="M466" s="37"/>
      <c r="N466" s="37"/>
    </row>
    <row r="467" spans="1:14" ht="12.75" x14ac:dyDescent="0.2">
      <c r="A467" s="35"/>
      <c r="B467" s="40"/>
      <c r="C467" s="40"/>
      <c r="M467" s="37"/>
      <c r="N467" s="37"/>
    </row>
    <row r="468" spans="1:14" ht="12.75" x14ac:dyDescent="0.2">
      <c r="A468" s="35"/>
      <c r="B468" s="40"/>
      <c r="C468" s="40"/>
      <c r="M468" s="37"/>
      <c r="N468" s="37"/>
    </row>
    <row r="469" spans="1:14" ht="12.75" x14ac:dyDescent="0.2">
      <c r="A469" s="35"/>
      <c r="B469" s="40"/>
      <c r="C469" s="40"/>
      <c r="M469" s="37"/>
      <c r="N469" s="37"/>
    </row>
    <row r="470" spans="1:14" ht="12.75" x14ac:dyDescent="0.2">
      <c r="A470" s="35"/>
      <c r="B470" s="40"/>
      <c r="C470" s="40"/>
      <c r="M470" s="37"/>
      <c r="N470" s="37"/>
    </row>
    <row r="471" spans="1:14" ht="12.75" x14ac:dyDescent="0.2">
      <c r="A471" s="35"/>
      <c r="B471" s="40"/>
      <c r="C471" s="40"/>
      <c r="M471" s="37"/>
      <c r="N471" s="37"/>
    </row>
    <row r="472" spans="1:14" ht="12.75" x14ac:dyDescent="0.2">
      <c r="A472" s="35"/>
      <c r="B472" s="40"/>
      <c r="C472" s="40"/>
      <c r="M472" s="37"/>
      <c r="N472" s="37"/>
    </row>
    <row r="473" spans="1:14" ht="12.75" x14ac:dyDescent="0.2">
      <c r="A473" s="35"/>
      <c r="B473" s="40"/>
      <c r="C473" s="40"/>
      <c r="M473" s="37"/>
      <c r="N473" s="37"/>
    </row>
    <row r="474" spans="1:14" ht="12.75" x14ac:dyDescent="0.2">
      <c r="A474" s="35"/>
      <c r="B474" s="40"/>
      <c r="C474" s="40"/>
      <c r="M474" s="37"/>
      <c r="N474" s="37"/>
    </row>
    <row r="475" spans="1:14" ht="12.75" x14ac:dyDescent="0.2">
      <c r="A475" s="35"/>
      <c r="B475" s="40"/>
      <c r="C475" s="40"/>
      <c r="M475" s="37"/>
      <c r="N475" s="37"/>
    </row>
    <row r="476" spans="1:14" ht="12.75" x14ac:dyDescent="0.2">
      <c r="A476" s="35"/>
      <c r="B476" s="40"/>
      <c r="C476" s="40"/>
      <c r="M476" s="37"/>
      <c r="N476" s="37"/>
    </row>
    <row r="477" spans="1:14" ht="12.75" x14ac:dyDescent="0.2">
      <c r="A477" s="35"/>
      <c r="B477" s="40"/>
      <c r="C477" s="40"/>
      <c r="M477" s="37"/>
      <c r="N477" s="37"/>
    </row>
    <row r="478" spans="1:14" ht="12.75" x14ac:dyDescent="0.2">
      <c r="A478" s="35"/>
      <c r="B478" s="40"/>
      <c r="C478" s="40"/>
      <c r="M478" s="37"/>
      <c r="N478" s="37"/>
    </row>
    <row r="479" spans="1:14" ht="12.75" x14ac:dyDescent="0.2">
      <c r="A479" s="35"/>
      <c r="B479" s="40"/>
      <c r="C479" s="40"/>
      <c r="M479" s="37"/>
      <c r="N479" s="37"/>
    </row>
    <row r="480" spans="1:14" ht="12.75" x14ac:dyDescent="0.2">
      <c r="A480" s="35"/>
      <c r="B480" s="40"/>
      <c r="C480" s="40"/>
      <c r="M480" s="37"/>
      <c r="N480" s="37"/>
    </row>
    <row r="481" spans="1:14" ht="12.75" x14ac:dyDescent="0.2">
      <c r="A481" s="35"/>
      <c r="B481" s="40"/>
      <c r="C481" s="40"/>
      <c r="M481" s="37"/>
      <c r="N481" s="37"/>
    </row>
    <row r="482" spans="1:14" ht="12.75" x14ac:dyDescent="0.2">
      <c r="A482" s="35"/>
      <c r="B482" s="40"/>
      <c r="C482" s="40"/>
      <c r="M482" s="37"/>
      <c r="N482" s="37"/>
    </row>
    <row r="483" spans="1:14" ht="12.75" x14ac:dyDescent="0.2">
      <c r="A483" s="35"/>
      <c r="B483" s="40"/>
      <c r="C483" s="40"/>
      <c r="M483" s="37"/>
      <c r="N483" s="37"/>
    </row>
    <row r="484" spans="1:14" ht="12.75" x14ac:dyDescent="0.2">
      <c r="A484" s="35"/>
      <c r="B484" s="40"/>
      <c r="C484" s="40"/>
      <c r="M484" s="37"/>
      <c r="N484" s="37"/>
    </row>
    <row r="485" spans="1:14" ht="12.75" x14ac:dyDescent="0.2">
      <c r="A485" s="35"/>
      <c r="B485" s="40"/>
      <c r="C485" s="40"/>
      <c r="M485" s="37"/>
      <c r="N485" s="37"/>
    </row>
    <row r="486" spans="1:14" ht="12.75" x14ac:dyDescent="0.2">
      <c r="A486" s="35"/>
      <c r="B486" s="40"/>
      <c r="C486" s="40"/>
      <c r="M486" s="37"/>
      <c r="N486" s="37"/>
    </row>
    <row r="487" spans="1:14" ht="12.75" x14ac:dyDescent="0.2">
      <c r="A487" s="35"/>
      <c r="B487" s="40"/>
      <c r="C487" s="40"/>
      <c r="M487" s="37"/>
      <c r="N487" s="37"/>
    </row>
    <row r="488" spans="1:14" ht="12.75" x14ac:dyDescent="0.2">
      <c r="A488" s="35"/>
      <c r="B488" s="40"/>
      <c r="C488" s="40"/>
      <c r="M488" s="37"/>
      <c r="N488" s="37"/>
    </row>
    <row r="489" spans="1:14" ht="12.75" x14ac:dyDescent="0.2">
      <c r="A489" s="35"/>
      <c r="B489" s="40"/>
      <c r="C489" s="40"/>
      <c r="M489" s="37"/>
      <c r="N489" s="37"/>
    </row>
    <row r="490" spans="1:14" ht="12.75" x14ac:dyDescent="0.2">
      <c r="A490" s="35"/>
      <c r="B490" s="40"/>
      <c r="C490" s="40"/>
      <c r="M490" s="37"/>
      <c r="N490" s="37"/>
    </row>
    <row r="491" spans="1:14" ht="12.75" x14ac:dyDescent="0.2">
      <c r="A491" s="35"/>
      <c r="B491" s="40"/>
      <c r="C491" s="40"/>
      <c r="M491" s="37"/>
      <c r="N491" s="37"/>
    </row>
    <row r="492" spans="1:14" ht="12.75" x14ac:dyDescent="0.2">
      <c r="A492" s="35"/>
      <c r="B492" s="40"/>
      <c r="C492" s="40"/>
      <c r="M492" s="37"/>
      <c r="N492" s="37"/>
    </row>
    <row r="493" spans="1:14" ht="12.75" x14ac:dyDescent="0.2">
      <c r="A493" s="35"/>
      <c r="B493" s="40"/>
      <c r="C493" s="40"/>
      <c r="M493" s="37"/>
      <c r="N493" s="37"/>
    </row>
    <row r="494" spans="1:14" ht="12.75" x14ac:dyDescent="0.2">
      <c r="A494" s="35"/>
      <c r="B494" s="40"/>
      <c r="C494" s="40"/>
      <c r="M494" s="37"/>
      <c r="N494" s="37"/>
    </row>
    <row r="495" spans="1:14" ht="12.75" x14ac:dyDescent="0.2">
      <c r="A495" s="35"/>
      <c r="B495" s="40"/>
      <c r="C495" s="40"/>
      <c r="M495" s="37"/>
      <c r="N495" s="37"/>
    </row>
    <row r="496" spans="1:14" ht="12.75" x14ac:dyDescent="0.2">
      <c r="A496" s="35"/>
      <c r="B496" s="40"/>
      <c r="C496" s="40"/>
      <c r="M496" s="37"/>
      <c r="N496" s="37"/>
    </row>
    <row r="497" spans="1:14" ht="12.75" x14ac:dyDescent="0.2">
      <c r="A497" s="35"/>
      <c r="B497" s="40"/>
      <c r="C497" s="40"/>
      <c r="M497" s="37"/>
      <c r="N497" s="37"/>
    </row>
    <row r="498" spans="1:14" ht="12.75" x14ac:dyDescent="0.2">
      <c r="A498" s="35"/>
      <c r="B498" s="40"/>
      <c r="C498" s="40"/>
      <c r="M498" s="37"/>
      <c r="N498" s="37"/>
    </row>
    <row r="499" spans="1:14" ht="12.75" x14ac:dyDescent="0.2">
      <c r="A499" s="35"/>
      <c r="B499" s="40"/>
      <c r="C499" s="40"/>
      <c r="M499" s="37"/>
      <c r="N499" s="37"/>
    </row>
    <row r="500" spans="1:14" ht="12.75" x14ac:dyDescent="0.2">
      <c r="A500" s="35"/>
      <c r="B500" s="40"/>
      <c r="C500" s="40"/>
      <c r="M500" s="37"/>
      <c r="N500" s="37"/>
    </row>
    <row r="501" spans="1:14" ht="12.75" x14ac:dyDescent="0.2">
      <c r="A501" s="35"/>
      <c r="B501" s="40"/>
      <c r="C501" s="40"/>
      <c r="M501" s="37"/>
      <c r="N501" s="37"/>
    </row>
    <row r="502" spans="1:14" ht="12.75" x14ac:dyDescent="0.2">
      <c r="A502" s="35"/>
      <c r="B502" s="40"/>
      <c r="C502" s="40"/>
      <c r="M502" s="37"/>
      <c r="N502" s="37"/>
    </row>
    <row r="503" spans="1:14" ht="12.75" x14ac:dyDescent="0.2">
      <c r="A503" s="35"/>
      <c r="B503" s="40"/>
      <c r="C503" s="40"/>
      <c r="M503" s="37"/>
      <c r="N503" s="37"/>
    </row>
    <row r="504" spans="1:14" ht="12.75" x14ac:dyDescent="0.2">
      <c r="A504" s="35"/>
      <c r="B504" s="40"/>
      <c r="C504" s="40"/>
      <c r="M504" s="37"/>
      <c r="N504" s="37"/>
    </row>
    <row r="505" spans="1:14" ht="12.75" x14ac:dyDescent="0.2">
      <c r="A505" s="35"/>
      <c r="B505" s="40"/>
      <c r="C505" s="40"/>
      <c r="M505" s="37"/>
      <c r="N505" s="37"/>
    </row>
    <row r="506" spans="1:14" ht="12.75" x14ac:dyDescent="0.2">
      <c r="A506" s="35"/>
      <c r="B506" s="40"/>
      <c r="C506" s="40"/>
      <c r="M506" s="37"/>
      <c r="N506" s="37"/>
    </row>
    <row r="507" spans="1:14" ht="12.75" x14ac:dyDescent="0.2">
      <c r="A507" s="35"/>
      <c r="B507" s="40"/>
      <c r="C507" s="40"/>
      <c r="M507" s="37"/>
      <c r="N507" s="37"/>
    </row>
    <row r="508" spans="1:14" ht="12.75" x14ac:dyDescent="0.2">
      <c r="A508" s="35"/>
      <c r="B508" s="40"/>
      <c r="C508" s="40"/>
      <c r="M508" s="37"/>
      <c r="N508" s="37"/>
    </row>
    <row r="509" spans="1:14" ht="12.75" x14ac:dyDescent="0.2">
      <c r="A509" s="35"/>
      <c r="B509" s="40"/>
      <c r="C509" s="40"/>
      <c r="M509" s="37"/>
      <c r="N509" s="37"/>
    </row>
    <row r="510" spans="1:14" ht="12.75" x14ac:dyDescent="0.2">
      <c r="A510" s="35"/>
      <c r="B510" s="40"/>
      <c r="C510" s="40"/>
      <c r="M510" s="37"/>
      <c r="N510" s="37"/>
    </row>
    <row r="511" spans="1:14" ht="12.75" x14ac:dyDescent="0.2">
      <c r="A511" s="35"/>
      <c r="B511" s="40"/>
      <c r="C511" s="40"/>
      <c r="M511" s="37"/>
      <c r="N511" s="37"/>
    </row>
    <row r="512" spans="1:14" ht="12.75" x14ac:dyDescent="0.2">
      <c r="A512" s="35"/>
      <c r="B512" s="40"/>
      <c r="C512" s="40"/>
      <c r="M512" s="37"/>
      <c r="N512" s="37"/>
    </row>
    <row r="513" spans="1:14" ht="12.75" x14ac:dyDescent="0.2">
      <c r="A513" s="35"/>
      <c r="B513" s="40"/>
      <c r="C513" s="40"/>
      <c r="M513" s="37"/>
      <c r="N513" s="37"/>
    </row>
    <row r="514" spans="1:14" ht="12.75" x14ac:dyDescent="0.2">
      <c r="A514" s="35"/>
      <c r="B514" s="40"/>
      <c r="C514" s="40"/>
      <c r="M514" s="37"/>
      <c r="N514" s="37"/>
    </row>
    <row r="515" spans="1:14" ht="12.75" x14ac:dyDescent="0.2">
      <c r="A515" s="35"/>
      <c r="B515" s="40"/>
      <c r="C515" s="40"/>
      <c r="M515" s="37"/>
      <c r="N515" s="37"/>
    </row>
    <row r="516" spans="1:14" ht="12.75" x14ac:dyDescent="0.2">
      <c r="A516" s="35"/>
      <c r="B516" s="40"/>
      <c r="C516" s="40"/>
      <c r="M516" s="37"/>
      <c r="N516" s="37"/>
    </row>
    <row r="517" spans="1:14" ht="12.75" x14ac:dyDescent="0.2">
      <c r="A517" s="35"/>
      <c r="B517" s="40"/>
      <c r="C517" s="40"/>
      <c r="M517" s="37"/>
      <c r="N517" s="37"/>
    </row>
    <row r="518" spans="1:14" ht="12.75" x14ac:dyDescent="0.2">
      <c r="A518" s="35"/>
      <c r="B518" s="40"/>
      <c r="C518" s="40"/>
      <c r="M518" s="37"/>
      <c r="N518" s="37"/>
    </row>
    <row r="519" spans="1:14" ht="12.75" x14ac:dyDescent="0.2">
      <c r="A519" s="35"/>
      <c r="B519" s="40"/>
      <c r="C519" s="40"/>
      <c r="M519" s="37"/>
      <c r="N519" s="37"/>
    </row>
    <row r="520" spans="1:14" ht="12.75" x14ac:dyDescent="0.2">
      <c r="A520" s="35"/>
      <c r="B520" s="40"/>
      <c r="C520" s="40"/>
      <c r="M520" s="37"/>
      <c r="N520" s="37"/>
    </row>
    <row r="521" spans="1:14" ht="12.75" x14ac:dyDescent="0.2">
      <c r="A521" s="35"/>
      <c r="B521" s="40"/>
      <c r="C521" s="40"/>
      <c r="M521" s="37"/>
      <c r="N521" s="37"/>
    </row>
    <row r="522" spans="1:14" ht="12.75" x14ac:dyDescent="0.2">
      <c r="A522" s="35"/>
      <c r="B522" s="40"/>
      <c r="C522" s="40"/>
      <c r="M522" s="37"/>
      <c r="N522" s="37"/>
    </row>
    <row r="523" spans="1:14" ht="12.75" x14ac:dyDescent="0.2">
      <c r="A523" s="35"/>
      <c r="B523" s="40"/>
      <c r="C523" s="40"/>
      <c r="M523" s="37"/>
      <c r="N523" s="37"/>
    </row>
    <row r="524" spans="1:14" ht="12.75" x14ac:dyDescent="0.2">
      <c r="A524" s="35"/>
      <c r="B524" s="40"/>
      <c r="C524" s="40"/>
      <c r="M524" s="37"/>
      <c r="N524" s="37"/>
    </row>
    <row r="525" spans="1:14" ht="12.75" x14ac:dyDescent="0.2">
      <c r="A525" s="35"/>
      <c r="B525" s="40"/>
      <c r="C525" s="40"/>
      <c r="M525" s="37"/>
      <c r="N525" s="37"/>
    </row>
    <row r="526" spans="1:14" ht="12.75" x14ac:dyDescent="0.2">
      <c r="A526" s="35"/>
      <c r="B526" s="40"/>
      <c r="C526" s="40"/>
      <c r="M526" s="37"/>
      <c r="N526" s="37"/>
    </row>
    <row r="527" spans="1:14" ht="12.75" x14ac:dyDescent="0.2">
      <c r="A527" s="35"/>
      <c r="B527" s="40"/>
      <c r="C527" s="40"/>
      <c r="M527" s="37"/>
      <c r="N527" s="37"/>
    </row>
    <row r="528" spans="1:14" ht="12.75" x14ac:dyDescent="0.2">
      <c r="A528" s="35"/>
      <c r="B528" s="40"/>
      <c r="C528" s="40"/>
      <c r="M528" s="37"/>
      <c r="N528" s="37"/>
    </row>
    <row r="529" spans="1:14" ht="12.75" x14ac:dyDescent="0.2">
      <c r="A529" s="35"/>
      <c r="B529" s="40"/>
      <c r="C529" s="40"/>
      <c r="M529" s="37"/>
      <c r="N529" s="37"/>
    </row>
    <row r="530" spans="1:14" ht="12.75" x14ac:dyDescent="0.2">
      <c r="A530" s="35"/>
      <c r="B530" s="40"/>
      <c r="C530" s="40"/>
      <c r="M530" s="37"/>
      <c r="N530" s="37"/>
    </row>
    <row r="531" spans="1:14" ht="12.75" x14ac:dyDescent="0.2">
      <c r="A531" s="35"/>
      <c r="B531" s="40"/>
      <c r="C531" s="40"/>
      <c r="M531" s="37"/>
      <c r="N531" s="37"/>
    </row>
    <row r="532" spans="1:14" ht="12.75" x14ac:dyDescent="0.2">
      <c r="A532" s="35"/>
      <c r="B532" s="40"/>
      <c r="C532" s="40"/>
      <c r="M532" s="37"/>
      <c r="N532" s="37"/>
    </row>
    <row r="533" spans="1:14" ht="12.75" x14ac:dyDescent="0.2">
      <c r="A533" s="35"/>
      <c r="B533" s="40"/>
      <c r="C533" s="40"/>
      <c r="M533" s="37"/>
      <c r="N533" s="37"/>
    </row>
    <row r="534" spans="1:14" ht="12.75" x14ac:dyDescent="0.2">
      <c r="A534" s="35"/>
      <c r="B534" s="40"/>
      <c r="C534" s="40"/>
      <c r="M534" s="37"/>
      <c r="N534" s="37"/>
    </row>
    <row r="535" spans="1:14" ht="12.75" x14ac:dyDescent="0.2">
      <c r="A535" s="35"/>
      <c r="B535" s="40"/>
      <c r="C535" s="40"/>
      <c r="M535" s="37"/>
      <c r="N535" s="37"/>
    </row>
    <row r="536" spans="1:14" ht="12.75" x14ac:dyDescent="0.2">
      <c r="A536" s="35"/>
      <c r="B536" s="40"/>
      <c r="C536" s="40"/>
      <c r="M536" s="37"/>
      <c r="N536" s="37"/>
    </row>
    <row r="537" spans="1:14" ht="12.75" x14ac:dyDescent="0.2">
      <c r="A537" s="35"/>
      <c r="B537" s="40"/>
      <c r="C537" s="40"/>
      <c r="M537" s="37"/>
      <c r="N537" s="37"/>
    </row>
    <row r="538" spans="1:14" ht="12.75" x14ac:dyDescent="0.2">
      <c r="A538" s="35"/>
      <c r="B538" s="40"/>
      <c r="C538" s="40"/>
      <c r="M538" s="37"/>
      <c r="N538" s="37"/>
    </row>
    <row r="539" spans="1:14" ht="12.75" x14ac:dyDescent="0.2">
      <c r="A539" s="35"/>
      <c r="B539" s="40"/>
      <c r="C539" s="40"/>
      <c r="M539" s="37"/>
      <c r="N539" s="37"/>
    </row>
    <row r="540" spans="1:14" ht="12.75" x14ac:dyDescent="0.2">
      <c r="A540" s="35"/>
      <c r="B540" s="40"/>
      <c r="C540" s="40"/>
      <c r="M540" s="37"/>
      <c r="N540" s="37"/>
    </row>
    <row r="541" spans="1:14" ht="12.75" x14ac:dyDescent="0.2">
      <c r="A541" s="35"/>
      <c r="B541" s="40"/>
      <c r="C541" s="40"/>
      <c r="M541" s="37"/>
      <c r="N541" s="37"/>
    </row>
    <row r="542" spans="1:14" ht="12.75" x14ac:dyDescent="0.2">
      <c r="A542" s="35"/>
      <c r="B542" s="40"/>
      <c r="C542" s="40"/>
      <c r="M542" s="37"/>
      <c r="N542" s="37"/>
    </row>
    <row r="543" spans="1:14" ht="12.75" x14ac:dyDescent="0.2">
      <c r="A543" s="35"/>
      <c r="B543" s="40"/>
      <c r="C543" s="40"/>
      <c r="M543" s="37"/>
      <c r="N543" s="37"/>
    </row>
    <row r="544" spans="1:14" ht="12.75" x14ac:dyDescent="0.2">
      <c r="A544" s="35"/>
      <c r="B544" s="40"/>
      <c r="C544" s="40"/>
      <c r="M544" s="37"/>
      <c r="N544" s="37"/>
    </row>
    <row r="545" spans="1:14" ht="12.75" x14ac:dyDescent="0.2">
      <c r="A545" s="35"/>
      <c r="B545" s="40"/>
      <c r="C545" s="40"/>
      <c r="M545" s="37"/>
      <c r="N545" s="37"/>
    </row>
    <row r="546" spans="1:14" ht="12.75" x14ac:dyDescent="0.2">
      <c r="A546" s="35"/>
      <c r="B546" s="40"/>
      <c r="C546" s="40"/>
      <c r="M546" s="37"/>
      <c r="N546" s="37"/>
    </row>
    <row r="547" spans="1:14" ht="12.75" x14ac:dyDescent="0.2">
      <c r="A547" s="35"/>
      <c r="B547" s="40"/>
      <c r="C547" s="40"/>
      <c r="M547" s="37"/>
      <c r="N547" s="37"/>
    </row>
    <row r="548" spans="1:14" ht="12.75" x14ac:dyDescent="0.2">
      <c r="A548" s="35"/>
      <c r="B548" s="40"/>
      <c r="C548" s="40"/>
      <c r="M548" s="37"/>
      <c r="N548" s="37"/>
    </row>
    <row r="549" spans="1:14" ht="12.75" x14ac:dyDescent="0.2">
      <c r="A549" s="35"/>
      <c r="B549" s="40"/>
      <c r="C549" s="40"/>
      <c r="M549" s="37"/>
      <c r="N549" s="37"/>
    </row>
    <row r="550" spans="1:14" ht="12.75" x14ac:dyDescent="0.2">
      <c r="A550" s="35"/>
      <c r="B550" s="40"/>
      <c r="C550" s="40"/>
      <c r="M550" s="37"/>
      <c r="N550" s="37"/>
    </row>
    <row r="551" spans="1:14" ht="12.75" x14ac:dyDescent="0.2">
      <c r="A551" s="35"/>
      <c r="B551" s="40"/>
      <c r="C551" s="40"/>
      <c r="M551" s="37"/>
      <c r="N551" s="37"/>
    </row>
    <row r="552" spans="1:14" ht="12.75" x14ac:dyDescent="0.2">
      <c r="A552" s="35"/>
      <c r="B552" s="40"/>
      <c r="C552" s="40"/>
      <c r="M552" s="37"/>
      <c r="N552" s="37"/>
    </row>
    <row r="553" spans="1:14" ht="12.75" x14ac:dyDescent="0.2">
      <c r="A553" s="35"/>
      <c r="B553" s="40"/>
      <c r="C553" s="40"/>
      <c r="M553" s="37"/>
      <c r="N553" s="37"/>
    </row>
    <row r="554" spans="1:14" ht="12.75" x14ac:dyDescent="0.2">
      <c r="A554" s="35"/>
      <c r="B554" s="40"/>
      <c r="C554" s="40"/>
      <c r="M554" s="37"/>
      <c r="N554" s="37"/>
    </row>
    <row r="555" spans="1:14" ht="12.75" x14ac:dyDescent="0.2">
      <c r="A555" s="35"/>
      <c r="B555" s="40"/>
      <c r="C555" s="40"/>
      <c r="M555" s="37"/>
      <c r="N555" s="37"/>
    </row>
    <row r="556" spans="1:14" ht="12.75" x14ac:dyDescent="0.2">
      <c r="A556" s="35"/>
      <c r="B556" s="40"/>
      <c r="C556" s="40"/>
      <c r="M556" s="37"/>
      <c r="N556" s="37"/>
    </row>
    <row r="557" spans="1:14" ht="12.75" x14ac:dyDescent="0.2">
      <c r="A557" s="35"/>
      <c r="B557" s="40"/>
      <c r="C557" s="40"/>
      <c r="M557" s="37"/>
      <c r="N557" s="37"/>
    </row>
    <row r="558" spans="1:14" ht="12.75" x14ac:dyDescent="0.2">
      <c r="A558" s="35"/>
      <c r="B558" s="40"/>
      <c r="C558" s="40"/>
      <c r="M558" s="37"/>
      <c r="N558" s="37"/>
    </row>
    <row r="559" spans="1:14" ht="12.75" x14ac:dyDescent="0.2">
      <c r="A559" s="35"/>
      <c r="B559" s="40"/>
      <c r="C559" s="40"/>
      <c r="M559" s="37"/>
      <c r="N559" s="37"/>
    </row>
    <row r="560" spans="1:14" ht="12.75" x14ac:dyDescent="0.2">
      <c r="A560" s="35"/>
      <c r="B560" s="40"/>
      <c r="C560" s="40"/>
      <c r="M560" s="37"/>
      <c r="N560" s="37"/>
    </row>
    <row r="561" spans="1:14" ht="12.75" x14ac:dyDescent="0.2">
      <c r="A561" s="35"/>
      <c r="B561" s="40"/>
      <c r="C561" s="40"/>
      <c r="M561" s="37"/>
      <c r="N561" s="37"/>
    </row>
    <row r="562" spans="1:14" ht="12.75" x14ac:dyDescent="0.2">
      <c r="A562" s="35"/>
      <c r="B562" s="40"/>
      <c r="C562" s="40"/>
      <c r="M562" s="37"/>
      <c r="N562" s="37"/>
    </row>
    <row r="563" spans="1:14" ht="12.75" x14ac:dyDescent="0.2">
      <c r="A563" s="35"/>
      <c r="B563" s="40"/>
      <c r="C563" s="40"/>
      <c r="M563" s="37"/>
      <c r="N563" s="37"/>
    </row>
    <row r="564" spans="1:14" ht="12.75" x14ac:dyDescent="0.2">
      <c r="A564" s="35"/>
      <c r="B564" s="40"/>
      <c r="C564" s="40"/>
      <c r="M564" s="37"/>
      <c r="N564" s="37"/>
    </row>
    <row r="565" spans="1:14" ht="12.75" x14ac:dyDescent="0.2">
      <c r="A565" s="35"/>
      <c r="B565" s="40"/>
      <c r="C565" s="40"/>
      <c r="M565" s="37"/>
      <c r="N565" s="37"/>
    </row>
    <row r="566" spans="1:14" ht="12.75" x14ac:dyDescent="0.2">
      <c r="A566" s="35"/>
      <c r="B566" s="40"/>
      <c r="C566" s="40"/>
      <c r="M566" s="37"/>
      <c r="N566" s="37"/>
    </row>
    <row r="567" spans="1:14" ht="12.75" x14ac:dyDescent="0.2">
      <c r="A567" s="35"/>
      <c r="B567" s="40"/>
      <c r="C567" s="40"/>
      <c r="M567" s="37"/>
      <c r="N567" s="37"/>
    </row>
    <row r="568" spans="1:14" ht="12.75" x14ac:dyDescent="0.2">
      <c r="A568" s="35"/>
      <c r="B568" s="40"/>
      <c r="C568" s="40"/>
      <c r="M568" s="37"/>
      <c r="N568" s="37"/>
    </row>
    <row r="569" spans="1:14" ht="12.75" x14ac:dyDescent="0.2">
      <c r="A569" s="35"/>
      <c r="B569" s="40"/>
      <c r="C569" s="40"/>
      <c r="M569" s="37"/>
      <c r="N569" s="37"/>
    </row>
    <row r="570" spans="1:14" ht="12.75" x14ac:dyDescent="0.2">
      <c r="A570" s="35"/>
      <c r="B570" s="40"/>
      <c r="C570" s="40"/>
      <c r="M570" s="37"/>
      <c r="N570" s="37"/>
    </row>
    <row r="571" spans="1:14" ht="12.75" x14ac:dyDescent="0.2">
      <c r="A571" s="35"/>
      <c r="B571" s="40"/>
      <c r="C571" s="40"/>
      <c r="M571" s="37"/>
      <c r="N571" s="37"/>
    </row>
    <row r="572" spans="1:14" ht="12.75" x14ac:dyDescent="0.2">
      <c r="A572" s="35"/>
      <c r="B572" s="40"/>
      <c r="C572" s="40"/>
      <c r="M572" s="37"/>
      <c r="N572" s="37"/>
    </row>
    <row r="573" spans="1:14" ht="12.75" x14ac:dyDescent="0.2">
      <c r="A573" s="35"/>
      <c r="B573" s="40"/>
      <c r="C573" s="40"/>
      <c r="M573" s="37"/>
      <c r="N573" s="37"/>
    </row>
    <row r="574" spans="1:14" ht="12.75" x14ac:dyDescent="0.2">
      <c r="A574" s="35"/>
      <c r="B574" s="40"/>
      <c r="C574" s="40"/>
      <c r="M574" s="37"/>
      <c r="N574" s="37"/>
    </row>
    <row r="575" spans="1:14" ht="12.75" x14ac:dyDescent="0.2">
      <c r="A575" s="35"/>
      <c r="B575" s="40"/>
      <c r="C575" s="40"/>
      <c r="M575" s="37"/>
      <c r="N575" s="37"/>
    </row>
    <row r="576" spans="1:14" ht="12.75" x14ac:dyDescent="0.2">
      <c r="A576" s="35"/>
      <c r="B576" s="40"/>
      <c r="C576" s="40"/>
      <c r="M576" s="37"/>
      <c r="N576" s="37"/>
    </row>
    <row r="577" spans="1:14" ht="12.75" x14ac:dyDescent="0.2">
      <c r="A577" s="35"/>
      <c r="B577" s="40"/>
      <c r="C577" s="40"/>
      <c r="M577" s="37"/>
      <c r="N577" s="37"/>
    </row>
    <row r="578" spans="1:14" ht="12.75" x14ac:dyDescent="0.2">
      <c r="A578" s="35"/>
      <c r="B578" s="40"/>
      <c r="C578" s="40"/>
      <c r="M578" s="37"/>
      <c r="N578" s="37"/>
    </row>
    <row r="579" spans="1:14" ht="12.75" x14ac:dyDescent="0.2">
      <c r="A579" s="35"/>
      <c r="B579" s="40"/>
      <c r="C579" s="40"/>
      <c r="M579" s="37"/>
      <c r="N579" s="37"/>
    </row>
    <row r="580" spans="1:14" ht="12.75" x14ac:dyDescent="0.2">
      <c r="A580" s="35"/>
      <c r="B580" s="40"/>
      <c r="C580" s="40"/>
      <c r="M580" s="37"/>
      <c r="N580" s="37"/>
    </row>
    <row r="581" spans="1:14" ht="12.75" x14ac:dyDescent="0.2">
      <c r="A581" s="35"/>
      <c r="B581" s="40"/>
      <c r="C581" s="40"/>
      <c r="M581" s="37"/>
      <c r="N581" s="37"/>
    </row>
    <row r="582" spans="1:14" ht="12.75" x14ac:dyDescent="0.2">
      <c r="A582" s="35"/>
      <c r="B582" s="40"/>
      <c r="C582" s="40"/>
      <c r="M582" s="37"/>
      <c r="N582" s="37"/>
    </row>
    <row r="583" spans="1:14" ht="12.75" x14ac:dyDescent="0.2">
      <c r="A583" s="35"/>
      <c r="B583" s="40"/>
      <c r="C583" s="40"/>
      <c r="M583" s="37"/>
      <c r="N583" s="37"/>
    </row>
    <row r="584" spans="1:14" ht="12.75" x14ac:dyDescent="0.2">
      <c r="A584" s="35"/>
      <c r="B584" s="40"/>
      <c r="C584" s="40"/>
      <c r="M584" s="37"/>
      <c r="N584" s="37"/>
    </row>
    <row r="585" spans="1:14" ht="12.75" x14ac:dyDescent="0.2">
      <c r="A585" s="35"/>
      <c r="B585" s="40"/>
      <c r="C585" s="40"/>
      <c r="M585" s="37"/>
      <c r="N585" s="37"/>
    </row>
    <row r="586" spans="1:14" ht="12.75" x14ac:dyDescent="0.2">
      <c r="A586" s="35"/>
      <c r="B586" s="40"/>
      <c r="C586" s="40"/>
      <c r="M586" s="37"/>
      <c r="N586" s="37"/>
    </row>
    <row r="587" spans="1:14" ht="12.75" x14ac:dyDescent="0.2">
      <c r="A587" s="35"/>
      <c r="B587" s="40"/>
      <c r="C587" s="40"/>
      <c r="M587" s="37"/>
      <c r="N587" s="37"/>
    </row>
    <row r="588" spans="1:14" ht="12.75" x14ac:dyDescent="0.2">
      <c r="A588" s="35"/>
      <c r="B588" s="40"/>
      <c r="C588" s="40"/>
      <c r="M588" s="37"/>
      <c r="N588" s="37"/>
    </row>
    <row r="589" spans="1:14" ht="12.75" x14ac:dyDescent="0.2">
      <c r="A589" s="35"/>
      <c r="B589" s="40"/>
      <c r="C589" s="40"/>
      <c r="M589" s="37"/>
      <c r="N589" s="37"/>
    </row>
    <row r="590" spans="1:14" ht="12.75" x14ac:dyDescent="0.2">
      <c r="A590" s="35"/>
      <c r="B590" s="40"/>
      <c r="C590" s="40"/>
      <c r="M590" s="37"/>
      <c r="N590" s="37"/>
    </row>
    <row r="591" spans="1:14" ht="12.75" x14ac:dyDescent="0.2">
      <c r="A591" s="35"/>
      <c r="B591" s="40"/>
      <c r="C591" s="40"/>
      <c r="M591" s="37"/>
      <c r="N591" s="37"/>
    </row>
    <row r="592" spans="1:14" ht="12.75" x14ac:dyDescent="0.2">
      <c r="A592" s="35"/>
      <c r="B592" s="40"/>
      <c r="C592" s="40"/>
      <c r="M592" s="37"/>
      <c r="N592" s="37"/>
    </row>
    <row r="593" spans="1:14" ht="12.75" x14ac:dyDescent="0.2">
      <c r="A593" s="35"/>
      <c r="B593" s="40"/>
      <c r="C593" s="40"/>
      <c r="M593" s="37"/>
      <c r="N593" s="37"/>
    </row>
    <row r="594" spans="1:14" ht="12.75" x14ac:dyDescent="0.2">
      <c r="A594" s="35"/>
      <c r="B594" s="40"/>
      <c r="C594" s="40"/>
      <c r="M594" s="37"/>
      <c r="N594" s="37"/>
    </row>
    <row r="595" spans="1:14" ht="12.75" x14ac:dyDescent="0.2">
      <c r="A595" s="35"/>
      <c r="B595" s="40"/>
      <c r="C595" s="40"/>
      <c r="M595" s="37"/>
      <c r="N595" s="37"/>
    </row>
    <row r="596" spans="1:14" ht="12.75" x14ac:dyDescent="0.2">
      <c r="A596" s="35"/>
      <c r="B596" s="40"/>
      <c r="C596" s="40"/>
      <c r="M596" s="37"/>
      <c r="N596" s="37"/>
    </row>
    <row r="597" spans="1:14" ht="12.75" x14ac:dyDescent="0.2">
      <c r="A597" s="35"/>
      <c r="B597" s="40"/>
      <c r="C597" s="40"/>
      <c r="M597" s="37"/>
      <c r="N597" s="37"/>
    </row>
    <row r="598" spans="1:14" ht="12.75" x14ac:dyDescent="0.2">
      <c r="A598" s="35"/>
      <c r="B598" s="40"/>
      <c r="C598" s="40"/>
      <c r="M598" s="37"/>
      <c r="N598" s="37"/>
    </row>
    <row r="599" spans="1:14" ht="12.75" x14ac:dyDescent="0.2">
      <c r="A599" s="35"/>
      <c r="B599" s="40"/>
      <c r="C599" s="40"/>
      <c r="M599" s="37"/>
      <c r="N599" s="37"/>
    </row>
    <row r="600" spans="1:14" ht="12.75" x14ac:dyDescent="0.2">
      <c r="A600" s="35"/>
      <c r="B600" s="40"/>
      <c r="C600" s="40"/>
      <c r="M600" s="37"/>
      <c r="N600" s="37"/>
    </row>
    <row r="601" spans="1:14" ht="12.75" x14ac:dyDescent="0.2">
      <c r="A601" s="35"/>
      <c r="B601" s="40"/>
      <c r="C601" s="40"/>
      <c r="M601" s="37"/>
      <c r="N601" s="37"/>
    </row>
    <row r="602" spans="1:14" ht="12.75" x14ac:dyDescent="0.2">
      <c r="A602" s="35"/>
      <c r="B602" s="40"/>
      <c r="C602" s="40"/>
      <c r="M602" s="37"/>
      <c r="N602" s="37"/>
    </row>
    <row r="603" spans="1:14" ht="12.75" x14ac:dyDescent="0.2">
      <c r="A603" s="35"/>
      <c r="B603" s="40"/>
      <c r="C603" s="40"/>
      <c r="M603" s="37"/>
      <c r="N603" s="37"/>
    </row>
    <row r="604" spans="1:14" ht="12.75" x14ac:dyDescent="0.2">
      <c r="A604" s="35"/>
      <c r="B604" s="40"/>
      <c r="C604" s="40"/>
      <c r="M604" s="37"/>
      <c r="N604" s="37"/>
    </row>
    <row r="605" spans="1:14" ht="12.75" x14ac:dyDescent="0.2">
      <c r="A605" s="35"/>
      <c r="B605" s="40"/>
      <c r="C605" s="40"/>
      <c r="M605" s="37"/>
      <c r="N605" s="37"/>
    </row>
    <row r="606" spans="1:14" ht="12.75" x14ac:dyDescent="0.2">
      <c r="A606" s="35"/>
      <c r="B606" s="40"/>
      <c r="C606" s="40"/>
      <c r="M606" s="37"/>
      <c r="N606" s="37"/>
    </row>
    <row r="607" spans="1:14" ht="12.75" x14ac:dyDescent="0.2">
      <c r="A607" s="35"/>
      <c r="B607" s="40"/>
      <c r="C607" s="40"/>
      <c r="M607" s="37"/>
      <c r="N607" s="37"/>
    </row>
    <row r="608" spans="1:14" ht="12.75" x14ac:dyDescent="0.2">
      <c r="A608" s="35"/>
      <c r="B608" s="40"/>
      <c r="C608" s="40"/>
      <c r="M608" s="37"/>
      <c r="N608" s="37"/>
    </row>
    <row r="609" spans="1:14" ht="12.75" x14ac:dyDescent="0.2">
      <c r="A609" s="35"/>
      <c r="B609" s="40"/>
      <c r="C609" s="40"/>
      <c r="M609" s="37"/>
      <c r="N609" s="37"/>
    </row>
    <row r="610" spans="1:14" ht="12.75" x14ac:dyDescent="0.2">
      <c r="A610" s="35"/>
      <c r="B610" s="40"/>
      <c r="C610" s="40"/>
      <c r="M610" s="37"/>
      <c r="N610" s="37"/>
    </row>
    <row r="611" spans="1:14" ht="12.75" x14ac:dyDescent="0.2">
      <c r="A611" s="35"/>
      <c r="B611" s="40"/>
      <c r="C611" s="40"/>
      <c r="M611" s="37"/>
      <c r="N611" s="37"/>
    </row>
    <row r="612" spans="1:14" ht="12.75" x14ac:dyDescent="0.2">
      <c r="A612" s="35"/>
      <c r="B612" s="40"/>
      <c r="C612" s="40"/>
      <c r="M612" s="37"/>
      <c r="N612" s="37"/>
    </row>
    <row r="613" spans="1:14" ht="12.75" x14ac:dyDescent="0.2">
      <c r="A613" s="35"/>
      <c r="B613" s="40"/>
      <c r="C613" s="40"/>
      <c r="M613" s="37"/>
      <c r="N613" s="37"/>
    </row>
    <row r="614" spans="1:14" ht="12.75" x14ac:dyDescent="0.2">
      <c r="A614" s="35"/>
      <c r="B614" s="40"/>
      <c r="C614" s="40"/>
      <c r="M614" s="37"/>
      <c r="N614" s="37"/>
    </row>
    <row r="615" spans="1:14" ht="12.75" x14ac:dyDescent="0.2">
      <c r="A615" s="35"/>
      <c r="B615" s="40"/>
      <c r="C615" s="40"/>
      <c r="M615" s="37"/>
      <c r="N615" s="37"/>
    </row>
    <row r="616" spans="1:14" ht="12.75" x14ac:dyDescent="0.2">
      <c r="A616" s="35"/>
      <c r="B616" s="40"/>
      <c r="C616" s="40"/>
      <c r="M616" s="37"/>
      <c r="N616" s="37"/>
    </row>
    <row r="617" spans="1:14" ht="12.75" x14ac:dyDescent="0.2">
      <c r="A617" s="35"/>
      <c r="B617" s="40"/>
      <c r="C617" s="40"/>
      <c r="M617" s="37"/>
      <c r="N617" s="37"/>
    </row>
    <row r="618" spans="1:14" ht="12.75" x14ac:dyDescent="0.2">
      <c r="A618" s="35"/>
      <c r="B618" s="40"/>
      <c r="C618" s="40"/>
      <c r="M618" s="37"/>
      <c r="N618" s="37"/>
    </row>
    <row r="619" spans="1:14" ht="12.75" x14ac:dyDescent="0.2">
      <c r="A619" s="35"/>
      <c r="B619" s="40"/>
      <c r="C619" s="40"/>
      <c r="M619" s="37"/>
      <c r="N619" s="37"/>
    </row>
    <row r="620" spans="1:14" ht="12.75" x14ac:dyDescent="0.2">
      <c r="A620" s="35"/>
      <c r="B620" s="40"/>
      <c r="C620" s="40"/>
      <c r="M620" s="37"/>
      <c r="N620" s="37"/>
    </row>
    <row r="621" spans="1:14" ht="12.75" x14ac:dyDescent="0.2">
      <c r="A621" s="35"/>
      <c r="B621" s="40"/>
      <c r="C621" s="40"/>
      <c r="M621" s="37"/>
      <c r="N621" s="37"/>
    </row>
    <row r="622" spans="1:14" ht="12.75" x14ac:dyDescent="0.2">
      <c r="A622" s="35"/>
      <c r="B622" s="40"/>
      <c r="C622" s="40"/>
      <c r="M622" s="37"/>
      <c r="N622" s="37"/>
    </row>
    <row r="623" spans="1:14" ht="12.75" x14ac:dyDescent="0.2">
      <c r="A623" s="35"/>
      <c r="B623" s="40"/>
      <c r="C623" s="40"/>
      <c r="M623" s="37"/>
      <c r="N623" s="37"/>
    </row>
    <row r="624" spans="1:14" ht="12.75" x14ac:dyDescent="0.2">
      <c r="A624" s="35"/>
      <c r="B624" s="40"/>
      <c r="C624" s="40"/>
      <c r="M624" s="37"/>
      <c r="N624" s="37"/>
    </row>
    <row r="625" spans="1:14" ht="12.75" x14ac:dyDescent="0.2">
      <c r="A625" s="35"/>
      <c r="B625" s="40"/>
      <c r="C625" s="40"/>
      <c r="M625" s="37"/>
      <c r="N625" s="37"/>
    </row>
    <row r="626" spans="1:14" ht="12.75" x14ac:dyDescent="0.2">
      <c r="A626" s="35"/>
      <c r="B626" s="40"/>
      <c r="C626" s="40"/>
      <c r="M626" s="37"/>
      <c r="N626" s="37"/>
    </row>
    <row r="627" spans="1:14" ht="12.75" x14ac:dyDescent="0.2">
      <c r="A627" s="35"/>
      <c r="B627" s="40"/>
      <c r="C627" s="40"/>
      <c r="M627" s="37"/>
      <c r="N627" s="37"/>
    </row>
    <row r="628" spans="1:14" ht="12.75" x14ac:dyDescent="0.2">
      <c r="A628" s="35"/>
      <c r="B628" s="40"/>
      <c r="C628" s="40"/>
      <c r="M628" s="37"/>
      <c r="N628" s="37"/>
    </row>
    <row r="629" spans="1:14" ht="12.75" x14ac:dyDescent="0.2">
      <c r="A629" s="35"/>
      <c r="B629" s="40"/>
      <c r="C629" s="40"/>
      <c r="M629" s="37"/>
      <c r="N629" s="37"/>
    </row>
    <row r="630" spans="1:14" ht="12.75" x14ac:dyDescent="0.2">
      <c r="A630" s="35"/>
      <c r="B630" s="40"/>
      <c r="C630" s="40"/>
      <c r="M630" s="37"/>
      <c r="N630" s="37"/>
    </row>
    <row r="631" spans="1:14" ht="12.75" x14ac:dyDescent="0.2">
      <c r="A631" s="35"/>
      <c r="B631" s="40"/>
      <c r="C631" s="40"/>
      <c r="M631" s="37"/>
      <c r="N631" s="37"/>
    </row>
    <row r="632" spans="1:14" ht="12.75" x14ac:dyDescent="0.2">
      <c r="A632" s="35"/>
      <c r="B632" s="40"/>
      <c r="C632" s="40"/>
      <c r="M632" s="37"/>
      <c r="N632" s="37"/>
    </row>
    <row r="633" spans="1:14" ht="12.75" x14ac:dyDescent="0.2">
      <c r="A633" s="35"/>
      <c r="B633" s="40"/>
      <c r="C633" s="40"/>
      <c r="M633" s="37"/>
      <c r="N633" s="37"/>
    </row>
    <row r="634" spans="1:14" ht="12.75" x14ac:dyDescent="0.2">
      <c r="A634" s="35"/>
      <c r="B634" s="40"/>
      <c r="C634" s="40"/>
      <c r="M634" s="37"/>
      <c r="N634" s="37"/>
    </row>
    <row r="635" spans="1:14" ht="12.75" x14ac:dyDescent="0.2">
      <c r="A635" s="35"/>
      <c r="B635" s="40"/>
      <c r="C635" s="40"/>
      <c r="M635" s="37"/>
      <c r="N635" s="37"/>
    </row>
    <row r="636" spans="1:14" ht="12.75" x14ac:dyDescent="0.2">
      <c r="A636" s="35"/>
      <c r="B636" s="40"/>
      <c r="C636" s="40"/>
      <c r="M636" s="37"/>
      <c r="N636" s="37"/>
    </row>
    <row r="637" spans="1:14" ht="12.75" x14ac:dyDescent="0.2">
      <c r="A637" s="35"/>
      <c r="B637" s="40"/>
      <c r="C637" s="40"/>
      <c r="M637" s="37"/>
      <c r="N637" s="37"/>
    </row>
    <row r="638" spans="1:14" ht="12.75" x14ac:dyDescent="0.2">
      <c r="A638" s="35"/>
      <c r="B638" s="40"/>
      <c r="C638" s="40"/>
      <c r="M638" s="37"/>
      <c r="N638" s="37"/>
    </row>
    <row r="639" spans="1:14" ht="12.75" x14ac:dyDescent="0.2">
      <c r="A639" s="35"/>
      <c r="B639" s="40"/>
      <c r="C639" s="40"/>
      <c r="M639" s="37"/>
      <c r="N639" s="37"/>
    </row>
    <row r="640" spans="1:14" ht="12.75" x14ac:dyDescent="0.2">
      <c r="A640" s="35"/>
      <c r="B640" s="40"/>
      <c r="C640" s="40"/>
      <c r="M640" s="37"/>
      <c r="N640" s="37"/>
    </row>
    <row r="641" spans="1:14" ht="12.75" x14ac:dyDescent="0.2">
      <c r="A641" s="35"/>
      <c r="B641" s="40"/>
      <c r="C641" s="40"/>
      <c r="M641" s="37"/>
      <c r="N641" s="37"/>
    </row>
    <row r="642" spans="1:14" ht="12.75" x14ac:dyDescent="0.2">
      <c r="A642" s="35"/>
      <c r="B642" s="40"/>
      <c r="C642" s="40"/>
      <c r="M642" s="37"/>
      <c r="N642" s="37"/>
    </row>
    <row r="643" spans="1:14" ht="12.75" x14ac:dyDescent="0.2">
      <c r="A643" s="35"/>
      <c r="B643" s="40"/>
      <c r="C643" s="40"/>
      <c r="M643" s="37"/>
      <c r="N643" s="37"/>
    </row>
    <row r="644" spans="1:14" ht="12.75" x14ac:dyDescent="0.2">
      <c r="A644" s="35"/>
      <c r="B644" s="40"/>
      <c r="C644" s="40"/>
      <c r="M644" s="37"/>
      <c r="N644" s="37"/>
    </row>
    <row r="645" spans="1:14" ht="12.75" x14ac:dyDescent="0.2">
      <c r="A645" s="35"/>
      <c r="B645" s="40"/>
      <c r="C645" s="40"/>
      <c r="M645" s="37"/>
      <c r="N645" s="37"/>
    </row>
    <row r="646" spans="1:14" ht="12.75" x14ac:dyDescent="0.2">
      <c r="A646" s="35"/>
      <c r="B646" s="40"/>
      <c r="C646" s="40"/>
      <c r="M646" s="37"/>
      <c r="N646" s="37"/>
    </row>
    <row r="647" spans="1:14" ht="12.75" x14ac:dyDescent="0.2">
      <c r="A647" s="35"/>
      <c r="B647" s="40"/>
      <c r="C647" s="40"/>
      <c r="M647" s="37"/>
      <c r="N647" s="37"/>
    </row>
    <row r="648" spans="1:14" ht="12.75" x14ac:dyDescent="0.2">
      <c r="A648" s="35"/>
      <c r="B648" s="40"/>
      <c r="C648" s="40"/>
      <c r="M648" s="37"/>
      <c r="N648" s="37"/>
    </row>
    <row r="649" spans="1:14" ht="12.75" x14ac:dyDescent="0.2">
      <c r="A649" s="35"/>
      <c r="B649" s="40"/>
      <c r="C649" s="40"/>
      <c r="M649" s="37"/>
      <c r="N649" s="37"/>
    </row>
    <row r="650" spans="1:14" ht="12.75" x14ac:dyDescent="0.2">
      <c r="A650" s="35"/>
      <c r="B650" s="40"/>
      <c r="C650" s="40"/>
      <c r="M650" s="37"/>
      <c r="N650" s="37"/>
    </row>
    <row r="651" spans="1:14" ht="12.75" x14ac:dyDescent="0.2">
      <c r="A651" s="35"/>
      <c r="B651" s="40"/>
      <c r="C651" s="40"/>
      <c r="M651" s="37"/>
      <c r="N651" s="37"/>
    </row>
    <row r="652" spans="1:14" ht="12.75" x14ac:dyDescent="0.2">
      <c r="A652" s="35"/>
      <c r="B652" s="40"/>
      <c r="C652" s="40"/>
      <c r="M652" s="37"/>
      <c r="N652" s="37"/>
    </row>
    <row r="653" spans="1:14" ht="12.75" x14ac:dyDescent="0.2">
      <c r="A653" s="35"/>
      <c r="B653" s="40"/>
      <c r="C653" s="40"/>
      <c r="M653" s="37"/>
      <c r="N653" s="37"/>
    </row>
    <row r="654" spans="1:14" ht="12.75" x14ac:dyDescent="0.2">
      <c r="A654" s="35"/>
      <c r="B654" s="40"/>
      <c r="C654" s="40"/>
      <c r="M654" s="37"/>
      <c r="N654" s="37"/>
    </row>
    <row r="655" spans="1:14" ht="12.75" x14ac:dyDescent="0.2">
      <c r="A655" s="35"/>
      <c r="B655" s="40"/>
      <c r="C655" s="40"/>
      <c r="M655" s="37"/>
      <c r="N655" s="37"/>
    </row>
    <row r="656" spans="1:14" ht="12.75" x14ac:dyDescent="0.2">
      <c r="A656" s="35"/>
      <c r="B656" s="40"/>
      <c r="C656" s="40"/>
      <c r="M656" s="37"/>
      <c r="N656" s="37"/>
    </row>
    <row r="657" spans="1:14" ht="12.75" x14ac:dyDescent="0.2">
      <c r="A657" s="35"/>
      <c r="B657" s="40"/>
      <c r="C657" s="40"/>
      <c r="M657" s="37"/>
      <c r="N657" s="37"/>
    </row>
    <row r="658" spans="1:14" ht="12.75" x14ac:dyDescent="0.2">
      <c r="A658" s="35"/>
      <c r="B658" s="40"/>
      <c r="C658" s="40"/>
      <c r="M658" s="37"/>
      <c r="N658" s="37"/>
    </row>
    <row r="659" spans="1:14" ht="12.75" x14ac:dyDescent="0.2">
      <c r="A659" s="35"/>
      <c r="B659" s="40"/>
      <c r="C659" s="40"/>
      <c r="M659" s="37"/>
      <c r="N659" s="37"/>
    </row>
    <row r="660" spans="1:14" ht="12.75" x14ac:dyDescent="0.2">
      <c r="A660" s="35"/>
      <c r="B660" s="40"/>
      <c r="C660" s="40"/>
      <c r="M660" s="37"/>
      <c r="N660" s="37"/>
    </row>
    <row r="661" spans="1:14" ht="12.75" x14ac:dyDescent="0.2">
      <c r="A661" s="35"/>
      <c r="B661" s="40"/>
      <c r="C661" s="40"/>
      <c r="M661" s="37"/>
      <c r="N661" s="37"/>
    </row>
    <row r="662" spans="1:14" ht="12.75" x14ac:dyDescent="0.2">
      <c r="A662" s="35"/>
      <c r="B662" s="40"/>
      <c r="C662" s="40"/>
      <c r="M662" s="37"/>
      <c r="N662" s="37"/>
    </row>
    <row r="663" spans="1:14" ht="12.75" x14ac:dyDescent="0.2">
      <c r="A663" s="35"/>
      <c r="B663" s="40"/>
      <c r="C663" s="40"/>
      <c r="M663" s="37"/>
      <c r="N663" s="37"/>
    </row>
    <row r="664" spans="1:14" ht="12.75" x14ac:dyDescent="0.2">
      <c r="A664" s="35"/>
      <c r="B664" s="40"/>
      <c r="C664" s="40"/>
      <c r="M664" s="37"/>
      <c r="N664" s="37"/>
    </row>
    <row r="665" spans="1:14" ht="12.75" x14ac:dyDescent="0.2">
      <c r="A665" s="35"/>
      <c r="B665" s="40"/>
      <c r="C665" s="40"/>
      <c r="M665" s="37"/>
      <c r="N665" s="37"/>
    </row>
    <row r="666" spans="1:14" ht="12.75" x14ac:dyDescent="0.2">
      <c r="A666" s="35"/>
      <c r="B666" s="40"/>
      <c r="C666" s="40"/>
      <c r="M666" s="37"/>
      <c r="N666" s="37"/>
    </row>
    <row r="667" spans="1:14" ht="12.75" x14ac:dyDescent="0.2">
      <c r="A667" s="35"/>
      <c r="B667" s="40"/>
      <c r="C667" s="40"/>
      <c r="M667" s="37"/>
      <c r="N667" s="37"/>
    </row>
    <row r="668" spans="1:14" ht="12.75" x14ac:dyDescent="0.2">
      <c r="A668" s="35"/>
      <c r="B668" s="40"/>
      <c r="C668" s="40"/>
      <c r="M668" s="37"/>
      <c r="N668" s="37"/>
    </row>
    <row r="669" spans="1:14" ht="12.75" x14ac:dyDescent="0.2">
      <c r="A669" s="35"/>
      <c r="B669" s="40"/>
      <c r="C669" s="40"/>
      <c r="M669" s="37"/>
      <c r="N669" s="37"/>
    </row>
    <row r="670" spans="1:14" ht="12.75" x14ac:dyDescent="0.2">
      <c r="A670" s="35"/>
      <c r="B670" s="40"/>
      <c r="C670" s="40"/>
      <c r="M670" s="37"/>
      <c r="N670" s="37"/>
    </row>
    <row r="671" spans="1:14" ht="12.75" x14ac:dyDescent="0.2">
      <c r="A671" s="35"/>
      <c r="B671" s="40"/>
      <c r="C671" s="40"/>
      <c r="M671" s="37"/>
      <c r="N671" s="37"/>
    </row>
    <row r="672" spans="1:14" ht="12.75" x14ac:dyDescent="0.2">
      <c r="A672" s="35"/>
      <c r="B672" s="40"/>
      <c r="C672" s="40"/>
      <c r="M672" s="37"/>
      <c r="N672" s="37"/>
    </row>
    <row r="673" spans="1:14" ht="12.75" x14ac:dyDescent="0.2">
      <c r="A673" s="35"/>
      <c r="B673" s="40"/>
      <c r="C673" s="40"/>
      <c r="M673" s="37"/>
      <c r="N673" s="37"/>
    </row>
    <row r="674" spans="1:14" ht="12.75" x14ac:dyDescent="0.2">
      <c r="A674" s="35"/>
      <c r="B674" s="40"/>
      <c r="C674" s="40"/>
      <c r="M674" s="37"/>
      <c r="N674" s="37"/>
    </row>
    <row r="675" spans="1:14" ht="12.75" x14ac:dyDescent="0.2">
      <c r="A675" s="35"/>
      <c r="B675" s="40"/>
      <c r="C675" s="40"/>
      <c r="M675" s="37"/>
      <c r="N675" s="37"/>
    </row>
    <row r="676" spans="1:14" ht="12.75" x14ac:dyDescent="0.2">
      <c r="A676" s="35"/>
      <c r="B676" s="40"/>
      <c r="C676" s="40"/>
      <c r="M676" s="37"/>
      <c r="N676" s="37"/>
    </row>
    <row r="677" spans="1:14" ht="12.75" x14ac:dyDescent="0.2">
      <c r="A677" s="35"/>
      <c r="B677" s="40"/>
      <c r="C677" s="40"/>
      <c r="M677" s="37"/>
      <c r="N677" s="37"/>
    </row>
    <row r="678" spans="1:14" ht="12.75" x14ac:dyDescent="0.2">
      <c r="A678" s="35"/>
      <c r="B678" s="40"/>
      <c r="C678" s="40"/>
      <c r="M678" s="37"/>
      <c r="N678" s="37"/>
    </row>
    <row r="679" spans="1:14" ht="12.75" x14ac:dyDescent="0.2">
      <c r="A679" s="35"/>
      <c r="B679" s="40"/>
      <c r="C679" s="40"/>
      <c r="M679" s="37"/>
      <c r="N679" s="37"/>
    </row>
    <row r="680" spans="1:14" ht="12.75" x14ac:dyDescent="0.2">
      <c r="A680" s="35"/>
      <c r="B680" s="40"/>
      <c r="C680" s="40"/>
      <c r="M680" s="37"/>
      <c r="N680" s="37"/>
    </row>
    <row r="681" spans="1:14" ht="12.75" x14ac:dyDescent="0.2">
      <c r="A681" s="35"/>
      <c r="B681" s="40"/>
      <c r="C681" s="40"/>
      <c r="M681" s="37"/>
      <c r="N681" s="37"/>
    </row>
    <row r="682" spans="1:14" ht="12.75" x14ac:dyDescent="0.2">
      <c r="A682" s="35"/>
      <c r="B682" s="40"/>
      <c r="C682" s="40"/>
      <c r="M682" s="37"/>
      <c r="N682" s="37"/>
    </row>
    <row r="683" spans="1:14" ht="12.75" x14ac:dyDescent="0.2">
      <c r="A683" s="35"/>
      <c r="B683" s="40"/>
      <c r="C683" s="40"/>
      <c r="M683" s="37"/>
      <c r="N683" s="37"/>
    </row>
    <row r="684" spans="1:14" ht="12.75" x14ac:dyDescent="0.2">
      <c r="A684" s="35"/>
      <c r="B684" s="40"/>
      <c r="C684" s="40"/>
      <c r="M684" s="37"/>
      <c r="N684" s="37"/>
    </row>
    <row r="685" spans="1:14" ht="12.75" x14ac:dyDescent="0.2">
      <c r="A685" s="35"/>
      <c r="B685" s="40"/>
      <c r="C685" s="40"/>
      <c r="M685" s="37"/>
      <c r="N685" s="37"/>
    </row>
    <row r="686" spans="1:14" ht="12.75" x14ac:dyDescent="0.2">
      <c r="A686" s="35"/>
      <c r="B686" s="40"/>
      <c r="C686" s="40"/>
      <c r="M686" s="37"/>
      <c r="N686" s="37"/>
    </row>
    <row r="687" spans="1:14" ht="12.75" x14ac:dyDescent="0.2">
      <c r="A687" s="35"/>
      <c r="B687" s="40"/>
      <c r="C687" s="40"/>
      <c r="M687" s="37"/>
      <c r="N687" s="37"/>
    </row>
    <row r="688" spans="1:14" ht="12.75" x14ac:dyDescent="0.2">
      <c r="A688" s="35"/>
      <c r="B688" s="40"/>
      <c r="C688" s="40"/>
      <c r="M688" s="37"/>
      <c r="N688" s="37"/>
    </row>
    <row r="689" spans="1:14" ht="12.75" x14ac:dyDescent="0.2">
      <c r="A689" s="35"/>
      <c r="B689" s="40"/>
      <c r="C689" s="40"/>
      <c r="M689" s="37"/>
      <c r="N689" s="37"/>
    </row>
    <row r="690" spans="1:14" ht="12.75" x14ac:dyDescent="0.2">
      <c r="A690" s="35"/>
      <c r="B690" s="40"/>
      <c r="C690" s="40"/>
      <c r="M690" s="37"/>
      <c r="N690" s="37"/>
    </row>
    <row r="691" spans="1:14" ht="12.75" x14ac:dyDescent="0.2">
      <c r="A691" s="35"/>
      <c r="B691" s="40"/>
      <c r="C691" s="40"/>
      <c r="M691" s="37"/>
      <c r="N691" s="37"/>
    </row>
    <row r="692" spans="1:14" ht="12.75" x14ac:dyDescent="0.2">
      <c r="A692" s="35"/>
      <c r="B692" s="40"/>
      <c r="C692" s="40"/>
      <c r="M692" s="37"/>
      <c r="N692" s="37"/>
    </row>
    <row r="693" spans="1:14" ht="12.75" x14ac:dyDescent="0.2">
      <c r="A693" s="35"/>
      <c r="B693" s="40"/>
      <c r="C693" s="40"/>
      <c r="M693" s="37"/>
      <c r="N693" s="37"/>
    </row>
    <row r="694" spans="1:14" ht="12.75" x14ac:dyDescent="0.2">
      <c r="A694" s="35"/>
      <c r="B694" s="40"/>
      <c r="C694" s="40"/>
      <c r="M694" s="37"/>
      <c r="N694" s="37"/>
    </row>
    <row r="695" spans="1:14" ht="12.75" x14ac:dyDescent="0.2">
      <c r="A695" s="35"/>
      <c r="B695" s="40"/>
      <c r="C695" s="40"/>
      <c r="M695" s="37"/>
      <c r="N695" s="37"/>
    </row>
    <row r="696" spans="1:14" ht="12.75" x14ac:dyDescent="0.2">
      <c r="A696" s="35"/>
      <c r="B696" s="40"/>
      <c r="C696" s="40"/>
      <c r="M696" s="37"/>
      <c r="N696" s="37"/>
    </row>
    <row r="697" spans="1:14" ht="12.75" x14ac:dyDescent="0.2">
      <c r="A697" s="35"/>
      <c r="B697" s="40"/>
      <c r="C697" s="40"/>
      <c r="M697" s="37"/>
      <c r="N697" s="37"/>
    </row>
    <row r="698" spans="1:14" ht="12.75" x14ac:dyDescent="0.2">
      <c r="A698" s="35"/>
      <c r="B698" s="40"/>
      <c r="C698" s="40"/>
      <c r="M698" s="37"/>
      <c r="N698" s="37"/>
    </row>
    <row r="699" spans="1:14" ht="12.75" x14ac:dyDescent="0.2">
      <c r="A699" s="35"/>
      <c r="B699" s="40"/>
      <c r="C699" s="40"/>
      <c r="M699" s="37"/>
      <c r="N699" s="37"/>
    </row>
    <row r="700" spans="1:14" ht="12.75" x14ac:dyDescent="0.2">
      <c r="A700" s="35"/>
      <c r="B700" s="40"/>
      <c r="C700" s="40"/>
      <c r="M700" s="37"/>
      <c r="N700" s="37"/>
    </row>
    <row r="701" spans="1:14" ht="12.75" x14ac:dyDescent="0.2">
      <c r="A701" s="35"/>
      <c r="B701" s="40"/>
      <c r="C701" s="40"/>
      <c r="M701" s="37"/>
      <c r="N701" s="37"/>
    </row>
    <row r="702" spans="1:14" ht="12.75" x14ac:dyDescent="0.2">
      <c r="A702" s="35"/>
      <c r="B702" s="40"/>
      <c r="C702" s="40"/>
      <c r="M702" s="37"/>
      <c r="N702" s="37"/>
    </row>
    <row r="703" spans="1:14" ht="12.75" x14ac:dyDescent="0.2">
      <c r="A703" s="35"/>
      <c r="B703" s="40"/>
      <c r="C703" s="40"/>
      <c r="M703" s="37"/>
      <c r="N703" s="37"/>
    </row>
    <row r="704" spans="1:14" ht="12.75" x14ac:dyDescent="0.2">
      <c r="A704" s="35"/>
      <c r="B704" s="40"/>
      <c r="C704" s="40"/>
      <c r="M704" s="37"/>
      <c r="N704" s="37"/>
    </row>
    <row r="705" spans="1:14" ht="12.75" x14ac:dyDescent="0.2">
      <c r="A705" s="35"/>
      <c r="B705" s="40"/>
      <c r="C705" s="40"/>
      <c r="M705" s="37"/>
      <c r="N705" s="37"/>
    </row>
    <row r="706" spans="1:14" ht="12.75" x14ac:dyDescent="0.2">
      <c r="A706" s="35"/>
      <c r="B706" s="40"/>
      <c r="C706" s="40"/>
      <c r="M706" s="37"/>
      <c r="N706" s="37"/>
    </row>
    <row r="707" spans="1:14" ht="12.75" x14ac:dyDescent="0.2">
      <c r="A707" s="35"/>
      <c r="B707" s="40"/>
      <c r="C707" s="40"/>
      <c r="M707" s="37"/>
      <c r="N707" s="37"/>
    </row>
    <row r="708" spans="1:14" ht="12.75" x14ac:dyDescent="0.2">
      <c r="A708" s="35"/>
      <c r="B708" s="40"/>
      <c r="C708" s="40"/>
      <c r="M708" s="37"/>
      <c r="N708" s="37"/>
    </row>
    <row r="709" spans="1:14" ht="12.75" x14ac:dyDescent="0.2">
      <c r="A709" s="35"/>
      <c r="B709" s="40"/>
      <c r="C709" s="40"/>
      <c r="M709" s="37"/>
      <c r="N709" s="37"/>
    </row>
    <row r="710" spans="1:14" ht="12.75" x14ac:dyDescent="0.2">
      <c r="A710" s="35"/>
      <c r="B710" s="40"/>
      <c r="C710" s="40"/>
      <c r="M710" s="37"/>
      <c r="N710" s="37"/>
    </row>
    <row r="711" spans="1:14" ht="12.75" x14ac:dyDescent="0.2">
      <c r="A711" s="35"/>
      <c r="B711" s="40"/>
      <c r="C711" s="40"/>
      <c r="M711" s="37"/>
      <c r="N711" s="37"/>
    </row>
    <row r="712" spans="1:14" ht="12.75" x14ac:dyDescent="0.2">
      <c r="A712" s="35"/>
      <c r="B712" s="40"/>
      <c r="C712" s="40"/>
      <c r="M712" s="37"/>
      <c r="N712" s="37"/>
    </row>
    <row r="713" spans="1:14" ht="12.75" x14ac:dyDescent="0.2">
      <c r="A713" s="35"/>
      <c r="B713" s="40"/>
      <c r="C713" s="40"/>
      <c r="M713" s="37"/>
      <c r="N713" s="37"/>
    </row>
    <row r="714" spans="1:14" ht="12.75" x14ac:dyDescent="0.2">
      <c r="A714" s="35"/>
      <c r="B714" s="40"/>
      <c r="C714" s="40"/>
      <c r="M714" s="37"/>
      <c r="N714" s="37"/>
    </row>
    <row r="715" spans="1:14" ht="12.75" x14ac:dyDescent="0.2">
      <c r="A715" s="35"/>
      <c r="B715" s="40"/>
      <c r="C715" s="40"/>
      <c r="M715" s="37"/>
      <c r="N715" s="37"/>
    </row>
    <row r="716" spans="1:14" ht="12.75" x14ac:dyDescent="0.2">
      <c r="A716" s="35"/>
      <c r="B716" s="40"/>
      <c r="C716" s="40"/>
      <c r="M716" s="37"/>
      <c r="N716" s="37"/>
    </row>
    <row r="717" spans="1:14" ht="12.75" x14ac:dyDescent="0.2">
      <c r="A717" s="35"/>
      <c r="B717" s="40"/>
      <c r="C717" s="40"/>
      <c r="M717" s="37"/>
      <c r="N717" s="37"/>
    </row>
    <row r="718" spans="1:14" ht="12.75" x14ac:dyDescent="0.2">
      <c r="A718" s="35"/>
      <c r="B718" s="40"/>
      <c r="C718" s="40"/>
      <c r="M718" s="37"/>
      <c r="N718" s="37"/>
    </row>
    <row r="719" spans="1:14" ht="12.75" x14ac:dyDescent="0.2">
      <c r="A719" s="35"/>
      <c r="B719" s="40"/>
      <c r="C719" s="40"/>
      <c r="M719" s="37"/>
      <c r="N719" s="37"/>
    </row>
    <row r="720" spans="1:14" ht="12.75" x14ac:dyDescent="0.2">
      <c r="A720" s="35"/>
      <c r="B720" s="40"/>
      <c r="C720" s="40"/>
      <c r="M720" s="37"/>
      <c r="N720" s="37"/>
    </row>
    <row r="721" spans="1:14" ht="12.75" x14ac:dyDescent="0.2">
      <c r="A721" s="35"/>
      <c r="B721" s="40"/>
      <c r="C721" s="40"/>
      <c r="M721" s="37"/>
      <c r="N721" s="37"/>
    </row>
    <row r="722" spans="1:14" ht="12.75" x14ac:dyDescent="0.2">
      <c r="A722" s="35"/>
      <c r="B722" s="40"/>
      <c r="C722" s="40"/>
      <c r="M722" s="37"/>
      <c r="N722" s="37"/>
    </row>
    <row r="723" spans="1:14" ht="12.75" x14ac:dyDescent="0.2">
      <c r="A723" s="35"/>
      <c r="B723" s="40"/>
      <c r="C723" s="40"/>
      <c r="M723" s="37"/>
      <c r="N723" s="37"/>
    </row>
    <row r="724" spans="1:14" ht="12.75" x14ac:dyDescent="0.2">
      <c r="A724" s="35"/>
      <c r="B724" s="40"/>
      <c r="C724" s="40"/>
      <c r="M724" s="37"/>
      <c r="N724" s="37"/>
    </row>
    <row r="725" spans="1:14" ht="12.75" x14ac:dyDescent="0.2">
      <c r="A725" s="35"/>
      <c r="B725" s="40"/>
      <c r="C725" s="40"/>
      <c r="M725" s="37"/>
      <c r="N725" s="37"/>
    </row>
    <row r="726" spans="1:14" ht="12.75" x14ac:dyDescent="0.2">
      <c r="A726" s="35"/>
      <c r="B726" s="40"/>
      <c r="C726" s="40"/>
      <c r="M726" s="37"/>
      <c r="N726" s="37"/>
    </row>
    <row r="727" spans="1:14" ht="12.75" x14ac:dyDescent="0.2">
      <c r="A727" s="35"/>
      <c r="B727" s="40"/>
      <c r="C727" s="40"/>
      <c r="M727" s="37"/>
      <c r="N727" s="37"/>
    </row>
    <row r="728" spans="1:14" ht="12.75" x14ac:dyDescent="0.2">
      <c r="A728" s="35"/>
      <c r="B728" s="40"/>
      <c r="C728" s="40"/>
      <c r="M728" s="37"/>
      <c r="N728" s="37"/>
    </row>
    <row r="729" spans="1:14" ht="12.75" x14ac:dyDescent="0.2">
      <c r="A729" s="35"/>
      <c r="B729" s="40"/>
      <c r="C729" s="40"/>
      <c r="M729" s="37"/>
      <c r="N729" s="37"/>
    </row>
    <row r="730" spans="1:14" ht="12.75" x14ac:dyDescent="0.2">
      <c r="A730" s="35"/>
      <c r="B730" s="40"/>
      <c r="C730" s="40"/>
      <c r="M730" s="37"/>
      <c r="N730" s="37"/>
    </row>
    <row r="731" spans="1:14" ht="12.75" x14ac:dyDescent="0.2">
      <c r="A731" s="35"/>
      <c r="B731" s="40"/>
      <c r="C731" s="40"/>
      <c r="M731" s="37"/>
      <c r="N731" s="37"/>
    </row>
    <row r="732" spans="1:14" ht="12.75" x14ac:dyDescent="0.2">
      <c r="A732" s="35"/>
      <c r="B732" s="40"/>
      <c r="C732" s="40"/>
      <c r="M732" s="37"/>
      <c r="N732" s="37"/>
    </row>
    <row r="733" spans="1:14" ht="12.75" x14ac:dyDescent="0.2">
      <c r="A733" s="35"/>
      <c r="B733" s="40"/>
      <c r="C733" s="40"/>
      <c r="M733" s="37"/>
      <c r="N733" s="37"/>
    </row>
    <row r="734" spans="1:14" ht="12.75" x14ac:dyDescent="0.2">
      <c r="A734" s="35"/>
      <c r="B734" s="40"/>
      <c r="C734" s="40"/>
      <c r="M734" s="37"/>
      <c r="N734" s="37"/>
    </row>
    <row r="735" spans="1:14" ht="12.75" x14ac:dyDescent="0.2">
      <c r="A735" s="35"/>
      <c r="B735" s="40"/>
      <c r="C735" s="40"/>
      <c r="M735" s="37"/>
      <c r="N735" s="37"/>
    </row>
    <row r="736" spans="1:14" ht="12.75" x14ac:dyDescent="0.2">
      <c r="A736" s="35"/>
      <c r="B736" s="40"/>
      <c r="C736" s="40"/>
      <c r="M736" s="37"/>
      <c r="N736" s="37"/>
    </row>
    <row r="737" spans="1:14" ht="12.75" x14ac:dyDescent="0.2">
      <c r="A737" s="35"/>
      <c r="B737" s="40"/>
      <c r="C737" s="40"/>
      <c r="M737" s="37"/>
      <c r="N737" s="37"/>
    </row>
    <row r="738" spans="1:14" ht="12.75" x14ac:dyDescent="0.2">
      <c r="A738" s="35"/>
      <c r="B738" s="40"/>
      <c r="C738" s="40"/>
      <c r="M738" s="37"/>
      <c r="N738" s="37"/>
    </row>
    <row r="739" spans="1:14" ht="12.75" x14ac:dyDescent="0.2">
      <c r="A739" s="35"/>
      <c r="B739" s="40"/>
      <c r="C739" s="40"/>
      <c r="M739" s="37"/>
      <c r="N739" s="37"/>
    </row>
    <row r="740" spans="1:14" ht="12.75" x14ac:dyDescent="0.2">
      <c r="A740" s="35"/>
      <c r="B740" s="40"/>
      <c r="C740" s="40"/>
      <c r="M740" s="37"/>
      <c r="N740" s="37"/>
    </row>
    <row r="741" spans="1:14" ht="12.75" x14ac:dyDescent="0.2">
      <c r="A741" s="35"/>
      <c r="B741" s="40"/>
      <c r="C741" s="40"/>
      <c r="M741" s="37"/>
      <c r="N741" s="37"/>
    </row>
    <row r="742" spans="1:14" ht="12.75" x14ac:dyDescent="0.2">
      <c r="A742" s="35"/>
      <c r="B742" s="40"/>
      <c r="C742" s="40"/>
      <c r="M742" s="37"/>
      <c r="N742" s="37"/>
    </row>
    <row r="743" spans="1:14" ht="12.75" x14ac:dyDescent="0.2">
      <c r="A743" s="35"/>
      <c r="B743" s="40"/>
      <c r="C743" s="40"/>
      <c r="M743" s="37"/>
      <c r="N743" s="37"/>
    </row>
    <row r="744" spans="1:14" ht="12.75" x14ac:dyDescent="0.2">
      <c r="A744" s="35"/>
      <c r="B744" s="40"/>
      <c r="C744" s="40"/>
      <c r="M744" s="37"/>
      <c r="N744" s="37"/>
    </row>
    <row r="745" spans="1:14" ht="12.75" x14ac:dyDescent="0.2">
      <c r="A745" s="35"/>
      <c r="B745" s="40"/>
      <c r="C745" s="40"/>
      <c r="M745" s="37"/>
      <c r="N745" s="37"/>
    </row>
    <row r="746" spans="1:14" ht="12.75" x14ac:dyDescent="0.2">
      <c r="A746" s="35"/>
      <c r="B746" s="40"/>
      <c r="C746" s="40"/>
      <c r="M746" s="37"/>
      <c r="N746" s="37"/>
    </row>
    <row r="747" spans="1:14" ht="12.75" x14ac:dyDescent="0.2">
      <c r="A747" s="35"/>
      <c r="B747" s="40"/>
      <c r="C747" s="40"/>
      <c r="M747" s="37"/>
      <c r="N747" s="37"/>
    </row>
    <row r="748" spans="1:14" ht="12.75" x14ac:dyDescent="0.2">
      <c r="A748" s="35"/>
      <c r="B748" s="40"/>
      <c r="C748" s="40"/>
      <c r="M748" s="37"/>
      <c r="N748" s="37"/>
    </row>
    <row r="749" spans="1:14" ht="12.75" x14ac:dyDescent="0.2">
      <c r="A749" s="35"/>
      <c r="B749" s="40"/>
      <c r="C749" s="40"/>
      <c r="M749" s="37"/>
      <c r="N749" s="37"/>
    </row>
    <row r="750" spans="1:14" ht="12.75" x14ac:dyDescent="0.2">
      <c r="A750" s="35"/>
      <c r="B750" s="40"/>
      <c r="C750" s="40"/>
      <c r="M750" s="37"/>
      <c r="N750" s="37"/>
    </row>
    <row r="751" spans="1:14" ht="12.75" x14ac:dyDescent="0.2">
      <c r="A751" s="35"/>
      <c r="B751" s="40"/>
      <c r="C751" s="40"/>
      <c r="M751" s="37"/>
      <c r="N751" s="37"/>
    </row>
    <row r="752" spans="1:14" ht="12.75" x14ac:dyDescent="0.2">
      <c r="A752" s="35"/>
      <c r="B752" s="40"/>
      <c r="C752" s="40"/>
      <c r="M752" s="37"/>
      <c r="N752" s="37"/>
    </row>
    <row r="753" spans="1:14" ht="12.75" x14ac:dyDescent="0.2">
      <c r="A753" s="35"/>
      <c r="B753" s="40"/>
      <c r="C753" s="40"/>
      <c r="M753" s="37"/>
      <c r="N753" s="37"/>
    </row>
    <row r="754" spans="1:14" ht="12.75" x14ac:dyDescent="0.2">
      <c r="A754" s="35"/>
      <c r="B754" s="40"/>
      <c r="C754" s="40"/>
      <c r="M754" s="37"/>
      <c r="N754" s="37"/>
    </row>
    <row r="755" spans="1:14" ht="12.75" x14ac:dyDescent="0.2">
      <c r="A755" s="35"/>
      <c r="B755" s="40"/>
      <c r="C755" s="40"/>
      <c r="M755" s="37"/>
      <c r="N755" s="37"/>
    </row>
    <row r="756" spans="1:14" ht="12.75" x14ac:dyDescent="0.2">
      <c r="A756" s="35"/>
      <c r="B756" s="40"/>
      <c r="C756" s="40"/>
      <c r="M756" s="37"/>
      <c r="N756" s="37"/>
    </row>
    <row r="757" spans="1:14" ht="12.75" x14ac:dyDescent="0.2">
      <c r="A757" s="35"/>
      <c r="B757" s="40"/>
      <c r="C757" s="40"/>
      <c r="M757" s="37"/>
      <c r="N757" s="37"/>
    </row>
    <row r="758" spans="1:14" ht="12.75" x14ac:dyDescent="0.2">
      <c r="A758" s="35"/>
      <c r="B758" s="40"/>
      <c r="C758" s="40"/>
      <c r="M758" s="37"/>
      <c r="N758" s="37"/>
    </row>
    <row r="759" spans="1:14" ht="12.75" x14ac:dyDescent="0.2">
      <c r="A759" s="35"/>
      <c r="B759" s="40"/>
      <c r="C759" s="40"/>
      <c r="M759" s="37"/>
      <c r="N759" s="37"/>
    </row>
    <row r="760" spans="1:14" ht="12.75" x14ac:dyDescent="0.2">
      <c r="A760" s="35"/>
      <c r="B760" s="40"/>
      <c r="C760" s="40"/>
      <c r="M760" s="37"/>
      <c r="N760" s="37"/>
    </row>
    <row r="761" spans="1:14" ht="12.75" x14ac:dyDescent="0.2">
      <c r="A761" s="35"/>
      <c r="B761" s="40"/>
      <c r="C761" s="40"/>
      <c r="M761" s="37"/>
      <c r="N761" s="37"/>
    </row>
    <row r="762" spans="1:14" ht="12.75" x14ac:dyDescent="0.2">
      <c r="A762" s="35"/>
      <c r="B762" s="40"/>
      <c r="C762" s="40"/>
      <c r="M762" s="37"/>
      <c r="N762" s="37"/>
    </row>
    <row r="763" spans="1:14" ht="12.75" x14ac:dyDescent="0.2">
      <c r="A763" s="35"/>
      <c r="B763" s="40"/>
      <c r="C763" s="40"/>
      <c r="M763" s="37"/>
      <c r="N763" s="37"/>
    </row>
    <row r="764" spans="1:14" ht="12.75" x14ac:dyDescent="0.2">
      <c r="A764" s="35"/>
      <c r="B764" s="40"/>
      <c r="C764" s="40"/>
      <c r="M764" s="37"/>
      <c r="N764" s="37"/>
    </row>
    <row r="765" spans="1:14" ht="12.75" x14ac:dyDescent="0.2">
      <c r="A765" s="35"/>
      <c r="B765" s="40"/>
      <c r="C765" s="40"/>
      <c r="M765" s="37"/>
      <c r="N765" s="37"/>
    </row>
    <row r="766" spans="1:14" ht="12.75" x14ac:dyDescent="0.2">
      <c r="A766" s="35"/>
      <c r="B766" s="40"/>
      <c r="C766" s="40"/>
      <c r="M766" s="37"/>
      <c r="N766" s="37"/>
    </row>
    <row r="767" spans="1:14" ht="12.75" x14ac:dyDescent="0.2">
      <c r="A767" s="35"/>
      <c r="B767" s="40"/>
      <c r="C767" s="40"/>
      <c r="M767" s="37"/>
      <c r="N767" s="37"/>
    </row>
    <row r="768" spans="1:14" ht="12.75" x14ac:dyDescent="0.2">
      <c r="A768" s="35"/>
      <c r="B768" s="40"/>
      <c r="C768" s="40"/>
      <c r="M768" s="37"/>
      <c r="N768" s="37"/>
    </row>
    <row r="769" spans="1:14" ht="12.75" x14ac:dyDescent="0.2">
      <c r="A769" s="35"/>
      <c r="B769" s="40"/>
      <c r="C769" s="40"/>
      <c r="M769" s="37"/>
      <c r="N769" s="37"/>
    </row>
    <row r="770" spans="1:14" ht="12.75" x14ac:dyDescent="0.2">
      <c r="A770" s="35"/>
      <c r="B770" s="40"/>
      <c r="C770" s="40"/>
      <c r="M770" s="37"/>
      <c r="N770" s="37"/>
    </row>
    <row r="771" spans="1:14" ht="12.75" x14ac:dyDescent="0.2">
      <c r="A771" s="35"/>
      <c r="B771" s="40"/>
      <c r="C771" s="40"/>
      <c r="M771" s="37"/>
      <c r="N771" s="37"/>
    </row>
    <row r="772" spans="1:14" ht="12.75" x14ac:dyDescent="0.2">
      <c r="A772" s="35"/>
      <c r="B772" s="40"/>
      <c r="C772" s="40"/>
      <c r="M772" s="37"/>
      <c r="N772" s="37"/>
    </row>
    <row r="773" spans="1:14" ht="12.75" x14ac:dyDescent="0.2">
      <c r="A773" s="35"/>
      <c r="B773" s="40"/>
      <c r="C773" s="40"/>
      <c r="M773" s="37"/>
      <c r="N773" s="37"/>
    </row>
    <row r="774" spans="1:14" ht="12.75" x14ac:dyDescent="0.2">
      <c r="A774" s="35"/>
      <c r="B774" s="40"/>
      <c r="C774" s="40"/>
      <c r="M774" s="37"/>
      <c r="N774" s="37"/>
    </row>
    <row r="775" spans="1:14" ht="12.75" x14ac:dyDescent="0.2">
      <c r="A775" s="35"/>
      <c r="B775" s="40"/>
      <c r="C775" s="40"/>
      <c r="M775" s="37"/>
      <c r="N775" s="37"/>
    </row>
    <row r="776" spans="1:14" ht="12.75" x14ac:dyDescent="0.2">
      <c r="A776" s="35"/>
      <c r="B776" s="40"/>
      <c r="C776" s="40"/>
      <c r="M776" s="37"/>
      <c r="N776" s="37"/>
    </row>
    <row r="777" spans="1:14" ht="12.75" x14ac:dyDescent="0.2">
      <c r="A777" s="35"/>
      <c r="B777" s="40"/>
      <c r="C777" s="40"/>
      <c r="M777" s="37"/>
      <c r="N777" s="37"/>
    </row>
    <row r="778" spans="1:14" ht="12.75" x14ac:dyDescent="0.2">
      <c r="A778" s="35"/>
      <c r="B778" s="40"/>
      <c r="C778" s="40"/>
      <c r="M778" s="37"/>
      <c r="N778" s="37"/>
    </row>
    <row r="779" spans="1:14" ht="12.75" x14ac:dyDescent="0.2">
      <c r="A779" s="35"/>
      <c r="B779" s="40"/>
      <c r="C779" s="40"/>
      <c r="M779" s="37"/>
      <c r="N779" s="37"/>
    </row>
    <row r="780" spans="1:14" ht="12.75" x14ac:dyDescent="0.2">
      <c r="A780" s="35"/>
      <c r="B780" s="40"/>
      <c r="C780" s="40"/>
      <c r="M780" s="37"/>
      <c r="N780" s="37"/>
    </row>
    <row r="781" spans="1:14" ht="12.75" x14ac:dyDescent="0.2">
      <c r="A781" s="35"/>
      <c r="B781" s="40"/>
      <c r="C781" s="40"/>
      <c r="M781" s="37"/>
      <c r="N781" s="37"/>
    </row>
    <row r="782" spans="1:14" ht="12.75" x14ac:dyDescent="0.2">
      <c r="A782" s="35"/>
      <c r="B782" s="40"/>
      <c r="C782" s="40"/>
      <c r="M782" s="37"/>
      <c r="N782" s="37"/>
    </row>
    <row r="783" spans="1:14" ht="12.75" x14ac:dyDescent="0.2">
      <c r="A783" s="35"/>
      <c r="B783" s="40"/>
      <c r="C783" s="40"/>
      <c r="M783" s="37"/>
      <c r="N783" s="37"/>
    </row>
    <row r="784" spans="1:14" ht="12.75" x14ac:dyDescent="0.2">
      <c r="A784" s="35"/>
      <c r="B784" s="40"/>
      <c r="C784" s="40"/>
      <c r="M784" s="37"/>
      <c r="N784" s="37"/>
    </row>
    <row r="785" spans="1:14" ht="12.75" x14ac:dyDescent="0.2">
      <c r="A785" s="35"/>
      <c r="B785" s="40"/>
      <c r="C785" s="40"/>
      <c r="M785" s="37"/>
      <c r="N785" s="37"/>
    </row>
    <row r="786" spans="1:14" ht="12.75" x14ac:dyDescent="0.2">
      <c r="A786" s="35"/>
      <c r="B786" s="40"/>
      <c r="C786" s="40"/>
      <c r="M786" s="37"/>
      <c r="N786" s="37"/>
    </row>
    <row r="787" spans="1:14" ht="12.75" x14ac:dyDescent="0.2">
      <c r="A787" s="35"/>
      <c r="B787" s="40"/>
      <c r="C787" s="40"/>
      <c r="M787" s="37"/>
      <c r="N787" s="37"/>
    </row>
    <row r="788" spans="1:14" ht="12.75" x14ac:dyDescent="0.2">
      <c r="A788" s="35"/>
      <c r="B788" s="40"/>
      <c r="C788" s="40"/>
      <c r="M788" s="37"/>
      <c r="N788" s="37"/>
    </row>
    <row r="789" spans="1:14" ht="12.75" x14ac:dyDescent="0.2">
      <c r="A789" s="35"/>
      <c r="B789" s="40"/>
      <c r="C789" s="40"/>
      <c r="M789" s="37"/>
      <c r="N789" s="37"/>
    </row>
    <row r="790" spans="1:14" ht="12.75" x14ac:dyDescent="0.2">
      <c r="A790" s="35"/>
      <c r="B790" s="40"/>
      <c r="C790" s="40"/>
      <c r="M790" s="37"/>
      <c r="N790" s="37"/>
    </row>
    <row r="791" spans="1:14" ht="12.75" x14ac:dyDescent="0.2">
      <c r="A791" s="35"/>
      <c r="B791" s="40"/>
      <c r="C791" s="40"/>
      <c r="M791" s="37"/>
      <c r="N791" s="37"/>
    </row>
    <row r="792" spans="1:14" ht="12.75" x14ac:dyDescent="0.2">
      <c r="A792" s="35"/>
      <c r="B792" s="40"/>
      <c r="C792" s="40"/>
      <c r="M792" s="37"/>
      <c r="N792" s="37"/>
    </row>
    <row r="793" spans="1:14" ht="12.75" x14ac:dyDescent="0.2">
      <c r="A793" s="35"/>
      <c r="B793" s="40"/>
      <c r="C793" s="40"/>
      <c r="M793" s="37"/>
      <c r="N793" s="37"/>
    </row>
    <row r="794" spans="1:14" ht="12.75" x14ac:dyDescent="0.2">
      <c r="A794" s="35"/>
      <c r="B794" s="40"/>
      <c r="C794" s="40"/>
      <c r="M794" s="37"/>
      <c r="N794" s="37"/>
    </row>
    <row r="795" spans="1:14" ht="12.75" x14ac:dyDescent="0.2">
      <c r="A795" s="35"/>
      <c r="B795" s="40"/>
      <c r="C795" s="40"/>
      <c r="M795" s="37"/>
      <c r="N795" s="37"/>
    </row>
    <row r="796" spans="1:14" ht="12.75" x14ac:dyDescent="0.2">
      <c r="A796" s="35"/>
      <c r="B796" s="40"/>
      <c r="C796" s="40"/>
      <c r="M796" s="37"/>
      <c r="N796" s="37"/>
    </row>
    <row r="797" spans="1:14" ht="12.75" x14ac:dyDescent="0.2">
      <c r="A797" s="35"/>
      <c r="B797" s="40"/>
      <c r="C797" s="40"/>
      <c r="M797" s="37"/>
      <c r="N797" s="37"/>
    </row>
    <row r="798" spans="1:14" ht="12.75" x14ac:dyDescent="0.2">
      <c r="A798" s="35"/>
      <c r="B798" s="40"/>
      <c r="C798" s="40"/>
      <c r="M798" s="37"/>
      <c r="N798" s="37"/>
    </row>
    <row r="799" spans="1:14" ht="12.75" x14ac:dyDescent="0.2">
      <c r="A799" s="35"/>
      <c r="B799" s="40"/>
      <c r="C799" s="40"/>
      <c r="M799" s="37"/>
      <c r="N799" s="37"/>
    </row>
    <row r="800" spans="1:14" ht="12.75" x14ac:dyDescent="0.2">
      <c r="A800" s="35"/>
      <c r="B800" s="40"/>
      <c r="C800" s="40"/>
      <c r="M800" s="37"/>
      <c r="N800" s="37"/>
    </row>
    <row r="801" spans="1:14" ht="12.75" x14ac:dyDescent="0.2">
      <c r="A801" s="35"/>
      <c r="B801" s="40"/>
      <c r="C801" s="40"/>
      <c r="M801" s="37"/>
      <c r="N801" s="37"/>
    </row>
    <row r="802" spans="1:14" ht="12.75" x14ac:dyDescent="0.2">
      <c r="A802" s="35"/>
      <c r="B802" s="40"/>
      <c r="C802" s="40"/>
      <c r="M802" s="37"/>
      <c r="N802" s="37"/>
    </row>
    <row r="803" spans="1:14" ht="12.75" x14ac:dyDescent="0.2">
      <c r="A803" s="35"/>
      <c r="B803" s="40"/>
      <c r="C803" s="40"/>
      <c r="M803" s="37"/>
      <c r="N803" s="37"/>
    </row>
    <row r="804" spans="1:14" ht="12.75" x14ac:dyDescent="0.2">
      <c r="A804" s="35"/>
      <c r="B804" s="40"/>
      <c r="C804" s="40"/>
      <c r="M804" s="37"/>
      <c r="N804" s="37"/>
    </row>
    <row r="805" spans="1:14" ht="12.75" x14ac:dyDescent="0.2">
      <c r="A805" s="35"/>
      <c r="B805" s="40"/>
      <c r="C805" s="40"/>
      <c r="M805" s="37"/>
      <c r="N805" s="37"/>
    </row>
    <row r="806" spans="1:14" ht="12.75" x14ac:dyDescent="0.2">
      <c r="A806" s="35"/>
      <c r="B806" s="40"/>
      <c r="C806" s="40"/>
      <c r="M806" s="37"/>
      <c r="N806" s="37"/>
    </row>
    <row r="807" spans="1:14" ht="12.75" x14ac:dyDescent="0.2">
      <c r="A807" s="35"/>
      <c r="B807" s="40"/>
      <c r="C807" s="40"/>
      <c r="M807" s="37"/>
      <c r="N807" s="37"/>
    </row>
    <row r="808" spans="1:14" ht="12.75" x14ac:dyDescent="0.2">
      <c r="A808" s="35"/>
      <c r="B808" s="40"/>
      <c r="C808" s="40"/>
      <c r="M808" s="37"/>
      <c r="N808" s="37"/>
    </row>
    <row r="809" spans="1:14" ht="12.75" x14ac:dyDescent="0.2">
      <c r="A809" s="35"/>
      <c r="B809" s="40"/>
      <c r="C809" s="40"/>
      <c r="M809" s="37"/>
      <c r="N809" s="37"/>
    </row>
    <row r="810" spans="1:14" ht="12.75" x14ac:dyDescent="0.2">
      <c r="A810" s="35"/>
      <c r="B810" s="40"/>
      <c r="C810" s="40"/>
      <c r="M810" s="37"/>
      <c r="N810" s="37"/>
    </row>
    <row r="811" spans="1:14" ht="12.75" x14ac:dyDescent="0.2">
      <c r="A811" s="35"/>
      <c r="B811" s="40"/>
      <c r="C811" s="40"/>
      <c r="M811" s="37"/>
      <c r="N811" s="37"/>
    </row>
    <row r="812" spans="1:14" ht="12.75" x14ac:dyDescent="0.2">
      <c r="A812" s="35"/>
      <c r="B812" s="40"/>
      <c r="C812" s="40"/>
      <c r="M812" s="37"/>
      <c r="N812" s="37"/>
    </row>
    <row r="813" spans="1:14" ht="12.75" x14ac:dyDescent="0.2">
      <c r="A813" s="35"/>
      <c r="B813" s="40"/>
      <c r="C813" s="40"/>
      <c r="M813" s="37"/>
      <c r="N813" s="37"/>
    </row>
    <row r="814" spans="1:14" ht="12.75" x14ac:dyDescent="0.2">
      <c r="A814" s="35"/>
      <c r="B814" s="40"/>
      <c r="C814" s="40"/>
      <c r="M814" s="37"/>
      <c r="N814" s="37"/>
    </row>
    <row r="815" spans="1:14" ht="12.75" x14ac:dyDescent="0.2">
      <c r="A815" s="35"/>
      <c r="B815" s="40"/>
      <c r="C815" s="40"/>
      <c r="M815" s="37"/>
      <c r="N815" s="37"/>
    </row>
    <row r="816" spans="1:14" ht="12.75" x14ac:dyDescent="0.2">
      <c r="A816" s="35"/>
      <c r="B816" s="40"/>
      <c r="C816" s="40"/>
      <c r="M816" s="37"/>
      <c r="N816" s="37"/>
    </row>
    <row r="817" spans="1:14" ht="12.75" x14ac:dyDescent="0.2">
      <c r="A817" s="35"/>
      <c r="B817" s="40"/>
      <c r="C817" s="40"/>
      <c r="M817" s="37"/>
      <c r="N817" s="37"/>
    </row>
    <row r="818" spans="1:14" ht="12.75" x14ac:dyDescent="0.2">
      <c r="A818" s="35"/>
      <c r="B818" s="40"/>
      <c r="C818" s="40"/>
      <c r="M818" s="37"/>
      <c r="N818" s="37"/>
    </row>
    <row r="819" spans="1:14" ht="12.75" x14ac:dyDescent="0.2">
      <c r="A819" s="35"/>
      <c r="B819" s="40"/>
      <c r="C819" s="40"/>
      <c r="M819" s="37"/>
      <c r="N819" s="37"/>
    </row>
    <row r="820" spans="1:14" ht="12.75" x14ac:dyDescent="0.2">
      <c r="A820" s="35"/>
      <c r="B820" s="40"/>
      <c r="C820" s="40"/>
      <c r="M820" s="37"/>
      <c r="N820" s="37"/>
    </row>
    <row r="821" spans="1:14" ht="12.75" x14ac:dyDescent="0.2">
      <c r="A821" s="35"/>
      <c r="B821" s="40"/>
      <c r="C821" s="40"/>
      <c r="M821" s="37"/>
      <c r="N821" s="37"/>
    </row>
    <row r="822" spans="1:14" ht="12.75" x14ac:dyDescent="0.2">
      <c r="A822" s="35"/>
      <c r="B822" s="40"/>
      <c r="C822" s="40"/>
      <c r="M822" s="37"/>
      <c r="N822" s="37"/>
    </row>
    <row r="823" spans="1:14" ht="12.75" x14ac:dyDescent="0.2">
      <c r="A823" s="35"/>
      <c r="B823" s="40"/>
      <c r="C823" s="40"/>
      <c r="M823" s="37"/>
      <c r="N823" s="37"/>
    </row>
    <row r="824" spans="1:14" ht="12.75" x14ac:dyDescent="0.2">
      <c r="A824" s="35"/>
      <c r="B824" s="40"/>
      <c r="C824" s="40"/>
      <c r="M824" s="37"/>
      <c r="N824" s="37"/>
    </row>
    <row r="825" spans="1:14" ht="12.75" x14ac:dyDescent="0.2">
      <c r="A825" s="35"/>
      <c r="B825" s="40"/>
      <c r="C825" s="40"/>
      <c r="M825" s="37"/>
      <c r="N825" s="37"/>
    </row>
    <row r="826" spans="1:14" ht="12.75" x14ac:dyDescent="0.2">
      <c r="A826" s="35"/>
      <c r="B826" s="40"/>
      <c r="C826" s="40"/>
      <c r="M826" s="37"/>
      <c r="N826" s="37"/>
    </row>
    <row r="827" spans="1:14" ht="12.75" x14ac:dyDescent="0.2">
      <c r="A827" s="35"/>
      <c r="B827" s="40"/>
      <c r="C827" s="40"/>
      <c r="M827" s="37"/>
      <c r="N827" s="37"/>
    </row>
    <row r="828" spans="1:14" ht="12.75" x14ac:dyDescent="0.2">
      <c r="A828" s="35"/>
      <c r="B828" s="40"/>
      <c r="C828" s="40"/>
      <c r="M828" s="37"/>
      <c r="N828" s="37"/>
    </row>
    <row r="829" spans="1:14" ht="12.75" x14ac:dyDescent="0.2">
      <c r="A829" s="35"/>
      <c r="B829" s="40"/>
      <c r="C829" s="40"/>
      <c r="M829" s="37"/>
      <c r="N829" s="37"/>
    </row>
    <row r="830" spans="1:14" ht="12.75" x14ac:dyDescent="0.2">
      <c r="A830" s="35"/>
      <c r="B830" s="40"/>
      <c r="C830" s="40"/>
      <c r="M830" s="37"/>
      <c r="N830" s="37"/>
    </row>
    <row r="831" spans="1:14" ht="12.75" x14ac:dyDescent="0.2">
      <c r="A831" s="35"/>
      <c r="B831" s="40"/>
      <c r="C831" s="40"/>
      <c r="M831" s="37"/>
      <c r="N831" s="37"/>
    </row>
    <row r="832" spans="1:14" ht="12.75" x14ac:dyDescent="0.2">
      <c r="A832" s="35"/>
      <c r="B832" s="40"/>
      <c r="C832" s="40"/>
      <c r="M832" s="37"/>
      <c r="N832" s="37"/>
    </row>
    <row r="833" spans="1:14" ht="12.75" x14ac:dyDescent="0.2">
      <c r="A833" s="35"/>
      <c r="B833" s="40"/>
      <c r="C833" s="40"/>
      <c r="M833" s="37"/>
      <c r="N833" s="37"/>
    </row>
    <row r="834" spans="1:14" ht="12.75" x14ac:dyDescent="0.2">
      <c r="A834" s="35"/>
      <c r="B834" s="40"/>
      <c r="C834" s="40"/>
      <c r="M834" s="37"/>
      <c r="N834" s="37"/>
    </row>
    <row r="835" spans="1:14" ht="12.75" x14ac:dyDescent="0.2">
      <c r="A835" s="35"/>
      <c r="B835" s="40"/>
      <c r="C835" s="40"/>
      <c r="M835" s="37"/>
      <c r="N835" s="37"/>
    </row>
    <row r="836" spans="1:14" ht="12.75" x14ac:dyDescent="0.2">
      <c r="A836" s="35"/>
      <c r="B836" s="40"/>
      <c r="C836" s="40"/>
      <c r="M836" s="37"/>
      <c r="N836" s="37"/>
    </row>
    <row r="837" spans="1:14" ht="12.75" x14ac:dyDescent="0.2">
      <c r="A837" s="35"/>
      <c r="B837" s="40"/>
      <c r="C837" s="40"/>
      <c r="M837" s="37"/>
      <c r="N837" s="37"/>
    </row>
    <row r="838" spans="1:14" ht="12.75" x14ac:dyDescent="0.2">
      <c r="A838" s="35"/>
      <c r="B838" s="40"/>
      <c r="C838" s="40"/>
      <c r="M838" s="37"/>
      <c r="N838" s="37"/>
    </row>
    <row r="839" spans="1:14" ht="12.75" x14ac:dyDescent="0.2">
      <c r="A839" s="35"/>
      <c r="B839" s="40"/>
      <c r="C839" s="40"/>
      <c r="M839" s="37"/>
      <c r="N839" s="37"/>
    </row>
    <row r="840" spans="1:14" ht="12.75" x14ac:dyDescent="0.2">
      <c r="A840" s="35"/>
      <c r="B840" s="40"/>
      <c r="C840" s="40"/>
      <c r="M840" s="37"/>
      <c r="N840" s="37"/>
    </row>
    <row r="841" spans="1:14" ht="12.75" x14ac:dyDescent="0.2">
      <c r="A841" s="35"/>
      <c r="B841" s="40"/>
      <c r="C841" s="40"/>
      <c r="M841" s="37"/>
      <c r="N841" s="37"/>
    </row>
    <row r="842" spans="1:14" ht="12.75" x14ac:dyDescent="0.2">
      <c r="A842" s="35"/>
      <c r="B842" s="40"/>
      <c r="C842" s="40"/>
      <c r="M842" s="37"/>
      <c r="N842" s="37"/>
    </row>
    <row r="843" spans="1:14" ht="12.75" x14ac:dyDescent="0.2">
      <c r="A843" s="35"/>
      <c r="B843" s="40"/>
      <c r="C843" s="40"/>
      <c r="M843" s="37"/>
      <c r="N843" s="37"/>
    </row>
    <row r="844" spans="1:14" ht="12.75" x14ac:dyDescent="0.2">
      <c r="A844" s="35"/>
      <c r="B844" s="40"/>
      <c r="C844" s="40"/>
      <c r="M844" s="37"/>
      <c r="N844" s="37"/>
    </row>
    <row r="845" spans="1:14" ht="12.75" x14ac:dyDescent="0.2">
      <c r="A845" s="35"/>
      <c r="B845" s="40"/>
      <c r="C845" s="40"/>
      <c r="M845" s="37"/>
      <c r="N845" s="37"/>
    </row>
    <row r="846" spans="1:14" ht="12.75" x14ac:dyDescent="0.2">
      <c r="A846" s="35"/>
      <c r="B846" s="40"/>
      <c r="C846" s="40"/>
      <c r="M846" s="37"/>
      <c r="N846" s="37"/>
    </row>
    <row r="847" spans="1:14" ht="12.75" x14ac:dyDescent="0.2">
      <c r="A847" s="35"/>
      <c r="B847" s="40"/>
      <c r="C847" s="40"/>
      <c r="M847" s="37"/>
      <c r="N847" s="37"/>
    </row>
    <row r="848" spans="1:14" ht="12.75" x14ac:dyDescent="0.2">
      <c r="A848" s="35"/>
      <c r="B848" s="40"/>
      <c r="C848" s="40"/>
      <c r="M848" s="37"/>
      <c r="N848" s="37"/>
    </row>
    <row r="849" spans="1:14" ht="12.75" x14ac:dyDescent="0.2">
      <c r="A849" s="35"/>
      <c r="B849" s="40"/>
      <c r="C849" s="40"/>
      <c r="M849" s="37"/>
      <c r="N849" s="37"/>
    </row>
    <row r="850" spans="1:14" ht="12.75" x14ac:dyDescent="0.2">
      <c r="A850" s="35"/>
      <c r="B850" s="40"/>
      <c r="C850" s="40"/>
      <c r="M850" s="37"/>
      <c r="N850" s="37"/>
    </row>
    <row r="851" spans="1:14" ht="12.75" x14ac:dyDescent="0.2">
      <c r="A851" s="35"/>
      <c r="B851" s="40"/>
      <c r="C851" s="40"/>
      <c r="M851" s="37"/>
      <c r="N851" s="37"/>
    </row>
    <row r="852" spans="1:14" ht="12.75" x14ac:dyDescent="0.2">
      <c r="A852" s="35"/>
      <c r="B852" s="40"/>
      <c r="C852" s="40"/>
      <c r="M852" s="37"/>
      <c r="N852" s="37"/>
    </row>
    <row r="853" spans="1:14" ht="12.75" x14ac:dyDescent="0.2">
      <c r="A853" s="35"/>
      <c r="B853" s="40"/>
      <c r="C853" s="40"/>
      <c r="M853" s="37"/>
      <c r="N853" s="37"/>
    </row>
    <row r="854" spans="1:14" ht="12.75" x14ac:dyDescent="0.2">
      <c r="A854" s="35"/>
      <c r="B854" s="40"/>
      <c r="C854" s="40"/>
      <c r="M854" s="37"/>
      <c r="N854" s="37"/>
    </row>
    <row r="855" spans="1:14" ht="12.75" x14ac:dyDescent="0.2">
      <c r="A855" s="35"/>
      <c r="B855" s="40"/>
      <c r="C855" s="40"/>
      <c r="M855" s="37"/>
      <c r="N855" s="37"/>
    </row>
    <row r="856" spans="1:14" ht="12.75" x14ac:dyDescent="0.2">
      <c r="A856" s="35"/>
      <c r="B856" s="40"/>
      <c r="C856" s="40"/>
      <c r="M856" s="37"/>
      <c r="N856" s="37"/>
    </row>
    <row r="857" spans="1:14" ht="12.75" x14ac:dyDescent="0.2">
      <c r="A857" s="35"/>
      <c r="B857" s="40"/>
      <c r="C857" s="40"/>
      <c r="M857" s="37"/>
      <c r="N857" s="37"/>
    </row>
    <row r="858" spans="1:14" ht="12.75" x14ac:dyDescent="0.2">
      <c r="A858" s="35"/>
      <c r="B858" s="40"/>
      <c r="C858" s="40"/>
      <c r="M858" s="37"/>
      <c r="N858" s="37"/>
    </row>
    <row r="859" spans="1:14" ht="12.75" x14ac:dyDescent="0.2">
      <c r="A859" s="35"/>
      <c r="B859" s="40"/>
      <c r="C859" s="40"/>
      <c r="M859" s="37"/>
      <c r="N859" s="37"/>
    </row>
    <row r="860" spans="1:14" ht="12.75" x14ac:dyDescent="0.2">
      <c r="A860" s="35"/>
      <c r="B860" s="40"/>
      <c r="C860" s="40"/>
      <c r="M860" s="37"/>
      <c r="N860" s="37"/>
    </row>
    <row r="861" spans="1:14" ht="12.75" x14ac:dyDescent="0.2">
      <c r="A861" s="35"/>
      <c r="B861" s="40"/>
      <c r="C861" s="40"/>
      <c r="M861" s="37"/>
      <c r="N861" s="37"/>
    </row>
    <row r="862" spans="1:14" ht="12.75" x14ac:dyDescent="0.2">
      <c r="A862" s="35"/>
      <c r="B862" s="40"/>
      <c r="C862" s="40"/>
      <c r="M862" s="37"/>
      <c r="N862" s="37"/>
    </row>
    <row r="863" spans="1:14" ht="12.75" x14ac:dyDescent="0.2">
      <c r="A863" s="35"/>
      <c r="B863" s="40"/>
      <c r="C863" s="40"/>
      <c r="M863" s="37"/>
      <c r="N863" s="37"/>
    </row>
    <row r="864" spans="1:14" ht="12.75" x14ac:dyDescent="0.2">
      <c r="A864" s="35"/>
      <c r="B864" s="40"/>
      <c r="C864" s="40"/>
      <c r="M864" s="37"/>
      <c r="N864" s="37"/>
    </row>
    <row r="865" spans="1:14" ht="12.75" x14ac:dyDescent="0.2">
      <c r="A865" s="35"/>
      <c r="B865" s="40"/>
      <c r="C865" s="40"/>
      <c r="M865" s="37"/>
      <c r="N865" s="37"/>
    </row>
    <row r="866" spans="1:14" ht="12.75" x14ac:dyDescent="0.2">
      <c r="A866" s="35"/>
      <c r="B866" s="40"/>
      <c r="C866" s="40"/>
      <c r="M866" s="37"/>
      <c r="N866" s="37"/>
    </row>
    <row r="867" spans="1:14" ht="12.75" x14ac:dyDescent="0.2">
      <c r="A867" s="35"/>
      <c r="B867" s="40"/>
      <c r="C867" s="40"/>
      <c r="M867" s="37"/>
      <c r="N867" s="37"/>
    </row>
    <row r="868" spans="1:14" ht="12.75" x14ac:dyDescent="0.2">
      <c r="A868" s="35"/>
      <c r="B868" s="40"/>
      <c r="C868" s="40"/>
      <c r="M868" s="37"/>
      <c r="N868" s="37"/>
    </row>
    <row r="869" spans="1:14" ht="12.75" x14ac:dyDescent="0.2">
      <c r="A869" s="35"/>
      <c r="B869" s="40"/>
      <c r="C869" s="40"/>
      <c r="M869" s="37"/>
      <c r="N869" s="37"/>
    </row>
    <row r="870" spans="1:14" ht="12.75" x14ac:dyDescent="0.2">
      <c r="A870" s="35"/>
      <c r="B870" s="40"/>
      <c r="C870" s="40"/>
      <c r="M870" s="37"/>
      <c r="N870" s="37"/>
    </row>
    <row r="871" spans="1:14" ht="12.75" x14ac:dyDescent="0.2">
      <c r="A871" s="35"/>
      <c r="B871" s="40"/>
      <c r="C871" s="40"/>
      <c r="M871" s="37"/>
      <c r="N871" s="37"/>
    </row>
    <row r="872" spans="1:14" ht="12.75" x14ac:dyDescent="0.2">
      <c r="A872" s="35"/>
      <c r="B872" s="40"/>
      <c r="C872" s="40"/>
      <c r="M872" s="37"/>
      <c r="N872" s="37"/>
    </row>
    <row r="873" spans="1:14" ht="12.75" x14ac:dyDescent="0.2">
      <c r="A873" s="35"/>
      <c r="B873" s="40"/>
      <c r="C873" s="40"/>
      <c r="M873" s="37"/>
      <c r="N873" s="37"/>
    </row>
    <row r="874" spans="1:14" ht="12.75" x14ac:dyDescent="0.2">
      <c r="A874" s="35"/>
      <c r="B874" s="40"/>
      <c r="C874" s="40"/>
      <c r="M874" s="37"/>
      <c r="N874" s="37"/>
    </row>
    <row r="875" spans="1:14" ht="12.75" x14ac:dyDescent="0.2">
      <c r="A875" s="35"/>
      <c r="B875" s="40"/>
      <c r="C875" s="40"/>
      <c r="M875" s="37"/>
      <c r="N875" s="37"/>
    </row>
    <row r="876" spans="1:14" ht="12.75" x14ac:dyDescent="0.2">
      <c r="A876" s="35"/>
      <c r="B876" s="40"/>
      <c r="C876" s="40"/>
      <c r="M876" s="37"/>
      <c r="N876" s="37"/>
    </row>
    <row r="877" spans="1:14" ht="12.75" x14ac:dyDescent="0.2">
      <c r="A877" s="35"/>
      <c r="B877" s="40"/>
      <c r="C877" s="40"/>
      <c r="M877" s="37"/>
      <c r="N877" s="37"/>
    </row>
    <row r="878" spans="1:14" ht="12.75" x14ac:dyDescent="0.2">
      <c r="A878" s="35"/>
      <c r="B878" s="40"/>
      <c r="C878" s="40"/>
      <c r="M878" s="37"/>
      <c r="N878" s="37"/>
    </row>
    <row r="879" spans="1:14" ht="12.75" x14ac:dyDescent="0.2">
      <c r="A879" s="35"/>
      <c r="B879" s="40"/>
      <c r="C879" s="40"/>
      <c r="M879" s="37"/>
      <c r="N879" s="37"/>
    </row>
    <row r="880" spans="1:14" ht="12.75" x14ac:dyDescent="0.2">
      <c r="A880" s="35"/>
      <c r="B880" s="40"/>
      <c r="C880" s="40"/>
      <c r="M880" s="37"/>
      <c r="N880" s="37"/>
    </row>
    <row r="881" spans="1:14" ht="12.75" x14ac:dyDescent="0.2">
      <c r="A881" s="35"/>
      <c r="B881" s="40"/>
      <c r="C881" s="40"/>
      <c r="M881" s="37"/>
      <c r="N881" s="37"/>
    </row>
    <row r="882" spans="1:14" ht="12.75" x14ac:dyDescent="0.2">
      <c r="A882" s="35"/>
      <c r="B882" s="40"/>
      <c r="C882" s="40"/>
      <c r="M882" s="37"/>
      <c r="N882" s="37"/>
    </row>
    <row r="883" spans="1:14" ht="12.75" x14ac:dyDescent="0.2">
      <c r="A883" s="35"/>
      <c r="B883" s="40"/>
      <c r="C883" s="40"/>
      <c r="M883" s="37"/>
      <c r="N883" s="37"/>
    </row>
    <row r="884" spans="1:14" ht="12.75" x14ac:dyDescent="0.2">
      <c r="A884" s="35"/>
      <c r="B884" s="40"/>
      <c r="C884" s="40"/>
      <c r="M884" s="37"/>
      <c r="N884" s="37"/>
    </row>
    <row r="885" spans="1:14" ht="12.75" x14ac:dyDescent="0.2">
      <c r="A885" s="35"/>
      <c r="B885" s="40"/>
      <c r="C885" s="40"/>
      <c r="M885" s="37"/>
      <c r="N885" s="37"/>
    </row>
    <row r="886" spans="1:14" ht="12.75" x14ac:dyDescent="0.2">
      <c r="A886" s="35"/>
      <c r="B886" s="40"/>
      <c r="C886" s="40"/>
      <c r="M886" s="37"/>
      <c r="N886" s="37"/>
    </row>
    <row r="887" spans="1:14" ht="12.75" x14ac:dyDescent="0.2">
      <c r="A887" s="35"/>
      <c r="B887" s="40"/>
      <c r="C887" s="40"/>
      <c r="M887" s="37"/>
      <c r="N887" s="37"/>
    </row>
    <row r="888" spans="1:14" ht="12.75" x14ac:dyDescent="0.2">
      <c r="A888" s="35"/>
      <c r="B888" s="40"/>
      <c r="C888" s="40"/>
      <c r="M888" s="37"/>
      <c r="N888" s="37"/>
    </row>
    <row r="889" spans="1:14" ht="12.75" x14ac:dyDescent="0.2">
      <c r="A889" s="35"/>
      <c r="B889" s="40"/>
      <c r="C889" s="40"/>
      <c r="M889" s="37"/>
      <c r="N889" s="37"/>
    </row>
    <row r="890" spans="1:14" ht="12.75" x14ac:dyDescent="0.2">
      <c r="A890" s="35"/>
      <c r="B890" s="40"/>
      <c r="C890" s="40"/>
      <c r="M890" s="37"/>
      <c r="N890" s="37"/>
    </row>
    <row r="891" spans="1:14" ht="12.75" x14ac:dyDescent="0.2">
      <c r="A891" s="35"/>
      <c r="B891" s="40"/>
      <c r="C891" s="40"/>
      <c r="M891" s="37"/>
      <c r="N891" s="37"/>
    </row>
    <row r="892" spans="1:14" ht="12.75" x14ac:dyDescent="0.2">
      <c r="A892" s="35"/>
      <c r="B892" s="40"/>
      <c r="C892" s="40"/>
      <c r="M892" s="37"/>
      <c r="N892" s="37"/>
    </row>
    <row r="893" spans="1:14" ht="12.75" x14ac:dyDescent="0.2">
      <c r="A893" s="35"/>
      <c r="B893" s="40"/>
      <c r="C893" s="40"/>
      <c r="M893" s="37"/>
      <c r="N893" s="37"/>
    </row>
    <row r="894" spans="1:14" ht="12.75" x14ac:dyDescent="0.2">
      <c r="A894" s="35"/>
      <c r="B894" s="40"/>
      <c r="C894" s="40"/>
      <c r="M894" s="37"/>
      <c r="N894" s="37"/>
    </row>
    <row r="895" spans="1:14" ht="12.75" x14ac:dyDescent="0.2">
      <c r="A895" s="35"/>
      <c r="B895" s="40"/>
      <c r="C895" s="40"/>
      <c r="M895" s="37"/>
      <c r="N895" s="37"/>
    </row>
    <row r="896" spans="1:14" ht="12.75" x14ac:dyDescent="0.2">
      <c r="A896" s="35"/>
      <c r="B896" s="40"/>
      <c r="C896" s="40"/>
      <c r="M896" s="37"/>
      <c r="N896" s="37"/>
    </row>
    <row r="897" spans="1:14" ht="12.75" x14ac:dyDescent="0.2">
      <c r="A897" s="35"/>
      <c r="B897" s="40"/>
      <c r="C897" s="40"/>
      <c r="M897" s="37"/>
      <c r="N897" s="37"/>
    </row>
    <row r="898" spans="1:14" ht="12.75" x14ac:dyDescent="0.2">
      <c r="A898" s="35"/>
      <c r="B898" s="40"/>
      <c r="C898" s="40"/>
      <c r="M898" s="37"/>
      <c r="N898" s="37"/>
    </row>
    <row r="899" spans="1:14" ht="12.75" x14ac:dyDescent="0.2">
      <c r="A899" s="35"/>
      <c r="B899" s="40"/>
      <c r="C899" s="40"/>
      <c r="M899" s="37"/>
      <c r="N899" s="37"/>
    </row>
    <row r="900" spans="1:14" ht="12.75" x14ac:dyDescent="0.2">
      <c r="A900" s="35"/>
      <c r="B900" s="40"/>
      <c r="C900" s="40"/>
      <c r="M900" s="37"/>
      <c r="N900" s="37"/>
    </row>
    <row r="901" spans="1:14" ht="12.75" x14ac:dyDescent="0.2">
      <c r="A901" s="35"/>
      <c r="B901" s="40"/>
      <c r="C901" s="40"/>
      <c r="M901" s="37"/>
      <c r="N901" s="37"/>
    </row>
    <row r="902" spans="1:14" ht="12.75" x14ac:dyDescent="0.2">
      <c r="A902" s="35"/>
      <c r="B902" s="40"/>
      <c r="C902" s="40"/>
      <c r="M902" s="37"/>
      <c r="N902" s="37"/>
    </row>
    <row r="903" spans="1:14" ht="12.75" x14ac:dyDescent="0.2">
      <c r="A903" s="35"/>
      <c r="B903" s="40"/>
      <c r="C903" s="40"/>
      <c r="M903" s="37"/>
      <c r="N903" s="37"/>
    </row>
    <row r="904" spans="1:14" ht="12.75" x14ac:dyDescent="0.2">
      <c r="A904" s="35"/>
      <c r="B904" s="40"/>
      <c r="C904" s="40"/>
      <c r="M904" s="37"/>
      <c r="N904" s="37"/>
    </row>
    <row r="905" spans="1:14" ht="12.75" x14ac:dyDescent="0.2">
      <c r="A905" s="35"/>
      <c r="B905" s="40"/>
      <c r="C905" s="40"/>
      <c r="M905" s="37"/>
      <c r="N905" s="37"/>
    </row>
    <row r="906" spans="1:14" ht="12.75" x14ac:dyDescent="0.2">
      <c r="A906" s="35"/>
      <c r="B906" s="40"/>
      <c r="C906" s="40"/>
      <c r="M906" s="37"/>
      <c r="N906" s="37"/>
    </row>
    <row r="907" spans="1:14" ht="12.75" x14ac:dyDescent="0.2">
      <c r="A907" s="35"/>
      <c r="B907" s="40"/>
      <c r="C907" s="40"/>
      <c r="M907" s="37"/>
      <c r="N907" s="37"/>
    </row>
    <row r="908" spans="1:14" ht="12.75" x14ac:dyDescent="0.2">
      <c r="A908" s="35"/>
      <c r="B908" s="40"/>
      <c r="C908" s="40"/>
      <c r="M908" s="37"/>
      <c r="N908" s="37"/>
    </row>
    <row r="909" spans="1:14" ht="12.75" x14ac:dyDescent="0.2">
      <c r="A909" s="35"/>
      <c r="B909" s="40"/>
      <c r="C909" s="40"/>
      <c r="M909" s="37"/>
      <c r="N909" s="37"/>
    </row>
    <row r="910" spans="1:14" ht="12.75" x14ac:dyDescent="0.2">
      <c r="A910" s="35"/>
      <c r="B910" s="40"/>
      <c r="C910" s="40"/>
      <c r="M910" s="37"/>
      <c r="N910" s="37"/>
    </row>
    <row r="911" spans="1:14" ht="12.75" x14ac:dyDescent="0.2">
      <c r="A911" s="35"/>
      <c r="B911" s="40"/>
      <c r="C911" s="40"/>
      <c r="M911" s="37"/>
      <c r="N911" s="37"/>
    </row>
    <row r="912" spans="1:14" ht="12.75" x14ac:dyDescent="0.2">
      <c r="A912" s="35"/>
      <c r="B912" s="40"/>
      <c r="C912" s="40"/>
      <c r="M912" s="37"/>
      <c r="N912" s="37"/>
    </row>
    <row r="913" spans="1:14" ht="12.75" x14ac:dyDescent="0.2">
      <c r="A913" s="35"/>
      <c r="B913" s="40"/>
      <c r="C913" s="40"/>
      <c r="M913" s="37"/>
      <c r="N913" s="37"/>
    </row>
    <row r="914" spans="1:14" ht="12.75" x14ac:dyDescent="0.2">
      <c r="A914" s="35"/>
      <c r="B914" s="40"/>
      <c r="C914" s="40"/>
      <c r="M914" s="37"/>
      <c r="N914" s="37"/>
    </row>
    <row r="915" spans="1:14" ht="12.75" x14ac:dyDescent="0.2">
      <c r="A915" s="35"/>
      <c r="B915" s="40"/>
      <c r="C915" s="40"/>
      <c r="M915" s="37"/>
      <c r="N915" s="37"/>
    </row>
    <row r="916" spans="1:14" ht="12.75" x14ac:dyDescent="0.2">
      <c r="A916" s="35"/>
      <c r="B916" s="40"/>
      <c r="C916" s="40"/>
      <c r="M916" s="37"/>
      <c r="N916" s="37"/>
    </row>
    <row r="917" spans="1:14" ht="12.75" x14ac:dyDescent="0.2">
      <c r="A917" s="35"/>
      <c r="B917" s="40"/>
      <c r="C917" s="40"/>
      <c r="M917" s="37"/>
      <c r="N917" s="37"/>
    </row>
    <row r="918" spans="1:14" ht="12.75" x14ac:dyDescent="0.2">
      <c r="A918" s="35"/>
      <c r="B918" s="40"/>
      <c r="C918" s="40"/>
      <c r="M918" s="37"/>
      <c r="N918" s="37"/>
    </row>
    <row r="919" spans="1:14" ht="12.75" x14ac:dyDescent="0.2">
      <c r="A919" s="35"/>
      <c r="B919" s="40"/>
      <c r="C919" s="40"/>
      <c r="M919" s="37"/>
      <c r="N919" s="37"/>
    </row>
    <row r="920" spans="1:14" ht="12.75" x14ac:dyDescent="0.2">
      <c r="A920" s="35"/>
      <c r="B920" s="40"/>
      <c r="C920" s="40"/>
      <c r="M920" s="37"/>
      <c r="N920" s="37"/>
    </row>
    <row r="921" spans="1:14" ht="12.75" x14ac:dyDescent="0.2">
      <c r="A921" s="35"/>
      <c r="B921" s="40"/>
      <c r="C921" s="40"/>
      <c r="M921" s="37"/>
      <c r="N921" s="37"/>
    </row>
    <row r="922" spans="1:14" ht="12.75" x14ac:dyDescent="0.2">
      <c r="A922" s="35"/>
      <c r="B922" s="40"/>
      <c r="C922" s="40"/>
      <c r="M922" s="37"/>
      <c r="N922" s="37"/>
    </row>
    <row r="923" spans="1:14" ht="12.75" x14ac:dyDescent="0.2">
      <c r="A923" s="35"/>
      <c r="B923" s="40"/>
      <c r="C923" s="40"/>
      <c r="M923" s="37"/>
      <c r="N923" s="37"/>
    </row>
    <row r="924" spans="1:14" ht="12.75" x14ac:dyDescent="0.2">
      <c r="A924" s="35"/>
      <c r="B924" s="40"/>
      <c r="C924" s="40"/>
      <c r="M924" s="37"/>
      <c r="N924" s="37"/>
    </row>
    <row r="925" spans="1:14" ht="12.75" x14ac:dyDescent="0.2">
      <c r="A925" s="35"/>
      <c r="B925" s="40"/>
      <c r="C925" s="40"/>
      <c r="M925" s="37"/>
      <c r="N925" s="37"/>
    </row>
    <row r="926" spans="1:14" ht="12.75" x14ac:dyDescent="0.2">
      <c r="A926" s="35"/>
      <c r="B926" s="40"/>
      <c r="C926" s="40"/>
      <c r="M926" s="37"/>
      <c r="N926" s="37"/>
    </row>
    <row r="927" spans="1:14" ht="12.75" x14ac:dyDescent="0.2">
      <c r="A927" s="35"/>
      <c r="B927" s="40"/>
      <c r="C927" s="40"/>
      <c r="M927" s="37"/>
      <c r="N927" s="37"/>
    </row>
    <row r="928" spans="1:14" ht="12.75" x14ac:dyDescent="0.2">
      <c r="A928" s="35"/>
      <c r="B928" s="40"/>
      <c r="C928" s="40"/>
      <c r="M928" s="37"/>
      <c r="N928" s="37"/>
    </row>
    <row r="929" spans="1:14" ht="12.75" x14ac:dyDescent="0.2">
      <c r="A929" s="35"/>
      <c r="B929" s="40"/>
      <c r="C929" s="40"/>
      <c r="M929" s="37"/>
      <c r="N929" s="37"/>
    </row>
    <row r="930" spans="1:14" ht="12.75" x14ac:dyDescent="0.2">
      <c r="A930" s="35"/>
      <c r="B930" s="40"/>
      <c r="C930" s="40"/>
      <c r="M930" s="37"/>
      <c r="N930" s="37"/>
    </row>
    <row r="931" spans="1:14" ht="12.75" x14ac:dyDescent="0.2">
      <c r="A931" s="35"/>
      <c r="B931" s="40"/>
      <c r="C931" s="40"/>
      <c r="M931" s="37"/>
      <c r="N931" s="37"/>
    </row>
    <row r="932" spans="1:14" ht="12.75" x14ac:dyDescent="0.2">
      <c r="A932" s="35"/>
      <c r="B932" s="40"/>
      <c r="C932" s="40"/>
      <c r="M932" s="37"/>
      <c r="N932" s="37"/>
    </row>
    <row r="933" spans="1:14" ht="12.75" x14ac:dyDescent="0.2">
      <c r="A933" s="35"/>
      <c r="B933" s="40"/>
      <c r="C933" s="40"/>
      <c r="M933" s="37"/>
      <c r="N933" s="37"/>
    </row>
    <row r="934" spans="1:14" ht="12.75" x14ac:dyDescent="0.2">
      <c r="A934" s="35"/>
      <c r="B934" s="40"/>
      <c r="C934" s="40"/>
      <c r="M934" s="37"/>
      <c r="N934" s="37"/>
    </row>
    <row r="935" spans="1:14" ht="12.75" x14ac:dyDescent="0.2">
      <c r="A935" s="35"/>
      <c r="B935" s="40"/>
      <c r="C935" s="40"/>
      <c r="M935" s="37"/>
      <c r="N935" s="37"/>
    </row>
    <row r="936" spans="1:14" ht="12.75" x14ac:dyDescent="0.2">
      <c r="A936" s="35"/>
      <c r="B936" s="40"/>
      <c r="C936" s="40"/>
      <c r="M936" s="37"/>
      <c r="N936" s="37"/>
    </row>
    <row r="937" spans="1:14" ht="12.75" x14ac:dyDescent="0.2">
      <c r="A937" s="35"/>
      <c r="B937" s="40"/>
      <c r="C937" s="40"/>
      <c r="M937" s="37"/>
      <c r="N937" s="37"/>
    </row>
    <row r="938" spans="1:14" ht="12.75" x14ac:dyDescent="0.2">
      <c r="A938" s="35"/>
      <c r="B938" s="40"/>
      <c r="C938" s="40"/>
      <c r="M938" s="37"/>
      <c r="N938" s="37"/>
    </row>
    <row r="939" spans="1:14" ht="12.75" x14ac:dyDescent="0.2">
      <c r="A939" s="35"/>
      <c r="B939" s="40"/>
      <c r="C939" s="40"/>
      <c r="M939" s="37"/>
      <c r="N939" s="37"/>
    </row>
    <row r="940" spans="1:14" ht="12.75" x14ac:dyDescent="0.2">
      <c r="A940" s="35"/>
      <c r="B940" s="40"/>
      <c r="C940" s="40"/>
      <c r="M940" s="37"/>
      <c r="N940" s="37"/>
    </row>
    <row r="941" spans="1:14" ht="12.75" x14ac:dyDescent="0.2">
      <c r="A941" s="35"/>
      <c r="B941" s="40"/>
      <c r="C941" s="40"/>
      <c r="M941" s="37"/>
      <c r="N941" s="37"/>
    </row>
    <row r="942" spans="1:14" ht="12.75" x14ac:dyDescent="0.2">
      <c r="A942" s="35"/>
      <c r="B942" s="40"/>
      <c r="C942" s="40"/>
      <c r="M942" s="37"/>
      <c r="N942" s="37"/>
    </row>
    <row r="943" spans="1:14" ht="12.75" x14ac:dyDescent="0.2">
      <c r="A943" s="35"/>
      <c r="B943" s="40"/>
      <c r="C943" s="40"/>
      <c r="M943" s="37"/>
      <c r="N943" s="37"/>
    </row>
    <row r="944" spans="1:14" ht="12.75" x14ac:dyDescent="0.2">
      <c r="A944" s="35"/>
      <c r="B944" s="40"/>
      <c r="C944" s="40"/>
      <c r="M944" s="37"/>
      <c r="N944" s="37"/>
    </row>
    <row r="945" spans="1:14" ht="12.75" x14ac:dyDescent="0.2">
      <c r="A945" s="35"/>
      <c r="B945" s="40"/>
      <c r="C945" s="40"/>
      <c r="M945" s="37"/>
      <c r="N945" s="37"/>
    </row>
    <row r="946" spans="1:14" ht="12.75" x14ac:dyDescent="0.2">
      <c r="A946" s="35"/>
      <c r="B946" s="40"/>
      <c r="C946" s="40"/>
      <c r="M946" s="37"/>
      <c r="N946" s="37"/>
    </row>
    <row r="947" spans="1:14" ht="12.75" x14ac:dyDescent="0.2">
      <c r="A947" s="35"/>
      <c r="B947" s="40"/>
      <c r="C947" s="40"/>
      <c r="M947" s="37"/>
      <c r="N947" s="37"/>
    </row>
    <row r="948" spans="1:14" ht="12.75" x14ac:dyDescent="0.2">
      <c r="A948" s="35"/>
      <c r="B948" s="40"/>
      <c r="C948" s="40"/>
      <c r="M948" s="37"/>
      <c r="N948" s="37"/>
    </row>
    <row r="949" spans="1:14" ht="12.75" x14ac:dyDescent="0.2">
      <c r="A949" s="35"/>
      <c r="B949" s="40"/>
      <c r="C949" s="40"/>
      <c r="M949" s="37"/>
      <c r="N949" s="37"/>
    </row>
    <row r="950" spans="1:14" ht="12.75" x14ac:dyDescent="0.2">
      <c r="A950" s="35"/>
      <c r="B950" s="40"/>
      <c r="C950" s="40"/>
      <c r="M950" s="37"/>
      <c r="N950" s="37"/>
    </row>
    <row r="951" spans="1:14" ht="12.75" x14ac:dyDescent="0.2">
      <c r="A951" s="35"/>
      <c r="B951" s="40"/>
      <c r="C951" s="40"/>
      <c r="M951" s="37"/>
      <c r="N951" s="37"/>
    </row>
    <row r="952" spans="1:14" ht="12.75" x14ac:dyDescent="0.2">
      <c r="A952" s="35"/>
      <c r="B952" s="40"/>
      <c r="C952" s="40"/>
      <c r="M952" s="37"/>
      <c r="N952" s="37"/>
    </row>
    <row r="953" spans="1:14" ht="12.75" x14ac:dyDescent="0.2">
      <c r="A953" s="35"/>
      <c r="B953" s="40"/>
      <c r="C953" s="40"/>
      <c r="M953" s="37"/>
      <c r="N953" s="37"/>
    </row>
    <row r="954" spans="1:14" ht="12.75" x14ac:dyDescent="0.2">
      <c r="A954" s="35"/>
      <c r="B954" s="40"/>
      <c r="C954" s="40"/>
      <c r="M954" s="37"/>
      <c r="N954" s="37"/>
    </row>
    <row r="955" spans="1:14" ht="12.75" x14ac:dyDescent="0.2">
      <c r="A955" s="35"/>
      <c r="B955" s="40"/>
      <c r="C955" s="40"/>
      <c r="M955" s="37"/>
      <c r="N955" s="37"/>
    </row>
    <row r="956" spans="1:14" ht="12.75" x14ac:dyDescent="0.2">
      <c r="A956" s="35"/>
      <c r="B956" s="40"/>
      <c r="C956" s="40"/>
      <c r="M956" s="37"/>
      <c r="N956" s="37"/>
    </row>
    <row r="957" spans="1:14" ht="12.75" x14ac:dyDescent="0.2">
      <c r="A957" s="35"/>
      <c r="B957" s="40"/>
      <c r="C957" s="40"/>
      <c r="M957" s="37"/>
      <c r="N957" s="37"/>
    </row>
    <row r="958" spans="1:14" ht="12.75" x14ac:dyDescent="0.2">
      <c r="A958" s="35"/>
      <c r="B958" s="40"/>
      <c r="C958" s="40"/>
      <c r="M958" s="37"/>
      <c r="N958" s="37"/>
    </row>
    <row r="959" spans="1:14" ht="12.75" x14ac:dyDescent="0.2">
      <c r="A959" s="35"/>
      <c r="B959" s="40"/>
      <c r="C959" s="40"/>
      <c r="M959" s="37"/>
      <c r="N959" s="37"/>
    </row>
    <row r="960" spans="1:14" ht="12.75" x14ac:dyDescent="0.2">
      <c r="A960" s="35"/>
      <c r="B960" s="40"/>
      <c r="C960" s="40"/>
      <c r="M960" s="37"/>
      <c r="N960" s="37"/>
    </row>
    <row r="961" spans="1:14" ht="12.75" x14ac:dyDescent="0.2">
      <c r="A961" s="35"/>
      <c r="B961" s="40"/>
      <c r="C961" s="40"/>
      <c r="M961" s="37"/>
      <c r="N961" s="37"/>
    </row>
    <row r="962" spans="1:14" ht="12.75" x14ac:dyDescent="0.2">
      <c r="A962" s="35"/>
      <c r="B962" s="40"/>
      <c r="C962" s="40"/>
      <c r="M962" s="37"/>
      <c r="N962" s="37"/>
    </row>
    <row r="963" spans="1:14" ht="12.75" x14ac:dyDescent="0.2">
      <c r="A963" s="35"/>
      <c r="B963" s="40"/>
      <c r="C963" s="40"/>
      <c r="M963" s="37"/>
      <c r="N963" s="37"/>
    </row>
    <row r="964" spans="1:14" ht="12.75" x14ac:dyDescent="0.2">
      <c r="A964" s="35"/>
      <c r="B964" s="40"/>
      <c r="C964" s="40"/>
      <c r="M964" s="37"/>
      <c r="N964" s="37"/>
    </row>
    <row r="965" spans="1:14" ht="12.75" x14ac:dyDescent="0.2">
      <c r="A965" s="35"/>
      <c r="B965" s="40"/>
      <c r="C965" s="40"/>
      <c r="M965" s="37"/>
      <c r="N965" s="37"/>
    </row>
    <row r="966" spans="1:14" ht="12.75" x14ac:dyDescent="0.2">
      <c r="A966" s="35"/>
      <c r="B966" s="40"/>
      <c r="C966" s="40"/>
      <c r="M966" s="37"/>
      <c r="N966" s="37"/>
    </row>
    <row r="967" spans="1:14" ht="12.75" x14ac:dyDescent="0.2">
      <c r="A967" s="35"/>
      <c r="B967" s="40"/>
      <c r="C967" s="40"/>
      <c r="M967" s="37"/>
      <c r="N967" s="37"/>
    </row>
    <row r="968" spans="1:14" ht="12.75" x14ac:dyDescent="0.2">
      <c r="A968" s="35"/>
      <c r="B968" s="40"/>
      <c r="C968" s="40"/>
      <c r="M968" s="37"/>
      <c r="N968" s="37"/>
    </row>
    <row r="969" spans="1:14" ht="12.75" x14ac:dyDescent="0.2">
      <c r="A969" s="35"/>
      <c r="B969" s="40"/>
      <c r="C969" s="40"/>
      <c r="M969" s="37"/>
      <c r="N969" s="37"/>
    </row>
    <row r="970" spans="1:14" ht="12.75" x14ac:dyDescent="0.2">
      <c r="A970" s="35"/>
      <c r="B970" s="40"/>
      <c r="C970" s="40"/>
      <c r="M970" s="37"/>
      <c r="N970" s="37"/>
    </row>
    <row r="971" spans="1:14" ht="12.75" x14ac:dyDescent="0.2">
      <c r="A971" s="35"/>
      <c r="B971" s="40"/>
      <c r="C971" s="40"/>
      <c r="M971" s="37"/>
      <c r="N971" s="37"/>
    </row>
    <row r="972" spans="1:14" ht="12.75" x14ac:dyDescent="0.2">
      <c r="A972" s="35"/>
      <c r="B972" s="40"/>
      <c r="C972" s="40"/>
      <c r="M972" s="37"/>
      <c r="N972" s="37"/>
    </row>
    <row r="973" spans="1:14" ht="12.75" x14ac:dyDescent="0.2">
      <c r="A973" s="35"/>
      <c r="B973" s="40"/>
      <c r="C973" s="40"/>
      <c r="M973" s="37"/>
      <c r="N973" s="37"/>
    </row>
    <row r="974" spans="1:14" ht="12.75" x14ac:dyDescent="0.2">
      <c r="A974" s="35"/>
      <c r="B974" s="40"/>
      <c r="C974" s="40"/>
      <c r="M974" s="37"/>
      <c r="N974" s="37"/>
    </row>
    <row r="975" spans="1:14" ht="12.75" x14ac:dyDescent="0.2">
      <c r="A975" s="35"/>
      <c r="B975" s="40"/>
      <c r="C975" s="40"/>
      <c r="M975" s="37"/>
      <c r="N975" s="37"/>
    </row>
    <row r="976" spans="1:14" ht="12.75" x14ac:dyDescent="0.2">
      <c r="A976" s="35"/>
      <c r="B976" s="40"/>
      <c r="C976" s="40"/>
      <c r="M976" s="37"/>
      <c r="N976" s="37"/>
    </row>
    <row r="977" spans="1:14" ht="12.75" x14ac:dyDescent="0.2">
      <c r="A977" s="35"/>
      <c r="B977" s="40"/>
      <c r="C977" s="40"/>
      <c r="M977" s="37"/>
      <c r="N977" s="37"/>
    </row>
    <row r="978" spans="1:14" ht="12.75" x14ac:dyDescent="0.2">
      <c r="A978" s="35"/>
      <c r="B978" s="40"/>
      <c r="C978" s="40"/>
      <c r="M978" s="37"/>
      <c r="N978" s="37"/>
    </row>
    <row r="979" spans="1:14" ht="12.75" x14ac:dyDescent="0.2">
      <c r="A979" s="35"/>
      <c r="B979" s="40"/>
      <c r="C979" s="40"/>
      <c r="M979" s="37"/>
      <c r="N979" s="37"/>
    </row>
    <row r="980" spans="1:14" ht="12.75" x14ac:dyDescent="0.2">
      <c r="A980" s="35"/>
      <c r="B980" s="40"/>
      <c r="C980" s="40"/>
      <c r="M980" s="37"/>
      <c r="N980" s="37"/>
    </row>
    <row r="981" spans="1:14" ht="12.75" x14ac:dyDescent="0.2">
      <c r="A981" s="35"/>
      <c r="B981" s="40"/>
      <c r="C981" s="40"/>
      <c r="M981" s="37"/>
      <c r="N981" s="37"/>
    </row>
    <row r="982" spans="1:14" ht="12.75" x14ac:dyDescent="0.2">
      <c r="A982" s="35"/>
      <c r="B982" s="40"/>
      <c r="C982" s="40"/>
      <c r="M982" s="37"/>
      <c r="N982" s="37"/>
    </row>
    <row r="983" spans="1:14" ht="12.75" x14ac:dyDescent="0.2">
      <c r="A983" s="35"/>
      <c r="B983" s="40"/>
      <c r="C983" s="40"/>
      <c r="M983" s="37"/>
      <c r="N983" s="37"/>
    </row>
    <row r="984" spans="1:14" ht="12.75" x14ac:dyDescent="0.2">
      <c r="A984" s="35"/>
      <c r="B984" s="40"/>
      <c r="C984" s="40"/>
      <c r="M984" s="37"/>
      <c r="N984" s="37"/>
    </row>
    <row r="985" spans="1:14" ht="12.75" x14ac:dyDescent="0.2">
      <c r="A985" s="35"/>
      <c r="B985" s="40"/>
      <c r="C985" s="40"/>
      <c r="M985" s="37"/>
      <c r="N985" s="37"/>
    </row>
    <row r="986" spans="1:14" ht="12.75" x14ac:dyDescent="0.2">
      <c r="A986" s="35"/>
      <c r="B986" s="40"/>
      <c r="C986" s="40"/>
      <c r="M986" s="37"/>
      <c r="N986" s="37"/>
    </row>
    <row r="987" spans="1:14" ht="12.75" x14ac:dyDescent="0.2">
      <c r="A987" s="35"/>
      <c r="B987" s="40"/>
      <c r="C987" s="40"/>
      <c r="M987" s="37"/>
      <c r="N987" s="37"/>
    </row>
    <row r="988" spans="1:14" ht="12.75" x14ac:dyDescent="0.2">
      <c r="A988" s="35"/>
      <c r="B988" s="40"/>
      <c r="C988" s="40"/>
      <c r="M988" s="37"/>
      <c r="N988" s="37"/>
    </row>
    <row r="989" spans="1:14" ht="12.75" x14ac:dyDescent="0.2">
      <c r="A989" s="35"/>
      <c r="B989" s="40"/>
      <c r="C989" s="40"/>
      <c r="M989" s="37"/>
      <c r="N989" s="37"/>
    </row>
    <row r="990" spans="1:14" ht="12.75" x14ac:dyDescent="0.2">
      <c r="A990" s="35"/>
      <c r="B990" s="40"/>
      <c r="C990" s="40"/>
      <c r="M990" s="37"/>
      <c r="N990" s="37"/>
    </row>
    <row r="991" spans="1:14" ht="12.75" x14ac:dyDescent="0.2">
      <c r="A991" s="35"/>
      <c r="B991" s="40"/>
      <c r="C991" s="40"/>
      <c r="M991" s="37"/>
      <c r="N991" s="37"/>
    </row>
    <row r="992" spans="1:14" ht="12.75" x14ac:dyDescent="0.2">
      <c r="A992" s="35"/>
      <c r="B992" s="40"/>
      <c r="C992" s="40"/>
      <c r="M992" s="37"/>
      <c r="N992" s="37"/>
    </row>
    <row r="993" spans="1:14" ht="12.75" x14ac:dyDescent="0.2">
      <c r="A993" s="35"/>
      <c r="B993" s="40"/>
      <c r="C993" s="40"/>
      <c r="M993" s="37"/>
      <c r="N993" s="37"/>
    </row>
    <row r="994" spans="1:14" ht="12.75" x14ac:dyDescent="0.2">
      <c r="A994" s="35"/>
      <c r="B994" s="40"/>
      <c r="C994" s="40"/>
      <c r="M994" s="37"/>
      <c r="N994" s="37"/>
    </row>
    <row r="995" spans="1:14" ht="12.75" x14ac:dyDescent="0.2">
      <c r="A995" s="35"/>
      <c r="B995" s="40"/>
      <c r="C995" s="40"/>
      <c r="M995" s="37"/>
      <c r="N995" s="37"/>
    </row>
    <row r="996" spans="1:14" ht="12.75" x14ac:dyDescent="0.2">
      <c r="A996" s="35"/>
      <c r="B996" s="40"/>
      <c r="C996" s="40"/>
      <c r="M996" s="37"/>
      <c r="N996" s="37"/>
    </row>
    <row r="997" spans="1:14" ht="12.75" x14ac:dyDescent="0.2">
      <c r="A997" s="35"/>
      <c r="B997" s="40"/>
      <c r="C997" s="40"/>
      <c r="M997" s="37"/>
      <c r="N997" s="37"/>
    </row>
    <row r="998" spans="1:14" ht="12.75" x14ac:dyDescent="0.2">
      <c r="A998" s="35"/>
      <c r="B998" s="40"/>
      <c r="C998" s="40"/>
      <c r="M998" s="37"/>
      <c r="N998" s="37"/>
    </row>
    <row r="999" spans="1:14" ht="12.75" x14ac:dyDescent="0.2">
      <c r="A999" s="35"/>
      <c r="B999" s="40"/>
      <c r="C999" s="40"/>
      <c r="M999" s="37"/>
      <c r="N999" s="37"/>
    </row>
    <row r="1000" spans="1:14" ht="12.75" x14ac:dyDescent="0.2">
      <c r="A1000" s="35"/>
      <c r="B1000" s="40"/>
      <c r="C1000" s="40"/>
      <c r="M1000" s="37"/>
      <c r="N1000" s="37"/>
    </row>
  </sheetData>
  <mergeCells count="1">
    <mergeCell ref="I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 Dataset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Fahad Iftkhar</cp:lastModifiedBy>
  <dcterms:modified xsi:type="dcterms:W3CDTF">2022-03-24T17:26:41Z</dcterms:modified>
</cp:coreProperties>
</file>