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rungcurdi1\Documents\HTW Chur\4_Forschung\4_Forschungsprojekte_Derungs\FP_Fusions-Check\11_Publikationen\"/>
    </mc:Choice>
  </mc:AlternateContent>
  <bookViews>
    <workbookView xWindow="0" yWindow="0" windowWidth="28800" windowHeight="14235"/>
  </bookViews>
  <sheets>
    <sheet name="Dateneingabe" sheetId="1" r:id="rId1"/>
    <sheet name="Spider" sheetId="2" r:id="rId2"/>
  </sheets>
  <definedNames>
    <definedName name="_xlnm.Print_Titles" localSheetId="0">Dateneingabe!$3:$4</definedName>
    <definedName name="Print_Area" localSheetId="0">Dateneingabe!$B$2:$I$55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3" i="1" l="1"/>
  <c r="S27" i="1"/>
  <c r="O27" i="1"/>
  <c r="S48" i="1"/>
  <c r="S43" i="1"/>
  <c r="S38" i="1"/>
  <c r="S33" i="1"/>
  <c r="S22" i="1"/>
  <c r="S17" i="1"/>
  <c r="S12" i="1"/>
  <c r="S7" i="1"/>
  <c r="O53" i="1" l="1"/>
  <c r="O48" i="1"/>
  <c r="O43" i="1"/>
  <c r="O38" i="1"/>
  <c r="O33" i="1"/>
  <c r="O22" i="1"/>
  <c r="O17" i="1"/>
  <c r="O12" i="1"/>
  <c r="O7" i="1"/>
</calcChain>
</file>

<file path=xl/sharedStrings.xml><?xml version="1.0" encoding="utf-8"?>
<sst xmlns="http://schemas.openxmlformats.org/spreadsheetml/2006/main" count="57" uniqueCount="53">
  <si>
    <t>Indikator</t>
  </si>
  <si>
    <t>in CHF</t>
  </si>
  <si>
    <t>in %</t>
  </si>
  <si>
    <t>gemäss Statistik der laufenden Gemeinderechnung</t>
  </si>
  <si>
    <t>in h</t>
  </si>
  <si>
    <t>in Skalapunkten</t>
  </si>
  <si>
    <t>1.3</t>
  </si>
  <si>
    <t>Anzahl</t>
  </si>
  <si>
    <t>Verhältniszahl</t>
  </si>
  <si>
    <t>Anzahl Wochenaufenthalter ./.
ständige Wohnbevölkerung (STATPOP)</t>
  </si>
  <si>
    <t>Frage 1</t>
  </si>
  <si>
    <t>Frage 2</t>
  </si>
  <si>
    <t>Anmerkungen</t>
  </si>
  <si>
    <t>Wie viele Stunden pro Woche ist das Gemeindehaus geöffnet (Schalter)?</t>
  </si>
  <si>
    <t>Zählen Sie die Stunden vor 08:00 Uhr, zwischen 12:00 und 14:00 und diejenigen nach 17:00 Uhr doppelt.</t>
  </si>
  <si>
    <t>Frage 3</t>
  </si>
  <si>
    <t>Einheit</t>
  </si>
  <si>
    <t>Wie gross ist der Einfluss Ihrer Gemeinde auf die kantonale Politik? (0 = kein Einfluss bis 4 = grosser Einfluss)</t>
  </si>
  <si>
    <t>Frage 4</t>
  </si>
  <si>
    <t>Wie hoch ist der Selbstfinanzierungsanteil in Ihrer Gemeinde?</t>
  </si>
  <si>
    <t>Wie hoch sind die jährlichen Steuererträge der natürlichen Personen pro Einwohner?</t>
  </si>
  <si>
    <t>Frrage 5</t>
  </si>
  <si>
    <t>Wie hoch ist der Anteil an Stimmberechtigten, die für die Einreichung einer Initiative benötigt sind (Quorum)?</t>
  </si>
  <si>
    <t>Frage 6</t>
  </si>
  <si>
    <t>Wie hoch ist die durchschnittliche Stimmbeteiligung für kommunale Angelegenheiten?</t>
  </si>
  <si>
    <t>Frage 7</t>
  </si>
  <si>
    <t>Wie viele Offerten haben Sie im Durchschnitt pro Submissionsverfahren eingeholt?</t>
  </si>
  <si>
    <t>Frage 8</t>
  </si>
  <si>
    <t>Wie hoch ist der Anteil der angenommenen Vorlagen des Gemeindevorstandes (an Gemeindeversammlung und/oder Urnengemeinde)?</t>
  </si>
  <si>
    <t>Wie viele  Gesuche zur Durchführung einer Veranstaltung von Vereinen wurden im letzten ganzen Jahr eingereicht?</t>
  </si>
  <si>
    <t>Frage 9</t>
  </si>
  <si>
    <t>Frage 10</t>
  </si>
  <si>
    <t>Min.</t>
  </si>
  <si>
    <t>Max.</t>
  </si>
  <si>
    <t>Fusions-Check - Schnelltest</t>
  </si>
  <si>
    <t>Positiver Zusammenhang</t>
  </si>
  <si>
    <t>Negativer Zusammenhang</t>
  </si>
  <si>
    <t>Grenzwerte</t>
  </si>
  <si>
    <t>Indexwert</t>
  </si>
  <si>
    <t>ZVM-Benchmark-Wert</t>
  </si>
  <si>
    <t>Wie hoch ist der Anteil an Wochenaufenthaltern in Ihrer Gemeinde?</t>
  </si>
  <si>
    <t>ZVM-Benchmark-Index</t>
  </si>
  <si>
    <t>Finanzielle Leistungsfähigkeit (Frage 1)</t>
  </si>
  <si>
    <t>Professionalität (Frage 2)</t>
  </si>
  <si>
    <t>Aussenwirkung (Frage 3)</t>
  </si>
  <si>
    <t>Standortattraktivität (Frage 4)</t>
  </si>
  <si>
    <t>Mitwirkungsrechte (Frage 5)</t>
  </si>
  <si>
    <t>Partizipation (Frage 6)</t>
  </si>
  <si>
    <t>Filz / "Vetterliwirtschaft" (Frage 7)</t>
  </si>
  <si>
    <t>Bürgernähe  (Frage 8)</t>
  </si>
  <si>
    <t>Soziale Integration  (Frage 9)</t>
  </si>
  <si>
    <t>Identifikation mit Gemeinde  (Frage 10)</t>
  </si>
  <si>
    <t>Beispieldaten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</si>
</sst>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  <font>
      <b/>
      <sz val="14"/>
      <color theme="1"/>
      <name val="Arial Narrow"/>
      <family val="2"/>
    </font>
    <font>
      <b/>
      <sz val="11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indexed="64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89">
    <xf numFmtId="0" fontId="0" fillId="0" borderId="0" xfId="0"/>
    <xf numFmtId="0" fontId="3" fillId="0" borderId="0" xfId="2" applyFont="1" applyProtection="1"/>
    <xf numFmtId="0" fontId="3" fillId="0" borderId="0" xfId="2" applyFont="1" applyAlignment="1" applyProtection="1">
      <alignment horizontal="left"/>
    </xf>
    <xf numFmtId="0" fontId="3" fillId="0" borderId="0" xfId="2" applyFont="1"/>
    <xf numFmtId="0" fontId="0" fillId="0" borderId="0" xfId="0" applyProtection="1"/>
    <xf numFmtId="0" fontId="0" fillId="0" borderId="0" xfId="0" applyAlignment="1" applyProtection="1">
      <alignment horizontal="left"/>
    </xf>
    <xf numFmtId="0" fontId="5" fillId="0" borderId="0" xfId="2" applyFont="1" applyAlignment="1" applyProtection="1">
      <alignment horizontal="left" vertical="center"/>
    </xf>
    <xf numFmtId="0" fontId="5" fillId="3" borderId="0" xfId="2" applyFont="1" applyFill="1" applyAlignment="1" applyProtection="1">
      <alignment horizontal="left" vertical="center"/>
    </xf>
    <xf numFmtId="0" fontId="5" fillId="3" borderId="0" xfId="2" applyFont="1" applyFill="1" applyAlignment="1" applyProtection="1">
      <alignment vertical="center"/>
    </xf>
    <xf numFmtId="0" fontId="3" fillId="3" borderId="0" xfId="2" applyFont="1" applyFill="1" applyAlignment="1" applyProtection="1">
      <alignment horizontal="left" vertical="center"/>
    </xf>
    <xf numFmtId="0" fontId="3" fillId="0" borderId="0" xfId="2" applyFont="1" applyBorder="1" applyAlignment="1" applyProtection="1">
      <alignment vertical="center"/>
    </xf>
    <xf numFmtId="0" fontId="3" fillId="3" borderId="0" xfId="2" applyFont="1" applyFill="1" applyBorder="1" applyAlignment="1" applyProtection="1">
      <alignment horizontal="left" vertical="center" wrapText="1"/>
    </xf>
    <xf numFmtId="0" fontId="3" fillId="2" borderId="0" xfId="2" applyFont="1" applyFill="1" applyBorder="1" applyAlignment="1" applyProtection="1">
      <alignment horizontal="right" vertical="center" indent="1"/>
      <protection locked="0"/>
    </xf>
    <xf numFmtId="0" fontId="3" fillId="0" borderId="0" xfId="2" applyFont="1" applyBorder="1" applyAlignment="1" applyProtection="1">
      <alignment horizontal="left" vertical="center"/>
    </xf>
    <xf numFmtId="0" fontId="3" fillId="0" borderId="5" xfId="2" applyFont="1" applyBorder="1" applyAlignment="1" applyProtection="1">
      <alignment vertical="center"/>
    </xf>
    <xf numFmtId="0" fontId="3" fillId="3" borderId="5" xfId="2" applyFont="1" applyFill="1" applyBorder="1" applyAlignment="1" applyProtection="1">
      <alignment horizontal="left" vertical="center" wrapText="1"/>
    </xf>
    <xf numFmtId="0" fontId="3" fillId="0" borderId="4" xfId="2" applyFont="1" applyBorder="1" applyAlignment="1" applyProtection="1">
      <alignment vertical="center"/>
    </xf>
    <xf numFmtId="0" fontId="3" fillId="3" borderId="4" xfId="2" applyFont="1" applyFill="1" applyBorder="1" applyAlignment="1" applyProtection="1">
      <alignment horizontal="left" vertical="center" wrapText="1"/>
    </xf>
    <xf numFmtId="0" fontId="3" fillId="0" borderId="4" xfId="2" applyFont="1" applyBorder="1" applyAlignment="1" applyProtection="1">
      <alignment horizontal="right" vertical="center" indent="1"/>
    </xf>
    <xf numFmtId="0" fontId="3" fillId="0" borderId="4" xfId="2" applyFont="1" applyBorder="1" applyAlignment="1" applyProtection="1">
      <alignment horizontal="left" vertical="center"/>
    </xf>
    <xf numFmtId="164" fontId="6" fillId="0" borderId="5" xfId="3" applyNumberFormat="1" applyFont="1" applyBorder="1" applyAlignment="1" applyProtection="1">
      <alignment horizontal="right" vertical="center" indent="1"/>
    </xf>
    <xf numFmtId="164" fontId="6" fillId="0" borderId="5" xfId="3" applyNumberFormat="1" applyFont="1" applyBorder="1" applyAlignment="1" applyProtection="1">
      <alignment horizontal="left" vertical="center"/>
    </xf>
    <xf numFmtId="164" fontId="6" fillId="0" borderId="5" xfId="3" applyNumberFormat="1" applyFont="1" applyBorder="1" applyAlignment="1" applyProtection="1">
      <alignment vertical="center"/>
    </xf>
    <xf numFmtId="14" fontId="3" fillId="0" borderId="0" xfId="2" quotePrefix="1" applyNumberFormat="1" applyFont="1" applyBorder="1" applyAlignment="1" applyProtection="1">
      <alignment vertical="center"/>
    </xf>
    <xf numFmtId="0" fontId="3" fillId="0" borderId="0" xfId="2" applyFont="1" applyAlignment="1" applyProtection="1">
      <alignment horizontal="right" indent="1"/>
    </xf>
    <xf numFmtId="0" fontId="3" fillId="3" borderId="0" xfId="2" applyFont="1" applyFill="1" applyAlignment="1" applyProtection="1">
      <alignment horizontal="right" vertical="center" indent="1"/>
    </xf>
    <xf numFmtId="0" fontId="5" fillId="3" borderId="4" xfId="2" applyFont="1" applyFill="1" applyBorder="1" applyAlignment="1" applyProtection="1">
      <alignment horizontal="left" vertical="center"/>
    </xf>
    <xf numFmtId="0" fontId="5" fillId="3" borderId="4" xfId="2" applyFont="1" applyFill="1" applyBorder="1" applyAlignment="1" applyProtection="1">
      <alignment vertical="center"/>
    </xf>
    <xf numFmtId="0" fontId="3" fillId="3" borderId="4" xfId="2" applyFont="1" applyFill="1" applyBorder="1" applyAlignment="1" applyProtection="1">
      <alignment horizontal="right" vertical="center" indent="1"/>
    </xf>
    <xf numFmtId="0" fontId="3" fillId="3" borderId="4" xfId="2" applyFont="1" applyFill="1" applyBorder="1" applyAlignment="1" applyProtection="1">
      <alignment horizontal="left" vertical="center"/>
    </xf>
    <xf numFmtId="0" fontId="3" fillId="0" borderId="5" xfId="2" applyFont="1" applyBorder="1" applyAlignment="1" applyProtection="1">
      <alignment horizontal="right" vertical="center" indent="1"/>
    </xf>
    <xf numFmtId="0" fontId="3" fillId="0" borderId="5" xfId="2" applyFont="1" applyBorder="1" applyAlignment="1" applyProtection="1">
      <alignment horizontal="left" vertical="center"/>
    </xf>
    <xf numFmtId="0" fontId="3" fillId="0" borderId="0" xfId="2" quotePrefix="1" applyFont="1" applyBorder="1" applyAlignment="1" applyProtection="1">
      <alignment vertical="center"/>
    </xf>
    <xf numFmtId="0" fontId="3" fillId="0" borderId="0" xfId="2" applyFont="1" applyBorder="1" applyAlignment="1" applyProtection="1">
      <alignment horizontal="right" vertical="center" indent="1"/>
    </xf>
    <xf numFmtId="0" fontId="5" fillId="3" borderId="0" xfId="2" quotePrefix="1" applyFont="1" applyFill="1" applyAlignment="1" applyProtection="1">
      <alignment horizontal="left" vertical="center"/>
    </xf>
    <xf numFmtId="0" fontId="3" fillId="0" borderId="0" xfId="2" applyFont="1" applyFill="1" applyProtection="1"/>
    <xf numFmtId="0" fontId="5" fillId="0" borderId="0" xfId="2" applyFont="1" applyFill="1" applyAlignment="1" applyProtection="1">
      <alignment horizontal="left" vertical="center"/>
    </xf>
    <xf numFmtId="0" fontId="5" fillId="0" borderId="0" xfId="2" applyFont="1" applyFill="1" applyAlignment="1" applyProtection="1">
      <alignment vertical="center"/>
    </xf>
    <xf numFmtId="0" fontId="3" fillId="0" borderId="0" xfId="2" applyFont="1" applyFill="1" applyAlignment="1" applyProtection="1">
      <alignment horizontal="right" vertical="center" indent="1"/>
    </xf>
    <xf numFmtId="0" fontId="3" fillId="0" borderId="0" xfId="2" applyFont="1" applyFill="1" applyAlignment="1" applyProtection="1">
      <alignment horizontal="left" vertical="center"/>
    </xf>
    <xf numFmtId="0" fontId="3" fillId="0" borderId="0" xfId="2" applyFont="1" applyFill="1"/>
    <xf numFmtId="2" fontId="6" fillId="0" borderId="4" xfId="3" applyNumberFormat="1" applyFont="1" applyBorder="1" applyAlignment="1" applyProtection="1">
      <alignment horizontal="right" vertical="center" indent="1"/>
    </xf>
    <xf numFmtId="2" fontId="6" fillId="0" borderId="4" xfId="3" applyNumberFormat="1" applyFont="1" applyBorder="1" applyAlignment="1" applyProtection="1">
      <alignment horizontal="left" vertical="center"/>
    </xf>
    <xf numFmtId="2" fontId="6" fillId="0" borderId="5" xfId="3" applyNumberFormat="1" applyFont="1" applyBorder="1" applyAlignment="1" applyProtection="1">
      <alignment horizontal="right" vertical="center" indent="1"/>
    </xf>
    <xf numFmtId="2" fontId="6" fillId="0" borderId="5" xfId="3" applyNumberFormat="1" applyFont="1" applyBorder="1" applyAlignment="1" applyProtection="1">
      <alignment horizontal="left" vertical="center"/>
    </xf>
    <xf numFmtId="0" fontId="0" fillId="0" borderId="0" xfId="0" applyAlignment="1" applyProtection="1">
      <alignment horizontal="right" indent="1"/>
    </xf>
    <xf numFmtId="0" fontId="5" fillId="0" borderId="4" xfId="2" applyFont="1" applyFill="1" applyBorder="1" applyAlignment="1" applyProtection="1">
      <alignment horizontal="left" vertical="center"/>
    </xf>
    <xf numFmtId="0" fontId="5" fillId="0" borderId="4" xfId="2" applyFont="1" applyFill="1" applyBorder="1" applyAlignment="1" applyProtection="1">
      <alignment vertical="center"/>
    </xf>
    <xf numFmtId="0" fontId="3" fillId="0" borderId="4" xfId="2" applyFont="1" applyFill="1" applyBorder="1" applyAlignment="1" applyProtection="1">
      <alignment horizontal="right" vertical="center" indent="1"/>
    </xf>
    <xf numFmtId="0" fontId="3" fillId="0" borderId="4" xfId="2" applyFont="1" applyFill="1" applyBorder="1" applyAlignment="1" applyProtection="1">
      <alignment horizontal="left" vertical="center"/>
    </xf>
    <xf numFmtId="0" fontId="3" fillId="0" borderId="0" xfId="2" applyFont="1" applyAlignment="1" applyProtection="1">
      <alignment horizontal="left" vertical="center"/>
    </xf>
    <xf numFmtId="0" fontId="3" fillId="0" borderId="0" xfId="2" applyFont="1" applyAlignment="1">
      <alignment horizontal="left"/>
    </xf>
    <xf numFmtId="0" fontId="5" fillId="0" borderId="0" xfId="2" applyFont="1" applyAlignment="1">
      <alignment horizontal="center" vertical="center"/>
    </xf>
    <xf numFmtId="0" fontId="3" fillId="0" borderId="4" xfId="2" applyFont="1" applyFill="1" applyBorder="1" applyAlignment="1">
      <alignment horizontal="center" vertical="center"/>
    </xf>
    <xf numFmtId="0" fontId="3" fillId="4" borderId="0" xfId="2" applyFont="1" applyFill="1"/>
    <xf numFmtId="9" fontId="3" fillId="3" borderId="0" xfId="1" applyFont="1" applyFill="1" applyBorder="1" applyAlignment="1">
      <alignment horizontal="center" vertical="center"/>
    </xf>
    <xf numFmtId="9" fontId="3" fillId="3" borderId="5" xfId="1" applyFont="1" applyFill="1" applyBorder="1" applyAlignment="1">
      <alignment horizontal="center" vertical="center"/>
    </xf>
    <xf numFmtId="0" fontId="0" fillId="4" borderId="0" xfId="0" applyFill="1"/>
    <xf numFmtId="0" fontId="3" fillId="3" borderId="0" xfId="2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5" borderId="0" xfId="0" applyFill="1"/>
    <xf numFmtId="0" fontId="3" fillId="0" borderId="0" xfId="2" applyFont="1" applyFill="1" applyBorder="1" applyAlignment="1">
      <alignment horizontal="center" vertical="center"/>
    </xf>
    <xf numFmtId="0" fontId="3" fillId="0" borderId="5" xfId="2" applyFont="1" applyFill="1" applyBorder="1" applyAlignment="1">
      <alignment horizontal="center" vertical="center"/>
    </xf>
    <xf numFmtId="164" fontId="3" fillId="0" borderId="4" xfId="2" applyNumberFormat="1" applyFont="1" applyFill="1" applyBorder="1" applyAlignment="1">
      <alignment horizontal="center" vertical="center"/>
    </xf>
    <xf numFmtId="3" fontId="6" fillId="0" borderId="5" xfId="2" applyNumberFormat="1" applyFont="1" applyFill="1" applyBorder="1" applyAlignment="1">
      <alignment horizontal="center" vertical="center"/>
    </xf>
    <xf numFmtId="0" fontId="7" fillId="5" borderId="0" xfId="2" quotePrefix="1" applyFont="1" applyFill="1"/>
    <xf numFmtId="9" fontId="3" fillId="0" borderId="0" xfId="2" applyNumberFormat="1" applyFont="1" applyFill="1" applyBorder="1" applyAlignment="1">
      <alignment horizontal="center" vertical="center"/>
    </xf>
    <xf numFmtId="0" fontId="3" fillId="5" borderId="0" xfId="2" applyFont="1" applyFill="1"/>
    <xf numFmtId="0" fontId="4" fillId="2" borderId="6" xfId="0" applyFont="1" applyFill="1" applyBorder="1" applyAlignment="1" applyProtection="1">
      <alignment horizontal="center" vertical="center"/>
    </xf>
    <xf numFmtId="9" fontId="3" fillId="2" borderId="0" xfId="1" applyFont="1" applyFill="1" applyBorder="1" applyAlignment="1" applyProtection="1">
      <alignment horizontal="right" vertical="center" indent="1"/>
      <protection locked="0"/>
    </xf>
    <xf numFmtId="165" fontId="3" fillId="3" borderId="0" xfId="1" applyNumberFormat="1" applyFont="1" applyFill="1" applyBorder="1" applyAlignment="1">
      <alignment horizontal="center" vertical="center"/>
    </xf>
    <xf numFmtId="1" fontId="3" fillId="3" borderId="0" xfId="1" applyNumberFormat="1" applyFont="1" applyFill="1" applyBorder="1" applyAlignment="1">
      <alignment horizontal="center" vertical="center"/>
    </xf>
    <xf numFmtId="1" fontId="3" fillId="3" borderId="5" xfId="1" applyNumberFormat="1" applyFont="1" applyFill="1" applyBorder="1" applyAlignment="1">
      <alignment horizontal="center" vertical="center"/>
    </xf>
    <xf numFmtId="1" fontId="3" fillId="0" borderId="0" xfId="2" applyNumberFormat="1" applyFont="1"/>
    <xf numFmtId="1" fontId="3" fillId="0" borderId="4" xfId="2" applyNumberFormat="1" applyFont="1" applyFill="1" applyBorder="1" applyAlignment="1">
      <alignment horizontal="center" vertical="center"/>
    </xf>
    <xf numFmtId="1" fontId="3" fillId="0" borderId="5" xfId="2" applyNumberFormat="1" applyFont="1" applyFill="1" applyBorder="1" applyAlignment="1">
      <alignment horizontal="center" vertical="center"/>
    </xf>
    <xf numFmtId="1" fontId="3" fillId="0" borderId="0" xfId="2" applyNumberFormat="1" applyFont="1" applyFill="1" applyBorder="1" applyAlignment="1">
      <alignment horizontal="center" vertical="center"/>
    </xf>
    <xf numFmtId="1" fontId="3" fillId="0" borderId="0" xfId="2" applyNumberFormat="1" applyFont="1" applyFill="1"/>
    <xf numFmtId="1" fontId="6" fillId="0" borderId="5" xfId="2" applyNumberFormat="1" applyFont="1" applyFill="1" applyBorder="1" applyAlignment="1">
      <alignment horizontal="center" vertical="center"/>
    </xf>
    <xf numFmtId="1" fontId="0" fillId="0" borderId="0" xfId="0" applyNumberFormat="1"/>
    <xf numFmtId="9" fontId="3" fillId="0" borderId="0" xfId="2" applyNumberFormat="1" applyFont="1"/>
    <xf numFmtId="165" fontId="3" fillId="0" borderId="0" xfId="2" applyNumberFormat="1" applyFont="1"/>
    <xf numFmtId="0" fontId="3" fillId="0" borderId="0" xfId="2" applyFont="1" applyBorder="1" applyAlignment="1" applyProtection="1">
      <alignment horizontal="left" vertical="center" wrapText="1"/>
    </xf>
    <xf numFmtId="0" fontId="4" fillId="2" borderId="1" xfId="0" applyFont="1" applyFill="1" applyBorder="1" applyAlignment="1" applyProtection="1">
      <alignment horizontal="center" vertical="center"/>
    </xf>
    <xf numFmtId="0" fontId="4" fillId="2" borderId="3" xfId="0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</xf>
    <xf numFmtId="0" fontId="5" fillId="0" borderId="0" xfId="2" applyFont="1" applyAlignment="1" applyProtection="1">
      <alignment horizontal="left" vertical="center"/>
    </xf>
    <xf numFmtId="0" fontId="3" fillId="0" borderId="0" xfId="2" applyFont="1" applyBorder="1" applyAlignment="1" applyProtection="1">
      <alignment vertical="center" wrapText="1"/>
    </xf>
    <xf numFmtId="0" fontId="3" fillId="0" borderId="0" xfId="2" applyFont="1" applyBorder="1" applyAlignment="1" applyProtection="1">
      <alignment vertical="center"/>
    </xf>
  </cellXfs>
  <cellStyles count="4">
    <cellStyle name="Prozent" xfId="1" builtinId="5"/>
    <cellStyle name="Prozent 2" xfId="3"/>
    <cellStyle name="Standard" xfId="0" builtinId="0"/>
    <cellStyle name="Standard 2" xfId="2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de-CH" sz="1600"/>
              <a:t>Fusions-Check </a:t>
            </a:r>
          </a:p>
        </c:rich>
      </c:tx>
      <c:layout>
        <c:manualLayout>
          <c:xMode val="edge"/>
          <c:yMode val="edge"/>
          <c:x val="0.39478477860994843"/>
          <c:y val="2.110687490229298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22859918152145062"/>
          <c:y val="0.17417100048994419"/>
          <c:w val="0.47485292879563484"/>
          <c:h val="0.73397477020155522"/>
        </c:manualLayout>
      </c:layout>
      <c:radarChart>
        <c:radarStyle val="filled"/>
        <c:varyColors val="0"/>
        <c:ser>
          <c:idx val="1"/>
          <c:order val="0"/>
          <c:tx>
            <c:strRef>
              <c:f>Dateneingabe!$S$2</c:f>
              <c:strCache>
                <c:ptCount val="1"/>
                <c:pt idx="0">
                  <c:v>ZVM-Benchmark-Index</c:v>
                </c:pt>
              </c:strCache>
            </c:strRef>
          </c:tx>
          <c:spPr>
            <a:solidFill>
              <a:schemeClr val="accent2">
                <a:alpha val="54000"/>
              </a:schemeClr>
            </a:solidFill>
            <a:ln>
              <a:noFill/>
            </a:ln>
          </c:spPr>
          <c:cat>
            <c:strRef>
              <c:f>(Dateneingabe!$C$5,Dateneingabe!$C$10,Dateneingabe!$C$15,Dateneingabe!$C$20,Dateneingabe!$C$25,Dateneingabe!$C$31,Dateneingabe!$C$36,Dateneingabe!$C$41,Dateneingabe!$C$46,Dateneingabe!$C$51)</c:f>
              <c:strCache>
                <c:ptCount val="10"/>
                <c:pt idx="0">
                  <c:v>Finanzielle Leistungsfähigkeit (Frage 1)</c:v>
                </c:pt>
                <c:pt idx="1">
                  <c:v>Professionalität (Frage 2)</c:v>
                </c:pt>
                <c:pt idx="2">
                  <c:v>Aussenwirkung (Frage 3)</c:v>
                </c:pt>
                <c:pt idx="3">
                  <c:v>Standortattraktivität (Frage 4)</c:v>
                </c:pt>
                <c:pt idx="4">
                  <c:v>Mitwirkungsrechte (Frage 5)</c:v>
                </c:pt>
                <c:pt idx="5">
                  <c:v>Partizipation (Frage 6)</c:v>
                </c:pt>
                <c:pt idx="6">
                  <c:v>Filz / "Vetterliwirtschaft" (Frage 7)</c:v>
                </c:pt>
                <c:pt idx="7">
                  <c:v>Bürgernähe  (Frage 8)</c:v>
                </c:pt>
                <c:pt idx="8">
                  <c:v>Soziale Integration  (Frage 9)</c:v>
                </c:pt>
                <c:pt idx="9">
                  <c:v>Identifikation mit Gemeinde  (Frage 10)</c:v>
                </c:pt>
              </c:strCache>
            </c:strRef>
          </c:cat>
          <c:val>
            <c:numRef>
              <c:f>(Dateneingabe!$S$7,Dateneingabe!$S$12,Dateneingabe!$S$17,Dateneingabe!$S$22,Dateneingabe!$S$27,Dateneingabe!$S$33,Dateneingabe!$S$38,Dateneingabe!$S$43,Dateneingabe!$S$48,Dateneingabe!$S$53)</c:f>
              <c:numCache>
                <c:formatCode>0</c:formatCode>
                <c:ptCount val="10"/>
                <c:pt idx="0">
                  <c:v>50</c:v>
                </c:pt>
                <c:pt idx="1">
                  <c:v>57.142857142857139</c:v>
                </c:pt>
                <c:pt idx="2">
                  <c:v>62.5</c:v>
                </c:pt>
                <c:pt idx="3">
                  <c:v>57.142857142857139</c:v>
                </c:pt>
                <c:pt idx="4">
                  <c:v>35.714285714285701</c:v>
                </c:pt>
                <c:pt idx="5">
                  <c:v>41.666666666666671</c:v>
                </c:pt>
                <c:pt idx="6">
                  <c:v>25</c:v>
                </c:pt>
                <c:pt idx="7">
                  <c:v>70</c:v>
                </c:pt>
                <c:pt idx="8">
                  <c:v>50</c:v>
                </c:pt>
                <c:pt idx="9">
                  <c:v>83.333333333333329</c:v>
                </c:pt>
              </c:numCache>
            </c:numRef>
          </c:val>
        </c:ser>
        <c:ser>
          <c:idx val="0"/>
          <c:order val="1"/>
          <c:tx>
            <c:v>Test-Gemeinde</c:v>
          </c:tx>
          <c:spPr>
            <a:noFill/>
            <a:ln w="25400">
              <a:solidFill>
                <a:schemeClr val="accent2"/>
              </a:solidFill>
            </a:ln>
          </c:spPr>
          <c:val>
            <c:numRef>
              <c:f>(Dateneingabe!$O$7,Dateneingabe!$O$12,Dateneingabe!$O$17,Dateneingabe!$O$22,Dateneingabe!$O$27,Dateneingabe!$O$33,Dateneingabe!$O$38,Dateneingabe!$O$43,Dateneingabe!$O$48,Dateneingabe!$O$53)</c:f>
              <c:numCache>
                <c:formatCode>0</c:formatCode>
                <c:ptCount val="10"/>
                <c:pt idx="0">
                  <c:v>33.333333333333336</c:v>
                </c:pt>
                <c:pt idx="1">
                  <c:v>92.857142857142861</c:v>
                </c:pt>
                <c:pt idx="2">
                  <c:v>75</c:v>
                </c:pt>
                <c:pt idx="3">
                  <c:v>1.4285714285714286</c:v>
                </c:pt>
                <c:pt idx="4">
                  <c:v>78.571428571428569</c:v>
                </c:pt>
                <c:pt idx="5">
                  <c:v>25.000000000000007</c:v>
                </c:pt>
                <c:pt idx="6">
                  <c:v>75</c:v>
                </c:pt>
                <c:pt idx="7">
                  <c:v>80</c:v>
                </c:pt>
                <c:pt idx="8">
                  <c:v>33.333333333333329</c:v>
                </c:pt>
                <c:pt idx="9">
                  <c:v>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867584"/>
        <c:axId val="216868760"/>
      </c:radarChart>
      <c:catAx>
        <c:axId val="21686758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100" b="1"/>
            </a:pPr>
            <a:endParaRPr lang="de-DE"/>
          </a:p>
        </c:txPr>
        <c:crossAx val="216868760"/>
        <c:crosses val="autoZero"/>
        <c:auto val="1"/>
        <c:lblAlgn val="ctr"/>
        <c:lblOffset val="100"/>
        <c:noMultiLvlLbl val="0"/>
      </c:catAx>
      <c:valAx>
        <c:axId val="216868760"/>
        <c:scaling>
          <c:orientation val="minMax"/>
          <c:max val="100"/>
        </c:scaling>
        <c:delete val="0"/>
        <c:axPos val="l"/>
        <c:majorGridlines/>
        <c:numFmt formatCode="0" sourceLinked="1"/>
        <c:majorTickMark val="cross"/>
        <c:minorTickMark val="none"/>
        <c:tickLblPos val="nextTo"/>
        <c:crossAx val="216867584"/>
        <c:crosses val="autoZero"/>
        <c:crossBetween val="between"/>
        <c:majorUnit val="20"/>
      </c:valAx>
    </c:plotArea>
    <c:legend>
      <c:legendPos val="r"/>
      <c:layout>
        <c:manualLayout>
          <c:xMode val="edge"/>
          <c:yMode val="edge"/>
          <c:x val="0.76824120294165976"/>
          <c:y val="5.4434664928693186E-2"/>
          <c:w val="0.15053629533673468"/>
          <c:h val="7.6305918108687906E-2"/>
        </c:manualLayout>
      </c:layout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4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719" cy="6019271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showGridLines="0" tabSelected="1" zoomScale="70" zoomScaleNormal="70" zoomScaleSheetLayoutView="100" workbookViewId="0">
      <pane ySplit="4" topLeftCell="A5" activePane="bottomLeft" state="frozen"/>
      <selection activeCell="K3" sqref="K3"/>
      <selection pane="bottomLeft" activeCell="I4" sqref="I4"/>
    </sheetView>
  </sheetViews>
  <sheetFormatPr baseColWidth="10" defaultRowHeight="35.1" customHeight="1" x14ac:dyDescent="0.3"/>
  <cols>
    <col min="1" max="1" width="5.28515625" style="3" customWidth="1"/>
    <col min="2" max="2" width="9.85546875" style="3" bestFit="1" customWidth="1"/>
    <col min="3" max="3" width="51.42578125" style="3" customWidth="1"/>
    <col min="4" max="4" width="14.42578125" style="3" customWidth="1"/>
    <col min="5" max="5" width="17.28515625" style="51" bestFit="1" customWidth="1"/>
    <col min="6" max="6" width="1.7109375" style="51" customWidth="1"/>
    <col min="7" max="7" width="15" style="51" customWidth="1"/>
    <col min="8" max="8" width="1.7109375" style="51" customWidth="1"/>
    <col min="9" max="9" width="34" style="51" customWidth="1"/>
    <col min="10" max="11" width="1.7109375" style="51" customWidth="1"/>
    <col min="12" max="13" width="11.42578125" style="3"/>
    <col min="14" max="14" width="4.28515625" customWidth="1"/>
    <col min="15" max="15" width="19.7109375" style="3" customWidth="1"/>
    <col min="16" max="16" width="4.28515625" customWidth="1"/>
    <col min="17" max="17" width="27.140625" style="3" customWidth="1"/>
    <col min="18" max="18" width="4.28515625" customWidth="1"/>
    <col min="19" max="19" width="27.140625" style="3" customWidth="1"/>
    <col min="20" max="16384" width="11.42578125" style="3"/>
  </cols>
  <sheetData>
    <row r="1" spans="1:19" ht="15.75" customHeight="1" thickBot="1" x14ac:dyDescent="0.35">
      <c r="A1" s="1"/>
      <c r="B1" s="1"/>
      <c r="C1" s="1"/>
      <c r="D1" s="1"/>
      <c r="E1" s="2"/>
      <c r="F1" s="2"/>
      <c r="G1" s="2"/>
      <c r="H1" s="2"/>
      <c r="I1" s="2"/>
      <c r="J1" s="2"/>
      <c r="K1" s="2"/>
    </row>
    <row r="2" spans="1:19" ht="35.1" customHeight="1" thickBot="1" x14ac:dyDescent="0.35">
      <c r="A2" s="1"/>
      <c r="B2" s="83" t="s">
        <v>34</v>
      </c>
      <c r="C2" s="85"/>
      <c r="D2" s="85"/>
      <c r="E2" s="85"/>
      <c r="F2" s="85"/>
      <c r="G2" s="85"/>
      <c r="H2" s="85"/>
      <c r="I2" s="84"/>
      <c r="J2" s="3"/>
      <c r="K2" s="3"/>
      <c r="L2" s="83" t="s">
        <v>37</v>
      </c>
      <c r="M2" s="84"/>
      <c r="O2" s="68" t="s">
        <v>38</v>
      </c>
      <c r="Q2" s="68" t="s">
        <v>39</v>
      </c>
      <c r="S2" s="68" t="s">
        <v>41</v>
      </c>
    </row>
    <row r="3" spans="1:19" customFormat="1" ht="4.5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O3" s="3"/>
      <c r="Q3" s="3"/>
      <c r="S3" s="3"/>
    </row>
    <row r="4" spans="1:19" ht="21.75" customHeight="1" x14ac:dyDescent="0.3">
      <c r="A4" s="1"/>
      <c r="B4" s="86" t="s">
        <v>0</v>
      </c>
      <c r="C4" s="86"/>
      <c r="D4" s="6" t="s">
        <v>16</v>
      </c>
      <c r="E4" s="6" t="s">
        <v>52</v>
      </c>
      <c r="F4" s="6"/>
      <c r="G4" s="6" t="s">
        <v>12</v>
      </c>
      <c r="H4" s="1"/>
      <c r="I4" s="1"/>
      <c r="J4" s="6"/>
      <c r="K4" s="6"/>
      <c r="L4" s="52" t="s">
        <v>32</v>
      </c>
      <c r="M4" s="52" t="s">
        <v>33</v>
      </c>
    </row>
    <row r="5" spans="1:19" ht="33" customHeight="1" x14ac:dyDescent="0.3">
      <c r="A5" s="1"/>
      <c r="B5" s="7">
        <v>1.1000000000000001</v>
      </c>
      <c r="C5" s="8" t="s">
        <v>42</v>
      </c>
      <c r="D5" s="8"/>
      <c r="E5" s="9"/>
      <c r="F5" s="9"/>
      <c r="G5" s="9"/>
      <c r="H5" s="9"/>
      <c r="I5" s="9"/>
      <c r="J5" s="9"/>
      <c r="K5" s="9"/>
    </row>
    <row r="6" spans="1:19" ht="6" customHeight="1" x14ac:dyDescent="0.3">
      <c r="A6" s="1"/>
      <c r="B6" s="16"/>
      <c r="C6" s="17"/>
      <c r="D6" s="17"/>
      <c r="E6" s="18"/>
      <c r="F6" s="19"/>
      <c r="G6" s="16"/>
      <c r="H6" s="16"/>
      <c r="I6" s="16"/>
      <c r="J6" s="19"/>
      <c r="K6" s="3"/>
      <c r="L6" s="53"/>
      <c r="M6" s="53"/>
      <c r="N6" s="53"/>
      <c r="O6" s="53"/>
      <c r="P6" s="53"/>
      <c r="Q6" s="53"/>
      <c r="R6" s="53"/>
      <c r="S6" s="53"/>
    </row>
    <row r="7" spans="1:19" ht="33" customHeight="1" x14ac:dyDescent="0.3">
      <c r="A7" s="1"/>
      <c r="B7" s="10" t="s">
        <v>10</v>
      </c>
      <c r="C7" s="11" t="s">
        <v>19</v>
      </c>
      <c r="D7" s="11" t="s">
        <v>2</v>
      </c>
      <c r="E7" s="69">
        <v>0.1</v>
      </c>
      <c r="F7" s="13"/>
      <c r="G7" s="87" t="s">
        <v>3</v>
      </c>
      <c r="H7" s="88"/>
      <c r="I7" s="88"/>
      <c r="J7" s="13"/>
      <c r="K7" s="54"/>
      <c r="L7" s="55">
        <v>0</v>
      </c>
      <c r="M7" s="55">
        <v>0.3</v>
      </c>
      <c r="N7" s="55"/>
      <c r="O7" s="71">
        <f>IF(((Dateneingabe!E7-L7)/(M7-L7))*100&gt;100, 100,IF((Dateneingabe!E7-L7)/(M7-L7)*100 &lt;0,0,((Dateneingabe!E7-L7)/(M7-L7))*100))</f>
        <v>33.333333333333336</v>
      </c>
      <c r="P7" s="55"/>
      <c r="Q7" s="55">
        <v>0.15</v>
      </c>
      <c r="R7" s="55"/>
      <c r="S7" s="71">
        <f>IF(((Dateneingabe!Q7-L7)/(M7-L7))*100&gt;100, 100,IF((Dateneingabe!Q7-L7)/(M7-L7)*100 &lt;0,0,((Dateneingabe!Q7-L7)/(M7-L7))*100))</f>
        <v>50</v>
      </c>
    </row>
    <row r="8" spans="1:19" ht="6" customHeight="1" x14ac:dyDescent="0.3">
      <c r="A8" s="1"/>
      <c r="B8" s="14"/>
      <c r="C8" s="15"/>
      <c r="D8" s="15"/>
      <c r="E8" s="20"/>
      <c r="F8" s="21"/>
      <c r="G8" s="22"/>
      <c r="H8" s="22"/>
      <c r="I8" s="22"/>
      <c r="J8" s="21"/>
      <c r="K8" s="3"/>
      <c r="L8" s="56"/>
      <c r="M8" s="56"/>
      <c r="N8" s="56"/>
      <c r="O8" s="72"/>
      <c r="P8" s="56"/>
      <c r="Q8" s="72"/>
      <c r="R8" s="56"/>
      <c r="S8" s="72"/>
    </row>
    <row r="9" spans="1:19" ht="24.95" customHeight="1" x14ac:dyDescent="0.3">
      <c r="A9" s="1"/>
      <c r="B9" s="1"/>
      <c r="C9" s="1"/>
      <c r="D9" s="1"/>
      <c r="E9" s="24"/>
      <c r="F9" s="2"/>
      <c r="G9" s="2"/>
      <c r="H9" s="2"/>
      <c r="I9" s="2"/>
      <c r="J9" s="2"/>
      <c r="K9" s="2"/>
      <c r="N9" s="3"/>
      <c r="O9" s="73"/>
      <c r="P9" s="3"/>
      <c r="Q9" s="73"/>
      <c r="R9" s="3"/>
      <c r="S9" s="73"/>
    </row>
    <row r="10" spans="1:19" ht="33" customHeight="1" x14ac:dyDescent="0.3">
      <c r="A10" s="1"/>
      <c r="B10" s="7">
        <v>1.2</v>
      </c>
      <c r="C10" s="8" t="s">
        <v>43</v>
      </c>
      <c r="D10" s="8"/>
      <c r="E10" s="25"/>
      <c r="F10" s="9"/>
      <c r="G10" s="9"/>
      <c r="H10" s="9"/>
      <c r="I10" s="9"/>
      <c r="J10" s="9"/>
      <c r="K10" s="9"/>
      <c r="N10" s="3"/>
      <c r="O10" s="73"/>
      <c r="P10" s="3"/>
      <c r="Q10" s="73"/>
      <c r="R10" s="3"/>
      <c r="S10" s="73"/>
    </row>
    <row r="11" spans="1:19" ht="6" customHeight="1" x14ac:dyDescent="0.3">
      <c r="A11" s="1"/>
      <c r="B11" s="16"/>
      <c r="C11" s="17"/>
      <c r="D11" s="17"/>
      <c r="E11" s="18"/>
      <c r="F11" s="19"/>
      <c r="G11" s="19"/>
      <c r="H11" s="19"/>
      <c r="I11" s="19"/>
      <c r="J11" s="19"/>
      <c r="K11" s="3"/>
      <c r="L11" s="53"/>
      <c r="M11" s="53"/>
      <c r="N11" s="53"/>
      <c r="O11" s="74"/>
      <c r="P11" s="53"/>
      <c r="Q11" s="74"/>
      <c r="R11" s="53"/>
      <c r="S11" s="74"/>
    </row>
    <row r="12" spans="1:19" ht="33" customHeight="1" x14ac:dyDescent="0.3">
      <c r="A12" s="1"/>
      <c r="B12" s="32" t="s">
        <v>11</v>
      </c>
      <c r="C12" s="11" t="s">
        <v>13</v>
      </c>
      <c r="D12" s="11" t="s">
        <v>4</v>
      </c>
      <c r="E12" s="12">
        <v>40</v>
      </c>
      <c r="F12" s="13"/>
      <c r="G12" s="82" t="s">
        <v>14</v>
      </c>
      <c r="H12" s="82"/>
      <c r="I12" s="82"/>
      <c r="J12" s="13"/>
      <c r="K12" s="54"/>
      <c r="L12" s="61">
        <v>14</v>
      </c>
      <c r="M12" s="61">
        <v>42</v>
      </c>
      <c r="N12" s="61"/>
      <c r="O12" s="71">
        <f>IF(((Dateneingabe!E12-L12)/(M12-L12))*100&gt;100, 100,IF((Dateneingabe!E12-L12)/(M12-L12)*100 &lt;0,0,((Dateneingabe!E12-L12)/(M12-L12))*100))</f>
        <v>92.857142857142861</v>
      </c>
      <c r="P12" s="61"/>
      <c r="Q12" s="71">
        <v>30</v>
      </c>
      <c r="R12" s="61"/>
      <c r="S12" s="71">
        <f>IF(((Dateneingabe!Q12-L12)/(M12-L12))*100&gt;100, 100,IF((Dateneingabe!Q12-L12)/(M12-L12)*100 &lt;0,0,((Dateneingabe!Q12-L12)/(M12-L12))*100))</f>
        <v>57.142857142857139</v>
      </c>
    </row>
    <row r="13" spans="1:19" ht="6" customHeight="1" x14ac:dyDescent="0.3">
      <c r="A13" s="1"/>
      <c r="B13" s="14"/>
      <c r="C13" s="15"/>
      <c r="D13" s="15"/>
      <c r="E13" s="30"/>
      <c r="F13" s="31"/>
      <c r="G13" s="31"/>
      <c r="H13" s="31"/>
      <c r="I13" s="31"/>
      <c r="J13" s="31"/>
      <c r="K13" s="3"/>
      <c r="L13" s="62"/>
      <c r="M13" s="62"/>
      <c r="N13" s="62"/>
      <c r="O13" s="75"/>
      <c r="P13" s="62"/>
      <c r="Q13" s="75"/>
      <c r="R13" s="62"/>
      <c r="S13" s="75"/>
    </row>
    <row r="14" spans="1:19" ht="24.95" customHeight="1" x14ac:dyDescent="0.3">
      <c r="A14" s="1"/>
      <c r="B14" s="1"/>
      <c r="C14" s="1"/>
      <c r="D14" s="1"/>
      <c r="E14" s="24"/>
      <c r="F14" s="2"/>
      <c r="G14" s="2"/>
      <c r="H14" s="2"/>
      <c r="I14" s="2"/>
      <c r="J14" s="2"/>
      <c r="K14" s="2"/>
      <c r="N14" s="3"/>
      <c r="O14" s="73"/>
      <c r="P14" s="3"/>
      <c r="Q14" s="73"/>
      <c r="R14" s="3"/>
      <c r="S14" s="73"/>
    </row>
    <row r="15" spans="1:19" ht="33" customHeight="1" x14ac:dyDescent="0.3">
      <c r="A15" s="1"/>
      <c r="B15" s="34" t="s">
        <v>6</v>
      </c>
      <c r="C15" s="8" t="s">
        <v>44</v>
      </c>
      <c r="D15" s="8"/>
      <c r="E15" s="25"/>
      <c r="F15" s="9"/>
      <c r="G15" s="9"/>
      <c r="H15" s="9"/>
      <c r="I15" s="9"/>
      <c r="J15" s="9"/>
      <c r="K15" s="9"/>
      <c r="N15" s="3"/>
      <c r="O15" s="73"/>
      <c r="P15" s="3"/>
      <c r="Q15" s="73"/>
      <c r="R15" s="3"/>
      <c r="S15" s="73"/>
    </row>
    <row r="16" spans="1:19" ht="6" customHeight="1" x14ac:dyDescent="0.3">
      <c r="A16" s="1"/>
      <c r="B16" s="26"/>
      <c r="C16" s="27"/>
      <c r="D16" s="27"/>
      <c r="E16" s="28"/>
      <c r="F16" s="29"/>
      <c r="G16" s="29"/>
      <c r="H16" s="29"/>
      <c r="I16" s="29"/>
      <c r="J16" s="29"/>
      <c r="K16" s="3"/>
      <c r="L16" s="53"/>
      <c r="M16" s="53"/>
      <c r="N16" s="53"/>
      <c r="O16" s="74"/>
      <c r="P16" s="53"/>
      <c r="Q16" s="74"/>
      <c r="R16" s="53"/>
      <c r="S16" s="74"/>
    </row>
    <row r="17" spans="1:19" ht="33" customHeight="1" x14ac:dyDescent="0.3">
      <c r="A17" s="1"/>
      <c r="B17" s="32" t="s">
        <v>15</v>
      </c>
      <c r="C17" s="11" t="s">
        <v>17</v>
      </c>
      <c r="D17" s="11" t="s">
        <v>5</v>
      </c>
      <c r="E17" s="12">
        <v>3</v>
      </c>
      <c r="F17" s="13"/>
      <c r="G17" s="13"/>
      <c r="H17" s="13"/>
      <c r="I17" s="13"/>
      <c r="J17" s="13"/>
      <c r="K17" s="54"/>
      <c r="L17" s="61">
        <v>0</v>
      </c>
      <c r="M17" s="61">
        <v>4</v>
      </c>
      <c r="N17" s="61"/>
      <c r="O17" s="71">
        <f>IF(((Dateneingabe!E17-L17)/(M17-L17))*100&gt;100, 100,IF((Dateneingabe!E17-L17)/(M17-L17)*100 &lt;0,0,((Dateneingabe!E17-L17)/(M17-L17))*100))</f>
        <v>75</v>
      </c>
      <c r="P17" s="61"/>
      <c r="Q17" s="70">
        <v>2.5</v>
      </c>
      <c r="R17" s="61"/>
      <c r="S17" s="71">
        <f>IF(((Dateneingabe!Q17-L17)/(M17-L17))*100&gt;100, 100,IF((Dateneingabe!Q17-L17)/(M17-L17)*100 &lt;0,0,((Dateneingabe!Q17-L17)/(M17-L17))*100))</f>
        <v>62.5</v>
      </c>
    </row>
    <row r="18" spans="1:19" ht="6" customHeight="1" x14ac:dyDescent="0.3">
      <c r="A18" s="1"/>
      <c r="B18" s="14"/>
      <c r="C18" s="15"/>
      <c r="D18" s="15"/>
      <c r="E18" s="30"/>
      <c r="F18" s="31"/>
      <c r="G18" s="31"/>
      <c r="H18" s="31"/>
      <c r="I18" s="31"/>
      <c r="J18" s="31"/>
      <c r="K18" s="3"/>
      <c r="L18" s="62"/>
      <c r="M18" s="62"/>
      <c r="N18" s="62"/>
      <c r="O18" s="75"/>
      <c r="P18" s="62"/>
      <c r="Q18" s="75"/>
      <c r="R18" s="62"/>
      <c r="S18" s="75"/>
    </row>
    <row r="19" spans="1:19" ht="24.95" customHeight="1" x14ac:dyDescent="0.3">
      <c r="A19" s="1"/>
      <c r="B19" s="1"/>
      <c r="C19" s="1"/>
      <c r="D19" s="1"/>
      <c r="E19" s="24"/>
      <c r="F19" s="2"/>
      <c r="G19" s="2"/>
      <c r="H19" s="2"/>
      <c r="I19" s="2"/>
      <c r="J19" s="2"/>
      <c r="K19" s="2"/>
      <c r="N19" s="3"/>
      <c r="O19" s="73"/>
      <c r="P19" s="3"/>
      <c r="Q19" s="73"/>
      <c r="R19" s="3"/>
      <c r="S19" s="73"/>
    </row>
    <row r="20" spans="1:19" s="40" customFormat="1" ht="33" customHeight="1" x14ac:dyDescent="0.3">
      <c r="A20" s="35"/>
      <c r="B20" s="36">
        <v>1.4</v>
      </c>
      <c r="C20" s="37" t="s">
        <v>45</v>
      </c>
      <c r="D20" s="37"/>
      <c r="E20" s="38"/>
      <c r="F20" s="39"/>
      <c r="G20" s="39"/>
      <c r="H20" s="39"/>
      <c r="I20" s="39"/>
      <c r="J20" s="39"/>
      <c r="K20" s="39"/>
      <c r="O20" s="77"/>
      <c r="Q20" s="77"/>
      <c r="S20" s="77"/>
    </row>
    <row r="21" spans="1:19" ht="6" customHeight="1" x14ac:dyDescent="0.3">
      <c r="A21" s="1"/>
      <c r="B21" s="16"/>
      <c r="C21" s="17"/>
      <c r="D21" s="17"/>
      <c r="E21" s="41"/>
      <c r="F21" s="42"/>
      <c r="G21" s="42"/>
      <c r="H21" s="42"/>
      <c r="I21" s="42"/>
      <c r="J21" s="42"/>
      <c r="K21" s="3"/>
      <c r="L21" s="63"/>
      <c r="M21" s="63"/>
      <c r="N21" s="63"/>
      <c r="O21" s="74"/>
      <c r="P21" s="63"/>
      <c r="Q21" s="74"/>
      <c r="R21" s="63"/>
      <c r="S21" s="74"/>
    </row>
    <row r="22" spans="1:19" ht="33" customHeight="1" x14ac:dyDescent="0.3">
      <c r="A22" s="1"/>
      <c r="B22" s="23" t="s">
        <v>18</v>
      </c>
      <c r="C22" s="11" t="s">
        <v>20</v>
      </c>
      <c r="D22" s="11" t="s">
        <v>1</v>
      </c>
      <c r="E22" s="12">
        <v>550</v>
      </c>
      <c r="F22" s="13"/>
      <c r="G22" s="13"/>
      <c r="H22" s="13"/>
      <c r="I22" s="13"/>
      <c r="J22" s="13"/>
      <c r="K22" s="54"/>
      <c r="L22" s="61">
        <v>500</v>
      </c>
      <c r="M22" s="61">
        <v>4000</v>
      </c>
      <c r="N22" s="61"/>
      <c r="O22" s="71">
        <f>IF(((Dateneingabe!E22-L22)/(M22-L22))*100&gt;100, 100,IF((Dateneingabe!E22-L22)/(M22-L22)*100 &lt;0,0,((Dateneingabe!E22-L22)/(M22-L22))*100))</f>
        <v>1.4285714285714286</v>
      </c>
      <c r="P22" s="61"/>
      <c r="Q22" s="71">
        <v>2500</v>
      </c>
      <c r="R22" s="61"/>
      <c r="S22" s="71">
        <f>IF(((Dateneingabe!Q22-L22)/(M22-L22))*100&gt;100, 100,IF((Dateneingabe!Q22-L22)/(M22-L22)*100 &lt;0,0,((Dateneingabe!Q22-L22)/(M22-L22))*100))</f>
        <v>57.142857142857139</v>
      </c>
    </row>
    <row r="23" spans="1:19" ht="6" customHeight="1" x14ac:dyDescent="0.3">
      <c r="A23" s="1"/>
      <c r="B23" s="14"/>
      <c r="C23" s="15"/>
      <c r="D23" s="15"/>
      <c r="E23" s="43"/>
      <c r="F23" s="44"/>
      <c r="G23" s="44"/>
      <c r="H23" s="44"/>
      <c r="I23" s="44"/>
      <c r="J23" s="44"/>
      <c r="K23" s="3"/>
      <c r="L23" s="64"/>
      <c r="M23" s="64"/>
      <c r="N23" s="64"/>
      <c r="O23" s="78"/>
      <c r="P23" s="64"/>
      <c r="Q23" s="78"/>
      <c r="R23" s="64"/>
      <c r="S23" s="78"/>
    </row>
    <row r="24" spans="1:19" customFormat="1" ht="15" customHeight="1" x14ac:dyDescent="0.25">
      <c r="A24" s="4"/>
      <c r="B24" s="4"/>
      <c r="C24" s="4"/>
      <c r="D24" s="4"/>
      <c r="E24" s="45"/>
      <c r="F24" s="5"/>
      <c r="G24" s="5"/>
      <c r="H24" s="5"/>
      <c r="I24" s="5"/>
      <c r="J24" s="5"/>
      <c r="K24" s="5"/>
      <c r="O24" s="79"/>
      <c r="Q24" s="79"/>
      <c r="S24" s="79"/>
    </row>
    <row r="25" spans="1:19" s="40" customFormat="1" ht="33" customHeight="1" x14ac:dyDescent="0.3">
      <c r="A25" s="35"/>
      <c r="B25" s="36">
        <v>2.1</v>
      </c>
      <c r="C25" s="37" t="s">
        <v>46</v>
      </c>
      <c r="D25" s="37"/>
      <c r="E25" s="38"/>
      <c r="F25" s="39"/>
      <c r="G25" s="39"/>
      <c r="H25" s="39"/>
      <c r="I25" s="39"/>
      <c r="J25" s="39"/>
      <c r="K25" s="39"/>
      <c r="O25" s="77"/>
      <c r="Q25" s="77"/>
      <c r="S25" s="77"/>
    </row>
    <row r="26" spans="1:19" ht="6" customHeight="1" x14ac:dyDescent="0.3">
      <c r="A26" s="1"/>
      <c r="B26" s="16"/>
      <c r="C26" s="17"/>
      <c r="D26" s="17"/>
      <c r="E26" s="18"/>
      <c r="F26" s="19"/>
      <c r="G26" s="19"/>
      <c r="H26" s="19"/>
      <c r="I26" s="19"/>
      <c r="J26" s="19"/>
      <c r="K26" s="3"/>
      <c r="L26" s="53"/>
      <c r="M26" s="53"/>
      <c r="N26" s="53"/>
      <c r="O26" s="74"/>
      <c r="P26" s="53"/>
      <c r="Q26" s="74"/>
      <c r="R26" s="53"/>
      <c r="S26" s="74"/>
    </row>
    <row r="27" spans="1:19" ht="33" customHeight="1" x14ac:dyDescent="0.3">
      <c r="A27" s="1"/>
      <c r="B27" s="32" t="s">
        <v>21</v>
      </c>
      <c r="C27" s="11" t="s">
        <v>22</v>
      </c>
      <c r="D27" s="11" t="s">
        <v>2</v>
      </c>
      <c r="E27" s="69">
        <v>0.04</v>
      </c>
      <c r="F27" s="13"/>
      <c r="G27" s="13"/>
      <c r="H27" s="13"/>
      <c r="I27" s="13"/>
      <c r="J27" s="13"/>
      <c r="K27" s="65"/>
      <c r="L27" s="66">
        <v>0.01</v>
      </c>
      <c r="M27" s="66">
        <v>0.15</v>
      </c>
      <c r="N27" s="66"/>
      <c r="O27" s="76">
        <f>IF((1-(Dateneingabe!E27-L27)/(M27-L27))*100&gt;100, 100,IF((1-(Dateneingabe!E27-L27)/(M27-L27))*100 &lt;0,0,(1-(Dateneingabe!E27-L27)/(M27-L27))*100))</f>
        <v>78.571428571428569</v>
      </c>
      <c r="P27" s="66"/>
      <c r="Q27" s="55">
        <v>0.1</v>
      </c>
      <c r="R27" s="66"/>
      <c r="S27" s="76">
        <f>IF((1-(Dateneingabe!Q27-L27)/(M27-L27))*100&gt;100, 100,IF((1-(Dateneingabe!Q27-L27)/(M27-L27))*100 &lt;0,0,(1-(Dateneingabe!Q27-L27)/(M27-L27))*100))</f>
        <v>35.714285714285701</v>
      </c>
    </row>
    <row r="28" spans="1:19" ht="6" customHeight="1" x14ac:dyDescent="0.3">
      <c r="A28" s="1"/>
      <c r="B28" s="14"/>
      <c r="C28" s="15"/>
      <c r="D28" s="15"/>
      <c r="E28" s="30"/>
      <c r="F28" s="31"/>
      <c r="G28" s="31"/>
      <c r="H28" s="31"/>
      <c r="I28" s="31"/>
      <c r="J28" s="31"/>
      <c r="K28" s="3"/>
      <c r="L28" s="62"/>
      <c r="M28" s="62"/>
      <c r="N28" s="62"/>
      <c r="O28" s="75"/>
      <c r="P28" s="62"/>
      <c r="Q28" s="75"/>
      <c r="R28" s="62"/>
      <c r="S28" s="75"/>
    </row>
    <row r="29" spans="1:19" ht="6" customHeight="1" x14ac:dyDescent="0.3">
      <c r="A29" s="1"/>
      <c r="B29" s="10"/>
      <c r="C29" s="11"/>
      <c r="D29" s="11"/>
      <c r="E29" s="33"/>
      <c r="F29" s="13"/>
      <c r="G29" s="13"/>
      <c r="H29" s="13"/>
      <c r="I29" s="13"/>
      <c r="J29" s="13"/>
      <c r="K29" s="13"/>
      <c r="N29" s="3"/>
      <c r="O29" s="73"/>
      <c r="P29" s="3"/>
      <c r="Q29" s="73"/>
      <c r="R29" s="3"/>
      <c r="S29" s="73"/>
    </row>
    <row r="30" spans="1:19" ht="24.95" customHeight="1" x14ac:dyDescent="0.3">
      <c r="A30" s="1"/>
      <c r="B30" s="1"/>
      <c r="C30" s="1"/>
      <c r="D30" s="1"/>
      <c r="E30" s="24"/>
      <c r="F30" s="2"/>
      <c r="G30" s="2"/>
      <c r="H30" s="2"/>
      <c r="I30" s="2"/>
      <c r="J30" s="2"/>
      <c r="K30" s="2"/>
      <c r="N30" s="3"/>
      <c r="O30" s="73"/>
      <c r="P30" s="3"/>
      <c r="Q30" s="73"/>
      <c r="R30" s="3"/>
      <c r="S30" s="73"/>
    </row>
    <row r="31" spans="1:19" s="40" customFormat="1" ht="33" customHeight="1" x14ac:dyDescent="0.3">
      <c r="A31" s="35"/>
      <c r="B31" s="36">
        <v>2.2000000000000002</v>
      </c>
      <c r="C31" s="37" t="s">
        <v>47</v>
      </c>
      <c r="D31" s="37"/>
      <c r="E31" s="38"/>
      <c r="F31" s="39"/>
      <c r="G31" s="39"/>
      <c r="H31" s="39"/>
      <c r="I31" s="39"/>
      <c r="J31" s="39"/>
      <c r="K31" s="39"/>
      <c r="O31" s="77"/>
      <c r="Q31" s="77"/>
      <c r="S31" s="77"/>
    </row>
    <row r="32" spans="1:19" s="40" customFormat="1" ht="6" customHeight="1" x14ac:dyDescent="0.3">
      <c r="A32" s="35"/>
      <c r="B32" s="46"/>
      <c r="C32" s="47"/>
      <c r="D32" s="47"/>
      <c r="E32" s="48"/>
      <c r="F32" s="49"/>
      <c r="G32" s="49"/>
      <c r="H32" s="49"/>
      <c r="I32" s="49"/>
      <c r="J32" s="49"/>
      <c r="L32" s="53"/>
      <c r="M32" s="53"/>
      <c r="N32" s="53"/>
      <c r="O32" s="74"/>
      <c r="P32" s="53"/>
      <c r="Q32" s="74"/>
      <c r="R32" s="53"/>
      <c r="S32" s="74"/>
    </row>
    <row r="33" spans="1:19" ht="33" customHeight="1" x14ac:dyDescent="0.3">
      <c r="A33" s="1"/>
      <c r="B33" s="10" t="s">
        <v>23</v>
      </c>
      <c r="C33" s="11" t="s">
        <v>24</v>
      </c>
      <c r="D33" s="11" t="s">
        <v>2</v>
      </c>
      <c r="E33" s="69">
        <v>0.2</v>
      </c>
      <c r="F33" s="13"/>
      <c r="G33" s="13"/>
      <c r="H33" s="13"/>
      <c r="I33" s="13"/>
      <c r="J33" s="13"/>
      <c r="K33" s="54"/>
      <c r="L33" s="66">
        <v>0.05</v>
      </c>
      <c r="M33" s="66">
        <v>0.65</v>
      </c>
      <c r="N33" s="66"/>
      <c r="O33" s="71">
        <f>IF(((Dateneingabe!E33-L33)/(M33-L33))*100&gt;100, 100,IF((Dateneingabe!E33-L33)/(M33-L33)*100 &lt;0,0,((Dateneingabe!E33-L33)/(M33-L33))*100))</f>
        <v>25.000000000000007</v>
      </c>
      <c r="P33" s="66"/>
      <c r="Q33" s="55">
        <v>0.3</v>
      </c>
      <c r="R33" s="66"/>
      <c r="S33" s="71">
        <f>IF(((Dateneingabe!Q33-L33)/(M33-L33))*100&gt;100, 100,IF((Dateneingabe!Q33-L33)/(M33-L33)*100 &lt;0,0,((Dateneingabe!Q33-L33)/(M33-L33))*100))</f>
        <v>41.666666666666671</v>
      </c>
    </row>
    <row r="34" spans="1:19" ht="6" customHeight="1" x14ac:dyDescent="0.3">
      <c r="A34" s="1"/>
      <c r="B34" s="14"/>
      <c r="C34" s="15"/>
      <c r="D34" s="15"/>
      <c r="E34" s="30"/>
      <c r="F34" s="31"/>
      <c r="G34" s="31"/>
      <c r="H34" s="31"/>
      <c r="I34" s="31"/>
      <c r="J34" s="31"/>
      <c r="K34" s="3"/>
      <c r="L34" s="62"/>
      <c r="M34" s="62"/>
      <c r="N34" s="62"/>
      <c r="O34" s="75"/>
      <c r="P34" s="62"/>
      <c r="Q34" s="75"/>
      <c r="R34" s="62"/>
      <c r="S34" s="75"/>
    </row>
    <row r="35" spans="1:19" ht="24.95" customHeight="1" x14ac:dyDescent="0.3">
      <c r="A35" s="1"/>
      <c r="B35" s="1"/>
      <c r="C35" s="1"/>
      <c r="D35" s="1"/>
      <c r="E35" s="24"/>
      <c r="F35" s="2"/>
      <c r="G35" s="2"/>
      <c r="H35" s="2"/>
      <c r="I35" s="2"/>
      <c r="J35" s="2"/>
      <c r="K35" s="2"/>
      <c r="N35" s="3"/>
      <c r="O35" s="73"/>
      <c r="P35" s="3"/>
      <c r="Q35" s="73"/>
      <c r="R35" s="3"/>
      <c r="S35" s="73"/>
    </row>
    <row r="36" spans="1:19" s="40" customFormat="1" ht="33" customHeight="1" x14ac:dyDescent="0.3">
      <c r="A36" s="35"/>
      <c r="B36" s="36">
        <v>2.2999999999999998</v>
      </c>
      <c r="C36" s="37" t="s">
        <v>48</v>
      </c>
      <c r="D36" s="37"/>
      <c r="E36" s="38"/>
      <c r="F36" s="39"/>
      <c r="G36" s="39"/>
      <c r="H36" s="39"/>
      <c r="I36" s="39"/>
      <c r="J36" s="39"/>
      <c r="K36" s="39"/>
      <c r="O36" s="77"/>
      <c r="Q36" s="77"/>
      <c r="S36" s="77"/>
    </row>
    <row r="37" spans="1:19" s="40" customFormat="1" ht="6" customHeight="1" x14ac:dyDescent="0.3">
      <c r="A37" s="35"/>
      <c r="B37" s="46"/>
      <c r="C37" s="47"/>
      <c r="D37" s="47"/>
      <c r="E37" s="48"/>
      <c r="F37" s="49"/>
      <c r="G37" s="49"/>
      <c r="H37" s="49"/>
      <c r="I37" s="49"/>
      <c r="J37" s="49"/>
      <c r="K37" s="3"/>
      <c r="L37" s="53"/>
      <c r="M37" s="53"/>
      <c r="N37" s="53"/>
      <c r="O37" s="74"/>
      <c r="P37" s="53"/>
      <c r="Q37" s="74"/>
      <c r="R37" s="53"/>
      <c r="S37" s="74"/>
    </row>
    <row r="38" spans="1:19" ht="33" customHeight="1" x14ac:dyDescent="0.3">
      <c r="A38" s="1"/>
      <c r="B38" s="32" t="s">
        <v>25</v>
      </c>
      <c r="C38" s="11" t="s">
        <v>26</v>
      </c>
      <c r="D38" s="11" t="s">
        <v>8</v>
      </c>
      <c r="E38" s="12">
        <v>5</v>
      </c>
      <c r="F38" s="13"/>
      <c r="G38" s="13"/>
      <c r="H38" s="13"/>
      <c r="I38" s="13"/>
      <c r="J38" s="13"/>
      <c r="K38" s="54"/>
      <c r="L38" s="61">
        <v>2</v>
      </c>
      <c r="M38" s="61">
        <v>6</v>
      </c>
      <c r="N38" s="61"/>
      <c r="O38" s="71">
        <f>IF(((Dateneingabe!E38-L38)/(M38-L38))*100&gt;100, 100,IF((Dateneingabe!E38-L38)/(M38-L38)*100 &lt;0,0,((Dateneingabe!E38-L38)/(M38-L38))*100))</f>
        <v>75</v>
      </c>
      <c r="P38" s="61"/>
      <c r="Q38" s="71">
        <v>3</v>
      </c>
      <c r="R38" s="61"/>
      <c r="S38" s="71">
        <f>IF(((Dateneingabe!Q38-L38)/(M38-L38))*100&gt;100, 100,IF((Dateneingabe!Q38-L38)/(M38-L38)*100 &lt;0,0,((Dateneingabe!Q38-L38)/(M38-L38))*100))</f>
        <v>25</v>
      </c>
    </row>
    <row r="39" spans="1:19" ht="6" customHeight="1" x14ac:dyDescent="0.3">
      <c r="A39" s="1"/>
      <c r="B39" s="14"/>
      <c r="C39" s="15"/>
      <c r="D39" s="15"/>
      <c r="E39" s="30"/>
      <c r="F39" s="31"/>
      <c r="G39" s="31"/>
      <c r="H39" s="31"/>
      <c r="I39" s="31"/>
      <c r="J39" s="31"/>
      <c r="K39" s="3"/>
      <c r="L39" s="62"/>
      <c r="M39" s="62"/>
      <c r="N39" s="62"/>
      <c r="O39" s="75"/>
      <c r="P39" s="62"/>
      <c r="Q39" s="75"/>
      <c r="R39" s="62"/>
      <c r="S39" s="75"/>
    </row>
    <row r="40" spans="1:19" customFormat="1" ht="15" customHeight="1" x14ac:dyDescent="0.25">
      <c r="A40" s="4"/>
      <c r="B40" s="4"/>
      <c r="C40" s="4"/>
      <c r="D40" s="4"/>
      <c r="E40" s="45"/>
      <c r="F40" s="5"/>
      <c r="G40" s="5"/>
      <c r="H40" s="5"/>
      <c r="I40" s="5"/>
      <c r="J40" s="5"/>
      <c r="K40" s="5"/>
      <c r="O40" s="79"/>
      <c r="Q40" s="79"/>
      <c r="S40" s="79"/>
    </row>
    <row r="41" spans="1:19" s="40" customFormat="1" ht="33" customHeight="1" x14ac:dyDescent="0.3">
      <c r="A41" s="35"/>
      <c r="B41" s="36">
        <v>3.1</v>
      </c>
      <c r="C41" s="37" t="s">
        <v>49</v>
      </c>
      <c r="D41" s="37"/>
      <c r="E41" s="38"/>
      <c r="F41" s="39"/>
      <c r="G41" s="39"/>
      <c r="H41" s="39"/>
      <c r="I41" s="39"/>
      <c r="J41" s="39"/>
      <c r="K41" s="39"/>
      <c r="O41" s="77"/>
      <c r="Q41" s="77"/>
      <c r="S41" s="77"/>
    </row>
    <row r="42" spans="1:19" s="40" customFormat="1" ht="6" customHeight="1" x14ac:dyDescent="0.3">
      <c r="A42" s="35"/>
      <c r="B42" s="46"/>
      <c r="C42" s="47"/>
      <c r="D42" s="47"/>
      <c r="E42" s="48"/>
      <c r="F42" s="49"/>
      <c r="G42" s="49"/>
      <c r="H42" s="49"/>
      <c r="I42" s="49"/>
      <c r="J42" s="49"/>
      <c r="L42" s="53"/>
      <c r="M42" s="53"/>
      <c r="N42" s="53"/>
      <c r="O42" s="74"/>
      <c r="P42" s="53"/>
      <c r="Q42" s="74"/>
      <c r="R42" s="53"/>
      <c r="S42" s="74"/>
    </row>
    <row r="43" spans="1:19" ht="48.75" customHeight="1" x14ac:dyDescent="0.3">
      <c r="A43" s="1"/>
      <c r="B43" s="10" t="s">
        <v>27</v>
      </c>
      <c r="C43" s="11" t="s">
        <v>28</v>
      </c>
      <c r="D43" s="11" t="s">
        <v>2</v>
      </c>
      <c r="E43" s="69">
        <v>0.8</v>
      </c>
      <c r="F43" s="13"/>
      <c r="G43" s="13"/>
      <c r="H43" s="13"/>
      <c r="I43" s="13"/>
      <c r="J43" s="13"/>
      <c r="K43" s="54"/>
      <c r="L43" s="66">
        <v>0</v>
      </c>
      <c r="M43" s="66">
        <v>1</v>
      </c>
      <c r="N43" s="66"/>
      <c r="O43" s="71">
        <f>IF(((Dateneingabe!E43-L43)/(M43-L43))*100&gt;100, 100,IF((Dateneingabe!E43-L43)/(M43-L43)*100 &lt;0,0,((Dateneingabe!E43-L43)/(M43-L43))*100))</f>
        <v>80</v>
      </c>
      <c r="P43" s="66"/>
      <c r="Q43" s="55">
        <v>0.7</v>
      </c>
      <c r="R43" s="66"/>
      <c r="S43" s="71">
        <f>IF(((Dateneingabe!Q43-L43)/(M43-L43))*100&gt;100, 100,IF((Dateneingabe!Q43-L43)/(M43-L43)*100 &lt;0,0,((Dateneingabe!Q43-L43)/(M43-L43))*100))</f>
        <v>70</v>
      </c>
    </row>
    <row r="44" spans="1:19" ht="6" customHeight="1" x14ac:dyDescent="0.3">
      <c r="A44" s="1"/>
      <c r="B44" s="14"/>
      <c r="C44" s="15"/>
      <c r="D44" s="15"/>
      <c r="E44" s="30"/>
      <c r="F44" s="31"/>
      <c r="G44" s="31"/>
      <c r="H44" s="31"/>
      <c r="I44" s="31"/>
      <c r="J44" s="31"/>
      <c r="K44" s="3"/>
      <c r="L44" s="62"/>
      <c r="M44" s="62"/>
      <c r="N44" s="62"/>
      <c r="O44" s="75"/>
      <c r="P44" s="62"/>
      <c r="Q44" s="75"/>
      <c r="R44" s="62"/>
      <c r="S44" s="75"/>
    </row>
    <row r="45" spans="1:19" ht="24.95" customHeight="1" x14ac:dyDescent="0.3">
      <c r="A45" s="1"/>
      <c r="B45" s="1"/>
      <c r="C45" s="1"/>
      <c r="D45" s="1"/>
      <c r="E45" s="24"/>
      <c r="F45" s="2"/>
      <c r="G45" s="2"/>
      <c r="H45" s="2"/>
      <c r="I45" s="2"/>
      <c r="J45" s="2"/>
      <c r="K45" s="2"/>
      <c r="N45" s="3"/>
      <c r="O45" s="73"/>
      <c r="P45" s="3"/>
      <c r="Q45" s="73"/>
      <c r="R45" s="3"/>
      <c r="S45" s="73"/>
    </row>
    <row r="46" spans="1:19" s="40" customFormat="1" ht="33" customHeight="1" x14ac:dyDescent="0.3">
      <c r="A46" s="35"/>
      <c r="B46" s="36">
        <v>3.2</v>
      </c>
      <c r="C46" s="37" t="s">
        <v>50</v>
      </c>
      <c r="D46" s="37"/>
      <c r="E46" s="38"/>
      <c r="F46" s="39"/>
      <c r="G46" s="39"/>
      <c r="H46" s="39"/>
      <c r="I46" s="39"/>
      <c r="J46" s="39"/>
      <c r="K46" s="39"/>
      <c r="O46" s="77"/>
      <c r="Q46" s="77"/>
      <c r="S46" s="77"/>
    </row>
    <row r="47" spans="1:19" s="40" customFormat="1" ht="6" customHeight="1" x14ac:dyDescent="0.3">
      <c r="A47" s="35"/>
      <c r="B47" s="46"/>
      <c r="C47" s="47"/>
      <c r="D47" s="47"/>
      <c r="E47" s="48"/>
      <c r="F47" s="49"/>
      <c r="G47" s="49"/>
      <c r="H47" s="49"/>
      <c r="I47" s="49"/>
      <c r="J47" s="49"/>
      <c r="L47" s="53"/>
      <c r="M47" s="53"/>
      <c r="N47" s="53"/>
      <c r="O47" s="74"/>
      <c r="P47" s="53"/>
      <c r="Q47" s="74"/>
      <c r="R47" s="53"/>
      <c r="S47" s="74"/>
    </row>
    <row r="48" spans="1:19" ht="33" customHeight="1" x14ac:dyDescent="0.3">
      <c r="A48" s="1"/>
      <c r="B48" s="10" t="s">
        <v>30</v>
      </c>
      <c r="C48" s="11" t="s">
        <v>29</v>
      </c>
      <c r="D48" s="11" t="s">
        <v>7</v>
      </c>
      <c r="E48" s="12">
        <v>10</v>
      </c>
      <c r="F48" s="13"/>
      <c r="G48" s="13"/>
      <c r="H48" s="13"/>
      <c r="I48" s="13"/>
      <c r="J48" s="13"/>
      <c r="K48" s="54"/>
      <c r="L48" s="61">
        <v>0</v>
      </c>
      <c r="M48" s="61">
        <v>30</v>
      </c>
      <c r="N48" s="61"/>
      <c r="O48" s="71">
        <f>IF(((Dateneingabe!E48-L48)/(M48-L48))*100&gt;100, 100,IF((Dateneingabe!E48-L48)/(M48-L48)*100 &lt;0,0,((Dateneingabe!E48-L48)/(M48-L48))*100))</f>
        <v>33.333333333333329</v>
      </c>
      <c r="P48" s="61"/>
      <c r="Q48" s="71">
        <v>15</v>
      </c>
      <c r="R48" s="61"/>
      <c r="S48" s="71">
        <f>IF(((Dateneingabe!Q48-L48)/(M48-L48))*100&gt;100, 100,IF((Dateneingabe!Q48-L48)/(M48-L48)*100 &lt;0,0,((Dateneingabe!Q48-L48)/(M48-L48))*100))</f>
        <v>50</v>
      </c>
    </row>
    <row r="49" spans="1:19" ht="6" customHeight="1" x14ac:dyDescent="0.3">
      <c r="A49" s="1"/>
      <c r="B49" s="14"/>
      <c r="C49" s="15"/>
      <c r="D49" s="15"/>
      <c r="E49" s="30"/>
      <c r="F49" s="31"/>
      <c r="G49" s="31"/>
      <c r="H49" s="31"/>
      <c r="I49" s="31"/>
      <c r="J49" s="31"/>
      <c r="K49" s="3"/>
      <c r="L49" s="62"/>
      <c r="M49" s="62"/>
      <c r="N49" s="62"/>
      <c r="O49" s="75"/>
      <c r="P49" s="62"/>
      <c r="Q49" s="75"/>
      <c r="R49" s="62"/>
      <c r="S49" s="75"/>
    </row>
    <row r="50" spans="1:19" ht="24.95" customHeight="1" x14ac:dyDescent="0.3">
      <c r="A50" s="1"/>
      <c r="B50" s="1"/>
      <c r="C50" s="1"/>
      <c r="D50" s="1"/>
      <c r="E50" s="24"/>
      <c r="F50" s="2"/>
      <c r="G50" s="2"/>
      <c r="H50" s="2"/>
      <c r="I50" s="2"/>
      <c r="J50" s="2"/>
      <c r="K50" s="2"/>
      <c r="N50" s="3"/>
      <c r="O50" s="73"/>
      <c r="P50" s="3"/>
      <c r="Q50" s="73"/>
      <c r="R50" s="3"/>
      <c r="S50" s="73"/>
    </row>
    <row r="51" spans="1:19" s="40" customFormat="1" ht="33" customHeight="1" x14ac:dyDescent="0.3">
      <c r="A51" s="35"/>
      <c r="B51" s="36">
        <v>3.3</v>
      </c>
      <c r="C51" s="37" t="s">
        <v>51</v>
      </c>
      <c r="D51" s="37"/>
      <c r="E51" s="38"/>
      <c r="F51" s="39"/>
      <c r="G51" s="39"/>
      <c r="H51" s="39"/>
      <c r="I51" s="39"/>
      <c r="J51" s="39"/>
      <c r="K51" s="39"/>
      <c r="O51" s="77"/>
      <c r="Q51" s="77"/>
      <c r="S51" s="77"/>
    </row>
    <row r="52" spans="1:19" ht="6" customHeight="1" x14ac:dyDescent="0.3">
      <c r="A52" s="1"/>
      <c r="B52" s="16"/>
      <c r="C52" s="17"/>
      <c r="D52" s="17"/>
      <c r="E52" s="18"/>
      <c r="F52" s="19"/>
      <c r="G52" s="19"/>
      <c r="H52" s="19"/>
      <c r="I52" s="19"/>
      <c r="J52" s="19"/>
      <c r="K52" s="3"/>
      <c r="L52" s="53"/>
      <c r="M52" s="53"/>
      <c r="N52" s="53"/>
      <c r="O52" s="74"/>
      <c r="P52" s="53"/>
      <c r="Q52" s="74"/>
      <c r="R52" s="53"/>
      <c r="S52" s="74"/>
    </row>
    <row r="53" spans="1:19" ht="33" customHeight="1" x14ac:dyDescent="0.3">
      <c r="A53" s="1"/>
      <c r="B53" s="10" t="s">
        <v>31</v>
      </c>
      <c r="C53" s="11" t="s">
        <v>40</v>
      </c>
      <c r="D53" s="11" t="s">
        <v>2</v>
      </c>
      <c r="E53" s="69">
        <v>0.03</v>
      </c>
      <c r="F53" s="13"/>
      <c r="G53" s="82" t="s">
        <v>9</v>
      </c>
      <c r="H53" s="82"/>
      <c r="I53" s="82"/>
      <c r="J53" s="13"/>
      <c r="K53" s="67"/>
      <c r="L53" s="66">
        <v>0</v>
      </c>
      <c r="M53" s="66">
        <v>0.3</v>
      </c>
      <c r="N53" s="66"/>
      <c r="O53" s="76">
        <f>IF((1-(Dateneingabe!E53-L53)/(M53-L53))*100&gt;100, 100,IF((1-(Dateneingabe!E53-L53)/(M53-L53))*100 &lt;0,0,(1-(Dateneingabe!E53-L53)/(M53-L53))*100))</f>
        <v>90</v>
      </c>
      <c r="P53" s="66"/>
      <c r="Q53" s="55">
        <v>0.05</v>
      </c>
      <c r="R53" s="66"/>
      <c r="S53" s="76">
        <f>IF((1-(Dateneingabe!Q53-L53)/(M53-L53))*100&gt;100, 100,IF((1-(Dateneingabe!Q53-L53)/(M53-L53))*100 &lt;0,0,(1-(Dateneingabe!Q53-L53)/(M53-L53))*100))</f>
        <v>83.333333333333329</v>
      </c>
    </row>
    <row r="54" spans="1:19" ht="6" customHeight="1" x14ac:dyDescent="0.3">
      <c r="A54" s="1"/>
      <c r="B54" s="14"/>
      <c r="C54" s="15"/>
      <c r="D54" s="15"/>
      <c r="E54" s="30"/>
      <c r="F54" s="31"/>
      <c r="G54" s="31"/>
      <c r="H54" s="31"/>
      <c r="I54" s="31"/>
      <c r="J54" s="31"/>
      <c r="K54" s="3"/>
      <c r="L54" s="62"/>
      <c r="M54" s="62"/>
      <c r="N54" s="62"/>
      <c r="O54" s="75"/>
      <c r="P54" s="62"/>
      <c r="Q54" s="75"/>
      <c r="R54" s="62"/>
      <c r="S54" s="75"/>
    </row>
    <row r="55" spans="1:19" ht="6" customHeight="1" x14ac:dyDescent="0.3">
      <c r="A55" s="1"/>
      <c r="B55" s="16"/>
      <c r="C55" s="17"/>
      <c r="D55" s="17"/>
      <c r="E55" s="19"/>
      <c r="F55" s="19"/>
      <c r="G55" s="19"/>
      <c r="H55" s="19"/>
      <c r="I55" s="19"/>
      <c r="J55" s="19"/>
      <c r="K55" s="13"/>
      <c r="M55"/>
    </row>
    <row r="56" spans="1:19" ht="17.25" customHeight="1" x14ac:dyDescent="0.3">
      <c r="A56" s="1"/>
      <c r="B56" s="1"/>
      <c r="C56" s="1"/>
      <c r="D56" s="1"/>
      <c r="E56" s="50"/>
      <c r="F56" s="50"/>
      <c r="G56" s="50"/>
      <c r="H56" s="50"/>
      <c r="I56" s="50"/>
      <c r="J56" s="50"/>
      <c r="K56" s="50"/>
    </row>
    <row r="57" spans="1:19" ht="17.25" customHeight="1" x14ac:dyDescent="0.3">
      <c r="L57" s="57"/>
      <c r="M57" s="58" t="s">
        <v>35</v>
      </c>
      <c r="O57" s="52"/>
      <c r="Q57" s="52"/>
      <c r="S57" s="52"/>
    </row>
    <row r="58" spans="1:19" ht="17.25" customHeight="1" x14ac:dyDescent="0.3">
      <c r="L58"/>
      <c r="M58"/>
      <c r="O58" s="59"/>
      <c r="Q58" s="59"/>
      <c r="S58" s="59"/>
    </row>
    <row r="59" spans="1:19" ht="17.25" customHeight="1" x14ac:dyDescent="0.3">
      <c r="L59" s="60"/>
      <c r="M59" s="58" t="s">
        <v>36</v>
      </c>
      <c r="O59" s="59"/>
      <c r="Q59" s="59"/>
      <c r="S59" s="59"/>
    </row>
    <row r="61" spans="1:19" ht="35.1" customHeight="1" x14ac:dyDescent="0.3">
      <c r="Q61" s="80"/>
      <c r="S61" s="80"/>
    </row>
    <row r="62" spans="1:19" ht="35.1" customHeight="1" x14ac:dyDescent="0.3">
      <c r="Q62" s="73"/>
      <c r="S62" s="73"/>
    </row>
    <row r="63" spans="1:19" ht="35.1" customHeight="1" x14ac:dyDescent="0.3">
      <c r="Q63" s="81"/>
      <c r="S63" s="81"/>
    </row>
    <row r="64" spans="1:19" ht="35.1" customHeight="1" x14ac:dyDescent="0.3">
      <c r="Q64" s="73"/>
      <c r="S64" s="73"/>
    </row>
    <row r="65" spans="17:19" ht="35.1" customHeight="1" x14ac:dyDescent="0.3">
      <c r="Q65" s="80"/>
      <c r="S65" s="80"/>
    </row>
    <row r="66" spans="17:19" ht="35.1" customHeight="1" x14ac:dyDescent="0.3">
      <c r="Q66" s="80"/>
      <c r="S66" s="80"/>
    </row>
    <row r="67" spans="17:19" ht="35.1" customHeight="1" x14ac:dyDescent="0.3">
      <c r="Q67" s="73"/>
      <c r="S67" s="73"/>
    </row>
    <row r="68" spans="17:19" ht="35.1" customHeight="1" x14ac:dyDescent="0.3">
      <c r="Q68" s="80"/>
      <c r="S68" s="80"/>
    </row>
    <row r="69" spans="17:19" ht="35.1" customHeight="1" x14ac:dyDescent="0.3">
      <c r="Q69" s="73"/>
      <c r="S69" s="73"/>
    </row>
    <row r="70" spans="17:19" ht="35.1" customHeight="1" x14ac:dyDescent="0.3">
      <c r="Q70" s="80"/>
      <c r="S70" s="80"/>
    </row>
  </sheetData>
  <mergeCells count="6">
    <mergeCell ref="G53:I53"/>
    <mergeCell ref="G12:I12"/>
    <mergeCell ref="L2:M2"/>
    <mergeCell ref="B2:I2"/>
    <mergeCell ref="B4:C4"/>
    <mergeCell ref="G7:I7"/>
  </mergeCells>
  <pageMargins left="0.70866141732283472" right="0.70866141732283472" top="0.78740157480314965" bottom="0.78740157480314965" header="0.31496062992125984" footer="0.31496062992125984"/>
  <pageSetup paperSize="9" scale="64" orientation="portrait" r:id="rId1"/>
  <rowBreaks count="1" manualBreakCount="1">
    <brk id="30" min="1" max="8" man="1"/>
  </rowBreaks>
  <ignoredErrors>
    <ignoredError sqref="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Dateneingabe</vt:lpstr>
      <vt:lpstr>Spider</vt:lpstr>
      <vt:lpstr>Dateneingabe!Drucktitel</vt:lpstr>
      <vt:lpstr>Dateneingabe!Print_Area</vt:lpstr>
    </vt:vector>
  </TitlesOfParts>
  <Company>HTW Chur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Derungs Curdin</dc:creator>
  <cp:lastModifiedBy>Derungs Curdin</cp:lastModifiedBy>
  <dcterms:created xsi:type="dcterms:W3CDTF">2014-12-01T14:35:21Z</dcterms:created>
  <dcterms:modified xsi:type="dcterms:W3CDTF">2014-12-01T15:49:27Z</dcterms:modified>
</cp:coreProperties>
</file>