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261642\PhD\Conferences\MIUA 2019\Paper\plots\"/>
    </mc:Choice>
  </mc:AlternateContent>
  <bookViews>
    <workbookView xWindow="0" yWindow="0" windowWidth="14100" windowHeight="7020" tabRatio="991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" l="1"/>
  <c r="G20" i="1"/>
  <c r="I16" i="1" l="1"/>
  <c r="I15" i="1"/>
  <c r="H16" i="1"/>
  <c r="H15" i="1"/>
  <c r="G16" i="1"/>
  <c r="G15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D25" i="1" s="1"/>
  <c r="C16" i="1"/>
  <c r="C25" i="1" s="1"/>
  <c r="B16" i="1"/>
  <c r="B25" i="1" s="1"/>
</calcChain>
</file>

<file path=xl/sharedStrings.xml><?xml version="1.0" encoding="utf-8"?>
<sst xmlns="http://schemas.openxmlformats.org/spreadsheetml/2006/main" count="60" uniqueCount="27">
  <si>
    <t>Disc_01</t>
  </si>
  <si>
    <t>Disc_02</t>
  </si>
  <si>
    <t>Disc_03</t>
  </si>
  <si>
    <t>Disc_04</t>
  </si>
  <si>
    <t>Disc_05</t>
  </si>
  <si>
    <t>Disc_06</t>
  </si>
  <si>
    <t>Disc_07</t>
  </si>
  <si>
    <t>dice</t>
  </si>
  <si>
    <t>asd (mm)</t>
  </si>
  <si>
    <t>center_distance (mm)</t>
  </si>
  <si>
    <t>03</t>
  </si>
  <si>
    <t>01</t>
  </si>
  <si>
    <t>05</t>
  </si>
  <si>
    <t>08</t>
  </si>
  <si>
    <t>06</t>
  </si>
  <si>
    <t>02</t>
  </si>
  <si>
    <t>04</t>
  </si>
  <si>
    <t>07</t>
  </si>
  <si>
    <t>average</t>
  </si>
  <si>
    <t>7 Discs</t>
  </si>
  <si>
    <t>Dice</t>
  </si>
  <si>
    <t>ASD</t>
  </si>
  <si>
    <t>center_distance</t>
  </si>
  <si>
    <t>All 56</t>
  </si>
  <si>
    <t>mean</t>
  </si>
  <si>
    <t>std</t>
  </si>
  <si>
    <t>52 of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</si>
</sst>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A3" zoomScaleNormal="100" workbookViewId="0">
      <selection activeCell="K17" sqref="K17"/>
    </sheetView>
  </sheetViews>
  <sheetFormatPr defaultRowHeight="15" x14ac:dyDescent="0.25"/>
  <cols>
    <col min="1" max="3" width="8.5703125"/>
    <col min="4" max="4" width="15.42578125"/>
    <col min="5" max="5" width="14.28515625"/>
    <col min="6" max="1025" width="8.5703125"/>
  </cols>
  <sheetData>
    <row r="1" spans="1:22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</row>
    <row r="2" spans="1:22" x14ac:dyDescent="0.25"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  <c r="T2" t="s">
        <v>7</v>
      </c>
      <c r="U2" t="s">
        <v>8</v>
      </c>
      <c r="V2" t="s">
        <v>9</v>
      </c>
    </row>
    <row r="3" spans="1:22" x14ac:dyDescent="0.25">
      <c r="A3" t="s">
        <v>10</v>
      </c>
      <c r="B3">
        <v>0.91016871865025095</v>
      </c>
      <c r="C3">
        <v>0.60741856992008103</v>
      </c>
      <c r="D3">
        <v>0.63536349250238799</v>
      </c>
      <c r="E3">
        <v>0.90426863972680704</v>
      </c>
      <c r="F3">
        <v>0.739585214346965</v>
      </c>
      <c r="G3">
        <v>0.28736985843816498</v>
      </c>
      <c r="H3">
        <v>0.923687056844129</v>
      </c>
      <c r="I3">
        <v>0.57495234201223999</v>
      </c>
      <c r="J3">
        <v>0.96273652498032602</v>
      </c>
      <c r="K3">
        <v>0.866129994036971</v>
      </c>
      <c r="L3">
        <v>0.84414906259887001</v>
      </c>
      <c r="M3">
        <v>1.6475384212962101</v>
      </c>
      <c r="N3">
        <v>0.920204402515723</v>
      </c>
      <c r="O3">
        <v>0.43231911788553201</v>
      </c>
      <c r="P3">
        <v>1.12353661836251</v>
      </c>
      <c r="Q3">
        <v>0.87334963325183401</v>
      </c>
      <c r="R3">
        <v>0.63670074112054398</v>
      </c>
      <c r="S3">
        <v>0.73412038876721697</v>
      </c>
      <c r="T3">
        <v>0.91208484510187005</v>
      </c>
      <c r="U3">
        <v>0.39766387168344702</v>
      </c>
      <c r="V3">
        <v>0.210403937577993</v>
      </c>
    </row>
    <row r="4" spans="1:22" x14ac:dyDescent="0.25">
      <c r="A4" t="s">
        <v>11</v>
      </c>
      <c r="B4">
        <v>0.88465694219340896</v>
      </c>
      <c r="C4">
        <v>0.71738073388275303</v>
      </c>
      <c r="D4">
        <v>0.56033395152018295</v>
      </c>
      <c r="E4">
        <v>0.90978318350079301</v>
      </c>
      <c r="F4">
        <v>0.62589586269445796</v>
      </c>
      <c r="G4">
        <v>1.20088738248691</v>
      </c>
      <c r="H4">
        <v>0.93076447558211395</v>
      </c>
      <c r="I4">
        <v>0.44169039940886101</v>
      </c>
      <c r="J4">
        <v>0.70017841841544903</v>
      </c>
      <c r="K4">
        <v>0.918629794013884</v>
      </c>
      <c r="L4">
        <v>0.52911136393676805</v>
      </c>
      <c r="M4">
        <v>0.56144870926914903</v>
      </c>
      <c r="N4">
        <v>0.931962025316455</v>
      </c>
      <c r="O4">
        <v>0.43434729800598798</v>
      </c>
      <c r="P4">
        <v>0.59880159970247504</v>
      </c>
      <c r="Q4">
        <v>0.91162310866574903</v>
      </c>
      <c r="R4">
        <v>0.49068618169464501</v>
      </c>
      <c r="S4">
        <v>0.62630568521736696</v>
      </c>
      <c r="T4">
        <v>0.90124210954998996</v>
      </c>
      <c r="U4">
        <v>0.51376886684327805</v>
      </c>
      <c r="V4">
        <v>0.61833348556744405</v>
      </c>
    </row>
    <row r="5" spans="1:22" x14ac:dyDescent="0.25">
      <c r="A5" t="s">
        <v>12</v>
      </c>
      <c r="B5">
        <v>0</v>
      </c>
      <c r="C5">
        <v>458.24011173182998</v>
      </c>
      <c r="D5">
        <v>458.24011173182998</v>
      </c>
      <c r="E5">
        <v>0.90210075464001604</v>
      </c>
      <c r="F5">
        <v>0.77040700064524303</v>
      </c>
      <c r="G5">
        <v>0.59326477512223796</v>
      </c>
      <c r="H5">
        <v>0.91240806189702905</v>
      </c>
      <c r="I5">
        <v>0.71049593614051598</v>
      </c>
      <c r="J5">
        <v>0.18392375333955199</v>
      </c>
      <c r="K5">
        <v>0.89709654252590498</v>
      </c>
      <c r="L5">
        <v>0.79653977442933699</v>
      </c>
      <c r="M5">
        <v>1.1015347633478001</v>
      </c>
      <c r="N5">
        <v>0.84566909675027802</v>
      </c>
      <c r="O5">
        <v>1.1198004429287201</v>
      </c>
      <c r="P5">
        <v>1.1477441495816401</v>
      </c>
      <c r="Q5">
        <v>0.89535241612803895</v>
      </c>
      <c r="R5">
        <v>0.67533263280863898</v>
      </c>
      <c r="S5">
        <v>0.446939823791278</v>
      </c>
      <c r="T5">
        <v>0.63996452852497798</v>
      </c>
      <c r="U5">
        <v>11.5780165604855</v>
      </c>
      <c r="V5">
        <v>11.9927283914953</v>
      </c>
    </row>
    <row r="6" spans="1:22" x14ac:dyDescent="0.25">
      <c r="A6" t="s">
        <v>13</v>
      </c>
      <c r="B6">
        <v>0.92679301374953604</v>
      </c>
      <c r="C6">
        <v>0.56023127080072699</v>
      </c>
      <c r="D6">
        <v>0.307993023686495</v>
      </c>
      <c r="E6">
        <v>0.92780748663101598</v>
      </c>
      <c r="F6">
        <v>0.605028381122929</v>
      </c>
      <c r="G6">
        <v>1.5461769066003901</v>
      </c>
      <c r="H6">
        <v>0.92403560830860498</v>
      </c>
      <c r="I6">
        <v>0.62198070152137697</v>
      </c>
      <c r="J6">
        <v>0.95204056622061795</v>
      </c>
      <c r="K6">
        <v>0.932178932178932</v>
      </c>
      <c r="L6">
        <v>0.52305322450324199</v>
      </c>
      <c r="M6">
        <v>0.72184363924288397</v>
      </c>
      <c r="N6">
        <v>0.92068062827225094</v>
      </c>
      <c r="O6">
        <v>0.54572771190421898</v>
      </c>
      <c r="P6">
        <v>1.1829927222202601</v>
      </c>
      <c r="Q6">
        <v>0.89979195561719805</v>
      </c>
      <c r="R6">
        <v>0.60614724992626801</v>
      </c>
      <c r="S6">
        <v>0.53904646967816106</v>
      </c>
      <c r="T6">
        <v>0.88872901678657101</v>
      </c>
      <c r="U6">
        <v>0.54494085750321897</v>
      </c>
      <c r="V6">
        <v>0.92344646099486305</v>
      </c>
    </row>
    <row r="7" spans="1:22" x14ac:dyDescent="0.25">
      <c r="A7" t="s">
        <v>14</v>
      </c>
      <c r="B7">
        <v>0</v>
      </c>
      <c r="C7">
        <v>458.24011173182998</v>
      </c>
      <c r="D7">
        <v>458.24011173182998</v>
      </c>
      <c r="E7">
        <v>0.91558748463938</v>
      </c>
      <c r="F7">
        <v>0.65832902607949095</v>
      </c>
      <c r="G7">
        <v>0.65260792496964204</v>
      </c>
      <c r="H7">
        <v>0.91958908962097097</v>
      </c>
      <c r="I7">
        <v>0.65010027797430503</v>
      </c>
      <c r="J7">
        <v>0.30448017713164499</v>
      </c>
      <c r="K7">
        <v>0.91882589157663197</v>
      </c>
      <c r="L7">
        <v>0.65976553942048699</v>
      </c>
      <c r="M7">
        <v>0.56043999382093901</v>
      </c>
      <c r="N7">
        <v>0.88322295805739504</v>
      </c>
      <c r="O7">
        <v>0.89519740161022099</v>
      </c>
      <c r="P7">
        <v>0.75366076897548795</v>
      </c>
      <c r="Q7">
        <v>0.90085375929496003</v>
      </c>
      <c r="R7">
        <v>0.676793215458941</v>
      </c>
      <c r="S7">
        <v>0.70268961974815303</v>
      </c>
      <c r="T7">
        <v>0.65697122984508405</v>
      </c>
      <c r="U7">
        <v>12.0841393281623</v>
      </c>
      <c r="V7">
        <v>12.2967174787539</v>
      </c>
    </row>
    <row r="8" spans="1:22" x14ac:dyDescent="0.25">
      <c r="A8" t="s">
        <v>15</v>
      </c>
      <c r="B8">
        <v>0.89789137380191697</v>
      </c>
      <c r="C8">
        <v>0.62360914036669102</v>
      </c>
      <c r="D8">
        <v>0.59562777310104698</v>
      </c>
      <c r="E8">
        <v>0.93679210814760705</v>
      </c>
      <c r="F8">
        <v>0.47505924923769399</v>
      </c>
      <c r="G8">
        <v>0.50356165441427203</v>
      </c>
      <c r="H8">
        <v>0.93794618341570601</v>
      </c>
      <c r="I8">
        <v>0.44637923332452301</v>
      </c>
      <c r="J8">
        <v>0.221802556233788</v>
      </c>
      <c r="K8">
        <v>0.94408688656476303</v>
      </c>
      <c r="L8">
        <v>0.37908374224931701</v>
      </c>
      <c r="M8">
        <v>0.19483648240530199</v>
      </c>
      <c r="N8">
        <v>0.93681351127908397</v>
      </c>
      <c r="O8">
        <v>0.39006217465620102</v>
      </c>
      <c r="P8">
        <v>0.71877422419334802</v>
      </c>
      <c r="Q8">
        <v>0.936751099651145</v>
      </c>
      <c r="R8">
        <v>0.34594129751957498</v>
      </c>
      <c r="S8">
        <v>0.53279655259969005</v>
      </c>
      <c r="T8">
        <v>0.91812973572352596</v>
      </c>
      <c r="U8">
        <v>0.42686021315197598</v>
      </c>
      <c r="V8">
        <v>0.50171439269561102</v>
      </c>
    </row>
    <row r="9" spans="1:22" x14ac:dyDescent="0.25">
      <c r="A9" t="s">
        <v>16</v>
      </c>
      <c r="B9">
        <v>0.927925459029871</v>
      </c>
      <c r="C9">
        <v>0.45578995868398697</v>
      </c>
      <c r="D9">
        <v>0.567325212171641</v>
      </c>
      <c r="E9">
        <v>0.93894736842105297</v>
      </c>
      <c r="F9">
        <v>0.470978069956277</v>
      </c>
      <c r="G9">
        <v>0.33493832535682699</v>
      </c>
      <c r="H9">
        <v>0.94437844259639303</v>
      </c>
      <c r="I9">
        <v>0.39010776613631998</v>
      </c>
      <c r="J9">
        <v>0.369487027640856</v>
      </c>
      <c r="K9">
        <v>0.92192573768177299</v>
      </c>
      <c r="L9">
        <v>0.43113648034872398</v>
      </c>
      <c r="M9">
        <v>0.97313430680892599</v>
      </c>
      <c r="N9">
        <v>0.92124195380537699</v>
      </c>
      <c r="O9">
        <v>0.37740429710282603</v>
      </c>
      <c r="P9">
        <v>0.76766471092905597</v>
      </c>
      <c r="Q9">
        <v>0.90048939641109305</v>
      </c>
      <c r="R9">
        <v>0.412763493112209</v>
      </c>
      <c r="S9">
        <v>0.85186173625190997</v>
      </c>
      <c r="T9">
        <v>0.92668621700879805</v>
      </c>
      <c r="U9">
        <v>0.32178638334076798</v>
      </c>
      <c r="V9">
        <v>0.12465708048530399</v>
      </c>
    </row>
    <row r="10" spans="1:22" x14ac:dyDescent="0.25">
      <c r="A10" t="s">
        <v>17</v>
      </c>
      <c r="B10">
        <v>0.907903331156107</v>
      </c>
      <c r="C10">
        <v>0.59528975202242795</v>
      </c>
      <c r="D10">
        <v>0.69081141010119296</v>
      </c>
      <c r="E10">
        <v>0.92762027491408905</v>
      </c>
      <c r="F10">
        <v>0.51585810686977696</v>
      </c>
      <c r="G10">
        <v>1.11998699503703</v>
      </c>
      <c r="H10">
        <v>0.93096559378468402</v>
      </c>
      <c r="I10">
        <v>0.51975021343855099</v>
      </c>
      <c r="J10">
        <v>1.3433311912126</v>
      </c>
      <c r="K10">
        <v>0.90938813638486704</v>
      </c>
      <c r="L10">
        <v>0.64969758748411199</v>
      </c>
      <c r="M10">
        <v>1.4755636152893401</v>
      </c>
      <c r="N10">
        <v>0.89715659923610103</v>
      </c>
      <c r="O10">
        <v>0.65913450834508802</v>
      </c>
      <c r="P10">
        <v>1.4298247741612</v>
      </c>
      <c r="Q10">
        <v>0.87961304192045897</v>
      </c>
      <c r="R10">
        <v>0.68316118452210595</v>
      </c>
      <c r="S10">
        <v>1.2192267987943499</v>
      </c>
      <c r="T10">
        <v>0.87842105263157899</v>
      </c>
      <c r="U10">
        <v>0.55667786598563895</v>
      </c>
      <c r="V10">
        <v>0.88341604676375796</v>
      </c>
    </row>
    <row r="13" spans="1:22" x14ac:dyDescent="0.25">
      <c r="G13" t="s">
        <v>26</v>
      </c>
    </row>
    <row r="14" spans="1:22" x14ac:dyDescent="0.25">
      <c r="A14" s="1" t="s">
        <v>18</v>
      </c>
      <c r="B14" s="1" t="s">
        <v>19</v>
      </c>
      <c r="G14" t="s">
        <v>7</v>
      </c>
      <c r="H14" t="s">
        <v>21</v>
      </c>
      <c r="I14" t="s">
        <v>22</v>
      </c>
    </row>
    <row r="15" spans="1:22" x14ac:dyDescent="0.25">
      <c r="B15" t="s">
        <v>20</v>
      </c>
      <c r="C15" t="s">
        <v>8</v>
      </c>
      <c r="D15" t="s">
        <v>9</v>
      </c>
      <c r="F15" t="s">
        <v>24</v>
      </c>
      <c r="G15">
        <f>AVERAGE(B3,B4,B6,B9,B8,B10,E3:E10,H3:H10,K3:K10,N3:N10,Q3:Q10,T3,T4,T6,T8,T9,T10)</f>
        <v>0.91212213709982082</v>
      </c>
      <c r="H15">
        <f>AVERAGE(C3,C4,C6,C8,C9,C10,F3:F10,I3:I10,L3:L10,O3:O10,R3:R10,U3:U4,U6,U8:U10)</f>
        <v>0.57177059593590573</v>
      </c>
      <c r="I15">
        <f>AVERAGE(D3,D4,D6,D8,D9,D10,G3:G10,J3:J10,M3:M10,P3:P10,S3:S10,V3:V4,V6,V8:V10)</f>
        <v>0.74054859383120963</v>
      </c>
    </row>
    <row r="16" spans="1:22" x14ac:dyDescent="0.25">
      <c r="A16" t="s">
        <v>10</v>
      </c>
      <c r="B16">
        <f t="shared" ref="B16:D23" si="0">AVERAGE(B3,E3,H3,K3,N3,Q3)</f>
        <v>0.89963474083761918</v>
      </c>
      <c r="C16">
        <f t="shared" si="0"/>
        <v>0.63918750798070534</v>
      </c>
      <c r="D16">
        <f t="shared" si="0"/>
        <v>0.89844421739113611</v>
      </c>
      <c r="F16" t="s">
        <v>25</v>
      </c>
      <c r="G16">
        <f xml:space="preserve"> STDEV(B3,B4,B6,B9,B8,B10,E3:E10,H3:H10,K3:K10,N3:N10,Q3:Q10,T3,T4,T6,T8,T9,T10)</f>
        <v>2.1119248091765849E-2</v>
      </c>
      <c r="H16">
        <f>STDEV(C3,C4,C6,C8,C9,C10,F3:F10,I3:I10,L3:L10,O3:O10,R3:R10,U3:U4,U6,U8:U10)</f>
        <v>0.15338567987368762</v>
      </c>
      <c r="I16">
        <f>STDEV(D3,D4,D6,D8,D9,D10,G3:G10,J3:J10,M3:M10,P3:P10,S3:S10,V3:V4,V6,V8:V10)</f>
        <v>0.37670871267550665</v>
      </c>
    </row>
    <row r="17" spans="1:7" x14ac:dyDescent="0.25">
      <c r="A17" t="s">
        <v>11</v>
      </c>
      <c r="B17">
        <f t="shared" si="0"/>
        <v>0.91456992154540062</v>
      </c>
      <c r="C17">
        <f t="shared" si="0"/>
        <v>0.53985197327057888</v>
      </c>
      <c r="D17">
        <f t="shared" si="0"/>
        <v>0.70799262443525557</v>
      </c>
    </row>
    <row r="18" spans="1:7" x14ac:dyDescent="0.25">
      <c r="A18" t="s">
        <v>12</v>
      </c>
      <c r="B18">
        <f t="shared" si="0"/>
        <v>0.7421044786568779</v>
      </c>
      <c r="C18">
        <f t="shared" si="0"/>
        <v>77.05211458646373</v>
      </c>
      <c r="D18">
        <f t="shared" si="0"/>
        <v>76.952253166168745</v>
      </c>
      <c r="G18" t="s">
        <v>23</v>
      </c>
    </row>
    <row r="19" spans="1:7" x14ac:dyDescent="0.25">
      <c r="A19" t="s">
        <v>13</v>
      </c>
      <c r="B19">
        <f t="shared" si="0"/>
        <v>0.92188127079292304</v>
      </c>
      <c r="C19">
        <f t="shared" si="0"/>
        <v>0.57702808996312693</v>
      </c>
      <c r="D19">
        <f t="shared" si="0"/>
        <v>0.87501555460813474</v>
      </c>
      <c r="G19" t="s">
        <v>7</v>
      </c>
    </row>
    <row r="20" spans="1:7" x14ac:dyDescent="0.25">
      <c r="A20" t="s">
        <v>14</v>
      </c>
      <c r="B20">
        <f t="shared" si="0"/>
        <v>0.75634653053155632</v>
      </c>
      <c r="C20">
        <f t="shared" si="0"/>
        <v>76.963382865395587</v>
      </c>
      <c r="D20">
        <f t="shared" si="0"/>
        <v>76.868998369412637</v>
      </c>
      <c r="F20" t="s">
        <v>24</v>
      </c>
      <c r="G20">
        <f>AVERAGE(B3:B10,E3:E10,H3:H10,K3:K10,N3:N10,Q3:Q10,T3:T10)</f>
        <v>0.8701301229921562</v>
      </c>
    </row>
    <row r="21" spans="1:7" x14ac:dyDescent="0.25">
      <c r="A21" t="s">
        <v>15</v>
      </c>
      <c r="B21">
        <f t="shared" si="0"/>
        <v>0.93171352714337041</v>
      </c>
      <c r="C21">
        <f t="shared" si="0"/>
        <v>0.44335580622566684</v>
      </c>
      <c r="D21">
        <f t="shared" si="0"/>
        <v>0.46123320715790789</v>
      </c>
      <c r="F21" t="s">
        <v>25</v>
      </c>
      <c r="G21">
        <f>STDEV(B3:B10,E3:E10,H3:H10,K3:K10,N3:N10,Q3:Q10,T3:T10)</f>
        <v>0.17720589216847507</v>
      </c>
    </row>
    <row r="22" spans="1:7" x14ac:dyDescent="0.25">
      <c r="A22" t="s">
        <v>16</v>
      </c>
      <c r="B22">
        <f t="shared" si="0"/>
        <v>0.92581805965759323</v>
      </c>
      <c r="C22">
        <f t="shared" si="0"/>
        <v>0.42303001089005715</v>
      </c>
      <c r="D22">
        <f t="shared" si="0"/>
        <v>0.64406855319320266</v>
      </c>
    </row>
    <row r="23" spans="1:7" x14ac:dyDescent="0.25">
      <c r="A23" t="s">
        <v>17</v>
      </c>
      <c r="B23">
        <f t="shared" si="0"/>
        <v>0.90877449623271789</v>
      </c>
      <c r="C23">
        <f t="shared" si="0"/>
        <v>0.60381522544701027</v>
      </c>
      <c r="D23">
        <f t="shared" si="0"/>
        <v>1.2131241307659522</v>
      </c>
    </row>
    <row r="25" spans="1:7" x14ac:dyDescent="0.25">
      <c r="A25" s="2" t="s">
        <v>18</v>
      </c>
      <c r="B25" s="2">
        <f>AVERAGE(B16:B23)</f>
        <v>0.87510537817475731</v>
      </c>
      <c r="C25" s="2">
        <f>AVERAGE(C16:C23)</f>
        <v>19.655220758204557</v>
      </c>
      <c r="D25" s="2">
        <f>AVERAGE(D16:D23)</f>
        <v>19.827641227891618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Oliver Mader</cp:lastModifiedBy>
  <cp:revision>5</cp:revision>
  <dcterms:created xsi:type="dcterms:W3CDTF">2019-02-11T10:41:57Z</dcterms:created>
  <dcterms:modified xsi:type="dcterms:W3CDTF">2019-02-15T20:41:12Z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