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10261642\PhD\Code\ivdm3seg\results_on_nondisclosed_data\"/>
    </mc:Choice>
  </mc:AlternateContent>
  <bookViews>
    <workbookView xWindow="0" yWindow="0" windowWidth="10935" windowHeight="7005" tabRatio="991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2" i="1" l="1"/>
  <c r="I21" i="1"/>
  <c r="K17" i="1"/>
  <c r="K16" i="1"/>
  <c r="J17" i="1"/>
  <c r="J16" i="1"/>
  <c r="I17" i="1"/>
  <c r="I16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D25" i="1" s="1"/>
  <c r="C16" i="1"/>
  <c r="C25" i="1" s="1"/>
  <c r="B16" i="1"/>
  <c r="B25" i="1" s="1"/>
</calcChain>
</file>

<file path=xl/sharedStrings.xml><?xml version="1.0" encoding="utf-8"?>
<sst xmlns="http://schemas.openxmlformats.org/spreadsheetml/2006/main" count="60" uniqueCount="27">
  <si>
    <t>Disc_01</t>
  </si>
  <si>
    <t>Disc_02</t>
  </si>
  <si>
    <t>Disc_03</t>
  </si>
  <si>
    <t>Disc_04</t>
  </si>
  <si>
    <t>Disc_05</t>
  </si>
  <si>
    <t>Disc_06</t>
  </si>
  <si>
    <t>Disc_07</t>
  </si>
  <si>
    <t>dice</t>
  </si>
  <si>
    <t>asd (mm)</t>
  </si>
  <si>
    <t>center_distance (mm)</t>
  </si>
  <si>
    <t>03</t>
  </si>
  <si>
    <t>01</t>
  </si>
  <si>
    <t>05</t>
  </si>
  <si>
    <t>08</t>
  </si>
  <si>
    <t>06</t>
  </si>
  <si>
    <t>02</t>
  </si>
  <si>
    <t>04</t>
  </si>
  <si>
    <t>07</t>
  </si>
  <si>
    <t>average</t>
  </si>
  <si>
    <t>7 Discs</t>
  </si>
  <si>
    <t>Dice</t>
  </si>
  <si>
    <t>52 of 56</t>
  </si>
  <si>
    <t>mean</t>
  </si>
  <si>
    <t>std</t>
  </si>
  <si>
    <t>ASD</t>
  </si>
  <si>
    <t>center_distance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</si>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</sst>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A4" zoomScaleNormal="100" workbookViewId="0">
      <selection activeCell="P19" sqref="P19"/>
    </sheetView>
  </sheetViews>
  <sheetFormatPr defaultRowHeight="15" x14ac:dyDescent="0.25"/>
  <cols>
    <col min="1" max="1025" width="8.5703125"/>
  </cols>
  <sheetData>
    <row r="1" spans="1:22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</row>
    <row r="2" spans="1:22" x14ac:dyDescent="0.25"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  <c r="M2" t="s">
        <v>9</v>
      </c>
      <c r="N2" t="s">
        <v>7</v>
      </c>
      <c r="O2" t="s">
        <v>8</v>
      </c>
      <c r="P2" t="s">
        <v>9</v>
      </c>
      <c r="Q2" t="s">
        <v>7</v>
      </c>
      <c r="R2" t="s">
        <v>8</v>
      </c>
      <c r="S2" t="s">
        <v>9</v>
      </c>
      <c r="T2" t="s">
        <v>7</v>
      </c>
      <c r="U2" t="s">
        <v>8</v>
      </c>
      <c r="V2" t="s">
        <v>9</v>
      </c>
    </row>
    <row r="3" spans="1:22" x14ac:dyDescent="0.25">
      <c r="A3" t="s">
        <v>10</v>
      </c>
      <c r="B3">
        <v>0.90947881743370895</v>
      </c>
      <c r="C3">
        <v>0.61537790921542601</v>
      </c>
      <c r="D3">
        <v>0.71733706002456199</v>
      </c>
      <c r="E3">
        <v>0.90599268069533401</v>
      </c>
      <c r="F3">
        <v>0.72414418596928398</v>
      </c>
      <c r="G3">
        <v>0.31588407207709102</v>
      </c>
      <c r="H3">
        <v>0.92459410703547795</v>
      </c>
      <c r="I3">
        <v>0.57092799817581297</v>
      </c>
      <c r="J3">
        <v>1.00635148871564</v>
      </c>
      <c r="K3">
        <v>0.86587183308494797</v>
      </c>
      <c r="L3">
        <v>0.84688534071708399</v>
      </c>
      <c r="M3">
        <v>1.6139881114333301</v>
      </c>
      <c r="N3">
        <v>0.92259455222418196</v>
      </c>
      <c r="O3">
        <v>0.420093477365514</v>
      </c>
      <c r="P3">
        <v>1.0742868674099999</v>
      </c>
      <c r="Q3">
        <v>0.88175182481751802</v>
      </c>
      <c r="R3">
        <v>0.59484041066297599</v>
      </c>
      <c r="S3">
        <v>0.74792922181121302</v>
      </c>
      <c r="T3">
        <v>0.91574279379157397</v>
      </c>
      <c r="U3">
        <v>0.389979791031344</v>
      </c>
      <c r="V3">
        <v>0.23469902444466501</v>
      </c>
    </row>
    <row r="4" spans="1:22" x14ac:dyDescent="0.25">
      <c r="A4" t="s">
        <v>11</v>
      </c>
      <c r="B4">
        <v>0.89389067524115695</v>
      </c>
      <c r="C4">
        <v>0.672493014105637</v>
      </c>
      <c r="D4">
        <v>0.41834555064434897</v>
      </c>
      <c r="E4">
        <v>0.91179573749736198</v>
      </c>
      <c r="F4">
        <v>0.61639696631204799</v>
      </c>
      <c r="G4">
        <v>1.18920210066747</v>
      </c>
      <c r="H4">
        <v>0.93066858967755195</v>
      </c>
      <c r="I4">
        <v>0.44225746498887902</v>
      </c>
      <c r="J4">
        <v>0.68617850138520797</v>
      </c>
      <c r="K4">
        <v>0.91917699215641702</v>
      </c>
      <c r="L4">
        <v>0.525823941404156</v>
      </c>
      <c r="M4">
        <v>0.55959252736145204</v>
      </c>
      <c r="N4">
        <v>0.93196473220160503</v>
      </c>
      <c r="O4">
        <v>0.43370779722757802</v>
      </c>
      <c r="P4">
        <v>0.582405322997119</v>
      </c>
      <c r="Q4">
        <v>0.91292423723003102</v>
      </c>
      <c r="R4">
        <v>0.48561250421468699</v>
      </c>
      <c r="S4">
        <v>0.617675312635943</v>
      </c>
      <c r="T4">
        <v>0.90325203252032504</v>
      </c>
      <c r="U4">
        <v>0.50290920435289799</v>
      </c>
      <c r="V4">
        <v>0.64212060608433297</v>
      </c>
    </row>
    <row r="5" spans="1:22" x14ac:dyDescent="0.25">
      <c r="A5" t="s">
        <v>12</v>
      </c>
      <c r="B5">
        <v>0</v>
      </c>
      <c r="C5">
        <v>458.24011173182998</v>
      </c>
      <c r="D5">
        <v>458.24011173182998</v>
      </c>
      <c r="E5">
        <v>0.90296220633299296</v>
      </c>
      <c r="F5">
        <v>0.75732374324462604</v>
      </c>
      <c r="G5">
        <v>0.62748025870787305</v>
      </c>
      <c r="H5">
        <v>0.91177591463414598</v>
      </c>
      <c r="I5">
        <v>0.71313179376861702</v>
      </c>
      <c r="J5">
        <v>0.25068812780348199</v>
      </c>
      <c r="K5">
        <v>0.89655172413793105</v>
      </c>
      <c r="L5">
        <v>0.79914196248793901</v>
      </c>
      <c r="M5">
        <v>1.1034862359986799</v>
      </c>
      <c r="N5">
        <v>0.84567901234567899</v>
      </c>
      <c r="O5">
        <v>1.11791960647628</v>
      </c>
      <c r="P5">
        <v>1.16986141996299</v>
      </c>
      <c r="Q5">
        <v>0.89420111042566297</v>
      </c>
      <c r="R5">
        <v>0.68097412306711802</v>
      </c>
      <c r="S5">
        <v>0.40591842093043101</v>
      </c>
      <c r="T5">
        <v>0.63895486935866996</v>
      </c>
      <c r="U5">
        <v>11.572176803168601</v>
      </c>
      <c r="V5">
        <v>12.0902582305637</v>
      </c>
    </row>
    <row r="6" spans="1:22" x14ac:dyDescent="0.25">
      <c r="A6" t="s">
        <v>13</v>
      </c>
      <c r="B6">
        <v>0.92477109626330101</v>
      </c>
      <c r="C6">
        <v>0.58537034304203905</v>
      </c>
      <c r="D6">
        <v>0.33332819155557902</v>
      </c>
      <c r="E6">
        <v>0.92808572017308899</v>
      </c>
      <c r="F6">
        <v>0.60446219479885699</v>
      </c>
      <c r="G6">
        <v>1.56689407344533</v>
      </c>
      <c r="H6">
        <v>0.92414202353871999</v>
      </c>
      <c r="I6">
        <v>0.62016842062398303</v>
      </c>
      <c r="J6">
        <v>0.96109012052482201</v>
      </c>
      <c r="K6">
        <v>0.93130085487691805</v>
      </c>
      <c r="L6">
        <v>0.53298365261303204</v>
      </c>
      <c r="M6">
        <v>0.76248637448647105</v>
      </c>
      <c r="N6">
        <v>0.91955526487900596</v>
      </c>
      <c r="O6">
        <v>0.55397186674554799</v>
      </c>
      <c r="P6">
        <v>1.22213522536965</v>
      </c>
      <c r="Q6">
        <v>0.89578637073001599</v>
      </c>
      <c r="R6">
        <v>0.62856567097671501</v>
      </c>
      <c r="S6">
        <v>0.49949534221345498</v>
      </c>
      <c r="T6">
        <v>0.88712394705174502</v>
      </c>
      <c r="U6">
        <v>0.55188661460631305</v>
      </c>
      <c r="V6">
        <v>0.92264423844217003</v>
      </c>
    </row>
    <row r="7" spans="1:22" x14ac:dyDescent="0.25">
      <c r="A7" t="s">
        <v>14</v>
      </c>
      <c r="B7">
        <v>0</v>
      </c>
      <c r="C7">
        <v>458.24011173182998</v>
      </c>
      <c r="D7">
        <v>458.24011173182998</v>
      </c>
      <c r="E7">
        <v>0.91423167848699805</v>
      </c>
      <c r="F7">
        <v>0.67102000256921202</v>
      </c>
      <c r="G7">
        <v>0.60141070662360596</v>
      </c>
      <c r="H7">
        <v>0.92191659272404602</v>
      </c>
      <c r="I7">
        <v>0.63011978433163995</v>
      </c>
      <c r="J7">
        <v>0.29831534819518701</v>
      </c>
      <c r="K7">
        <v>0.92120398773006096</v>
      </c>
      <c r="L7">
        <v>0.63587877520681002</v>
      </c>
      <c r="M7">
        <v>0.53961985894362996</v>
      </c>
      <c r="N7">
        <v>0.88377217142227604</v>
      </c>
      <c r="O7">
        <v>0.89190484068159404</v>
      </c>
      <c r="P7">
        <v>0.775042886933484</v>
      </c>
      <c r="Q7">
        <v>0.90138907990647799</v>
      </c>
      <c r="R7">
        <v>0.67841449585301705</v>
      </c>
      <c r="S7">
        <v>0.68905288055506397</v>
      </c>
      <c r="T7">
        <v>0.65614644153384905</v>
      </c>
      <c r="U7">
        <v>12.108668476888701</v>
      </c>
      <c r="V7">
        <v>12.255426790178801</v>
      </c>
    </row>
    <row r="8" spans="1:22" x14ac:dyDescent="0.25">
      <c r="A8" t="s">
        <v>15</v>
      </c>
      <c r="B8">
        <v>0.90089171974522297</v>
      </c>
      <c r="C8">
        <v>0.60562674051244003</v>
      </c>
      <c r="D8">
        <v>0.59066735755515898</v>
      </c>
      <c r="E8">
        <v>0.93989371449514403</v>
      </c>
      <c r="F8">
        <v>0.44729242523316798</v>
      </c>
      <c r="G8">
        <v>0.47407456609644899</v>
      </c>
      <c r="H8">
        <v>0.93898864052766595</v>
      </c>
      <c r="I8">
        <v>0.43533044378714902</v>
      </c>
      <c r="J8">
        <v>0.219789589230072</v>
      </c>
      <c r="K8">
        <v>0.94453950679416199</v>
      </c>
      <c r="L8">
        <v>0.37557058300315299</v>
      </c>
      <c r="M8">
        <v>0.22466277616918701</v>
      </c>
      <c r="N8">
        <v>0.93451746595618701</v>
      </c>
      <c r="O8">
        <v>0.40541927915298798</v>
      </c>
      <c r="P8">
        <v>0.70675919622053096</v>
      </c>
      <c r="Q8">
        <v>0.93855257168866602</v>
      </c>
      <c r="R8">
        <v>0.333438780969878</v>
      </c>
      <c r="S8">
        <v>0.53402658632315403</v>
      </c>
      <c r="T8">
        <v>0.92057628370890299</v>
      </c>
      <c r="U8">
        <v>0.41243486771480298</v>
      </c>
      <c r="V8">
        <v>0.48386793982536302</v>
      </c>
    </row>
    <row r="9" spans="1:22" x14ac:dyDescent="0.25">
      <c r="A9" t="s">
        <v>16</v>
      </c>
      <c r="B9">
        <v>0.93014354066985605</v>
      </c>
      <c r="C9">
        <v>0.43982086562404998</v>
      </c>
      <c r="D9">
        <v>0.61111875399826299</v>
      </c>
      <c r="E9">
        <v>0.93985565356856504</v>
      </c>
      <c r="F9">
        <v>0.46526174334151399</v>
      </c>
      <c r="G9">
        <v>0.34672804432913301</v>
      </c>
      <c r="H9">
        <v>0.94608319827120502</v>
      </c>
      <c r="I9">
        <v>0.37137077793368301</v>
      </c>
      <c r="J9">
        <v>0.35729581550203199</v>
      </c>
      <c r="K9">
        <v>0.92134197913729898</v>
      </c>
      <c r="L9">
        <v>0.432013755911899</v>
      </c>
      <c r="M9">
        <v>0.98079277790225905</v>
      </c>
      <c r="N9">
        <v>0.92188386608662798</v>
      </c>
      <c r="O9">
        <v>0.36523007494181498</v>
      </c>
      <c r="P9">
        <v>0.87332651643075798</v>
      </c>
      <c r="Q9">
        <v>0.90312075983717799</v>
      </c>
      <c r="R9">
        <v>0.39658522693394299</v>
      </c>
      <c r="S9">
        <v>0.86187791886252496</v>
      </c>
      <c r="T9">
        <v>0.92348754448398596</v>
      </c>
      <c r="U9">
        <v>0.30922492529339302</v>
      </c>
      <c r="V9">
        <v>7.1307615750859005E-2</v>
      </c>
    </row>
    <row r="10" spans="1:22" x14ac:dyDescent="0.25">
      <c r="A10" t="s">
        <v>17</v>
      </c>
      <c r="B10">
        <v>0.911814510876645</v>
      </c>
      <c r="C10">
        <v>0.56922102128019003</v>
      </c>
      <c r="D10">
        <v>0.65575717213378204</v>
      </c>
      <c r="E10">
        <v>0.92650237786424605</v>
      </c>
      <c r="F10">
        <v>0.52405399177943401</v>
      </c>
      <c r="G10">
        <v>1.11432188132363</v>
      </c>
      <c r="H10">
        <v>0.93189884649512</v>
      </c>
      <c r="I10">
        <v>0.51426070567830595</v>
      </c>
      <c r="J10">
        <v>1.3394294508669999</v>
      </c>
      <c r="K10">
        <v>0.90866565313998404</v>
      </c>
      <c r="L10">
        <v>0.65250346395493397</v>
      </c>
      <c r="M10">
        <v>1.5268765320964699</v>
      </c>
      <c r="N10">
        <v>0.897711217858152</v>
      </c>
      <c r="O10">
        <v>0.65723861238274595</v>
      </c>
      <c r="P10">
        <v>1.40068230144726</v>
      </c>
      <c r="Q10">
        <v>0.88048736785522297</v>
      </c>
      <c r="R10">
        <v>0.67821931928030599</v>
      </c>
      <c r="S10">
        <v>1.1609498343701099</v>
      </c>
      <c r="T10">
        <v>0.87720220878253996</v>
      </c>
      <c r="U10">
        <v>0.55728628778700895</v>
      </c>
      <c r="V10">
        <v>0.90613262350867596</v>
      </c>
    </row>
    <row r="14" spans="1:22" x14ac:dyDescent="0.25">
      <c r="A14" s="1" t="s">
        <v>18</v>
      </c>
      <c r="B14" s="1" t="s">
        <v>19</v>
      </c>
      <c r="I14" t="s">
        <v>21</v>
      </c>
    </row>
    <row r="15" spans="1:22" x14ac:dyDescent="0.25">
      <c r="B15" t="s">
        <v>20</v>
      </c>
      <c r="C15" t="s">
        <v>8</v>
      </c>
      <c r="D15" t="s">
        <v>9</v>
      </c>
      <c r="I15" t="s">
        <v>7</v>
      </c>
      <c r="J15" t="s">
        <v>24</v>
      </c>
      <c r="K15" t="s">
        <v>25</v>
      </c>
    </row>
    <row r="16" spans="1:22" x14ac:dyDescent="0.25">
      <c r="A16" t="s">
        <v>10</v>
      </c>
      <c r="B16">
        <f t="shared" ref="B16:D23" si="0">AVERAGE(B3,E3,H3,K3,N3,Q3,T3)</f>
        <v>0.90371808701182033</v>
      </c>
      <c r="C16">
        <f t="shared" si="0"/>
        <v>0.59460701616249156</v>
      </c>
      <c r="D16">
        <f t="shared" si="0"/>
        <v>0.81578226370235729</v>
      </c>
      <c r="H16" t="s">
        <v>22</v>
      </c>
      <c r="I16">
        <f>AVERAGE(B3:B4,B6,B8:B10,E3:E10,H3:H10,K3:K10,N3:N10,Q3:Q10,T3:T4,T6,T8:T10)</f>
        <v>0.91292898055978555</v>
      </c>
      <c r="J16">
        <f>AVERAGE(C3:C4,C6,C8:C10,F3:F10,I3:I10,L3:L10,O3:O10,R3:R10,U3:U4,U6,U8:U10)</f>
        <v>0.56619407287179735</v>
      </c>
      <c r="K16">
        <f>AVERAGE(D3:D4,D6,D8:D10,G3:G10,J3:J10,M3:M10,P3:P10,S3:S10,V3:V4,V6,V9:V10,V8)</f>
        <v>0.74183443708321073</v>
      </c>
    </row>
    <row r="17" spans="1:11" x14ac:dyDescent="0.25">
      <c r="A17" t="s">
        <v>11</v>
      </c>
      <c r="B17">
        <f t="shared" si="0"/>
        <v>0.91481042807492141</v>
      </c>
      <c r="C17">
        <f t="shared" si="0"/>
        <v>0.52560012751512608</v>
      </c>
      <c r="D17">
        <f t="shared" si="0"/>
        <v>0.67078856025369638</v>
      </c>
      <c r="H17" t="s">
        <v>23</v>
      </c>
      <c r="I17">
        <f>STDEV(B3:B4,B6,B8:B10,E3:E10,H3:H10,K3:K10,N3:N10,Q3:Q10,T3:T4,T6,T8:T10)</f>
        <v>2.0866163389241021E-2</v>
      </c>
      <c r="J17">
        <f>STDEV(C3:C4,C6,C8:C10,F3:F10,I3:I10,L3:L10,O3:O10,R3:R10,U3:U4,U6,U8:U10)</f>
        <v>0.15465942450609732</v>
      </c>
      <c r="K17">
        <f>STDEV(D3:D4,D6,D8:D10,G3:G10,J3:J10,M3:M10,P3:P10,S3:S10,V3:V4,V6,V9:V10,V8)</f>
        <v>0.37818210843801786</v>
      </c>
    </row>
    <row r="18" spans="1:11" x14ac:dyDescent="0.25">
      <c r="A18" t="s">
        <v>12</v>
      </c>
      <c r="B18">
        <f t="shared" si="0"/>
        <v>0.72716069103358316</v>
      </c>
      <c r="C18">
        <f t="shared" si="0"/>
        <v>67.697254252006175</v>
      </c>
      <c r="D18">
        <f t="shared" si="0"/>
        <v>67.698257775113873</v>
      </c>
    </row>
    <row r="19" spans="1:11" x14ac:dyDescent="0.25">
      <c r="A19" t="s">
        <v>13</v>
      </c>
      <c r="B19">
        <f t="shared" si="0"/>
        <v>0.91582361107325649</v>
      </c>
      <c r="C19">
        <f t="shared" si="0"/>
        <v>0.58248696620092677</v>
      </c>
      <c r="D19">
        <f t="shared" si="0"/>
        <v>0.89543908086249679</v>
      </c>
      <c r="I19" t="s">
        <v>26</v>
      </c>
    </row>
    <row r="20" spans="1:11" x14ac:dyDescent="0.25">
      <c r="A20" t="s">
        <v>14</v>
      </c>
      <c r="B20">
        <f t="shared" si="0"/>
        <v>0.74266570740052973</v>
      </c>
      <c r="C20">
        <f t="shared" si="0"/>
        <v>67.693731158194424</v>
      </c>
      <c r="D20">
        <f t="shared" si="0"/>
        <v>67.628425743322808</v>
      </c>
      <c r="I20" t="s">
        <v>7</v>
      </c>
    </row>
    <row r="21" spans="1:11" x14ac:dyDescent="0.25">
      <c r="A21" t="s">
        <v>15</v>
      </c>
      <c r="B21">
        <f t="shared" si="0"/>
        <v>0.93113712898799306</v>
      </c>
      <c r="C21">
        <f t="shared" si="0"/>
        <v>0.43073044576765407</v>
      </c>
      <c r="D21">
        <f t="shared" si="0"/>
        <v>0.46197828734570212</v>
      </c>
      <c r="H21" t="s">
        <v>22</v>
      </c>
      <c r="I21">
        <f>AVERAGE(B3:B10,E3:E10,H3:H10,K3:K10,N3:N10,Q3:Q10,T3:T10)</f>
        <v>0.87084657678573874</v>
      </c>
    </row>
    <row r="22" spans="1:11" x14ac:dyDescent="0.25">
      <c r="A22" t="s">
        <v>16</v>
      </c>
      <c r="B22">
        <f t="shared" si="0"/>
        <v>0.92655950600781656</v>
      </c>
      <c r="C22">
        <f t="shared" si="0"/>
        <v>0.39707248142575674</v>
      </c>
      <c r="D22">
        <f t="shared" si="0"/>
        <v>0.58606392039654709</v>
      </c>
      <c r="H22" t="s">
        <v>23</v>
      </c>
      <c r="I22">
        <f>STDEV(B3:B10,E3:E10,H3:H10,K3:K10,N3:N10,Q3:Q10,T3:T10)</f>
        <v>0.17740098190454237</v>
      </c>
    </row>
    <row r="23" spans="1:11" x14ac:dyDescent="0.25">
      <c r="A23" t="s">
        <v>17</v>
      </c>
      <c r="B23">
        <f t="shared" si="0"/>
        <v>0.90489745469598726</v>
      </c>
      <c r="C23">
        <f t="shared" si="0"/>
        <v>0.59325477173470353</v>
      </c>
      <c r="D23">
        <f t="shared" si="0"/>
        <v>1.157735685106704</v>
      </c>
    </row>
    <row r="25" spans="1:11" x14ac:dyDescent="0.25">
      <c r="A25" s="2" t="s">
        <v>18</v>
      </c>
      <c r="B25" s="2">
        <f>AVERAGE(B16:B23)</f>
        <v>0.87084657678573851</v>
      </c>
      <c r="C25" s="2">
        <f>AVERAGE(C16:C23)</f>
        <v>17.314342152375911</v>
      </c>
      <c r="D25" s="2">
        <f>AVERAGE(D16:D23)</f>
        <v>17.489308914513025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Oliver Mader</cp:lastModifiedBy>
  <cp:revision>5</cp:revision>
  <dcterms:created xsi:type="dcterms:W3CDTF">2019-02-19T13:16:33Z</dcterms:created>
  <dcterms:modified xsi:type="dcterms:W3CDTF">2019-02-21T12:13:16Z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