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261642\PhD\Conferences\MIUA 2019\Paper\plots\"/>
    </mc:Choice>
  </mc:AlternateContent>
  <bookViews>
    <workbookView xWindow="0" yWindow="0" windowWidth="14100" windowHeight="7020" tabRatio="991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/>
  <c r="J17" i="1" l="1"/>
  <c r="I17" i="1"/>
  <c r="H17" i="1"/>
  <c r="J16" i="1"/>
  <c r="I16" i="1"/>
  <c r="H16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D25" i="1" s="1"/>
  <c r="C16" i="1"/>
  <c r="C25" i="1" s="1"/>
  <c r="B16" i="1"/>
  <c r="B25" i="1" s="1"/>
</calcChain>
</file>

<file path=xl/sharedStrings.xml><?xml version="1.0" encoding="utf-8"?>
<sst xmlns="http://schemas.openxmlformats.org/spreadsheetml/2006/main" count="60" uniqueCount="27">
  <si>
    <t>Disc_01</t>
  </si>
  <si>
    <t>Disc_02</t>
  </si>
  <si>
    <t>Disc_03</t>
  </si>
  <si>
    <t>Disc_04</t>
  </si>
  <si>
    <t>Disc_05</t>
  </si>
  <si>
    <t>Disc_06</t>
  </si>
  <si>
    <t>Disc_07</t>
  </si>
  <si>
    <t>dice</t>
  </si>
  <si>
    <t>asd (mm)</t>
  </si>
  <si>
    <t>center_distance (mm)</t>
  </si>
  <si>
    <t>03</t>
  </si>
  <si>
    <t>01</t>
  </si>
  <si>
    <t>05</t>
  </si>
  <si>
    <t>08</t>
  </si>
  <si>
    <t>06</t>
  </si>
  <si>
    <t>02</t>
  </si>
  <si>
    <t>04</t>
  </si>
  <si>
    <t>07</t>
  </si>
  <si>
    <t>average</t>
  </si>
  <si>
    <t>7 Discs</t>
  </si>
  <si>
    <t>Dice</t>
  </si>
  <si>
    <t>ASD</t>
  </si>
  <si>
    <t>center_distance</t>
  </si>
  <si>
    <t>All 56</t>
  </si>
  <si>
    <t>52 of 56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</si>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</sst>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Normal="100" workbookViewId="0">
      <selection activeCell="B5" sqref="B5"/>
    </sheetView>
  </sheetViews>
  <sheetFormatPr defaultRowHeight="15" x14ac:dyDescent="0.25"/>
  <cols>
    <col min="1" max="1025" width="8.5703125"/>
  </cols>
  <sheetData>
    <row r="1" spans="1:22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</row>
    <row r="2" spans="1:22" x14ac:dyDescent="0.25"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  <c r="T2" t="s">
        <v>7</v>
      </c>
      <c r="U2" t="s">
        <v>8</v>
      </c>
      <c r="V2" t="s">
        <v>9</v>
      </c>
    </row>
    <row r="3" spans="1:22" x14ac:dyDescent="0.25">
      <c r="A3" t="s">
        <v>10</v>
      </c>
      <c r="B3">
        <v>0.91044549186559198</v>
      </c>
      <c r="C3">
        <v>0.60307615535631798</v>
      </c>
      <c r="D3">
        <v>0.645788281317215</v>
      </c>
      <c r="E3">
        <v>0.90523434827232296</v>
      </c>
      <c r="F3">
        <v>0.73135074661952204</v>
      </c>
      <c r="G3">
        <v>0.33756839987232501</v>
      </c>
      <c r="H3">
        <v>0.92385542168674695</v>
      </c>
      <c r="I3">
        <v>0.57728990484576503</v>
      </c>
      <c r="J3">
        <v>1.0006329630053601</v>
      </c>
      <c r="K3">
        <v>0.869668598603061</v>
      </c>
      <c r="L3">
        <v>0.82265781253957004</v>
      </c>
      <c r="M3">
        <v>1.6304624093050399</v>
      </c>
      <c r="N3">
        <v>0.919504034638851</v>
      </c>
      <c r="O3">
        <v>0.43699956302189003</v>
      </c>
      <c r="P3">
        <v>1.11499364013728</v>
      </c>
      <c r="Q3">
        <v>0.87169441723800201</v>
      </c>
      <c r="R3">
        <v>0.64594912529619397</v>
      </c>
      <c r="S3">
        <v>0.77276405870149201</v>
      </c>
      <c r="T3">
        <v>0.91102406267487401</v>
      </c>
      <c r="U3">
        <v>0.39924947984166398</v>
      </c>
      <c r="V3">
        <v>0.20649393486642501</v>
      </c>
    </row>
    <row r="4" spans="1:22" x14ac:dyDescent="0.25">
      <c r="A4" t="s">
        <v>11</v>
      </c>
      <c r="B4">
        <v>0.88894878706199498</v>
      </c>
      <c r="C4">
        <v>0.70201932364003905</v>
      </c>
      <c r="D4">
        <v>0.45415389768560199</v>
      </c>
      <c r="E4">
        <v>0.90953286831536695</v>
      </c>
      <c r="F4">
        <v>0.62747664226386901</v>
      </c>
      <c r="G4">
        <v>1.2111540917699799</v>
      </c>
      <c r="H4">
        <v>0.93062988884314501</v>
      </c>
      <c r="I4">
        <v>0.44354282443513099</v>
      </c>
      <c r="J4">
        <v>0.71671753591755505</v>
      </c>
      <c r="K4">
        <v>0.920317820658343</v>
      </c>
      <c r="L4">
        <v>0.52298171441907804</v>
      </c>
      <c r="M4">
        <v>0.53407916193233196</v>
      </c>
      <c r="N4">
        <v>0.93254437869822504</v>
      </c>
      <c r="O4">
        <v>0.43058990607807102</v>
      </c>
      <c r="P4">
        <v>0.546934989903894</v>
      </c>
      <c r="Q4">
        <v>0.91490458999484303</v>
      </c>
      <c r="R4">
        <v>0.47081455201754002</v>
      </c>
      <c r="S4">
        <v>0.60731311181231795</v>
      </c>
      <c r="T4">
        <v>0.90201670401303702</v>
      </c>
      <c r="U4">
        <v>0.50964929065327003</v>
      </c>
      <c r="V4">
        <v>0.61642250144478195</v>
      </c>
    </row>
    <row r="5" spans="1:22" x14ac:dyDescent="0.25">
      <c r="A5" t="s">
        <v>12</v>
      </c>
      <c r="B5">
        <v>0</v>
      </c>
      <c r="C5">
        <v>458.24011173182998</v>
      </c>
      <c r="D5">
        <v>458.24011173182998</v>
      </c>
      <c r="E5">
        <v>0.90426075406150996</v>
      </c>
      <c r="F5">
        <v>0.75552513044766001</v>
      </c>
      <c r="G5">
        <v>0.531989465628525</v>
      </c>
      <c r="H5">
        <v>0.91432383493757696</v>
      </c>
      <c r="I5">
        <v>0.69637178725818305</v>
      </c>
      <c r="J5">
        <v>0.218416408991187</v>
      </c>
      <c r="K5">
        <v>0.89847611202635902</v>
      </c>
      <c r="L5">
        <v>0.78719753239851398</v>
      </c>
      <c r="M5">
        <v>1.0984048995148801</v>
      </c>
      <c r="N5">
        <v>0.84574533777942495</v>
      </c>
      <c r="O5">
        <v>1.1217036974161101</v>
      </c>
      <c r="P5">
        <v>1.1150906853788101</v>
      </c>
      <c r="Q5">
        <v>0.89694538722616501</v>
      </c>
      <c r="R5">
        <v>0.665601340577339</v>
      </c>
      <c r="S5">
        <v>0.43575890141846901</v>
      </c>
      <c r="T5">
        <v>0.647111643220593</v>
      </c>
      <c r="U5">
        <v>11.5309607982126</v>
      </c>
      <c r="V5">
        <v>11.831308353064101</v>
      </c>
    </row>
    <row r="6" spans="1:22" x14ac:dyDescent="0.25">
      <c r="A6" t="s">
        <v>13</v>
      </c>
      <c r="B6">
        <v>0.92785546343274405</v>
      </c>
      <c r="C6">
        <v>0.55280707525725703</v>
      </c>
      <c r="D6">
        <v>0.330138345942595</v>
      </c>
      <c r="E6">
        <v>0.92739273927392696</v>
      </c>
      <c r="F6">
        <v>0.60786363082532102</v>
      </c>
      <c r="G6">
        <v>1.56508435453237</v>
      </c>
      <c r="H6">
        <v>0.92263610315186195</v>
      </c>
      <c r="I6">
        <v>0.63260167701602399</v>
      </c>
      <c r="J6">
        <v>0.96216671050483304</v>
      </c>
      <c r="K6">
        <v>0.92958616429895002</v>
      </c>
      <c r="L6">
        <v>0.54485972127855598</v>
      </c>
      <c r="M6">
        <v>0.75794562254737496</v>
      </c>
      <c r="N6">
        <v>0.92064735056121105</v>
      </c>
      <c r="O6">
        <v>0.54801741786619496</v>
      </c>
      <c r="P6">
        <v>1.22162727864942</v>
      </c>
      <c r="Q6">
        <v>0.89916839916839897</v>
      </c>
      <c r="R6">
        <v>0.60723693402866197</v>
      </c>
      <c r="S6">
        <v>0.515088925800266</v>
      </c>
      <c r="T6">
        <v>0.88851513695338802</v>
      </c>
      <c r="U6">
        <v>0.54611277332580699</v>
      </c>
      <c r="V6">
        <v>0.87651778282804105</v>
      </c>
    </row>
    <row r="7" spans="1:22" x14ac:dyDescent="0.25">
      <c r="A7" t="s">
        <v>14</v>
      </c>
      <c r="B7">
        <v>0</v>
      </c>
      <c r="C7">
        <v>458.24011173182998</v>
      </c>
      <c r="D7">
        <v>458.24011173182998</v>
      </c>
      <c r="E7">
        <v>0.913979505499671</v>
      </c>
      <c r="F7">
        <v>0.68304065709404205</v>
      </c>
      <c r="G7">
        <v>0.66357738804133104</v>
      </c>
      <c r="H7">
        <v>0.92157904053814799</v>
      </c>
      <c r="I7">
        <v>0.635419021905133</v>
      </c>
      <c r="J7">
        <v>0.28237770356407299</v>
      </c>
      <c r="K7">
        <v>0.91648330622787699</v>
      </c>
      <c r="L7">
        <v>0.67657416997824904</v>
      </c>
      <c r="M7">
        <v>0.59723737422440004</v>
      </c>
      <c r="N7">
        <v>0.88508020215337302</v>
      </c>
      <c r="O7">
        <v>0.88538197552055098</v>
      </c>
      <c r="P7">
        <v>0.73194431845365504</v>
      </c>
      <c r="Q7">
        <v>0.89525637510282396</v>
      </c>
      <c r="R7">
        <v>0.72275158707881304</v>
      </c>
      <c r="S7">
        <v>0.75280553037836795</v>
      </c>
      <c r="T7">
        <v>0.66432897672935898</v>
      </c>
      <c r="U7">
        <v>11.9272841467773</v>
      </c>
      <c r="V7">
        <v>12.062438489726199</v>
      </c>
    </row>
    <row r="8" spans="1:22" x14ac:dyDescent="0.25">
      <c r="A8" t="s">
        <v>15</v>
      </c>
      <c r="B8">
        <v>0.898313745528871</v>
      </c>
      <c r="C8">
        <v>0.62099428055815298</v>
      </c>
      <c r="D8">
        <v>0.595836864513973</v>
      </c>
      <c r="E8">
        <v>0.93995633187772898</v>
      </c>
      <c r="F8">
        <v>0.45338530787033898</v>
      </c>
      <c r="G8">
        <v>0.46681869835866002</v>
      </c>
      <c r="H8">
        <v>0.93866715488831898</v>
      </c>
      <c r="I8">
        <v>0.43930374931247101</v>
      </c>
      <c r="J8">
        <v>0.21466026412261199</v>
      </c>
      <c r="K8">
        <v>0.94449463013148605</v>
      </c>
      <c r="L8">
        <v>0.37849575283804898</v>
      </c>
      <c r="M8">
        <v>0.165081554919211</v>
      </c>
      <c r="N8">
        <v>0.93535853055457396</v>
      </c>
      <c r="O8">
        <v>0.40211064309380201</v>
      </c>
      <c r="P8">
        <v>0.73500908464690795</v>
      </c>
      <c r="Q8">
        <v>0.93731977538321398</v>
      </c>
      <c r="R8">
        <v>0.343721889286351</v>
      </c>
      <c r="S8">
        <v>0.53202257607502101</v>
      </c>
      <c r="T8">
        <v>0.917499075101739</v>
      </c>
      <c r="U8">
        <v>0.42806706869206101</v>
      </c>
      <c r="V8">
        <v>0.48623182010619298</v>
      </c>
    </row>
    <row r="9" spans="1:22" x14ac:dyDescent="0.25">
      <c r="A9" t="s">
        <v>16</v>
      </c>
      <c r="B9">
        <v>0.92830705962988402</v>
      </c>
      <c r="C9">
        <v>0.45521905508976102</v>
      </c>
      <c r="D9">
        <v>0.56312572802226202</v>
      </c>
      <c r="E9">
        <v>0.93986993496748406</v>
      </c>
      <c r="F9">
        <v>0.467499427770525</v>
      </c>
      <c r="G9">
        <v>0.29176970601450097</v>
      </c>
      <c r="H9">
        <v>0.94522320465818399</v>
      </c>
      <c r="I9">
        <v>0.38347813334041497</v>
      </c>
      <c r="J9">
        <v>0.34098317240465098</v>
      </c>
      <c r="K9">
        <v>0.92268623024830698</v>
      </c>
      <c r="L9">
        <v>0.42288117821756199</v>
      </c>
      <c r="M9">
        <v>1.0032388215388399</v>
      </c>
      <c r="N9">
        <v>0.92261116367076601</v>
      </c>
      <c r="O9">
        <v>0.36308980645000299</v>
      </c>
      <c r="P9">
        <v>0.84815469664586896</v>
      </c>
      <c r="Q9">
        <v>0.90108108108108098</v>
      </c>
      <c r="R9">
        <v>0.41632557960889</v>
      </c>
      <c r="S9">
        <v>0.867151702306446</v>
      </c>
      <c r="T9">
        <v>0.92155688622754495</v>
      </c>
      <c r="U9">
        <v>0.311221050720008</v>
      </c>
      <c r="V9">
        <v>0.21045112003220801</v>
      </c>
    </row>
    <row r="10" spans="1:22" x14ac:dyDescent="0.25">
      <c r="A10" t="s">
        <v>17</v>
      </c>
      <c r="B10">
        <v>0.90861482063367405</v>
      </c>
      <c r="C10">
        <v>0.59262632579587105</v>
      </c>
      <c r="D10">
        <v>0.66112083018356704</v>
      </c>
      <c r="E10">
        <v>0.92668243388518601</v>
      </c>
      <c r="F10">
        <v>0.52112151990646705</v>
      </c>
      <c r="G10">
        <v>1.1057524450684</v>
      </c>
      <c r="H10">
        <v>0.93169217121312897</v>
      </c>
      <c r="I10">
        <v>0.51535540261235402</v>
      </c>
      <c r="J10">
        <v>1.3540229504394199</v>
      </c>
      <c r="K10">
        <v>0.90985520784679996</v>
      </c>
      <c r="L10">
        <v>0.64552685403432897</v>
      </c>
      <c r="M10">
        <v>1.45238129994371</v>
      </c>
      <c r="N10">
        <v>0.89516243438785603</v>
      </c>
      <c r="O10">
        <v>0.66697918201919404</v>
      </c>
      <c r="P10">
        <v>1.4084496539159099</v>
      </c>
      <c r="Q10">
        <v>0.88104621999283395</v>
      </c>
      <c r="R10">
        <v>0.67191958874374802</v>
      </c>
      <c r="S10">
        <v>1.0951598752481799</v>
      </c>
      <c r="T10">
        <v>0.88002100288789697</v>
      </c>
      <c r="U10">
        <v>0.54694909730838603</v>
      </c>
      <c r="V10">
        <v>0.88071740696793299</v>
      </c>
    </row>
    <row r="14" spans="1:22" x14ac:dyDescent="0.25">
      <c r="A14" s="1" t="s">
        <v>18</v>
      </c>
      <c r="B14" s="1" t="s">
        <v>19</v>
      </c>
      <c r="H14" t="s">
        <v>24</v>
      </c>
    </row>
    <row r="15" spans="1:22" x14ac:dyDescent="0.25">
      <c r="B15" t="s">
        <v>20</v>
      </c>
      <c r="C15" t="s">
        <v>8</v>
      </c>
      <c r="D15" t="s">
        <v>9</v>
      </c>
      <c r="H15" t="s">
        <v>7</v>
      </c>
      <c r="I15" t="s">
        <v>21</v>
      </c>
      <c r="J15" t="s">
        <v>22</v>
      </c>
    </row>
    <row r="16" spans="1:22" x14ac:dyDescent="0.25">
      <c r="A16" t="s">
        <v>10</v>
      </c>
      <c r="B16">
        <f t="shared" ref="B16:D23" si="0">AVERAGE(B3,E3,H3,K3,N3,Q3,T3)</f>
        <v>0.90163233928277842</v>
      </c>
      <c r="C16">
        <f t="shared" si="0"/>
        <v>0.60236754107441759</v>
      </c>
      <c r="D16">
        <f t="shared" si="0"/>
        <v>0.81552909817216246</v>
      </c>
      <c r="G16" t="s">
        <v>25</v>
      </c>
      <c r="H16">
        <f>AVERAGE(B3,B4,B6,B9,B8,B10,E3:E10,H3:H10,K3:K10,N3:N10,Q3:Q10,T3,T4,T6,T8,T9,T10)</f>
        <v>0.91238984076450713</v>
      </c>
      <c r="I16">
        <f>AVERAGE(C3,C4,C6,C8,C9,C10,F3:F10,I3:I10,L3:L10,O3:O10,R3:R10,U3:U4,U6,U8:U10)</f>
        <v>0.56998046276094383</v>
      </c>
      <c r="J16">
        <f>AVERAGE(D3,D4,D6,D8,D9,D10,G3:G10,J3:J10,M3:M10,P3:P10,S3:S10,V3:V4,V6,V8:V10)</f>
        <v>0.73711136433739743</v>
      </c>
    </row>
    <row r="17" spans="1:10" x14ac:dyDescent="0.25">
      <c r="A17" t="s">
        <v>11</v>
      </c>
      <c r="B17">
        <f t="shared" si="0"/>
        <v>0.9141278625121364</v>
      </c>
      <c r="C17">
        <f t="shared" si="0"/>
        <v>0.52958203621528543</v>
      </c>
      <c r="D17">
        <f t="shared" si="0"/>
        <v>0.66953932720949461</v>
      </c>
      <c r="G17" t="s">
        <v>26</v>
      </c>
      <c r="H17">
        <f xml:space="preserve"> STDEV(B3,B4,B6,B9,B8,B10,E3:E10,H3:H10,K3:K10,N3:N10,Q3:Q10,T3,T4,T6,T8,T9,T10)</f>
        <v>2.0885230206002348E-2</v>
      </c>
      <c r="I17">
        <f>STDEV(C3,C4,C6,C8,C9,C10,F3:F10,I3:I10,L3:L10,O3:O10,R3:R10,U3:U4,U6,U8:U10)</f>
        <v>0.15348306883471627</v>
      </c>
      <c r="J17">
        <f>STDEV(D3,D4,D6,D8,D9,D10,G3:G10,J3:J10,M3:M10,P3:P10,S3:S10,V3:V4,V6,V8:V10)</f>
        <v>0.37528392398533267</v>
      </c>
    </row>
    <row r="18" spans="1:10" x14ac:dyDescent="0.25">
      <c r="A18" t="s">
        <v>12</v>
      </c>
      <c r="B18">
        <f t="shared" si="0"/>
        <v>0.72955186703594688</v>
      </c>
      <c r="C18">
        <f t="shared" si="0"/>
        <v>67.68535314544863</v>
      </c>
      <c r="D18">
        <f t="shared" si="0"/>
        <v>67.638725777975125</v>
      </c>
    </row>
    <row r="19" spans="1:10" x14ac:dyDescent="0.25">
      <c r="A19" t="s">
        <v>13</v>
      </c>
      <c r="B19">
        <f t="shared" si="0"/>
        <v>0.91654305097721167</v>
      </c>
      <c r="C19">
        <f t="shared" si="0"/>
        <v>0.57707131851397453</v>
      </c>
      <c r="D19">
        <f t="shared" si="0"/>
        <v>0.88979557440070001</v>
      </c>
      <c r="H19" t="s">
        <v>23</v>
      </c>
    </row>
    <row r="20" spans="1:10" x14ac:dyDescent="0.25">
      <c r="A20" t="s">
        <v>14</v>
      </c>
      <c r="B20">
        <f t="shared" si="0"/>
        <v>0.74238677232160744</v>
      </c>
      <c r="C20">
        <f t="shared" si="0"/>
        <v>67.681509041454873</v>
      </c>
      <c r="D20">
        <f t="shared" si="0"/>
        <v>67.61864179088829</v>
      </c>
      <c r="H20" t="s">
        <v>7</v>
      </c>
    </row>
    <row r="21" spans="1:10" x14ac:dyDescent="0.25">
      <c r="A21" t="s">
        <v>15</v>
      </c>
      <c r="B21">
        <f t="shared" si="0"/>
        <v>0.93022989192370453</v>
      </c>
      <c r="C21">
        <f t="shared" si="0"/>
        <v>0.43801124166446087</v>
      </c>
      <c r="D21">
        <f t="shared" si="0"/>
        <v>0.45652298039179684</v>
      </c>
      <c r="G21" t="s">
        <v>25</v>
      </c>
      <c r="H21">
        <f>AVERAGE(B3:B10,E3:E10,H3:H10,K3:K10,N3:N10,Q3:Q10,T3:T10)</f>
        <v>0.87063772035186282</v>
      </c>
    </row>
    <row r="22" spans="1:10" x14ac:dyDescent="0.25">
      <c r="A22" t="s">
        <v>16</v>
      </c>
      <c r="B22">
        <f t="shared" si="0"/>
        <v>0.92590508006903582</v>
      </c>
      <c r="C22">
        <f t="shared" si="0"/>
        <v>0.402816318742452</v>
      </c>
      <c r="D22">
        <f t="shared" si="0"/>
        <v>0.58926784956639666</v>
      </c>
      <c r="G22" t="s">
        <v>26</v>
      </c>
      <c r="H22">
        <f>STDEV(B3:B10,E3:E10,H3:H10,K3:K10,N3:N10,Q3:Q10,T3:T10)</f>
        <v>0.17691505804640356</v>
      </c>
    </row>
    <row r="23" spans="1:10" x14ac:dyDescent="0.25">
      <c r="A23" t="s">
        <v>17</v>
      </c>
      <c r="B23">
        <f t="shared" si="0"/>
        <v>0.90472489869248229</v>
      </c>
      <c r="C23">
        <f t="shared" si="0"/>
        <v>0.59435399577433556</v>
      </c>
      <c r="D23">
        <f t="shared" si="0"/>
        <v>1.1368006373953028</v>
      </c>
    </row>
    <row r="25" spans="1:10" x14ac:dyDescent="0.25">
      <c r="A25" s="2" t="s">
        <v>18</v>
      </c>
      <c r="B25" s="2">
        <f>AVERAGE(B16:B23)</f>
        <v>0.87063772035186293</v>
      </c>
      <c r="C25" s="2">
        <f>AVERAGE(C16:C23)</f>
        <v>17.313883079861053</v>
      </c>
      <c r="D25" s="2">
        <f>AVERAGE(D16:D23)</f>
        <v>17.476852879499909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Oliver Mader</cp:lastModifiedBy>
  <cp:revision>4</cp:revision>
  <dcterms:created xsi:type="dcterms:W3CDTF">2019-02-12T12:12:19Z</dcterms:created>
  <dcterms:modified xsi:type="dcterms:W3CDTF">2019-02-17T22:28:49Z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