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10" authorId="0">
      <text>
        <r>
          <rPr>
            <sz val="9"/>
            <rFont val="宋体"/>
            <family val="0"/>
            <charset val="134"/>
          </rPr>
          <t xml:space="preserve">
</t>
        </r>
        <r>
          <rPr>
            <sz val="12"/>
            <rFont val="宋体"/>
            <family val="0"/>
            <charset val="134"/>
          </rPr>
          <t xml:space="preserve">石涵调出</t>
        </r>
      </text>
    </comment>
    <comment ref="M10" authorId="0">
      <text>
        <r>
          <rPr>
            <sz val="9"/>
            <rFont val="宋体"/>
            <family val="0"/>
            <charset val="134"/>
          </rPr>
          <t xml:space="preserve">
</t>
        </r>
        <r>
          <rPr>
            <sz val="12"/>
            <rFont val="宋体"/>
            <family val="0"/>
            <charset val="134"/>
          </rPr>
          <t xml:space="preserve">石涵调出
</t>
        </r>
      </text>
    </comment>
    <comment ref="AD14" authorId="0">
      <text>
        <r>
          <rPr>
            <sz val="12"/>
            <rFont val="宋体"/>
            <family val="0"/>
            <charset val="134"/>
          </rPr>
          <t xml:space="preserve">唐再前退休</t>
        </r>
      </text>
    </comment>
    <comment ref="AQ14" authorId="0">
      <text>
        <r>
          <rPr>
            <sz val="12"/>
            <rFont val="宋体"/>
            <family val="0"/>
            <charset val="134"/>
          </rPr>
          <t xml:space="preserve">石青松退休
</t>
        </r>
      </text>
    </comment>
    <comment ref="AT13" authorId="0">
      <text>
        <r>
          <rPr>
            <sz val="12"/>
            <rFont val="宋体"/>
            <family val="0"/>
            <charset val="134"/>
          </rPr>
          <t xml:space="preserve">吴朝霞、龚娇龙、田倩倩调入</t>
        </r>
      </text>
    </comment>
    <comment ref="AT15" authorId="0">
      <text>
        <r>
          <rPr>
            <sz val="12"/>
            <rFont val="宋体"/>
            <family val="0"/>
            <charset val="134"/>
          </rPr>
          <t xml:space="preserve">吴先林调入</t>
        </r>
      </text>
    </comment>
    <comment ref="AU13" authorId="0">
      <text>
        <r>
          <rPr>
            <sz val="9"/>
            <rFont val="宋体"/>
            <family val="0"/>
            <charset val="134"/>
          </rPr>
          <t xml:space="preserve">
</t>
        </r>
        <r>
          <rPr>
            <sz val="12"/>
            <rFont val="宋体"/>
            <family val="0"/>
            <charset val="134"/>
          </rPr>
          <t xml:space="preserve">张金玲调入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<sst xmlns="http://schemas.openxmlformats.org/spreadsheetml/2006/main" count="1710" uniqueCount="513">
  <si>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</si>
  <si>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</si>
  <si>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</si>
  <si>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两林学区-小学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</si>
  <si>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</si>
  <si>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</si>
  <si>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</si>
  <si>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</si>
  <si>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田思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</si>
  <si>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</si>
  <si>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</si>
  <si>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</si>
  <si>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</si>
  <si>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</si>
  <si>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</si>
  <si>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</si>
  <si>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</si>
  <si>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</si>
  <si>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</si>
  <si>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</si>
  <si>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</si>
  <si>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</si>
  <si>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</si>
  <si>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</si>
  <si>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</si>
  <si>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</si>
  <si>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</si>
  <si>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</si>
  <si>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</si>
  <si>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</si>
  <si>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</si>
  <si>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</si>
  <si>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</si>
  <si>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</si>
  <si>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</si>
  <si>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</si>
  <si>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</si>
  <si>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</si>
  <si>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</si>
  <si>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</si>
  <si>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</si>
  <si>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</si>
  <si>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</si>
  <si>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</si>
  <si>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</si>
  <si>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</si>
  <si>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</si>
  <si>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</si>
  <si>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</si>
  <si>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</si>
  <si>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</si>
  <si>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</si>
  <si>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</si>
  <si>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</si>
  <si>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</si>
  <si>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</si>
  <si>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</si>
  <si>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</si>
  <si>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</si>
  <si>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</si>
  <si>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</si>
  <si>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</si>
  <si>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</si>
  <si>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</si>
  <si>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石涵调出</t>
  </si>
  <si>
    <t xml:space="preserve">２月</t>
  </si>
  <si>
    <t xml:space="preserve">吴朝霞、龚娇龙、张金玲、倩倩调入</t>
  </si>
  <si>
    <t xml:space="preserve">３月</t>
  </si>
  <si>
    <t xml:space="preserve">唐再前、石青松退休</t>
  </si>
  <si>
    <t xml:space="preserve">吴先林调入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</si>
  <si>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</si>
  <si>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</si>
  <si>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</si>
  <si>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</si>
  <si>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</si>
  <si>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</si>
  <si>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</si>
  <si>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</si>
  <si>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</si>
  <si>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</si>
  <si>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</si>
  <si>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</si>
  <si>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</si>
  <si>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</si>
  <si>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</si>
  <si>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</si>
  <si>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</si>
  <si>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</si>
  <si>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</si>
  <si>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</si>
  <si>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</si>
  <si>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</si>
  <si>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</si>
  <si>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</si>
  <si>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</si>
  <si>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</si>
  <si>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</si>
  <si>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</si>
  <si>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</si>
  <si>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</si>
  <si>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</si>
  <si>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</si>
  <si>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</si>
  <si>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</si>
  <si>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</si>
  <si>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</si>
  <si>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</si>
  <si>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</si>
  <si>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</si>
  <si>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</si>
  <si>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</si>
  <si>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</si>
  <si>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</si>
  <si>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</si>
  <si>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</si>
  <si>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</si>
  <si>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</si>
  <si>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</si>
  <si>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</si>
  <si>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</si>
  <si>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</si>
  <si>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</si>
  <si>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</si>
  <si>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</si>
  <si>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</si>
  <si>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</si>
  <si>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</si>
  <si>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</si>
  <si>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</si>
  <si>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</si>
  <si>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</si>
  <si>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</si>
  <si>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</si>
  <si>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</si>
  <si>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</si>
  <si>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</si>
  <si>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</si>
  <si>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</si>
  <si>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中级</t>
  </si>
  <si>
    <t xml:space="preserve">９级</t>
  </si>
  <si>
    <t xml:space="preserve">201611</t>
  </si>
  <si>
    <t xml:space="preserve">凤凰县两林学区-小学</t>
  </si>
  <si>
    <t xml:space="preserve">唐世锋</t>
  </si>
  <si>
    <t xml:space="preserve">苗族</t>
  </si>
  <si>
    <t xml:space="preserve">433123197812228110</t>
  </si>
  <si>
    <t xml:space="preserve">男</t>
  </si>
  <si>
    <t xml:space="preserve">197812</t>
  </si>
  <si>
    <t xml:space="preserve">200009</t>
  </si>
  <si>
    <t xml:space="preserve">群众</t>
  </si>
  <si>
    <t xml:space="preserve">聘干</t>
  </si>
  <si>
    <t xml:space="preserve">县教育局</t>
  </si>
  <si>
    <t xml:space="preserve">本县调入</t>
  </si>
  <si>
    <t xml:space="preserve">全额</t>
  </si>
  <si>
    <t xml:space="preserve">凤凰县两林乡</t>
  </si>
  <si>
    <t xml:space="preserve">专科</t>
  </si>
  <si>
    <t xml:space="preserve">初等教育</t>
  </si>
  <si>
    <t xml:space="preserve">否</t>
  </si>
  <si>
    <t xml:space="preserve">教科室主任</t>
  </si>
  <si>
    <t xml:space="preserve">是</t>
  </si>
  <si>
    <t xml:space="preserve">８级</t>
  </si>
  <si>
    <t xml:space="preserve">一级教师</t>
  </si>
  <si>
    <t xml:space="preserve">中小学</t>
  </si>
  <si>
    <t xml:space="preserve">数学</t>
  </si>
  <si>
    <t xml:space="preserve">专技</t>
  </si>
  <si>
    <t xml:space="preserve">龙永合</t>
  </si>
  <si>
    <t xml:space="preserve">433123197209218110</t>
  </si>
  <si>
    <t xml:space="preserve">197209</t>
  </si>
  <si>
    <t xml:space="preserve">199107</t>
  </si>
  <si>
    <t xml:space="preserve">办公室主任</t>
  </si>
  <si>
    <t xml:space="preserve">滕代林</t>
  </si>
  <si>
    <t xml:space="preserve">土家</t>
  </si>
  <si>
    <t xml:space="preserve">433123197101020356</t>
  </si>
  <si>
    <t xml:space="preserve">197101</t>
  </si>
  <si>
    <t xml:space="preserve">198912</t>
  </si>
  <si>
    <t xml:space="preserve">201409</t>
  </si>
  <si>
    <t xml:space="preserve">湖南省阿拉镇</t>
  </si>
  <si>
    <t xml:space="preserve">语文</t>
  </si>
  <si>
    <t xml:space="preserve">龙孟先</t>
  </si>
  <si>
    <t xml:space="preserve">433123196304188111</t>
  </si>
  <si>
    <t xml:space="preserve">198302</t>
  </si>
  <si>
    <t xml:space="preserve">龙四英</t>
  </si>
  <si>
    <t xml:space="preserve">43312319771009844x</t>
  </si>
  <si>
    <t xml:space="preserve">女</t>
  </si>
  <si>
    <t xml:space="preserve">197710</t>
  </si>
  <si>
    <t xml:space="preserve">199308</t>
  </si>
  <si>
    <t xml:space="preserve">石成冲</t>
  </si>
  <si>
    <t xml:space="preserve">433123197808048117</t>
  </si>
  <si>
    <t xml:space="preserve">197808</t>
  </si>
  <si>
    <t xml:space="preserve">199607</t>
  </si>
  <si>
    <t xml:space="preserve">教导主任</t>
  </si>
  <si>
    <t xml:space="preserve">龙永刚</t>
  </si>
  <si>
    <t xml:space="preserve">433123198107158115</t>
  </si>
  <si>
    <t xml:space="preserve">198107</t>
  </si>
  <si>
    <t xml:space="preserve">龙玉坤</t>
  </si>
  <si>
    <t xml:space="preserve">433123197701158113</t>
  </si>
  <si>
    <t xml:space="preserve">197701</t>
  </si>
  <si>
    <t xml:space="preserve">石成江</t>
  </si>
  <si>
    <t xml:space="preserve">433123197612210194</t>
  </si>
  <si>
    <t xml:space="preserve">197612</t>
  </si>
  <si>
    <t xml:space="preserve">199809</t>
  </si>
  <si>
    <t xml:space="preserve">唐胜如</t>
  </si>
  <si>
    <t xml:space="preserve">433123197804129016</t>
  </si>
  <si>
    <t xml:space="preserve">197804</t>
  </si>
  <si>
    <t xml:space="preserve">待聘</t>
  </si>
  <si>
    <t xml:space="preserve"> 龙兵</t>
  </si>
  <si>
    <t xml:space="preserve">43312319801228811x</t>
  </si>
  <si>
    <t xml:space="preserve">198012</t>
  </si>
  <si>
    <t xml:space="preserve">199909</t>
  </si>
  <si>
    <t xml:space="preserve">中共党员</t>
  </si>
  <si>
    <t xml:space="preserve">凤凰县柳薄乡</t>
  </si>
  <si>
    <t xml:space="preserve">本科</t>
  </si>
  <si>
    <t xml:space="preserve">汉语言文学</t>
  </si>
  <si>
    <t xml:space="preserve">伍龙智</t>
  </si>
  <si>
    <t xml:space="preserve">433123198112048156</t>
  </si>
  <si>
    <t xml:space="preserve">198112</t>
  </si>
  <si>
    <t xml:space="preserve">200109</t>
  </si>
  <si>
    <t xml:space="preserve">201309</t>
  </si>
  <si>
    <t xml:space="preserve">凤凰县落潮井乡</t>
  </si>
  <si>
    <t xml:space="preserve">校长</t>
  </si>
  <si>
    <t xml:space="preserve">龙福胜</t>
  </si>
  <si>
    <t xml:space="preserve">433123197811228733</t>
  </si>
  <si>
    <t xml:space="preserve">197811</t>
  </si>
  <si>
    <t xml:space="preserve">凤凰县三拱桥</t>
  </si>
  <si>
    <t xml:space="preserve">龙照刚</t>
  </si>
  <si>
    <t xml:space="preserve">433123197505157818</t>
  </si>
  <si>
    <t xml:space="preserve">197505</t>
  </si>
  <si>
    <t xml:space="preserve">200505</t>
  </si>
  <si>
    <t xml:space="preserve">凤凰县腊尔山</t>
  </si>
  <si>
    <t xml:space="preserve">政教副主任</t>
  </si>
  <si>
    <t xml:space="preserve">生物</t>
  </si>
  <si>
    <t xml:space="preserve">龙东杨</t>
  </si>
  <si>
    <t xml:space="preserve">433123197810058111</t>
  </si>
  <si>
    <t xml:space="preserve">197810</t>
  </si>
  <si>
    <t xml:space="preserve">初级</t>
  </si>
  <si>
    <t xml:space="preserve">11级</t>
  </si>
  <si>
    <t xml:space="preserve">欧全恩</t>
  </si>
  <si>
    <t xml:space="preserve">433123196211108119</t>
  </si>
  <si>
    <t xml:space="preserve">196211</t>
  </si>
  <si>
    <t xml:space="preserve">198103</t>
  </si>
  <si>
    <t xml:space="preserve">中专</t>
  </si>
  <si>
    <t xml:space="preserve">二级教师</t>
  </si>
  <si>
    <t xml:space="preserve">吴海兵</t>
  </si>
  <si>
    <t xml:space="preserve">433123197705136317</t>
  </si>
  <si>
    <t xml:space="preserve">197705</t>
  </si>
  <si>
    <t xml:space="preserve">200605</t>
  </si>
  <si>
    <t xml:space="preserve">201011</t>
  </si>
  <si>
    <t xml:space="preserve">隆正华</t>
  </si>
  <si>
    <t xml:space="preserve">433123197805158118</t>
  </si>
  <si>
    <t xml:space="preserve">197805</t>
  </si>
  <si>
    <t xml:space="preserve">吴显云</t>
  </si>
  <si>
    <t xml:space="preserve">433123197407120850</t>
  </si>
  <si>
    <t xml:space="preserve">197407</t>
  </si>
  <si>
    <t xml:space="preserve">199709</t>
  </si>
  <si>
    <t xml:space="preserve">滕懿墩</t>
  </si>
  <si>
    <t xml:space="preserve">土家族</t>
  </si>
  <si>
    <t xml:space="preserve">433123199010050014</t>
  </si>
  <si>
    <t xml:space="preserve">199010</t>
  </si>
  <si>
    <t xml:space="preserve">201109</t>
  </si>
  <si>
    <t xml:space="preserve">定向师范生</t>
  </si>
  <si>
    <t xml:space="preserve">凤凰县沱江镇</t>
  </si>
  <si>
    <t xml:space="preserve">201612</t>
  </si>
  <si>
    <t xml:space="preserve">龙芳俊</t>
  </si>
  <si>
    <t xml:space="preserve">433123198503018114</t>
  </si>
  <si>
    <t xml:space="preserve">198503</t>
  </si>
  <si>
    <t xml:space="preserve">200403</t>
  </si>
  <si>
    <t xml:space="preserve">12级</t>
  </si>
  <si>
    <t xml:space="preserve">谭丽娜</t>
  </si>
  <si>
    <t xml:space="preserve">汉</t>
  </si>
  <si>
    <t xml:space="preserve">433123199101020021</t>
  </si>
  <si>
    <t xml:space="preserve">199101</t>
  </si>
  <si>
    <t xml:space="preserve">201110</t>
  </si>
  <si>
    <t xml:space="preserve">201411</t>
  </si>
  <si>
    <t xml:space="preserve">外县调入</t>
  </si>
  <si>
    <t xml:space="preserve">张树松</t>
  </si>
  <si>
    <t xml:space="preserve">433123198611302710</t>
  </si>
  <si>
    <t xml:space="preserve">198611</t>
  </si>
  <si>
    <t xml:space="preserve">凤凰县木江坪镇</t>
  </si>
  <si>
    <t xml:space="preserve">201212</t>
  </si>
  <si>
    <t xml:space="preserve">隆昌建</t>
  </si>
  <si>
    <t xml:space="preserve">43312319881026813X</t>
  </si>
  <si>
    <t xml:space="preserve">198810</t>
  </si>
  <si>
    <t xml:space="preserve">201108</t>
  </si>
  <si>
    <t xml:space="preserve">工会主席</t>
  </si>
  <si>
    <t xml:space="preserve">石鸾芝</t>
  </si>
  <si>
    <t xml:space="preserve">433123198908078123</t>
  </si>
  <si>
    <t xml:space="preserve">198908</t>
  </si>
  <si>
    <t xml:space="preserve">201208</t>
  </si>
  <si>
    <t xml:space="preserve">姚倩</t>
  </si>
  <si>
    <t xml:space="preserve">433123199007060924</t>
  </si>
  <si>
    <t xml:space="preserve">199007</t>
  </si>
  <si>
    <t xml:space="preserve">433123199411230649</t>
  </si>
  <si>
    <t xml:space="preserve">199411</t>
  </si>
  <si>
    <t xml:space="preserve">凤凰县阿拉镇</t>
  </si>
  <si>
    <t xml:space="preserve">学士</t>
  </si>
  <si>
    <t xml:space="preserve">办公室副主任</t>
  </si>
  <si>
    <t xml:space="preserve">英语</t>
  </si>
  <si>
    <t xml:space="preserve">隆桃银</t>
  </si>
  <si>
    <t xml:space="preserve">433123199108138129</t>
  </si>
  <si>
    <t xml:space="preserve">199108</t>
  </si>
  <si>
    <t xml:space="preserve">韩智</t>
  </si>
  <si>
    <t xml:space="preserve">汉族</t>
  </si>
  <si>
    <t xml:space="preserve">433123199307082148</t>
  </si>
  <si>
    <t xml:space="preserve">199307</t>
  </si>
  <si>
    <t xml:space="preserve">唐爱萍</t>
  </si>
  <si>
    <t xml:space="preserve">433123199009028127</t>
  </si>
  <si>
    <t xml:space="preserve">199009</t>
  </si>
  <si>
    <t xml:space="preserve">龙雪晨</t>
  </si>
  <si>
    <t xml:space="preserve">433123199410040026</t>
  </si>
  <si>
    <t xml:space="preserve">199410</t>
  </si>
  <si>
    <t xml:space="preserve">物理</t>
  </si>
  <si>
    <t xml:space="preserve">享受</t>
  </si>
  <si>
    <t xml:space="preserve">滕云瑶</t>
  </si>
  <si>
    <t xml:space="preserve">433123199704242125</t>
  </si>
  <si>
    <t xml:space="preserve">199704</t>
  </si>
  <si>
    <t xml:space="preserve">201509</t>
  </si>
  <si>
    <t xml:space="preserve">张英芝</t>
  </si>
  <si>
    <t xml:space="preserve">苗</t>
  </si>
  <si>
    <t xml:space="preserve">433123199201146326</t>
  </si>
  <si>
    <t xml:space="preserve">199201</t>
  </si>
  <si>
    <t xml:space="preserve">凤凰县吉信镇</t>
  </si>
  <si>
    <t xml:space="preserve">文静</t>
  </si>
  <si>
    <t xml:space="preserve">433123199106260024</t>
  </si>
  <si>
    <t xml:space="preserve">199106</t>
  </si>
  <si>
    <t xml:space="preserve">公开招聘</t>
  </si>
  <si>
    <t xml:space="preserve">应用心理学</t>
  </si>
  <si>
    <t xml:space="preserve">王超</t>
  </si>
  <si>
    <t xml:space="preserve">433123199301260011</t>
  </si>
  <si>
    <t xml:space="preserve">199301</t>
  </si>
  <si>
    <t xml:space="preserve">安茜</t>
  </si>
  <si>
    <t xml:space="preserve">433123198801012423</t>
  </si>
  <si>
    <t xml:space="preserve">198801</t>
  </si>
  <si>
    <t xml:space="preserve">201209</t>
  </si>
  <si>
    <t xml:space="preserve">201609</t>
  </si>
  <si>
    <t xml:space="preserve">会计电算法</t>
  </si>
  <si>
    <t xml:space="preserve">石梅丽</t>
  </si>
  <si>
    <t xml:space="preserve">433123199412278126</t>
  </si>
  <si>
    <t xml:space="preserve">199412</t>
  </si>
  <si>
    <t xml:space="preserve">吴朝霞</t>
  </si>
  <si>
    <t xml:space="preserve">433123198507026963</t>
  </si>
  <si>
    <t xml:space="preserve">201702</t>
  </si>
  <si>
    <t xml:space="preserve">201702从娄底新化白溪小学调入</t>
  </si>
  <si>
    <t xml:space="preserve">龚娇龙</t>
  </si>
  <si>
    <t xml:space="preserve">433124198807075421</t>
  </si>
  <si>
    <t xml:space="preserve">201702从溆浦县木溪小学调入</t>
  </si>
  <si>
    <t xml:space="preserve">田倩倩</t>
  </si>
  <si>
    <t xml:space="preserve">433123198606276618</t>
  </si>
  <si>
    <t xml:space="preserve">201703从衡阳常宁市联盟完小调入</t>
  </si>
  <si>
    <t xml:space="preserve">吴先林</t>
  </si>
  <si>
    <t xml:space="preserve">433123199011266933</t>
  </si>
  <si>
    <t xml:space="preserve">201703从涟源调入</t>
  </si>
  <si>
    <t xml:space="preserve">13级</t>
  </si>
  <si>
    <t xml:space="preserve">刘　琳</t>
  </si>
  <si>
    <t xml:space="preserve">433123197708210017</t>
  </si>
  <si>
    <t xml:space="preserve">197708</t>
  </si>
  <si>
    <t xml:space="preserve">200412</t>
  </si>
  <si>
    <t xml:space="preserve">大专</t>
  </si>
  <si>
    <t xml:space="preserve">周友情</t>
  </si>
  <si>
    <t xml:space="preserve">433123198001200311</t>
  </si>
  <si>
    <t xml:space="preserve">198001</t>
  </si>
  <si>
    <t xml:space="preserve">200008</t>
  </si>
  <si>
    <t xml:space="preserve">200705</t>
  </si>
  <si>
    <t xml:space="preserve">龙家喜</t>
  </si>
  <si>
    <t xml:space="preserve">43312319820213391x</t>
  </si>
  <si>
    <t xml:space="preserve">198202</t>
  </si>
  <si>
    <t xml:space="preserve">200801</t>
  </si>
  <si>
    <t xml:space="preserve">死亡顶职</t>
  </si>
  <si>
    <t xml:space="preserve">凤凰县廖家桥</t>
  </si>
  <si>
    <t xml:space="preserve">林娟</t>
  </si>
  <si>
    <t xml:space="preserve">433101198603292526</t>
  </si>
  <si>
    <t xml:space="preserve">198603</t>
  </si>
  <si>
    <t xml:space="preserve">吉首市乾州</t>
  </si>
  <si>
    <t xml:space="preserve">杨秀娟</t>
  </si>
  <si>
    <t xml:space="preserve">433123199410254526</t>
  </si>
  <si>
    <t xml:space="preserve">吴蓉</t>
  </si>
  <si>
    <t xml:space="preserve">433123199105258440</t>
  </si>
  <si>
    <t xml:space="preserve">199105</t>
  </si>
  <si>
    <t xml:space="preserve">凤凰县山江镇</t>
  </si>
  <si>
    <t xml:space="preserve">龙金池</t>
  </si>
  <si>
    <t xml:space="preserve">433123198501158420</t>
  </si>
  <si>
    <t xml:space="preserve">198501</t>
  </si>
  <si>
    <t xml:space="preserve">特岗教师转正</t>
  </si>
  <si>
    <t xml:space="preserve">数学教育</t>
  </si>
  <si>
    <t xml:space="preserve">滕芳</t>
  </si>
  <si>
    <t xml:space="preserve">433123198809163322</t>
  </si>
  <si>
    <t xml:space="preserve">198809</t>
  </si>
  <si>
    <t xml:space="preserve">语文教育</t>
  </si>
  <si>
    <t xml:space="preserve">张金玲 </t>
  </si>
  <si>
    <t xml:space="preserve">433101198711282026</t>
  </si>
  <si>
    <t xml:space="preserve">从娄底新化县上团小学调入</t>
  </si>
  <si>
    <t xml:space="preserve">吴培林</t>
  </si>
  <si>
    <t xml:space="preserve">433123195603128114</t>
  </si>
  <si>
    <t xml:space="preserve">195603</t>
  </si>
  <si>
    <t xml:space="preserve">缺证</t>
  </si>
  <si>
    <t xml:space="preserve">201612退休</t>
  </si>
  <si>
    <t xml:space="preserve">石涵</t>
  </si>
  <si>
    <t xml:space="preserve">198606</t>
  </si>
  <si>
    <t xml:space="preserve">200909</t>
  </si>
  <si>
    <t xml:space="preserve">凤凰县禾库镇</t>
  </si>
  <si>
    <t xml:space="preserve">音乐</t>
  </si>
  <si>
    <t xml:space="preserve">教导副主任</t>
  </si>
  <si>
    <t xml:space="preserve">201701调出到水田乡文明同建专职</t>
  </si>
  <si>
    <t xml:space="preserve">唐再前</t>
  </si>
  <si>
    <t xml:space="preserve">433123195703138117</t>
  </si>
  <si>
    <t xml:space="preserve">195703</t>
  </si>
  <si>
    <t xml:space="preserve">201703退休</t>
  </si>
  <si>
    <t xml:space="preserve">石青松</t>
  </si>
  <si>
    <t xml:space="preserve">433123195603038118</t>
  </si>
  <si>
    <t xml:space="preserve">197403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</si>
  <si>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</si>
  <si>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</si>
  <si>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</si>
  <si>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</si>
  <si>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</si>
  <si>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</si>
  <si>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</si>
  <si>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</si>
  <si>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</si>
  <si>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</si>
  <si>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</si>
  <si>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</si>
  <si>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</si>
  <si>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</si>
  <si>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</si>
  <si>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</si>
  <si>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</si>
  <si>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</si>
  <si>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</si>
  <si>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干部</t>
  </si>
  <si>
    <t xml:space="preserve">统招统分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</si>
  <si>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</si>
  <si>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</si>
  <si>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</si>
  <si>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</si>
  <si>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</si>
  <si>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</si>
  <si>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</si>
  <si>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</si>
  <si>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</si>
  <si>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</si>
  <si>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</si>
  <si>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</si>
  <si>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</si>
  <si>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</si>
  <si>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</si>
  <si>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</si>
  <si>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</si>
  <si>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</si>
  <si>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中级工</t>
  </si>
  <si>
    <t xml:space="preserve">10级</t>
  </si>
  <si>
    <t xml:space="preserve">共青团员</t>
  </si>
  <si>
    <t xml:space="preserve">工人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</si>
  <si>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</si>
  <si>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</si>
  <si>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</si>
  <si>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</si>
  <si>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</si>
  <si>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</si>
  <si>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</si>
  <si>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</si>
  <si>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</si>
  <si>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</si>
  <si>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</si>
  <si>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</si>
  <si>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</si>
  <si>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</si>
  <si>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</si>
  <si>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</si>
  <si>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农经专职</t>
  </si>
  <si>
    <t xml:space="preserve">卫计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</si>
  <si>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</si>
  <si>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</si>
  <si>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</si>
  <si>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</si>
  <si>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</si>
  <si>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</si>
  <si>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</si>
  <si>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</si>
  <si>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</si>
  <si>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</si>
  <si>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</si>
  <si>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</si>
  <si>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</si>
  <si>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</si>
  <si>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</si>
  <si>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</si>
  <si>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</si>
  <si>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</si>
  <si>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</si>
  <si>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</si>
  <si>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</si>
  <si>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</si>
  <si>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</si>
  <si>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</si>
  <si>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</si>
  <si>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</si>
  <si>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技师</t>
  </si>
  <si>
    <t xml:space="preserve">助理</t>
  </si>
  <si>
    <t xml:space="preserve">员级</t>
  </si>
  <si>
    <t xml:space="preserve">正高</t>
  </si>
  <si>
    <t xml:space="preserve">国土员</t>
  </si>
  <si>
    <t xml:space="preserve">作家</t>
  </si>
  <si>
    <t xml:space="preserve">２级</t>
  </si>
  <si>
    <t xml:space="preserve">１级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</si>
  <si>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</si>
  <si>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</si>
  <si>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</si>
  <si>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</si>
  <si>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</si>
  <si>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</si>
  <si>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</si>
  <si>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</si>
  <si>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</si>
  <si>
    <t xml:space="preserve">高级技师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</si>
</sst>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年M\月D\日"/>
    <numFmt numFmtId="167" formatCode="0_ "/>
  </numFmts>
  <fonts count="3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sz val="11"/>
      <name val="宋体"/>
      <family val="0"/>
      <charset val="134"/>
    </font>
    <font>
      <sz val="9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1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4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6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6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16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2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8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2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1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2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6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1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1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1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1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8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6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6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6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6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6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3"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D6" activeCellId="0" sqref="AD6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5" min="45" style="1" width="3.41"/>
    <col collapsed="false" customWidth="true" hidden="false" outlineLevel="0" max="46" min="46" style="1" width="3.01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60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66</v>
      </c>
      <c r="Q2" s="9"/>
      <c r="R2" s="10" t="s">
        <v>5</v>
      </c>
      <c r="S2" s="10"/>
      <c r="T2" s="10"/>
      <c r="U2" s="10"/>
      <c r="V2" s="9" t="n">
        <v>48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15074305683</v>
      </c>
      <c r="AP2" s="9"/>
      <c r="AQ2" s="9"/>
      <c r="AR2" s="9"/>
      <c r="AS2" s="9"/>
      <c r="AT2" s="9"/>
      <c r="AU2" s="11" t="s">
        <v>10</v>
      </c>
      <c r="AV2" s="11"/>
      <c r="AW2" s="11"/>
      <c r="AX2" s="13" t="n">
        <v>42739</v>
      </c>
      <c r="AY2" s="13"/>
      <c r="AZ2" s="13"/>
      <c r="BA2" s="13"/>
      <c r="BB2" s="13"/>
      <c r="BC2" s="13"/>
      <c r="BD2" s="13"/>
    </row>
    <row r="3" customFormat="false" ht="18.75" hidden="false" customHeight="true" outlineLevel="0" collapsed="false">
      <c r="A3" s="14" t="s">
        <v>11</v>
      </c>
      <c r="B3" s="15" t="s">
        <v>12</v>
      </c>
      <c r="C3" s="16" t="s">
        <v>13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14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15</v>
      </c>
      <c r="AY3" s="18"/>
      <c r="AZ3" s="18"/>
      <c r="BA3" s="18"/>
      <c r="BB3" s="18"/>
      <c r="BC3" s="18"/>
      <c r="BD3" s="19" t="s">
        <v>16</v>
      </c>
    </row>
    <row r="4" customFormat="false" ht="18.75" hidden="false" customHeight="true" outlineLevel="0" collapsed="false">
      <c r="A4" s="14"/>
      <c r="B4" s="15"/>
      <c r="C4" s="20" t="s">
        <v>17</v>
      </c>
      <c r="D4" s="20" t="s">
        <v>18</v>
      </c>
      <c r="E4" s="20" t="s">
        <v>19</v>
      </c>
      <c r="F4" s="21" t="s">
        <v>20</v>
      </c>
      <c r="G4" s="22" t="s">
        <v>21</v>
      </c>
      <c r="H4" s="22"/>
      <c r="I4" s="22"/>
      <c r="J4" s="22"/>
      <c r="K4" s="22"/>
      <c r="L4" s="22"/>
      <c r="M4" s="22"/>
      <c r="N4" s="22"/>
      <c r="O4" s="22"/>
      <c r="P4" s="20" t="s">
        <v>22</v>
      </c>
      <c r="Q4" s="23" t="s">
        <v>23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24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25</v>
      </c>
      <c r="AR4" s="24"/>
      <c r="AS4" s="24"/>
      <c r="AT4" s="24"/>
      <c r="AU4" s="24"/>
      <c r="AV4" s="24"/>
      <c r="AW4" s="21" t="s">
        <v>20</v>
      </c>
      <c r="AX4" s="20" t="s">
        <v>26</v>
      </c>
      <c r="AY4" s="20"/>
      <c r="AZ4" s="20"/>
      <c r="BA4" s="20"/>
      <c r="BB4" s="25"/>
      <c r="BC4" s="26" t="s">
        <v>20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7" t="s">
        <v>27</v>
      </c>
      <c r="H5" s="27"/>
      <c r="I5" s="27"/>
      <c r="J5" s="15" t="s">
        <v>28</v>
      </c>
      <c r="K5" s="15"/>
      <c r="L5" s="15"/>
      <c r="M5" s="20" t="s">
        <v>29</v>
      </c>
      <c r="N5" s="20"/>
      <c r="O5" s="21" t="s">
        <v>30</v>
      </c>
      <c r="P5" s="20" t="s">
        <v>31</v>
      </c>
      <c r="Q5" s="22" t="s">
        <v>32</v>
      </c>
      <c r="R5" s="22"/>
      <c r="S5" s="22"/>
      <c r="T5" s="22"/>
      <c r="U5" s="22" t="s">
        <v>33</v>
      </c>
      <c r="V5" s="22"/>
      <c r="W5" s="22"/>
      <c r="X5" s="22"/>
      <c r="Y5" s="22" t="s">
        <v>34</v>
      </c>
      <c r="Z5" s="22"/>
      <c r="AA5" s="22"/>
      <c r="AB5" s="22"/>
      <c r="AC5" s="28" t="s">
        <v>30</v>
      </c>
      <c r="AD5" s="22" t="s">
        <v>35</v>
      </c>
      <c r="AE5" s="22"/>
      <c r="AF5" s="22"/>
      <c r="AG5" s="22"/>
      <c r="AH5" s="22" t="s">
        <v>36</v>
      </c>
      <c r="AI5" s="22"/>
      <c r="AJ5" s="22"/>
      <c r="AK5" s="22"/>
      <c r="AL5" s="22" t="s">
        <v>37</v>
      </c>
      <c r="AM5" s="22"/>
      <c r="AN5" s="22"/>
      <c r="AO5" s="22"/>
      <c r="AP5" s="21" t="s">
        <v>30</v>
      </c>
      <c r="AQ5" s="20" t="s">
        <v>38</v>
      </c>
      <c r="AR5" s="15" t="s">
        <v>39</v>
      </c>
      <c r="AS5" s="29"/>
      <c r="AT5" s="29"/>
      <c r="AU5" s="30" t="s">
        <v>40</v>
      </c>
      <c r="AV5" s="31" t="s">
        <v>30</v>
      </c>
      <c r="AW5" s="21"/>
      <c r="AX5" s="20" t="s">
        <v>41</v>
      </c>
      <c r="AY5" s="20" t="s">
        <v>42</v>
      </c>
      <c r="AZ5" s="20" t="s">
        <v>43</v>
      </c>
      <c r="BA5" s="20" t="s">
        <v>44</v>
      </c>
      <c r="BB5" s="32" t="s">
        <v>45</v>
      </c>
      <c r="BC5" s="26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0" t="s">
        <v>46</v>
      </c>
      <c r="H6" s="32" t="s">
        <v>47</v>
      </c>
      <c r="I6" s="33" t="s">
        <v>48</v>
      </c>
      <c r="J6" s="34" t="s">
        <v>49</v>
      </c>
      <c r="K6" s="32" t="s">
        <v>50</v>
      </c>
      <c r="L6" s="33" t="s">
        <v>51</v>
      </c>
      <c r="M6" s="20" t="s">
        <v>52</v>
      </c>
      <c r="N6" s="22" t="s">
        <v>53</v>
      </c>
      <c r="O6" s="21"/>
      <c r="P6" s="20"/>
      <c r="Q6" s="30" t="s">
        <v>54</v>
      </c>
      <c r="R6" s="32" t="s">
        <v>55</v>
      </c>
      <c r="S6" s="32" t="s">
        <v>56</v>
      </c>
      <c r="T6" s="32" t="s">
        <v>57</v>
      </c>
      <c r="U6" s="30" t="s">
        <v>54</v>
      </c>
      <c r="V6" s="32" t="s">
        <v>55</v>
      </c>
      <c r="W6" s="32" t="s">
        <v>56</v>
      </c>
      <c r="X6" s="32" t="s">
        <v>57</v>
      </c>
      <c r="Y6" s="30" t="s">
        <v>54</v>
      </c>
      <c r="Z6" s="32" t="s">
        <v>55</v>
      </c>
      <c r="AA6" s="32" t="s">
        <v>56</v>
      </c>
      <c r="AB6" s="32" t="s">
        <v>57</v>
      </c>
      <c r="AC6" s="28"/>
      <c r="AD6" s="20" t="s">
        <v>54</v>
      </c>
      <c r="AE6" s="32" t="s">
        <v>55</v>
      </c>
      <c r="AF6" s="32" t="s">
        <v>56</v>
      </c>
      <c r="AG6" s="32" t="s">
        <v>57</v>
      </c>
      <c r="AH6" s="30" t="s">
        <v>54</v>
      </c>
      <c r="AI6" s="32" t="s">
        <v>55</v>
      </c>
      <c r="AJ6" s="32" t="s">
        <v>56</v>
      </c>
      <c r="AK6" s="32" t="s">
        <v>57</v>
      </c>
      <c r="AL6" s="30" t="s">
        <v>54</v>
      </c>
      <c r="AM6" s="32" t="s">
        <v>55</v>
      </c>
      <c r="AN6" s="32" t="s">
        <v>56</v>
      </c>
      <c r="AO6" s="32" t="s">
        <v>57</v>
      </c>
      <c r="AP6" s="21"/>
      <c r="AQ6" s="20"/>
      <c r="AR6" s="15"/>
      <c r="AS6" s="35" t="s">
        <v>58</v>
      </c>
      <c r="AT6" s="36" t="s">
        <v>59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60</v>
      </c>
      <c r="C7" s="37"/>
      <c r="D7" s="37"/>
      <c r="E7" s="37" t="n">
        <v>2</v>
      </c>
      <c r="F7" s="37" t="n">
        <v>2</v>
      </c>
      <c r="G7" s="37"/>
      <c r="H7" s="37"/>
      <c r="I7" s="37"/>
      <c r="J7" s="37" t="n">
        <v>1</v>
      </c>
      <c r="K7" s="37"/>
      <c r="L7" s="37"/>
      <c r="M7" s="37" t="n">
        <v>1</v>
      </c>
      <c r="N7" s="37"/>
      <c r="O7" s="37" t="n">
        <v>2</v>
      </c>
      <c r="P7" s="37"/>
      <c r="Q7" s="37" t="n">
        <v>1</v>
      </c>
      <c r="R7" s="37" t="n">
        <v>1</v>
      </c>
      <c r="S7" s="37"/>
      <c r="T7" s="37" t="n">
        <v>2</v>
      </c>
      <c r="U7" s="37" t="n">
        <v>2</v>
      </c>
      <c r="V7" s="37" t="n">
        <v>1</v>
      </c>
      <c r="W7" s="37" t="n">
        <v>1</v>
      </c>
      <c r="X7" s="37" t="n">
        <v>4</v>
      </c>
      <c r="Y7" s="37" t="n">
        <v>2</v>
      </c>
      <c r="Z7" s="37"/>
      <c r="AA7" s="37" t="n">
        <v>1</v>
      </c>
      <c r="AB7" s="37" t="n">
        <v>3</v>
      </c>
      <c r="AC7" s="37" t="n">
        <v>9</v>
      </c>
      <c r="AD7" s="37" t="n">
        <v>10</v>
      </c>
      <c r="AE7" s="37" t="n">
        <v>1</v>
      </c>
      <c r="AF7" s="37" t="n">
        <v>1</v>
      </c>
      <c r="AG7" s="37" t="n">
        <v>12</v>
      </c>
      <c r="AH7" s="37" t="n">
        <v>14</v>
      </c>
      <c r="AI7" s="37" t="n">
        <v>1</v>
      </c>
      <c r="AJ7" s="37" t="n">
        <v>1</v>
      </c>
      <c r="AK7" s="37" t="n">
        <v>16</v>
      </c>
      <c r="AL7" s="37" t="n">
        <v>10</v>
      </c>
      <c r="AM7" s="37" t="n">
        <v>1</v>
      </c>
      <c r="AN7" s="37" t="n">
        <v>1</v>
      </c>
      <c r="AO7" s="37" t="n">
        <v>12</v>
      </c>
      <c r="AP7" s="37" t="n">
        <v>40</v>
      </c>
      <c r="AQ7" s="37" t="n">
        <v>7</v>
      </c>
      <c r="AR7" s="37" t="n">
        <v>6</v>
      </c>
      <c r="AS7" s="38"/>
      <c r="AT7" s="39"/>
      <c r="AU7" s="40"/>
      <c r="AV7" s="37" t="n">
        <v>13</v>
      </c>
      <c r="AW7" s="37" t="n">
        <v>62</v>
      </c>
      <c r="AX7" s="37"/>
      <c r="AY7" s="37"/>
      <c r="AZ7" s="37" t="n">
        <v>1</v>
      </c>
      <c r="BA7" s="37" t="n">
        <v>1</v>
      </c>
      <c r="BB7" s="37"/>
      <c r="BC7" s="37"/>
      <c r="BD7" s="37" t="n">
        <v>66</v>
      </c>
    </row>
    <row r="8" customFormat="false" ht="22.5" hidden="false" customHeight="true" outlineLevel="0" collapsed="false">
      <c r="A8" s="14"/>
      <c r="B8" s="20" t="s">
        <v>61</v>
      </c>
      <c r="C8" s="41"/>
      <c r="D8" s="41"/>
      <c r="E8" s="41" t="n">
        <v>2</v>
      </c>
      <c r="F8" s="41" t="n">
        <v>2</v>
      </c>
      <c r="G8" s="41"/>
      <c r="H8" s="41"/>
      <c r="I8" s="41"/>
      <c r="J8" s="41" t="n">
        <v>1</v>
      </c>
      <c r="K8" s="41"/>
      <c r="L8" s="41"/>
      <c r="M8" s="41" t="n">
        <v>1</v>
      </c>
      <c r="N8" s="41"/>
      <c r="O8" s="41" t="n">
        <v>2</v>
      </c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 t="n">
        <v>11</v>
      </c>
      <c r="AE8" s="41"/>
      <c r="AF8" s="41"/>
      <c r="AG8" s="41" t="n">
        <v>11</v>
      </c>
      <c r="AH8" s="41" t="n">
        <v>4</v>
      </c>
      <c r="AI8" s="41"/>
      <c r="AJ8" s="41"/>
      <c r="AK8" s="41" t="n">
        <v>4</v>
      </c>
      <c r="AL8" s="41"/>
      <c r="AM8" s="41"/>
      <c r="AN8" s="41"/>
      <c r="AO8" s="41"/>
      <c r="AP8" s="41" t="n">
        <v>15</v>
      </c>
      <c r="AQ8" s="41" t="n">
        <v>7</v>
      </c>
      <c r="AR8" s="41" t="n">
        <v>10</v>
      </c>
      <c r="AS8" s="41"/>
      <c r="AT8" s="41" t="n">
        <v>6</v>
      </c>
      <c r="AU8" s="41" t="n">
        <v>8</v>
      </c>
      <c r="AV8" s="41" t="n">
        <v>17</v>
      </c>
      <c r="AW8" s="41" t="n">
        <v>32</v>
      </c>
      <c r="AX8" s="41"/>
      <c r="AY8" s="41"/>
      <c r="AZ8" s="41" t="n">
        <v>0</v>
      </c>
      <c r="BA8" s="41" t="n">
        <v>0</v>
      </c>
      <c r="BB8" s="41"/>
      <c r="BC8" s="41"/>
      <c r="BD8" s="41" t="n">
        <v>34</v>
      </c>
    </row>
    <row r="9" customFormat="false" ht="22.5" hidden="false" customHeight="true" outlineLevel="0" collapsed="false">
      <c r="A9" s="14"/>
      <c r="B9" s="20" t="s">
        <v>62</v>
      </c>
      <c r="C9" s="42"/>
      <c r="D9" s="42"/>
      <c r="E9" s="42" t="n">
        <v>0</v>
      </c>
      <c r="F9" s="42" t="n">
        <v>0</v>
      </c>
      <c r="G9" s="42"/>
      <c r="H9" s="42"/>
      <c r="I9" s="42"/>
      <c r="J9" s="42" t="n">
        <v>0</v>
      </c>
      <c r="K9" s="42"/>
      <c r="L9" s="42"/>
      <c r="M9" s="42" t="n">
        <v>0</v>
      </c>
      <c r="N9" s="42"/>
      <c r="O9" s="42" t="n">
        <v>0</v>
      </c>
      <c r="P9" s="42"/>
      <c r="Q9" s="42" t="n">
        <v>1</v>
      </c>
      <c r="R9" s="42" t="n">
        <v>1</v>
      </c>
      <c r="S9" s="42"/>
      <c r="T9" s="42" t="n">
        <v>2</v>
      </c>
      <c r="U9" s="42" t="n">
        <v>2</v>
      </c>
      <c r="V9" s="42" t="n">
        <v>1</v>
      </c>
      <c r="W9" s="42" t="n">
        <v>1</v>
      </c>
      <c r="X9" s="42" t="n">
        <v>4</v>
      </c>
      <c r="Y9" s="42" t="n">
        <v>2</v>
      </c>
      <c r="Z9" s="42"/>
      <c r="AA9" s="42" t="n">
        <v>1</v>
      </c>
      <c r="AB9" s="42" t="n">
        <v>3</v>
      </c>
      <c r="AC9" s="42" t="n">
        <v>9</v>
      </c>
      <c r="AD9" s="42" t="n">
        <v>-1</v>
      </c>
      <c r="AE9" s="42" t="n">
        <v>1</v>
      </c>
      <c r="AF9" s="42" t="n">
        <v>1</v>
      </c>
      <c r="AG9" s="42" t="n">
        <v>1</v>
      </c>
      <c r="AH9" s="42" t="n">
        <v>10</v>
      </c>
      <c r="AI9" s="42" t="n">
        <v>1</v>
      </c>
      <c r="AJ9" s="42" t="n">
        <v>1</v>
      </c>
      <c r="AK9" s="42" t="n">
        <v>12</v>
      </c>
      <c r="AL9" s="42" t="n">
        <v>10</v>
      </c>
      <c r="AM9" s="42" t="n">
        <v>1</v>
      </c>
      <c r="AN9" s="42" t="n">
        <v>1</v>
      </c>
      <c r="AO9" s="42" t="n">
        <v>12</v>
      </c>
      <c r="AP9" s="42" t="n">
        <v>25</v>
      </c>
      <c r="AQ9" s="42" t="n">
        <v>0</v>
      </c>
      <c r="AR9" s="42" t="n">
        <v>-4</v>
      </c>
      <c r="AS9" s="38"/>
      <c r="AT9" s="39"/>
      <c r="AU9" s="40"/>
      <c r="AV9" s="42" t="n">
        <v>-4</v>
      </c>
      <c r="AW9" s="42" t="n">
        <v>30</v>
      </c>
      <c r="AX9" s="42"/>
      <c r="AY9" s="42"/>
      <c r="AZ9" s="42" t="n">
        <v>1</v>
      </c>
      <c r="BA9" s="42" t="n">
        <v>1</v>
      </c>
      <c r="BB9" s="42"/>
      <c r="BC9" s="42"/>
      <c r="BD9" s="42" t="n">
        <v>32</v>
      </c>
    </row>
    <row r="10" customFormat="false" ht="18.75" hidden="false" customHeight="true" outlineLevel="0" collapsed="false">
      <c r="A10" s="43" t="s">
        <v>63</v>
      </c>
      <c r="B10" s="44" t="s">
        <v>64</v>
      </c>
      <c r="C10" s="45"/>
      <c r="D10" s="45"/>
      <c r="E10" s="46" t="n">
        <v>-1</v>
      </c>
      <c r="F10" s="47" t="n">
        <f aca="false">IF(OR(SUM(C10:E10),SUM(C11:E11)),SUM(C10:E11),"")</f>
        <v>-1</v>
      </c>
      <c r="G10" s="45"/>
      <c r="H10" s="45"/>
      <c r="I10" s="45"/>
      <c r="K10" s="45"/>
      <c r="L10" s="45"/>
      <c r="M10" s="46" t="n">
        <v>-1</v>
      </c>
      <c r="N10" s="46"/>
      <c r="O10" s="47" t="n">
        <f aca="false">IF(OR(SUM(G10:N10),SUM(G11:N11)),SUM(G10:N11),"")</f>
        <v>-1</v>
      </c>
      <c r="P10" s="45"/>
      <c r="Q10" s="45"/>
      <c r="R10" s="45"/>
      <c r="S10" s="45"/>
      <c r="T10" s="47" t="str">
        <f aca="false">IF(OR(SUM(Q10:S10),SUM(Q11:S11)),SUM(Q10:S11),"")</f>
        <v/>
      </c>
      <c r="U10" s="45"/>
      <c r="V10" s="45"/>
      <c r="W10" s="45"/>
      <c r="X10" s="47" t="str">
        <f aca="false">IF(OR(SUM(U10:W10),SUM(U11:W11)),SUM(U10:W11),"")</f>
        <v/>
      </c>
      <c r="Y10" s="45"/>
      <c r="Z10" s="45"/>
      <c r="AA10" s="45"/>
      <c r="AB10" s="47" t="str">
        <f aca="false">IF(OR(SUM(Y10:AA10),SUM(Y11:AA11)),SUM(Y10:AA11),"")</f>
        <v/>
      </c>
      <c r="AC10" s="47" t="str">
        <f aca="false">IF(OR(ISNUMBER(T10),ISNUMBER(X10),ISNUMBER(AB10)),SUM(T10,X10,AB10),"")</f>
        <v/>
      </c>
      <c r="AD10" s="46"/>
      <c r="AE10" s="45"/>
      <c r="AF10" s="45"/>
      <c r="AG10" s="47" t="str">
        <f aca="false">IF(OR(SUM(AD10:AF10),SUM(AD11:AF11)),SUM(AD10:AF11),"")</f>
        <v/>
      </c>
      <c r="AH10" s="45"/>
      <c r="AI10" s="45"/>
      <c r="AJ10" s="45"/>
      <c r="AK10" s="47" t="str">
        <f aca="false">IF(OR(SUM(AH10:AJ10),SUM(AH11:AJ11)),SUM(AH10:AJ11),"")</f>
        <v/>
      </c>
      <c r="AL10" s="45"/>
      <c r="AM10" s="45"/>
      <c r="AN10" s="45"/>
      <c r="AO10" s="47" t="str">
        <f aca="false">IF(OR(SUM(AL10:AN10),SUM(AL11:AN11)),SUM(AL10:AN11),"")</f>
        <v/>
      </c>
      <c r="AP10" s="47" t="str">
        <f aca="false">IF(OR(ISNUMBER(AG10),ISNUMBER(AK10),ISNUMBER(AO10)),SUM(AG10,AK10,AO10),"")</f>
        <v/>
      </c>
      <c r="AR10" s="45"/>
      <c r="AS10" s="45"/>
      <c r="AT10" s="45"/>
      <c r="AU10" s="45"/>
      <c r="AV10" s="47" t="n">
        <f aca="false">IF(OR(SUM(E10:AR10),SUM(AQ11:AR11)),SUM(AQ10:AR11),"")</f>
        <v>0</v>
      </c>
      <c r="AW10" s="47" t="n">
        <f aca="false">IF(OR(ISNUMBER(P10:P11),ISNUMBER(AC10),ISNUMBER(AP10),ISNUMBER(AV10)),SUM(P10:P11,AC10,AP10,AV10),"")</f>
        <v>0</v>
      </c>
      <c r="AX10" s="45"/>
      <c r="AY10" s="45"/>
      <c r="AZ10" s="45"/>
      <c r="BA10" s="45"/>
      <c r="BB10" s="45"/>
      <c r="BC10" s="47" t="str">
        <f aca="false">IF(OR(SUM(AX10:BB10),SUM(AX11:BB11)),SUM(AX10:BB11),"")</f>
        <v/>
      </c>
      <c r="BD10" s="47"/>
    </row>
    <row r="11" customFormat="false" ht="18.75" hidden="false" customHeight="true" outlineLevel="0" collapsed="false">
      <c r="A11" s="43"/>
      <c r="B11" s="48"/>
      <c r="C11" s="49"/>
      <c r="D11" s="49"/>
      <c r="E11" s="49"/>
      <c r="F11" s="47"/>
      <c r="G11" s="49"/>
      <c r="H11" s="49"/>
      <c r="I11" s="49"/>
      <c r="J11" s="49"/>
      <c r="K11" s="49"/>
      <c r="L11" s="49"/>
      <c r="M11" s="50"/>
      <c r="N11" s="50"/>
      <c r="O11" s="47"/>
      <c r="P11" s="49"/>
      <c r="Q11" s="49"/>
      <c r="R11" s="49"/>
      <c r="S11" s="49"/>
      <c r="T11" s="47"/>
      <c r="U11" s="49"/>
      <c r="V11" s="49"/>
      <c r="W11" s="49"/>
      <c r="X11" s="47"/>
      <c r="Y11" s="49"/>
      <c r="Z11" s="49"/>
      <c r="AA11" s="49"/>
      <c r="AB11" s="47"/>
      <c r="AC11" s="47"/>
      <c r="AD11" s="50"/>
      <c r="AE11" s="49"/>
      <c r="AF11" s="49"/>
      <c r="AG11" s="47"/>
      <c r="AH11" s="49"/>
      <c r="AI11" s="49"/>
      <c r="AJ11" s="49"/>
      <c r="AK11" s="47"/>
      <c r="AL11" s="49"/>
      <c r="AM11" s="49"/>
      <c r="AN11" s="49"/>
      <c r="AO11" s="47"/>
      <c r="AP11" s="47"/>
      <c r="AQ11" s="50"/>
      <c r="AR11" s="49"/>
      <c r="AS11" s="49"/>
      <c r="AT11" s="49"/>
      <c r="AU11" s="49"/>
      <c r="AV11" s="47"/>
      <c r="AW11" s="47"/>
      <c r="AX11" s="49"/>
      <c r="AY11" s="49"/>
      <c r="AZ11" s="49"/>
      <c r="BA11" s="49"/>
      <c r="BB11" s="49"/>
      <c r="BC11" s="47"/>
      <c r="BD11" s="47"/>
    </row>
    <row r="12" customFormat="false" ht="18.75" hidden="false" customHeight="true" outlineLevel="0" collapsed="false">
      <c r="A12" s="43" t="s">
        <v>65</v>
      </c>
      <c r="B12" s="44"/>
      <c r="C12" s="45"/>
      <c r="D12" s="45"/>
      <c r="E12" s="45"/>
      <c r="F12" s="47" t="str">
        <f aca="false">IF(OR(SUM(C12:E12),SUM(C13:E13)),SUM(C12:E13),"")</f>
        <v/>
      </c>
      <c r="G12" s="45"/>
      <c r="H12" s="45"/>
      <c r="I12" s="45"/>
      <c r="J12" s="45"/>
      <c r="K12" s="45"/>
      <c r="L12" s="45"/>
      <c r="M12" s="46"/>
      <c r="N12" s="46"/>
      <c r="O12" s="47" t="str">
        <f aca="false">IF(OR(SUM(G12:N12),SUM(G13:N13)),SUM(G12:N13),"")</f>
        <v/>
      </c>
      <c r="P12" s="45"/>
      <c r="Q12" s="45"/>
      <c r="R12" s="45"/>
      <c r="S12" s="45"/>
      <c r="T12" s="47" t="str">
        <f aca="false">IF(OR(SUM(Q12:S12),SUM(Q13:S13)),SUM(Q12:S13),"")</f>
        <v/>
      </c>
      <c r="U12" s="45"/>
      <c r="V12" s="45"/>
      <c r="W12" s="45"/>
      <c r="X12" s="47" t="str">
        <f aca="false">IF(OR(SUM(U12:W12),SUM(U13:W13)),SUM(U12:W13),"")</f>
        <v/>
      </c>
      <c r="Y12" s="45"/>
      <c r="Z12" s="45"/>
      <c r="AA12" s="45"/>
      <c r="AB12" s="47" t="str">
        <f aca="false">IF(OR(SUM(Y12:AA12),SUM(Y13:AA13)),SUM(Y12:AA13),"")</f>
        <v/>
      </c>
      <c r="AC12" s="47" t="str">
        <f aca="false">IF(OR(ISNUMBER(T12),ISNUMBER(X12),ISNUMBER(AB12)),SUM(T12,X12,AB12),"")</f>
        <v/>
      </c>
      <c r="AD12" s="46"/>
      <c r="AE12" s="45"/>
      <c r="AF12" s="45"/>
      <c r="AG12" s="47" t="str">
        <f aca="false">IF(OR(SUM(AD12:AF12),SUM(AD13:AF13)),SUM(AD12:AF13),"")</f>
        <v/>
      </c>
      <c r="AH12" s="45"/>
      <c r="AI12" s="45"/>
      <c r="AJ12" s="45"/>
      <c r="AK12" s="47" t="str">
        <f aca="false">IF(OR(SUM(AH12:AJ12),SUM(AH13:AJ13)),SUM(AH12:AJ13),"")</f>
        <v/>
      </c>
      <c r="AL12" s="45"/>
      <c r="AM12" s="45"/>
      <c r="AN12" s="45"/>
      <c r="AO12" s="47" t="str">
        <f aca="false">IF(OR(SUM(AL12:AN12),SUM(AL13:AN13)),SUM(AL12:AN13),"")</f>
        <v/>
      </c>
      <c r="AP12" s="47" t="str">
        <f aca="false">IF(OR(ISNUMBER(AG12),ISNUMBER(AK12),ISNUMBER(AO12)),SUM(AG12,AK12,AO12),"")</f>
        <v/>
      </c>
      <c r="AQ12" s="46"/>
      <c r="AR12" s="45"/>
      <c r="AS12" s="45"/>
      <c r="AT12" s="45"/>
      <c r="AU12" s="45"/>
      <c r="AV12" s="47" t="str">
        <f aca="false">IF(OR(SUM(AQ12:AR12),SUM(AQ13:AR13)),SUM(AQ12:AR13),"")</f>
        <v/>
      </c>
      <c r="AW12" s="47" t="str">
        <f aca="false">IF(OR(ISNUMBER(P12:P13),ISNUMBER(AC12),ISNUMBER(AP12),ISNUMBER(AV12)),SUM(P12:P13,AC12,AP12,AV12),"")</f>
        <v/>
      </c>
      <c r="AX12" s="45"/>
      <c r="AY12" s="45"/>
      <c r="AZ12" s="45"/>
      <c r="BA12" s="45"/>
      <c r="BB12" s="45"/>
      <c r="BC12" s="47" t="str">
        <f aca="false">IF(OR(SUM(AX12:BB12),SUM(AX13:BB13)),SUM(AX12:BB13),"")</f>
        <v/>
      </c>
      <c r="BD12" s="47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43"/>
      <c r="B13" s="48" t="s">
        <v>66</v>
      </c>
      <c r="C13" s="49"/>
      <c r="D13" s="49"/>
      <c r="E13" s="49"/>
      <c r="F13" s="47"/>
      <c r="G13" s="49"/>
      <c r="H13" s="49"/>
      <c r="I13" s="49"/>
      <c r="J13" s="49"/>
      <c r="K13" s="49"/>
      <c r="L13" s="49"/>
      <c r="M13" s="50"/>
      <c r="N13" s="50"/>
      <c r="O13" s="47"/>
      <c r="P13" s="49"/>
      <c r="Q13" s="49"/>
      <c r="R13" s="49"/>
      <c r="S13" s="49"/>
      <c r="T13" s="47"/>
      <c r="U13" s="49"/>
      <c r="V13" s="49"/>
      <c r="W13" s="49"/>
      <c r="X13" s="47"/>
      <c r="Y13" s="49"/>
      <c r="Z13" s="49"/>
      <c r="AA13" s="49"/>
      <c r="AB13" s="47"/>
      <c r="AC13" s="47"/>
      <c r="AD13" s="50"/>
      <c r="AE13" s="49"/>
      <c r="AF13" s="49"/>
      <c r="AG13" s="47"/>
      <c r="AH13" s="49"/>
      <c r="AI13" s="49"/>
      <c r="AJ13" s="49"/>
      <c r="AK13" s="47"/>
      <c r="AL13" s="49"/>
      <c r="AM13" s="49"/>
      <c r="AN13" s="49"/>
      <c r="AO13" s="47"/>
      <c r="AP13" s="47"/>
      <c r="AQ13" s="50"/>
      <c r="AR13" s="49"/>
      <c r="AS13" s="49"/>
      <c r="AT13" s="49" t="n">
        <v>3</v>
      </c>
      <c r="AU13" s="49" t="n">
        <v>1</v>
      </c>
      <c r="AV13" s="47"/>
      <c r="AW13" s="47"/>
      <c r="AX13" s="49"/>
      <c r="AY13" s="49"/>
      <c r="AZ13" s="49"/>
      <c r="BA13" s="49"/>
      <c r="BB13" s="49"/>
      <c r="BC13" s="47"/>
      <c r="BD13" s="47"/>
    </row>
    <row r="14" customFormat="false" ht="18.75" hidden="false" customHeight="true" outlineLevel="0" collapsed="false">
      <c r="A14" s="43" t="s">
        <v>67</v>
      </c>
      <c r="B14" s="44" t="s">
        <v>68</v>
      </c>
      <c r="C14" s="45"/>
      <c r="D14" s="45"/>
      <c r="E14" s="45"/>
      <c r="F14" s="47" t="str">
        <f aca="false">IF(OR(SUM(C14:E14),SUM(C15:E15)),SUM(C14:E15),"")</f>
        <v/>
      </c>
      <c r="G14" s="45"/>
      <c r="H14" s="45"/>
      <c r="I14" s="45"/>
      <c r="J14" s="45"/>
      <c r="K14" s="45"/>
      <c r="L14" s="45"/>
      <c r="M14" s="46"/>
      <c r="N14" s="46"/>
      <c r="O14" s="47" t="str">
        <f aca="false">IF(OR(SUM(G14:N14),SUM(G15:N15)),SUM(G14:N15),"")</f>
        <v/>
      </c>
      <c r="P14" s="45"/>
      <c r="Q14" s="45"/>
      <c r="R14" s="45"/>
      <c r="S14" s="45"/>
      <c r="T14" s="47" t="str">
        <f aca="false">IF(OR(SUM(Q14:S14),SUM(Q15:S15)),SUM(Q14:S15),"")</f>
        <v/>
      </c>
      <c r="U14" s="45"/>
      <c r="V14" s="45"/>
      <c r="W14" s="45"/>
      <c r="X14" s="47" t="str">
        <f aca="false">IF(OR(SUM(U14:W14),SUM(U15:W15)),SUM(U14:W15),"")</f>
        <v/>
      </c>
      <c r="Y14" s="45"/>
      <c r="Z14" s="45"/>
      <c r="AA14" s="45"/>
      <c r="AB14" s="47" t="str">
        <f aca="false">IF(OR(SUM(Y14:AA14),SUM(Y15:AA15)),SUM(Y14:AA15),"")</f>
        <v/>
      </c>
      <c r="AC14" s="47" t="str">
        <f aca="false">IF(OR(ISNUMBER(T14),ISNUMBER(X14),ISNUMBER(AB14)),SUM(T14,X14,AB14),"")</f>
        <v/>
      </c>
      <c r="AD14" s="46" t="n">
        <v>-1</v>
      </c>
      <c r="AE14" s="45"/>
      <c r="AF14" s="45"/>
      <c r="AG14" s="47" t="n">
        <f aca="false">IF(OR(SUM(AD14:AF14),SUM(AD15:AF15)),SUM(AD14:AF15),"")</f>
        <v>-1</v>
      </c>
      <c r="AH14" s="45"/>
      <c r="AI14" s="45"/>
      <c r="AJ14" s="45"/>
      <c r="AK14" s="47" t="str">
        <f aca="false">IF(OR(SUM(AH14:AJ14),SUM(AH15:AJ15)),SUM(AH14:AJ15),"")</f>
        <v/>
      </c>
      <c r="AL14" s="45"/>
      <c r="AM14" s="45"/>
      <c r="AN14" s="45"/>
      <c r="AO14" s="47" t="str">
        <f aca="false">IF(OR(SUM(AL14:AN14),SUM(AL15:AN15)),SUM(AL14:AN15),"")</f>
        <v/>
      </c>
      <c r="AP14" s="47" t="n">
        <f aca="false">IF(OR(ISNUMBER(AG14),ISNUMBER(AK14),ISNUMBER(AO14)),SUM(AG14,AK14,AO14),"")</f>
        <v>-1</v>
      </c>
      <c r="AQ14" s="46" t="n">
        <v>-1</v>
      </c>
      <c r="AR14" s="45"/>
      <c r="AS14" s="45"/>
      <c r="AT14" s="45"/>
      <c r="AU14" s="45"/>
      <c r="AV14" s="47" t="n">
        <f aca="false">IF(OR(SUM(AQ14:AR14),SUM(AQ15:AR15)),SUM(AQ14:AR15),"")</f>
        <v>-1</v>
      </c>
      <c r="AW14" s="47" t="n">
        <f aca="false">IF(OR(ISNUMBER(P14:P15),ISNUMBER(AC14),ISNUMBER(AP14),ISNUMBER(AV14)),SUM(P14:P15,AC14,AP14,AV14),"")</f>
        <v>-2</v>
      </c>
      <c r="AX14" s="45"/>
      <c r="AY14" s="45"/>
      <c r="AZ14" s="45"/>
      <c r="BA14" s="45"/>
      <c r="BB14" s="45"/>
      <c r="BC14" s="47" t="str">
        <f aca="false">IF(OR(SUM(AX14:BB14),SUM(AX15:BB15)),SUM(AX14:BB15),"")</f>
        <v/>
      </c>
      <c r="BD14" s="47" t="n">
        <f aca="false">IF(OR(ISNUMBER(F14),ISNUMBER(AW14),ISNUMBER(BC14)),SUM(F14,AW14,BC14),"")</f>
        <v>-2</v>
      </c>
    </row>
    <row r="15" customFormat="false" ht="18.75" hidden="false" customHeight="true" outlineLevel="0" collapsed="false">
      <c r="A15" s="43"/>
      <c r="B15" s="48" t="s">
        <v>69</v>
      </c>
      <c r="C15" s="49"/>
      <c r="D15" s="49"/>
      <c r="E15" s="49"/>
      <c r="F15" s="47"/>
      <c r="G15" s="49"/>
      <c r="H15" s="51"/>
      <c r="I15" s="51"/>
      <c r="J15" s="49"/>
      <c r="K15" s="51"/>
      <c r="L15" s="51"/>
      <c r="M15" s="50"/>
      <c r="N15" s="50"/>
      <c r="O15" s="47"/>
      <c r="P15" s="49"/>
      <c r="Q15" s="49"/>
      <c r="R15" s="51"/>
      <c r="S15" s="51"/>
      <c r="T15" s="47"/>
      <c r="U15" s="49"/>
      <c r="V15" s="51"/>
      <c r="W15" s="51"/>
      <c r="X15" s="47"/>
      <c r="Y15" s="49"/>
      <c r="Z15" s="51"/>
      <c r="AA15" s="51"/>
      <c r="AB15" s="47"/>
      <c r="AC15" s="47"/>
      <c r="AD15" s="50"/>
      <c r="AE15" s="51"/>
      <c r="AF15" s="51"/>
      <c r="AG15" s="47"/>
      <c r="AH15" s="49"/>
      <c r="AI15" s="51"/>
      <c r="AJ15" s="51"/>
      <c r="AK15" s="47"/>
      <c r="AL15" s="49"/>
      <c r="AM15" s="51"/>
      <c r="AN15" s="51"/>
      <c r="AO15" s="47"/>
      <c r="AP15" s="47"/>
      <c r="AQ15" s="50"/>
      <c r="AR15" s="49"/>
      <c r="AS15" s="49"/>
      <c r="AT15" s="49" t="n">
        <v>1</v>
      </c>
      <c r="AU15" s="49"/>
      <c r="AV15" s="47"/>
      <c r="AW15" s="47"/>
      <c r="AX15" s="49"/>
      <c r="AY15" s="49"/>
      <c r="AZ15" s="49"/>
      <c r="BA15" s="49"/>
      <c r="BB15" s="49"/>
      <c r="BC15" s="47"/>
      <c r="BD15" s="47"/>
    </row>
    <row r="16" customFormat="false" ht="18.75" hidden="false" customHeight="true" outlineLevel="0" collapsed="false">
      <c r="A16" s="43" t="s">
        <v>70</v>
      </c>
      <c r="B16" s="44"/>
      <c r="C16" s="45"/>
      <c r="D16" s="45"/>
      <c r="E16" s="45"/>
      <c r="F16" s="47" t="str">
        <f aca="false">IF(OR(SUM(C16:E16),SUM(C17:E17)),SUM(C16:E17),"")</f>
        <v/>
      </c>
      <c r="G16" s="45"/>
      <c r="H16" s="45"/>
      <c r="I16" s="45"/>
      <c r="J16" s="45"/>
      <c r="K16" s="45"/>
      <c r="L16" s="45"/>
      <c r="M16" s="46"/>
      <c r="N16" s="46"/>
      <c r="O16" s="47" t="str">
        <f aca="false">IF(OR(SUM(G16:N16),SUM(G17:N17)),SUM(G16:N17),"")</f>
        <v/>
      </c>
      <c r="P16" s="45"/>
      <c r="Q16" s="45"/>
      <c r="R16" s="45"/>
      <c r="S16" s="45"/>
      <c r="T16" s="47" t="str">
        <f aca="false">IF(OR(SUM(Q16:S16),SUM(Q17:S17)),SUM(Q16:S17),"")</f>
        <v/>
      </c>
      <c r="U16" s="45"/>
      <c r="V16" s="45"/>
      <c r="W16" s="45"/>
      <c r="X16" s="47" t="str">
        <f aca="false">IF(OR(SUM(U16:W16),SUM(U17:W17)),SUM(U16:W17),"")</f>
        <v/>
      </c>
      <c r="Y16" s="45"/>
      <c r="Z16" s="45"/>
      <c r="AA16" s="45"/>
      <c r="AB16" s="47" t="str">
        <f aca="false">IF(OR(SUM(Y16:AA16),SUM(Y17:AA17)),SUM(Y16:AA17),"")</f>
        <v/>
      </c>
      <c r="AC16" s="47" t="str">
        <f aca="false">IF(OR(ISNUMBER(T16),ISNUMBER(X16),ISNUMBER(AB16)),SUM(T16,X16,AB16),"")</f>
        <v/>
      </c>
      <c r="AD16" s="46"/>
      <c r="AE16" s="45"/>
      <c r="AF16" s="45"/>
      <c r="AG16" s="47" t="str">
        <f aca="false">IF(OR(SUM(AD16:AF16),SUM(AD17:AF17)),SUM(AD16:AF17),"")</f>
        <v/>
      </c>
      <c r="AH16" s="45"/>
      <c r="AI16" s="45"/>
      <c r="AJ16" s="45"/>
      <c r="AK16" s="47" t="str">
        <f aca="false">IF(OR(SUM(AH16:AJ16),SUM(AH17:AJ17)),SUM(AH16:AJ17),"")</f>
        <v/>
      </c>
      <c r="AL16" s="45"/>
      <c r="AM16" s="45"/>
      <c r="AN16" s="45"/>
      <c r="AO16" s="47" t="str">
        <f aca="false">IF(OR(SUM(AL16:AN16),SUM(AL17:AN17)),SUM(AL16:AN17),"")</f>
        <v/>
      </c>
      <c r="AP16" s="47" t="str">
        <f aca="false">IF(OR(ISNUMBER(AG16),ISNUMBER(AK16),ISNUMBER(AO16)),SUM(AG16,AK16,AO16),"")</f>
        <v/>
      </c>
      <c r="AQ16" s="46"/>
      <c r="AR16" s="45"/>
      <c r="AS16" s="45"/>
      <c r="AT16" s="45"/>
      <c r="AU16" s="45"/>
      <c r="AV16" s="47" t="str">
        <f aca="false">IF(OR(SUM(AQ16:AR16),SUM(AQ17:AR17)),SUM(AQ16:AR17),"")</f>
        <v/>
      </c>
      <c r="AW16" s="47" t="str">
        <f aca="false">IF(OR(ISNUMBER(P16:P17),ISNUMBER(AC16),ISNUMBER(AP16),ISNUMBER(AV16)),SUM(P16:P17,AC16,AP16,AV16),"")</f>
        <v/>
      </c>
      <c r="AX16" s="45"/>
      <c r="AY16" s="45"/>
      <c r="AZ16" s="45"/>
      <c r="BA16" s="45"/>
      <c r="BB16" s="45"/>
      <c r="BC16" s="47" t="str">
        <f aca="false">IF(OR(SUM(AX16:BB16),SUM(AX17:BB17)),SUM(AX16:BB17),"")</f>
        <v/>
      </c>
      <c r="BD16" s="47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43"/>
      <c r="B17" s="44"/>
      <c r="C17" s="49"/>
      <c r="D17" s="49"/>
      <c r="E17" s="49"/>
      <c r="F17" s="47"/>
      <c r="G17" s="49"/>
      <c r="H17" s="49"/>
      <c r="I17" s="49"/>
      <c r="J17" s="49"/>
      <c r="K17" s="49"/>
      <c r="L17" s="49"/>
      <c r="M17" s="50"/>
      <c r="N17" s="50"/>
      <c r="O17" s="47"/>
      <c r="P17" s="49"/>
      <c r="Q17" s="49"/>
      <c r="R17" s="49"/>
      <c r="S17" s="49"/>
      <c r="T17" s="47"/>
      <c r="U17" s="49"/>
      <c r="V17" s="49"/>
      <c r="W17" s="49"/>
      <c r="X17" s="47"/>
      <c r="Y17" s="49"/>
      <c r="Z17" s="49"/>
      <c r="AA17" s="49"/>
      <c r="AB17" s="47"/>
      <c r="AC17" s="47"/>
      <c r="AD17" s="50"/>
      <c r="AE17" s="49"/>
      <c r="AF17" s="49"/>
      <c r="AG17" s="47"/>
      <c r="AH17" s="49"/>
      <c r="AI17" s="49"/>
      <c r="AJ17" s="49"/>
      <c r="AK17" s="47"/>
      <c r="AL17" s="49"/>
      <c r="AM17" s="49"/>
      <c r="AN17" s="49"/>
      <c r="AO17" s="47"/>
      <c r="AP17" s="47"/>
      <c r="AQ17" s="50"/>
      <c r="AR17" s="49"/>
      <c r="AS17" s="49"/>
      <c r="AT17" s="49"/>
      <c r="AU17" s="49"/>
      <c r="AV17" s="47"/>
      <c r="AW17" s="47"/>
      <c r="AX17" s="49"/>
      <c r="AY17" s="49"/>
      <c r="AZ17" s="49"/>
      <c r="BA17" s="49"/>
      <c r="BB17" s="49"/>
      <c r="BC17" s="47"/>
      <c r="BD17" s="47"/>
    </row>
    <row r="18" customFormat="false" ht="18.75" hidden="false" customHeight="true" outlineLevel="0" collapsed="false">
      <c r="A18" s="43" t="s">
        <v>71</v>
      </c>
      <c r="B18" s="44"/>
      <c r="C18" s="45"/>
      <c r="D18" s="45"/>
      <c r="E18" s="45"/>
      <c r="F18" s="47" t="str">
        <f aca="false">IF(OR(SUM(C18:E18),SUM(C19:E19)),SUM(C18:E19),"")</f>
        <v/>
      </c>
      <c r="G18" s="45"/>
      <c r="H18" s="45"/>
      <c r="I18" s="45"/>
      <c r="J18" s="45"/>
      <c r="K18" s="45"/>
      <c r="L18" s="45"/>
      <c r="M18" s="46"/>
      <c r="N18" s="46"/>
      <c r="O18" s="47" t="str">
        <f aca="false">IF(OR(SUM(G18:N18),SUM(G19:N19)),SUM(G18:N19),"")</f>
        <v/>
      </c>
      <c r="P18" s="45"/>
      <c r="Q18" s="45"/>
      <c r="R18" s="45"/>
      <c r="S18" s="45"/>
      <c r="T18" s="47" t="str">
        <f aca="false">IF(OR(SUM(Q18:S18),SUM(Q19:S19)),SUM(Q18:S19),"")</f>
        <v/>
      </c>
      <c r="U18" s="45"/>
      <c r="V18" s="45"/>
      <c r="W18" s="45"/>
      <c r="X18" s="47" t="str">
        <f aca="false">IF(OR(SUM(U18:W18),SUM(U19:W19)),SUM(U18:W19),"")</f>
        <v/>
      </c>
      <c r="Y18" s="45"/>
      <c r="Z18" s="45"/>
      <c r="AA18" s="45"/>
      <c r="AB18" s="47" t="str">
        <f aca="false">IF(OR(SUM(Y18:AA18),SUM(Y19:AA19)),SUM(Y18:AA19),"")</f>
        <v/>
      </c>
      <c r="AC18" s="47" t="str">
        <f aca="false">IF(OR(ISNUMBER(T18),ISNUMBER(X18),ISNUMBER(AB18)),SUM(T18,X18,AB18),"")</f>
        <v/>
      </c>
      <c r="AD18" s="46"/>
      <c r="AE18" s="45"/>
      <c r="AF18" s="45"/>
      <c r="AG18" s="47" t="str">
        <f aca="false">IF(OR(SUM(AD18:AF18),SUM(AD19:AF19)),SUM(AD18:AF19),"")</f>
        <v/>
      </c>
      <c r="AH18" s="45"/>
      <c r="AI18" s="45"/>
      <c r="AJ18" s="45"/>
      <c r="AK18" s="47" t="str">
        <f aca="false">IF(OR(SUM(AH18:AJ18),SUM(AH19:AJ19)),SUM(AH18:AJ19),"")</f>
        <v/>
      </c>
      <c r="AL18" s="45"/>
      <c r="AM18" s="45"/>
      <c r="AN18" s="45"/>
      <c r="AO18" s="47" t="str">
        <f aca="false">IF(OR(SUM(AL18:AN18),SUM(AL19:AN19)),SUM(AL18:AN19),"")</f>
        <v/>
      </c>
      <c r="AP18" s="47" t="str">
        <f aca="false">IF(OR(ISNUMBER(AG18),ISNUMBER(AK18),ISNUMBER(AO18)),SUM(AG18,AK18,AO18),"")</f>
        <v/>
      </c>
      <c r="AQ18" s="46"/>
      <c r="AR18" s="45"/>
      <c r="AS18" s="45"/>
      <c r="AT18" s="45"/>
      <c r="AU18" s="45"/>
      <c r="AV18" s="47" t="str">
        <f aca="false">IF(OR(SUM(AQ18:AR18),SUM(AQ19:AR19)),SUM(AQ18:AR19),"")</f>
        <v/>
      </c>
      <c r="AW18" s="47" t="str">
        <f aca="false">IF(OR(ISNUMBER(P18:P19),ISNUMBER(AC18),ISNUMBER(AP18),ISNUMBER(AV18)),SUM(P18:P19,AC18,AP18,AV18),"")</f>
        <v/>
      </c>
      <c r="AX18" s="45"/>
      <c r="AY18" s="45"/>
      <c r="AZ18" s="45"/>
      <c r="BA18" s="45"/>
      <c r="BB18" s="45"/>
      <c r="BC18" s="47" t="str">
        <f aca="false">IF(OR(SUM(AX18:BB18),SUM(AX19:BB19)),SUM(AX18:BB19),"")</f>
        <v/>
      </c>
      <c r="BD18" s="47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43"/>
      <c r="B19" s="48"/>
      <c r="C19" s="49"/>
      <c r="D19" s="49"/>
      <c r="E19" s="49"/>
      <c r="F19" s="47"/>
      <c r="G19" s="49"/>
      <c r="H19" s="49"/>
      <c r="I19" s="49"/>
      <c r="J19" s="49"/>
      <c r="K19" s="49"/>
      <c r="L19" s="49"/>
      <c r="M19" s="50"/>
      <c r="N19" s="50"/>
      <c r="O19" s="47"/>
      <c r="P19" s="49"/>
      <c r="Q19" s="49"/>
      <c r="R19" s="49"/>
      <c r="S19" s="49"/>
      <c r="T19" s="47"/>
      <c r="U19" s="49"/>
      <c r="V19" s="49"/>
      <c r="W19" s="49"/>
      <c r="X19" s="47"/>
      <c r="Y19" s="49"/>
      <c r="Z19" s="49"/>
      <c r="AA19" s="49"/>
      <c r="AB19" s="47"/>
      <c r="AC19" s="47"/>
      <c r="AD19" s="50"/>
      <c r="AE19" s="49"/>
      <c r="AF19" s="49"/>
      <c r="AG19" s="47"/>
      <c r="AH19" s="49"/>
      <c r="AI19" s="49"/>
      <c r="AJ19" s="49"/>
      <c r="AK19" s="47"/>
      <c r="AL19" s="49"/>
      <c r="AM19" s="49"/>
      <c r="AN19" s="49"/>
      <c r="AO19" s="47"/>
      <c r="AP19" s="47"/>
      <c r="AQ19" s="50"/>
      <c r="AR19" s="49"/>
      <c r="AS19" s="49"/>
      <c r="AT19" s="49"/>
      <c r="AU19" s="49"/>
      <c r="AV19" s="47"/>
      <c r="AW19" s="47"/>
      <c r="AX19" s="49"/>
      <c r="AY19" s="49"/>
      <c r="AZ19" s="49"/>
      <c r="BA19" s="49"/>
      <c r="BB19" s="49"/>
      <c r="BC19" s="47"/>
      <c r="BD19" s="47"/>
    </row>
    <row r="20" customFormat="false" ht="18.75" hidden="false" customHeight="true" outlineLevel="0" collapsed="false">
      <c r="A20" s="43" t="s">
        <v>72</v>
      </c>
      <c r="B20" s="44"/>
      <c r="C20" s="45"/>
      <c r="D20" s="45"/>
      <c r="E20" s="45"/>
      <c r="F20" s="47" t="str">
        <f aca="false">IF(OR(SUM(C20:E20),SUM(C21:E21)),SUM(C20:E21),"")</f>
        <v/>
      </c>
      <c r="G20" s="45"/>
      <c r="H20" s="45"/>
      <c r="I20" s="45"/>
      <c r="J20" s="45"/>
      <c r="K20" s="45"/>
      <c r="L20" s="45"/>
      <c r="M20" s="46"/>
      <c r="N20" s="46"/>
      <c r="O20" s="47" t="str">
        <f aca="false">IF(OR(SUM(G20:N20),SUM(G21:N21)),SUM(G20:N21),"")</f>
        <v/>
      </c>
      <c r="P20" s="45"/>
      <c r="Q20" s="45"/>
      <c r="R20" s="45"/>
      <c r="S20" s="45"/>
      <c r="T20" s="47" t="str">
        <f aca="false">IF(OR(SUM(Q20:S20),SUM(Q21:S21)),SUM(Q20:S21),"")</f>
        <v/>
      </c>
      <c r="U20" s="45"/>
      <c r="V20" s="45"/>
      <c r="W20" s="45"/>
      <c r="X20" s="47" t="str">
        <f aca="false">IF(OR(SUM(U20:W20),SUM(U21:W21)),SUM(U20:W21),"")</f>
        <v/>
      </c>
      <c r="Y20" s="45"/>
      <c r="Z20" s="45"/>
      <c r="AA20" s="45"/>
      <c r="AB20" s="47" t="str">
        <f aca="false">IF(OR(SUM(Y20:AA20),SUM(Y21:AA21)),SUM(Y20:AA21),"")</f>
        <v/>
      </c>
      <c r="AC20" s="47" t="str">
        <f aca="false">IF(OR(ISNUMBER(T20),ISNUMBER(X20),ISNUMBER(AB20)),SUM(T20,X20,AB20),"")</f>
        <v/>
      </c>
      <c r="AD20" s="46"/>
      <c r="AE20" s="45"/>
      <c r="AF20" s="45"/>
      <c r="AG20" s="47" t="str">
        <f aca="false">IF(OR(SUM(AD20:AF20),SUM(AD21:AF21)),SUM(AD20:AF21),"")</f>
        <v/>
      </c>
      <c r="AH20" s="45"/>
      <c r="AI20" s="45"/>
      <c r="AJ20" s="45"/>
      <c r="AK20" s="47" t="str">
        <f aca="false">IF(OR(SUM(AH20:AJ20),SUM(AH21:AJ21)),SUM(AH20:AJ21),"")</f>
        <v/>
      </c>
      <c r="AL20" s="45"/>
      <c r="AM20" s="45"/>
      <c r="AN20" s="45"/>
      <c r="AO20" s="47" t="str">
        <f aca="false">IF(OR(SUM(AL20:AN20),SUM(AL21:AN21)),SUM(AL20:AN21),"")</f>
        <v/>
      </c>
      <c r="AP20" s="47" t="str">
        <f aca="false">IF(OR(ISNUMBER(AG20),ISNUMBER(AK20),ISNUMBER(AO20)),SUM(AG20,AK20,AO20),"")</f>
        <v/>
      </c>
      <c r="AQ20" s="46"/>
      <c r="AR20" s="45"/>
      <c r="AS20" s="45"/>
      <c r="AT20" s="45"/>
      <c r="AU20" s="45"/>
      <c r="AV20" s="47" t="str">
        <f aca="false">IF(OR(SUM(AQ20:AR20),SUM(AQ21:AR21)),SUM(AQ20:AR21),"")</f>
        <v/>
      </c>
      <c r="AW20" s="47" t="str">
        <f aca="false">IF(OR(ISNUMBER(P20:P21),ISNUMBER(AC20),ISNUMBER(AP20),ISNUMBER(AV20)),SUM(P20:P21,AC20,AP20,AV20),"")</f>
        <v/>
      </c>
      <c r="AX20" s="45"/>
      <c r="AY20" s="45"/>
      <c r="AZ20" s="45"/>
      <c r="BA20" s="45"/>
      <c r="BB20" s="45"/>
      <c r="BC20" s="47" t="str">
        <f aca="false">IF(OR(SUM(AX20:BB20),SUM(AX21:BB21)),SUM(AX20:BB21),"")</f>
        <v/>
      </c>
      <c r="BD20" s="47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43"/>
      <c r="B21" s="48"/>
      <c r="C21" s="49"/>
      <c r="D21" s="49"/>
      <c r="E21" s="49"/>
      <c r="F21" s="47"/>
      <c r="G21" s="49"/>
      <c r="H21" s="49"/>
      <c r="I21" s="49"/>
      <c r="J21" s="49"/>
      <c r="K21" s="49"/>
      <c r="L21" s="49"/>
      <c r="M21" s="50"/>
      <c r="N21" s="50"/>
      <c r="O21" s="47"/>
      <c r="P21" s="49"/>
      <c r="Q21" s="49"/>
      <c r="R21" s="49"/>
      <c r="S21" s="49"/>
      <c r="T21" s="47"/>
      <c r="U21" s="49"/>
      <c r="V21" s="49"/>
      <c r="W21" s="49"/>
      <c r="X21" s="47"/>
      <c r="Y21" s="49"/>
      <c r="Z21" s="49"/>
      <c r="AA21" s="49"/>
      <c r="AB21" s="47"/>
      <c r="AC21" s="47"/>
      <c r="AD21" s="50"/>
      <c r="AE21" s="49"/>
      <c r="AF21" s="49"/>
      <c r="AG21" s="47"/>
      <c r="AH21" s="49"/>
      <c r="AI21" s="49"/>
      <c r="AJ21" s="49"/>
      <c r="AK21" s="47"/>
      <c r="AL21" s="49"/>
      <c r="AM21" s="49"/>
      <c r="AN21" s="49"/>
      <c r="AO21" s="47"/>
      <c r="AP21" s="47"/>
      <c r="AQ21" s="50"/>
      <c r="AR21" s="49"/>
      <c r="AS21" s="49"/>
      <c r="AT21" s="49"/>
      <c r="AU21" s="49"/>
      <c r="AV21" s="47"/>
      <c r="AW21" s="47"/>
      <c r="AX21" s="49"/>
      <c r="AY21" s="49"/>
      <c r="AZ21" s="49"/>
      <c r="BA21" s="49"/>
      <c r="BB21" s="49"/>
      <c r="BC21" s="47"/>
      <c r="BD21" s="47"/>
    </row>
    <row r="22" customFormat="false" ht="18.75" hidden="false" customHeight="true" outlineLevel="0" collapsed="false">
      <c r="A22" s="43" t="s">
        <v>73</v>
      </c>
      <c r="B22" s="44"/>
      <c r="C22" s="45"/>
      <c r="D22" s="45"/>
      <c r="E22" s="45"/>
      <c r="F22" s="47" t="str">
        <f aca="false">IF(OR(SUM(C22:E22),SUM(C23:E23)),SUM(C22:E23),"")</f>
        <v/>
      </c>
      <c r="G22" s="45"/>
      <c r="H22" s="45"/>
      <c r="I22" s="45"/>
      <c r="J22" s="45"/>
      <c r="K22" s="45"/>
      <c r="L22" s="45"/>
      <c r="M22" s="46"/>
      <c r="N22" s="46"/>
      <c r="O22" s="47" t="str">
        <f aca="false">IF(OR(SUM(G22:N22),SUM(G23:N23)),SUM(G22:N23),"")</f>
        <v/>
      </c>
      <c r="P22" s="45"/>
      <c r="Q22" s="45"/>
      <c r="R22" s="45"/>
      <c r="S22" s="45"/>
      <c r="T22" s="47" t="str">
        <f aca="false">IF(OR(SUM(Q22:S22),SUM(Q23:S23)),SUM(Q22:S23),"")</f>
        <v/>
      </c>
      <c r="U22" s="45"/>
      <c r="V22" s="45"/>
      <c r="W22" s="45"/>
      <c r="X22" s="47" t="str">
        <f aca="false">IF(OR(SUM(U22:W22),SUM(U23:W23)),SUM(U22:W23),"")</f>
        <v/>
      </c>
      <c r="Y22" s="45"/>
      <c r="Z22" s="45"/>
      <c r="AA22" s="45"/>
      <c r="AB22" s="47" t="str">
        <f aca="false">IF(OR(SUM(Y22:AA22),SUM(Y23:AA23)),SUM(Y22:AA23),"")</f>
        <v/>
      </c>
      <c r="AC22" s="47" t="str">
        <f aca="false">IF(OR(ISNUMBER(T22),ISNUMBER(X22),ISNUMBER(AB22)),SUM(T22,X22,AB22),"")</f>
        <v/>
      </c>
      <c r="AD22" s="46"/>
      <c r="AE22" s="45"/>
      <c r="AF22" s="45"/>
      <c r="AG22" s="47" t="str">
        <f aca="false">IF(OR(SUM(AD22:AF22),SUM(AD23:AF23)),SUM(AD22:AF23),"")</f>
        <v/>
      </c>
      <c r="AH22" s="45"/>
      <c r="AI22" s="45"/>
      <c r="AJ22" s="45"/>
      <c r="AK22" s="47" t="str">
        <f aca="false">IF(OR(SUM(AH22:AJ22),SUM(AH23:AJ23)),SUM(AH22:AJ23),"")</f>
        <v/>
      </c>
      <c r="AL22" s="45"/>
      <c r="AM22" s="45"/>
      <c r="AN22" s="45"/>
      <c r="AO22" s="47" t="str">
        <f aca="false">IF(OR(SUM(AL22:AN22),SUM(AL23:AN23)),SUM(AL22:AN23),"")</f>
        <v/>
      </c>
      <c r="AP22" s="47" t="str">
        <f aca="false">IF(OR(ISNUMBER(AG22),ISNUMBER(AK22),ISNUMBER(AO22)),SUM(AG22,AK22,AO22),"")</f>
        <v/>
      </c>
      <c r="AQ22" s="46"/>
      <c r="AR22" s="45"/>
      <c r="AS22" s="45"/>
      <c r="AT22" s="45"/>
      <c r="AU22" s="45"/>
      <c r="AV22" s="47" t="str">
        <f aca="false">IF(OR(SUM(AQ22:AR22),SUM(AQ23:AR23)),SUM(AQ22:AR23),"")</f>
        <v/>
      </c>
      <c r="AW22" s="47" t="str">
        <f aca="false">IF(OR(ISNUMBER(P22:P23),ISNUMBER(AC22),ISNUMBER(AP22),ISNUMBER(AV22)),SUM(P22:P23,AC22,AP22,AV22),"")</f>
        <v/>
      </c>
      <c r="AX22" s="45"/>
      <c r="AY22" s="45"/>
      <c r="AZ22" s="45"/>
      <c r="BA22" s="45"/>
      <c r="BB22" s="45"/>
      <c r="BC22" s="47" t="str">
        <f aca="false">IF(OR(SUM(AX22:BB22),SUM(AX23:BB23)),SUM(AX22:BB23),"")</f>
        <v/>
      </c>
      <c r="BD22" s="47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43"/>
      <c r="B23" s="48"/>
      <c r="C23" s="49"/>
      <c r="D23" s="49"/>
      <c r="E23" s="49"/>
      <c r="F23" s="47"/>
      <c r="G23" s="49"/>
      <c r="H23" s="49"/>
      <c r="I23" s="49"/>
      <c r="J23" s="49"/>
      <c r="K23" s="49"/>
      <c r="L23" s="49"/>
      <c r="M23" s="50"/>
      <c r="N23" s="50"/>
      <c r="O23" s="47"/>
      <c r="P23" s="49"/>
      <c r="Q23" s="49"/>
      <c r="R23" s="49"/>
      <c r="S23" s="49"/>
      <c r="T23" s="47"/>
      <c r="U23" s="49"/>
      <c r="V23" s="49"/>
      <c r="W23" s="49"/>
      <c r="X23" s="47"/>
      <c r="Y23" s="49"/>
      <c r="Z23" s="49"/>
      <c r="AA23" s="49"/>
      <c r="AB23" s="47"/>
      <c r="AC23" s="47"/>
      <c r="AD23" s="50"/>
      <c r="AE23" s="49"/>
      <c r="AF23" s="49"/>
      <c r="AG23" s="47"/>
      <c r="AH23" s="49"/>
      <c r="AI23" s="49"/>
      <c r="AJ23" s="49"/>
      <c r="AK23" s="47"/>
      <c r="AL23" s="49"/>
      <c r="AM23" s="49"/>
      <c r="AN23" s="49"/>
      <c r="AO23" s="47"/>
      <c r="AP23" s="47"/>
      <c r="AQ23" s="50"/>
      <c r="AR23" s="49"/>
      <c r="AS23" s="49"/>
      <c r="AT23" s="49"/>
      <c r="AU23" s="49"/>
      <c r="AV23" s="47"/>
      <c r="AW23" s="47"/>
      <c r="AX23" s="49"/>
      <c r="AY23" s="49"/>
      <c r="AZ23" s="49"/>
      <c r="BA23" s="49"/>
      <c r="BB23" s="49"/>
      <c r="BC23" s="47"/>
      <c r="BD23" s="47"/>
    </row>
    <row r="24" customFormat="false" ht="18.75" hidden="false" customHeight="true" outlineLevel="0" collapsed="false">
      <c r="A24" s="43" t="s">
        <v>74</v>
      </c>
      <c r="B24" s="44"/>
      <c r="C24" s="45"/>
      <c r="D24" s="45"/>
      <c r="E24" s="45"/>
      <c r="F24" s="47" t="str">
        <f aca="false">IF(OR(SUM(C24:E24),SUM(C25:E25)),SUM(C24:E25),"")</f>
        <v/>
      </c>
      <c r="G24" s="45"/>
      <c r="H24" s="45"/>
      <c r="I24" s="45"/>
      <c r="J24" s="45"/>
      <c r="K24" s="45"/>
      <c r="L24" s="45"/>
      <c r="M24" s="46"/>
      <c r="N24" s="46"/>
      <c r="O24" s="47" t="str">
        <f aca="false">IF(OR(SUM(G24:N24),SUM(G25:N25)),SUM(G24:N25),"")</f>
        <v/>
      </c>
      <c r="P24" s="45"/>
      <c r="Q24" s="45"/>
      <c r="R24" s="45"/>
      <c r="S24" s="45"/>
      <c r="T24" s="47" t="str">
        <f aca="false">IF(OR(SUM(Q24:S24),SUM(Q25:S25)),SUM(Q24:S25),"")</f>
        <v/>
      </c>
      <c r="U24" s="45"/>
      <c r="V24" s="45"/>
      <c r="W24" s="45"/>
      <c r="X24" s="47" t="str">
        <f aca="false">IF(OR(SUM(U24:W24),SUM(U25:W25)),SUM(U24:W25),"")</f>
        <v/>
      </c>
      <c r="Y24" s="45"/>
      <c r="Z24" s="45"/>
      <c r="AA24" s="45"/>
      <c r="AB24" s="47" t="str">
        <f aca="false">IF(OR(SUM(Y24:AA24),SUM(Y25:AA25)),SUM(Y24:AA25),"")</f>
        <v/>
      </c>
      <c r="AC24" s="47" t="str">
        <f aca="false">IF(OR(ISNUMBER(T24),ISNUMBER(X24),ISNUMBER(AB24)),SUM(T24,X24,AB24),"")</f>
        <v/>
      </c>
      <c r="AD24" s="46"/>
      <c r="AE24" s="45"/>
      <c r="AF24" s="45"/>
      <c r="AG24" s="47" t="str">
        <f aca="false">IF(OR(SUM(AD24:AF24),SUM(AD25:AF25)),SUM(AD24:AF25),"")</f>
        <v/>
      </c>
      <c r="AH24" s="45"/>
      <c r="AI24" s="45"/>
      <c r="AJ24" s="45"/>
      <c r="AK24" s="47" t="str">
        <f aca="false">IF(OR(SUM(AH24:AJ24),SUM(AH25:AJ25)),SUM(AH24:AJ25),"")</f>
        <v/>
      </c>
      <c r="AL24" s="45"/>
      <c r="AM24" s="45"/>
      <c r="AN24" s="45"/>
      <c r="AO24" s="47" t="str">
        <f aca="false">IF(OR(SUM(AL24:AN24),SUM(AL25:AN25)),SUM(AL24:AN25),"")</f>
        <v/>
      </c>
      <c r="AP24" s="47" t="str">
        <f aca="false">IF(OR(ISNUMBER(AG24),ISNUMBER(AK24),ISNUMBER(AO24)),SUM(AG24,AK24,AO24),"")</f>
        <v/>
      </c>
      <c r="AQ24" s="46"/>
      <c r="AR24" s="45"/>
      <c r="AS24" s="45"/>
      <c r="AT24" s="45"/>
      <c r="AU24" s="45"/>
      <c r="AV24" s="47" t="str">
        <f aca="false">IF(OR(SUM(AQ24:AR24),SUM(AQ25:AR25)),SUM(AQ24:AR25),"")</f>
        <v/>
      </c>
      <c r="AW24" s="47" t="str">
        <f aca="false">IF(OR(ISNUMBER(P24:P25),ISNUMBER(AC24),ISNUMBER(AP24),ISNUMBER(AV24)),SUM(P24:P25,AC24,AP24,AV24),"")</f>
        <v/>
      </c>
      <c r="AX24" s="45"/>
      <c r="AY24" s="45"/>
      <c r="AZ24" s="45"/>
      <c r="BA24" s="45"/>
      <c r="BB24" s="45"/>
      <c r="BC24" s="47" t="str">
        <f aca="false">IF(OR(SUM(AX24:BB24),SUM(AX25:BB25)),SUM(AX24:BB25),"")</f>
        <v/>
      </c>
      <c r="BD24" s="47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43"/>
      <c r="B25" s="48"/>
      <c r="C25" s="49"/>
      <c r="D25" s="49"/>
      <c r="E25" s="49"/>
      <c r="F25" s="47"/>
      <c r="G25" s="49"/>
      <c r="H25" s="49"/>
      <c r="I25" s="49"/>
      <c r="J25" s="49"/>
      <c r="K25" s="49"/>
      <c r="L25" s="49"/>
      <c r="M25" s="50"/>
      <c r="N25" s="50"/>
      <c r="O25" s="47"/>
      <c r="P25" s="49"/>
      <c r="Q25" s="49"/>
      <c r="R25" s="49"/>
      <c r="S25" s="49"/>
      <c r="T25" s="47"/>
      <c r="U25" s="49"/>
      <c r="V25" s="49"/>
      <c r="W25" s="49"/>
      <c r="X25" s="47"/>
      <c r="Y25" s="49"/>
      <c r="Z25" s="49"/>
      <c r="AA25" s="49"/>
      <c r="AB25" s="47"/>
      <c r="AC25" s="47"/>
      <c r="AD25" s="50"/>
      <c r="AE25" s="49"/>
      <c r="AF25" s="49"/>
      <c r="AG25" s="47"/>
      <c r="AH25" s="49"/>
      <c r="AI25" s="49"/>
      <c r="AJ25" s="49"/>
      <c r="AK25" s="47"/>
      <c r="AL25" s="49"/>
      <c r="AM25" s="49"/>
      <c r="AN25" s="49"/>
      <c r="AO25" s="47"/>
      <c r="AP25" s="47"/>
      <c r="AQ25" s="50"/>
      <c r="AR25" s="49"/>
      <c r="AS25" s="49"/>
      <c r="AT25" s="49"/>
      <c r="AU25" s="49"/>
      <c r="AV25" s="47"/>
      <c r="AW25" s="47"/>
      <c r="AX25" s="49"/>
      <c r="AY25" s="49"/>
      <c r="AZ25" s="49"/>
      <c r="BA25" s="49"/>
      <c r="BB25" s="49"/>
      <c r="BC25" s="47"/>
      <c r="BD25" s="47"/>
    </row>
    <row r="26" customFormat="false" ht="18.75" hidden="false" customHeight="true" outlineLevel="0" collapsed="false">
      <c r="A26" s="43" t="s">
        <v>75</v>
      </c>
      <c r="B26" s="44"/>
      <c r="C26" s="45"/>
      <c r="D26" s="45"/>
      <c r="E26" s="45"/>
      <c r="F26" s="47" t="str">
        <f aca="false">IF(OR(SUM(C26:E26),SUM(C27:E27)),SUM(C26:E27),"")</f>
        <v/>
      </c>
      <c r="G26" s="45"/>
      <c r="H26" s="45"/>
      <c r="I26" s="45"/>
      <c r="J26" s="45"/>
      <c r="K26" s="45"/>
      <c r="L26" s="45"/>
      <c r="M26" s="46"/>
      <c r="N26" s="46"/>
      <c r="O26" s="47" t="str">
        <f aca="false">IF(OR(SUM(G26:N26),SUM(G27:N27)),SUM(G26:N27),"")</f>
        <v/>
      </c>
      <c r="P26" s="45"/>
      <c r="Q26" s="45"/>
      <c r="R26" s="45"/>
      <c r="S26" s="45"/>
      <c r="T26" s="47" t="str">
        <f aca="false">IF(OR(SUM(Q26:S26),SUM(Q27:S27)),SUM(Q26:S27),"")</f>
        <v/>
      </c>
      <c r="U26" s="45"/>
      <c r="V26" s="45"/>
      <c r="W26" s="45"/>
      <c r="X26" s="47" t="str">
        <f aca="false">IF(OR(SUM(U26:W26),SUM(U27:W27)),SUM(U26:W27),"")</f>
        <v/>
      </c>
      <c r="Y26" s="45"/>
      <c r="Z26" s="45"/>
      <c r="AA26" s="45"/>
      <c r="AB26" s="47" t="str">
        <f aca="false">IF(OR(SUM(Y26:AA26),SUM(Y27:AA27)),SUM(Y26:AA27),"")</f>
        <v/>
      </c>
      <c r="AC26" s="47" t="str">
        <f aca="false">IF(OR(ISNUMBER(T26),ISNUMBER(X26),ISNUMBER(AB26)),SUM(T26,X26,AB26),"")</f>
        <v/>
      </c>
      <c r="AD26" s="46"/>
      <c r="AE26" s="45"/>
      <c r="AF26" s="45"/>
      <c r="AG26" s="47" t="str">
        <f aca="false">IF(OR(SUM(AD26:AF26),SUM(AD27:AF27)),SUM(AD26:AF27),"")</f>
        <v/>
      </c>
      <c r="AH26" s="45"/>
      <c r="AI26" s="45"/>
      <c r="AJ26" s="45"/>
      <c r="AK26" s="47" t="str">
        <f aca="false">IF(OR(SUM(AH26:AJ26),SUM(AH27:AJ27)),SUM(AH26:AJ27),"")</f>
        <v/>
      </c>
      <c r="AL26" s="45"/>
      <c r="AM26" s="45"/>
      <c r="AN26" s="45"/>
      <c r="AO26" s="47" t="str">
        <f aca="false">IF(OR(SUM(AL26:AN26),SUM(AL27:AN27)),SUM(AL26:AN27),"")</f>
        <v/>
      </c>
      <c r="AP26" s="47" t="str">
        <f aca="false">IF(OR(ISNUMBER(AG26),ISNUMBER(AK26),ISNUMBER(AO26)),SUM(AG26,AK26,AO26),"")</f>
        <v/>
      </c>
      <c r="AQ26" s="46"/>
      <c r="AR26" s="45"/>
      <c r="AS26" s="45"/>
      <c r="AT26" s="45"/>
      <c r="AU26" s="45"/>
      <c r="AV26" s="47" t="str">
        <f aca="false">IF(OR(SUM(AQ26:AR26),SUM(AQ27:AR27)),SUM(AQ26:AR27),"")</f>
        <v/>
      </c>
      <c r="AW26" s="47" t="str">
        <f aca="false">IF(OR(ISNUMBER(P26:P27),ISNUMBER(AC26),ISNUMBER(AP26),ISNUMBER(AV26)),SUM(P26:P27,AC26,AP26,AV26),"")</f>
        <v/>
      </c>
      <c r="AX26" s="45"/>
      <c r="AY26" s="45"/>
      <c r="AZ26" s="45"/>
      <c r="BA26" s="45"/>
      <c r="BB26" s="45"/>
      <c r="BC26" s="47" t="str">
        <f aca="false">IF(OR(SUM(AX26:BB26),SUM(AX27:BB27)),SUM(AX26:BB27),"")</f>
        <v/>
      </c>
      <c r="BD26" s="47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43"/>
      <c r="B27" s="48"/>
      <c r="C27" s="49"/>
      <c r="D27" s="49"/>
      <c r="E27" s="49"/>
      <c r="F27" s="47"/>
      <c r="G27" s="49"/>
      <c r="H27" s="49"/>
      <c r="I27" s="49"/>
      <c r="J27" s="49"/>
      <c r="K27" s="49"/>
      <c r="L27" s="49"/>
      <c r="M27" s="50"/>
      <c r="N27" s="50"/>
      <c r="O27" s="47"/>
      <c r="P27" s="49"/>
      <c r="Q27" s="49"/>
      <c r="R27" s="49"/>
      <c r="S27" s="49"/>
      <c r="T27" s="47"/>
      <c r="U27" s="49"/>
      <c r="V27" s="49"/>
      <c r="W27" s="49"/>
      <c r="X27" s="47"/>
      <c r="Y27" s="49"/>
      <c r="Z27" s="49"/>
      <c r="AA27" s="49"/>
      <c r="AB27" s="47"/>
      <c r="AC27" s="47"/>
      <c r="AD27" s="50"/>
      <c r="AE27" s="49"/>
      <c r="AF27" s="49"/>
      <c r="AG27" s="47"/>
      <c r="AH27" s="49"/>
      <c r="AI27" s="49"/>
      <c r="AJ27" s="49"/>
      <c r="AK27" s="47"/>
      <c r="AL27" s="49"/>
      <c r="AM27" s="49"/>
      <c r="AN27" s="49"/>
      <c r="AO27" s="47"/>
      <c r="AP27" s="47"/>
      <c r="AQ27" s="50"/>
      <c r="AR27" s="49"/>
      <c r="AS27" s="49"/>
      <c r="AT27" s="49"/>
      <c r="AU27" s="49"/>
      <c r="AV27" s="47"/>
      <c r="AW27" s="47"/>
      <c r="AX27" s="49"/>
      <c r="AY27" s="49"/>
      <c r="AZ27" s="49"/>
      <c r="BA27" s="49"/>
      <c r="BB27" s="49"/>
      <c r="BC27" s="47"/>
      <c r="BD27" s="47"/>
    </row>
    <row r="28" customFormat="false" ht="18.75" hidden="false" customHeight="true" outlineLevel="0" collapsed="false">
      <c r="A28" s="43" t="s">
        <v>76</v>
      </c>
      <c r="B28" s="44"/>
      <c r="C28" s="45"/>
      <c r="D28" s="45"/>
      <c r="E28" s="45"/>
      <c r="F28" s="47" t="str">
        <f aca="false">IF(OR(SUM(C28:E28),SUM(C29:E29)),SUM(C28:E29),"")</f>
        <v/>
      </c>
      <c r="G28" s="45"/>
      <c r="H28" s="45"/>
      <c r="I28" s="45"/>
      <c r="J28" s="45"/>
      <c r="K28" s="45"/>
      <c r="L28" s="45"/>
      <c r="M28" s="46"/>
      <c r="N28" s="46"/>
      <c r="O28" s="47" t="str">
        <f aca="false">IF(OR(SUM(G28:N28),SUM(G29:N29)),SUM(G28:N29),"")</f>
        <v/>
      </c>
      <c r="P28" s="45"/>
      <c r="Q28" s="45"/>
      <c r="R28" s="45"/>
      <c r="S28" s="45"/>
      <c r="T28" s="47" t="str">
        <f aca="false">IF(OR(SUM(Q28:S28),SUM(Q29:S29)),SUM(Q28:S29),"")</f>
        <v/>
      </c>
      <c r="U28" s="45"/>
      <c r="V28" s="45"/>
      <c r="W28" s="45"/>
      <c r="X28" s="47" t="str">
        <f aca="false">IF(OR(SUM(U28:W28),SUM(U29:W29)),SUM(U28:W29),"")</f>
        <v/>
      </c>
      <c r="Y28" s="45"/>
      <c r="Z28" s="45"/>
      <c r="AA28" s="45"/>
      <c r="AB28" s="47" t="str">
        <f aca="false">IF(OR(SUM(Y28:AA28),SUM(Y29:AA29)),SUM(Y28:AA29),"")</f>
        <v/>
      </c>
      <c r="AC28" s="47" t="str">
        <f aca="false">IF(OR(ISNUMBER(T28),ISNUMBER(X28),ISNUMBER(AB28)),SUM(T28,X28,AB28),"")</f>
        <v/>
      </c>
      <c r="AD28" s="46"/>
      <c r="AE28" s="45"/>
      <c r="AF28" s="45"/>
      <c r="AG28" s="47" t="str">
        <f aca="false">IF(OR(SUM(AD28:AF28),SUM(AD29:AF29)),SUM(AD28:AF29),"")</f>
        <v/>
      </c>
      <c r="AH28" s="45"/>
      <c r="AI28" s="45"/>
      <c r="AJ28" s="45"/>
      <c r="AK28" s="47" t="str">
        <f aca="false">IF(OR(SUM(AH28:AJ28),SUM(AH29:AJ29)),SUM(AH28:AJ29),"")</f>
        <v/>
      </c>
      <c r="AL28" s="45"/>
      <c r="AM28" s="45"/>
      <c r="AN28" s="45"/>
      <c r="AO28" s="47" t="str">
        <f aca="false">IF(OR(SUM(AL28:AN28),SUM(AL29:AN29)),SUM(AL28:AN29),"")</f>
        <v/>
      </c>
      <c r="AP28" s="47" t="str">
        <f aca="false">IF(OR(ISNUMBER(AG28),ISNUMBER(AK28),ISNUMBER(AO28)),SUM(AG28,AK28,AO28),"")</f>
        <v/>
      </c>
      <c r="AQ28" s="46"/>
      <c r="AR28" s="45"/>
      <c r="AS28" s="45"/>
      <c r="AT28" s="45"/>
      <c r="AU28" s="45"/>
      <c r="AV28" s="47" t="str">
        <f aca="false">IF(OR(SUM(AQ28:AR28),SUM(AQ29:AR29)),SUM(AQ28:AR29),"")</f>
        <v/>
      </c>
      <c r="AW28" s="47" t="str">
        <f aca="false">IF(OR(ISNUMBER(P28:P29),ISNUMBER(AC28),ISNUMBER(AP28),ISNUMBER(AV28)),SUM(P28:P29,AC28,AP28,AV28),"")</f>
        <v/>
      </c>
      <c r="AX28" s="45"/>
      <c r="AY28" s="45"/>
      <c r="AZ28" s="45"/>
      <c r="BA28" s="45"/>
      <c r="BB28" s="45"/>
      <c r="BC28" s="47" t="str">
        <f aca="false">IF(OR(SUM(AX28:BB28),SUM(AX29:BB29)),SUM(AX28:BB29),"")</f>
        <v/>
      </c>
      <c r="BD28" s="47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43"/>
      <c r="B29" s="48"/>
      <c r="C29" s="49"/>
      <c r="D29" s="49"/>
      <c r="E29" s="49"/>
      <c r="F29" s="47"/>
      <c r="G29" s="49"/>
      <c r="H29" s="49"/>
      <c r="I29" s="49"/>
      <c r="J29" s="49"/>
      <c r="K29" s="49"/>
      <c r="L29" s="49"/>
      <c r="M29" s="50"/>
      <c r="N29" s="50"/>
      <c r="O29" s="47"/>
      <c r="P29" s="49"/>
      <c r="Q29" s="49"/>
      <c r="R29" s="49"/>
      <c r="S29" s="49"/>
      <c r="T29" s="47"/>
      <c r="U29" s="49"/>
      <c r="V29" s="49"/>
      <c r="W29" s="49"/>
      <c r="X29" s="47"/>
      <c r="Y29" s="49"/>
      <c r="Z29" s="49"/>
      <c r="AA29" s="49"/>
      <c r="AB29" s="47"/>
      <c r="AC29" s="47"/>
      <c r="AD29" s="50"/>
      <c r="AE29" s="49"/>
      <c r="AF29" s="49"/>
      <c r="AG29" s="47"/>
      <c r="AH29" s="49"/>
      <c r="AI29" s="49"/>
      <c r="AJ29" s="49"/>
      <c r="AK29" s="47"/>
      <c r="AL29" s="49"/>
      <c r="AM29" s="49"/>
      <c r="AN29" s="49"/>
      <c r="AO29" s="47"/>
      <c r="AP29" s="47"/>
      <c r="AQ29" s="50"/>
      <c r="AR29" s="49"/>
      <c r="AS29" s="49"/>
      <c r="AT29" s="49"/>
      <c r="AU29" s="49"/>
      <c r="AV29" s="47"/>
      <c r="AW29" s="47"/>
      <c r="AX29" s="49"/>
      <c r="AY29" s="49"/>
      <c r="AZ29" s="49"/>
      <c r="BA29" s="49"/>
      <c r="BB29" s="49"/>
      <c r="BC29" s="47"/>
      <c r="BD29" s="47"/>
    </row>
    <row r="30" customFormat="false" ht="18.75" hidden="false" customHeight="true" outlineLevel="0" collapsed="false">
      <c r="A30" s="43" t="s">
        <v>77</v>
      </c>
      <c r="B30" s="44"/>
      <c r="C30" s="45"/>
      <c r="D30" s="45"/>
      <c r="E30" s="45"/>
      <c r="F30" s="47" t="str">
        <f aca="false">IF(OR(SUM(C30:E30),SUM(C31:E31)),SUM(C30:E31),"")</f>
        <v/>
      </c>
      <c r="G30" s="45"/>
      <c r="H30" s="45"/>
      <c r="I30" s="45"/>
      <c r="J30" s="45"/>
      <c r="K30" s="45"/>
      <c r="L30" s="45"/>
      <c r="M30" s="46"/>
      <c r="N30" s="46"/>
      <c r="O30" s="47" t="str">
        <f aca="false">IF(OR(SUM(G30:N30),SUM(G31:N31)),SUM(G30:N31),"")</f>
        <v/>
      </c>
      <c r="P30" s="45"/>
      <c r="Q30" s="45"/>
      <c r="R30" s="45"/>
      <c r="S30" s="45"/>
      <c r="T30" s="47" t="str">
        <f aca="false">IF(OR(SUM(Q30:S30),SUM(Q31:S31)),SUM(Q30:S31),"")</f>
        <v/>
      </c>
      <c r="U30" s="45"/>
      <c r="V30" s="45"/>
      <c r="W30" s="45"/>
      <c r="X30" s="47" t="str">
        <f aca="false">IF(OR(SUM(U30:W30),SUM(U31:W31)),SUM(U30:W31),"")</f>
        <v/>
      </c>
      <c r="Y30" s="45"/>
      <c r="Z30" s="45"/>
      <c r="AA30" s="45"/>
      <c r="AB30" s="47" t="str">
        <f aca="false">IF(OR(SUM(Y30:AA30),SUM(Y31:AA31)),SUM(Y30:AA31),"")</f>
        <v/>
      </c>
      <c r="AC30" s="47" t="str">
        <f aca="false">IF(OR(ISNUMBER(T30),ISNUMBER(X30),ISNUMBER(AB30)),SUM(T30,X30,AB30),"")</f>
        <v/>
      </c>
      <c r="AD30" s="46"/>
      <c r="AE30" s="45"/>
      <c r="AF30" s="45"/>
      <c r="AG30" s="47" t="str">
        <f aca="false">IF(OR(SUM(AD30:AF30),SUM(AD31:AF31)),SUM(AD30:AF31),"")</f>
        <v/>
      </c>
      <c r="AH30" s="45"/>
      <c r="AI30" s="45"/>
      <c r="AJ30" s="45"/>
      <c r="AK30" s="47" t="str">
        <f aca="false">IF(OR(SUM(AH30:AJ30),SUM(AH31:AJ31)),SUM(AH30:AJ31),"")</f>
        <v/>
      </c>
      <c r="AL30" s="45"/>
      <c r="AM30" s="45"/>
      <c r="AN30" s="45"/>
      <c r="AO30" s="47" t="str">
        <f aca="false">IF(OR(SUM(AL30:AN30),SUM(AL31:AN31)),SUM(AL30:AN31),"")</f>
        <v/>
      </c>
      <c r="AP30" s="47" t="str">
        <f aca="false">IF(OR(ISNUMBER(AG30),ISNUMBER(AK30),ISNUMBER(AO30)),SUM(AG30,AK30,AO30),"")</f>
        <v/>
      </c>
      <c r="AQ30" s="46"/>
      <c r="AR30" s="45"/>
      <c r="AS30" s="45"/>
      <c r="AT30" s="45"/>
      <c r="AU30" s="45"/>
      <c r="AV30" s="47" t="str">
        <f aca="false">IF(OR(SUM(AQ30:AR30),SUM(AQ31:AR31)),SUM(AQ30:AR31),"")</f>
        <v/>
      </c>
      <c r="AW30" s="47" t="str">
        <f aca="false">IF(OR(ISNUMBER(P30:P31),ISNUMBER(AC30),ISNUMBER(AP30),ISNUMBER(AV30)),SUM(P30:P31,AC30,AP30,AV30),"")</f>
        <v/>
      </c>
      <c r="AX30" s="45"/>
      <c r="AY30" s="45"/>
      <c r="AZ30" s="45"/>
      <c r="BA30" s="45"/>
      <c r="BB30" s="45"/>
      <c r="BC30" s="47" t="str">
        <f aca="false">IF(OR(SUM(AX30:BB30),SUM(AX31:BB31)),SUM(AX30:BB31),"")</f>
        <v/>
      </c>
      <c r="BD30" s="47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43"/>
      <c r="B31" s="48"/>
      <c r="C31" s="49"/>
      <c r="D31" s="49"/>
      <c r="E31" s="49"/>
      <c r="F31" s="47"/>
      <c r="G31" s="49"/>
      <c r="H31" s="49"/>
      <c r="I31" s="49"/>
      <c r="J31" s="49"/>
      <c r="K31" s="49"/>
      <c r="L31" s="49"/>
      <c r="M31" s="50"/>
      <c r="N31" s="50"/>
      <c r="O31" s="47"/>
      <c r="P31" s="49"/>
      <c r="Q31" s="49"/>
      <c r="R31" s="49"/>
      <c r="S31" s="49"/>
      <c r="T31" s="47"/>
      <c r="U31" s="49"/>
      <c r="V31" s="49"/>
      <c r="W31" s="49"/>
      <c r="X31" s="47"/>
      <c r="Y31" s="49"/>
      <c r="Z31" s="49"/>
      <c r="AA31" s="49"/>
      <c r="AB31" s="47"/>
      <c r="AC31" s="47"/>
      <c r="AD31" s="50"/>
      <c r="AE31" s="49"/>
      <c r="AF31" s="49"/>
      <c r="AG31" s="47"/>
      <c r="AH31" s="49"/>
      <c r="AI31" s="49"/>
      <c r="AJ31" s="49"/>
      <c r="AK31" s="47"/>
      <c r="AL31" s="49"/>
      <c r="AM31" s="49"/>
      <c r="AN31" s="49"/>
      <c r="AO31" s="47"/>
      <c r="AP31" s="47"/>
      <c r="AQ31" s="50"/>
      <c r="AR31" s="49"/>
      <c r="AS31" s="49"/>
      <c r="AT31" s="49"/>
      <c r="AU31" s="49"/>
      <c r="AV31" s="47"/>
      <c r="AW31" s="47"/>
      <c r="AX31" s="49"/>
      <c r="AY31" s="49"/>
      <c r="AZ31" s="49"/>
      <c r="BA31" s="49"/>
      <c r="BB31" s="49"/>
      <c r="BC31" s="47"/>
      <c r="BD31" s="47"/>
    </row>
    <row r="32" customFormat="false" ht="18.75" hidden="false" customHeight="true" outlineLevel="0" collapsed="false">
      <c r="A32" s="14" t="s">
        <v>78</v>
      </c>
      <c r="B32" s="44"/>
      <c r="C32" s="45"/>
      <c r="D32" s="45"/>
      <c r="E32" s="45"/>
      <c r="F32" s="47" t="str">
        <f aca="false">IF(OR(SUM(C32:E32),SUM(C33:E33)),SUM(C32:E33),"")</f>
        <v/>
      </c>
      <c r="G32" s="45"/>
      <c r="H32" s="45"/>
      <c r="I32" s="45"/>
      <c r="J32" s="45"/>
      <c r="K32" s="45"/>
      <c r="L32" s="45"/>
      <c r="M32" s="46"/>
      <c r="N32" s="46"/>
      <c r="O32" s="47" t="str">
        <f aca="false">IF(OR(SUM(G32:N32),SUM(G33:N33)),SUM(G32:N33),"")</f>
        <v/>
      </c>
      <c r="P32" s="45"/>
      <c r="Q32" s="45"/>
      <c r="R32" s="45"/>
      <c r="S32" s="45"/>
      <c r="T32" s="47" t="str">
        <f aca="false">IF(OR(SUM(Q32:S32),SUM(Q33:S33)),SUM(Q32:S33),"")</f>
        <v/>
      </c>
      <c r="U32" s="45"/>
      <c r="V32" s="45"/>
      <c r="W32" s="45"/>
      <c r="X32" s="47" t="str">
        <f aca="false">IF(OR(SUM(U32:W32),SUM(U33:W33)),SUM(U32:W33),"")</f>
        <v/>
      </c>
      <c r="Y32" s="45"/>
      <c r="Z32" s="45"/>
      <c r="AA32" s="45"/>
      <c r="AB32" s="47" t="str">
        <f aca="false">IF(OR(SUM(Y32:AA32),SUM(Y33:AA33)),SUM(Y32:AA33),"")</f>
        <v/>
      </c>
      <c r="AC32" s="47" t="str">
        <f aca="false">IF(OR(ISNUMBER(T32),ISNUMBER(X32),ISNUMBER(AB32)),SUM(T32,X32,AB32),"")</f>
        <v/>
      </c>
      <c r="AD32" s="46"/>
      <c r="AE32" s="45"/>
      <c r="AF32" s="45"/>
      <c r="AG32" s="47" t="str">
        <f aca="false">IF(OR(SUM(AD32:AF32),SUM(AD33:AF33)),SUM(AD32:AF33),"")</f>
        <v/>
      </c>
      <c r="AH32" s="45"/>
      <c r="AI32" s="45"/>
      <c r="AJ32" s="45"/>
      <c r="AK32" s="47" t="str">
        <f aca="false">IF(OR(SUM(AH32:AJ32),SUM(AH33:AJ33)),SUM(AH32:AJ33),"")</f>
        <v/>
      </c>
      <c r="AL32" s="45"/>
      <c r="AM32" s="45"/>
      <c r="AN32" s="45"/>
      <c r="AO32" s="47" t="str">
        <f aca="false">IF(OR(SUM(AL32:AN32),SUM(AL33:AN33)),SUM(AL32:AN33),"")</f>
        <v/>
      </c>
      <c r="AP32" s="47" t="str">
        <f aca="false">IF(OR(ISNUMBER(AG32),ISNUMBER(AK32),ISNUMBER(AO32)),SUM(AG32,AK32,AO32),"")</f>
        <v/>
      </c>
      <c r="AQ32" s="46"/>
      <c r="AR32" s="45"/>
      <c r="AS32" s="45"/>
      <c r="AT32" s="45"/>
      <c r="AU32" s="45"/>
      <c r="AV32" s="47" t="str">
        <f aca="false">IF(OR(SUM(AQ32:AR32),SUM(AQ33:AR33)),SUM(AQ32:AR33),"")</f>
        <v/>
      </c>
      <c r="AW32" s="47" t="str">
        <f aca="false">IF(OR(ISNUMBER(P32:P33),ISNUMBER(AC32),ISNUMBER(AP32),ISNUMBER(AV32)),SUM(P32:P33,AC32,AP32,AV32),"")</f>
        <v/>
      </c>
      <c r="AX32" s="45"/>
      <c r="AY32" s="45"/>
      <c r="AZ32" s="45"/>
      <c r="BA32" s="45"/>
      <c r="BB32" s="45"/>
      <c r="BC32" s="47" t="str">
        <f aca="false">IF(OR(SUM(AX32:BB32),SUM(AX33:BB33)),SUM(AX32:BB33),"")</f>
        <v/>
      </c>
      <c r="BD32" s="47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48"/>
      <c r="C33" s="49"/>
      <c r="D33" s="49"/>
      <c r="E33" s="49"/>
      <c r="F33" s="47"/>
      <c r="G33" s="49"/>
      <c r="H33" s="49"/>
      <c r="I33" s="49"/>
      <c r="J33" s="49"/>
      <c r="K33" s="49"/>
      <c r="L33" s="49"/>
      <c r="M33" s="50"/>
      <c r="N33" s="50"/>
      <c r="O33" s="47"/>
      <c r="P33" s="49"/>
      <c r="Q33" s="49"/>
      <c r="R33" s="49"/>
      <c r="S33" s="49"/>
      <c r="T33" s="47"/>
      <c r="U33" s="49"/>
      <c r="V33" s="49"/>
      <c r="W33" s="49"/>
      <c r="X33" s="47"/>
      <c r="Y33" s="49"/>
      <c r="Z33" s="49"/>
      <c r="AA33" s="49"/>
      <c r="AB33" s="47"/>
      <c r="AC33" s="47"/>
      <c r="AD33" s="50"/>
      <c r="AE33" s="49"/>
      <c r="AF33" s="49"/>
      <c r="AG33" s="47"/>
      <c r="AH33" s="49"/>
      <c r="AI33" s="49"/>
      <c r="AJ33" s="49"/>
      <c r="AK33" s="47"/>
      <c r="AL33" s="49"/>
      <c r="AM33" s="49"/>
      <c r="AN33" s="49"/>
      <c r="AO33" s="47"/>
      <c r="AP33" s="47"/>
      <c r="AQ33" s="46"/>
      <c r="AR33" s="49"/>
      <c r="AS33" s="49"/>
      <c r="AT33" s="49"/>
      <c r="AU33" s="49"/>
      <c r="AV33" s="47"/>
      <c r="AW33" s="47"/>
      <c r="AX33" s="49"/>
      <c r="AY33" s="49"/>
      <c r="AZ33" s="49"/>
      <c r="BA33" s="49"/>
      <c r="BB33" s="49"/>
      <c r="BC33" s="47"/>
      <c r="BD33" s="47"/>
    </row>
    <row r="34" customFormat="false" ht="22.5" hidden="false" customHeight="true" outlineLevel="0" collapsed="false">
      <c r="A34" s="43" t="s">
        <v>79</v>
      </c>
      <c r="B34" s="27" t="s">
        <v>60</v>
      </c>
      <c r="C34" s="37" t="str">
        <f aca="false">IF(C7="","",C7)</f>
        <v/>
      </c>
      <c r="D34" s="37" t="str">
        <f aca="false">IF(D7="","",D7)</f>
        <v/>
      </c>
      <c r="E34" s="37" t="n">
        <f aca="false">IF(E7="","",E7)</f>
        <v>2</v>
      </c>
      <c r="F34" s="37" t="n">
        <f aca="false">IF(F7="","",F7)</f>
        <v>2</v>
      </c>
      <c r="G34" s="37" t="str">
        <f aca="false">IF(G7="","",G7)</f>
        <v/>
      </c>
      <c r="H34" s="37" t="str">
        <f aca="false">IF(H7="","",H7)</f>
        <v/>
      </c>
      <c r="I34" s="37" t="str">
        <f aca="false">IF(I7="","",I7)</f>
        <v/>
      </c>
      <c r="J34" s="37" t="n">
        <f aca="false">IF(J7="","",J7)</f>
        <v>1</v>
      </c>
      <c r="K34" s="37" t="str">
        <f aca="false">IF(K7="","",K7)</f>
        <v/>
      </c>
      <c r="L34" s="37" t="str">
        <f aca="false">IF(L7="","",L7)</f>
        <v/>
      </c>
      <c r="M34" s="37" t="n">
        <f aca="false">IF(M7="","",M7)</f>
        <v>1</v>
      </c>
      <c r="N34" s="37" t="str">
        <f aca="false">IF(N7="","",N7)</f>
        <v/>
      </c>
      <c r="O34" s="37" t="n">
        <f aca="false">IF(O7="","",O7)</f>
        <v>2</v>
      </c>
      <c r="P34" s="37" t="str">
        <f aca="false">IF(P7="","",P7)</f>
        <v/>
      </c>
      <c r="Q34" s="37" t="n">
        <f aca="false">IF(Q7="","",Q7)</f>
        <v>1</v>
      </c>
      <c r="R34" s="37" t="n">
        <f aca="false">IF(R7="","",R7)</f>
        <v>1</v>
      </c>
      <c r="S34" s="37" t="str">
        <f aca="false">IF(S7="","",S7)</f>
        <v/>
      </c>
      <c r="T34" s="37" t="n">
        <f aca="false">IF(T7="","",T7)</f>
        <v>2</v>
      </c>
      <c r="U34" s="37" t="n">
        <f aca="false">IF(U7="","",U7)</f>
        <v>2</v>
      </c>
      <c r="V34" s="37" t="n">
        <f aca="false">IF(V7="","",V7)</f>
        <v>1</v>
      </c>
      <c r="W34" s="37" t="n">
        <f aca="false">IF(W7="","",W7)</f>
        <v>1</v>
      </c>
      <c r="X34" s="37" t="n">
        <f aca="false">IF(X7="","",X7)</f>
        <v>4</v>
      </c>
      <c r="Y34" s="37" t="n">
        <f aca="false">IF(Y7="","",Y7)</f>
        <v>2</v>
      </c>
      <c r="Z34" s="37" t="str">
        <f aca="false">IF(Z7="","",Z7)</f>
        <v/>
      </c>
      <c r="AA34" s="37" t="n">
        <f aca="false">IF(AA7="","",AA7)</f>
        <v>1</v>
      </c>
      <c r="AB34" s="37" t="n">
        <f aca="false">IF(AB7="","",AB7)</f>
        <v>3</v>
      </c>
      <c r="AC34" s="37" t="n">
        <f aca="false">IF(AC7="","",AC7)</f>
        <v>9</v>
      </c>
      <c r="AD34" s="37" t="n">
        <f aca="false">IF(AD7="","",AD7)</f>
        <v>10</v>
      </c>
      <c r="AE34" s="37" t="n">
        <f aca="false">IF(AE7="","",AE7)</f>
        <v>1</v>
      </c>
      <c r="AF34" s="37" t="n">
        <f aca="false">IF(AF7="","",AF7)</f>
        <v>1</v>
      </c>
      <c r="AG34" s="37" t="n">
        <f aca="false">IF(AG7="","",AG7)</f>
        <v>12</v>
      </c>
      <c r="AH34" s="37" t="n">
        <f aca="false">IF(AH7="","",AH7)</f>
        <v>14</v>
      </c>
      <c r="AI34" s="37" t="n">
        <f aca="false">IF(AI7="","",AI7)</f>
        <v>1</v>
      </c>
      <c r="AJ34" s="37" t="n">
        <f aca="false">IF(AJ7="","",AJ7)</f>
        <v>1</v>
      </c>
      <c r="AK34" s="37" t="n">
        <f aca="false">IF(AK7="","",AK7)</f>
        <v>16</v>
      </c>
      <c r="AL34" s="37" t="n">
        <f aca="false">IF(AL7="","",AL7)</f>
        <v>10</v>
      </c>
      <c r="AM34" s="37" t="n">
        <f aca="false">IF(AM7="","",AM7)</f>
        <v>1</v>
      </c>
      <c r="AN34" s="37" t="n">
        <f aca="false">IF(AN7="","",AN7)</f>
        <v>1</v>
      </c>
      <c r="AO34" s="37" t="n">
        <f aca="false">IF(AO7="","",AO7)</f>
        <v>12</v>
      </c>
      <c r="AP34" s="37" t="n">
        <f aca="false">IF(AP7="","",AP7)</f>
        <v>40</v>
      </c>
      <c r="AQ34" s="37" t="n">
        <f aca="false">IF(AQ7="","",AQ7)</f>
        <v>7</v>
      </c>
      <c r="AR34" s="37" t="n">
        <f aca="false">IF(AR7="","",AR7)</f>
        <v>6</v>
      </c>
      <c r="AS34" s="38"/>
      <c r="AT34" s="39"/>
      <c r="AU34" s="40"/>
      <c r="AV34" s="37" t="n">
        <f aca="false">IF(AV7="","",AV7)</f>
        <v>13</v>
      </c>
      <c r="AW34" s="37" t="n">
        <f aca="false">IF(AW7="","",AW7)</f>
        <v>62</v>
      </c>
      <c r="AX34" s="37" t="str">
        <f aca="false">IF(AX7="","",AX7)</f>
        <v/>
      </c>
      <c r="AY34" s="37" t="str">
        <f aca="false">IF(AY7="","",AY7)</f>
        <v/>
      </c>
      <c r="AZ34" s="37" t="n">
        <f aca="false">IF(AZ7="","",AZ7)</f>
        <v>1</v>
      </c>
      <c r="BA34" s="37" t="n">
        <f aca="false">IF(BA7="","",BA7)</f>
        <v>1</v>
      </c>
      <c r="BB34" s="37" t="str">
        <f aca="false">IF(BB7="","",BB7)</f>
        <v/>
      </c>
      <c r="BC34" s="37" t="str">
        <f aca="false">IF(BC7="","",BC7)</f>
        <v/>
      </c>
      <c r="BD34" s="37" t="n">
        <f aca="false">IF(BD7="","",BD7)</f>
        <v>66</v>
      </c>
    </row>
    <row r="35" customFormat="false" ht="22.5" hidden="false" customHeight="true" outlineLevel="0" collapsed="false">
      <c r="A35" s="43"/>
      <c r="B35" s="27" t="s">
        <v>61</v>
      </c>
      <c r="C35" s="41" t="str">
        <f aca="false">IF(SUM(C8,C10:C33),SUM(C8,C10:C33),"")</f>
        <v/>
      </c>
      <c r="D35" s="41" t="str">
        <f aca="false">IF(SUM(D8,D10:D33),SUM(D8,D10:D33),"")</f>
        <v/>
      </c>
      <c r="E35" s="41" t="n">
        <f aca="false">IF(SUM(E8,E10:E33),SUM(E8,E10:E33),"")</f>
        <v>1</v>
      </c>
      <c r="F35" s="41" t="n">
        <f aca="false">IF(SUM(F8,F10:F33),SUM(F8,F10:F33),"")</f>
        <v>1</v>
      </c>
      <c r="G35" s="41" t="str">
        <f aca="false">IF(SUM(G8,G10:G33),SUM(G8,G10:G33),"")</f>
        <v/>
      </c>
      <c r="H35" s="41" t="str">
        <f aca="false">IF(SUM(H8,H10:H33),SUM(H8,H10:H33),"")</f>
        <v/>
      </c>
      <c r="I35" s="41" t="str">
        <f aca="false">IF(SUM(I8,I10:I33),SUM(I8,I10:I33),"")</f>
        <v/>
      </c>
      <c r="J35" s="41" t="n">
        <f aca="false">IF(SUM(J8,J10:J33),SUM(J8,J10:J33),"")</f>
        <v>1</v>
      </c>
      <c r="K35" s="41" t="str">
        <f aca="false">IF(SUM(K8,K10:K33),SUM(K8,K10:K33),"")</f>
        <v/>
      </c>
      <c r="L35" s="41" t="str">
        <f aca="false">IF(SUM(L8,L10:L33),SUM(L8,L10:L33),"")</f>
        <v/>
      </c>
      <c r="M35" s="41" t="str">
        <f aca="false">IF(SUM(M8,M10:M33),SUM(M8,M10:M33),"")</f>
        <v/>
      </c>
      <c r="N35" s="41" t="str">
        <f aca="false">IF(SUM(N8,N10:N33),SUM(N8,N10:N33),"")</f>
        <v/>
      </c>
      <c r="O35" s="41" t="n">
        <f aca="false">IF(SUM(O8,O10:O33),SUM(O8,O10:O33),"")</f>
        <v>1</v>
      </c>
      <c r="P35" s="41" t="str">
        <f aca="false">IF(SUM(P8,P10:P33),SUM(P8,P10:P33),"")</f>
        <v/>
      </c>
      <c r="Q35" s="41" t="str">
        <f aca="false">IF(SUM(Q8,Q10:Q33),SUM(Q8,Q10:Q33),"")</f>
        <v/>
      </c>
      <c r="R35" s="41" t="str">
        <f aca="false">IF(SUM(R8,R10:R33),SUM(R8,R10:R33),"")</f>
        <v/>
      </c>
      <c r="S35" s="41" t="str">
        <f aca="false">IF(SUM(S8,S10:S33),SUM(S8,S10:S33),"")</f>
        <v/>
      </c>
      <c r="T35" s="41" t="str">
        <f aca="false">IF(SUM(T8,T10:T33),SUM(T8,T10:T33),"")</f>
        <v/>
      </c>
      <c r="U35" s="41" t="str">
        <f aca="false">IF(SUM(U8,U10:U33),SUM(U8,U10:U33),"")</f>
        <v/>
      </c>
      <c r="V35" s="41" t="str">
        <f aca="false">IF(SUM(V8,V10:V33),SUM(V8,V10:V33),"")</f>
        <v/>
      </c>
      <c r="W35" s="41" t="str">
        <f aca="false">IF(SUM(W8,W10:W33),SUM(W8,W10:W33),"")</f>
        <v/>
      </c>
      <c r="X35" s="41" t="str">
        <f aca="false">IF(SUM(X8,X10:X33),SUM(X8,X10:X33),"")</f>
        <v/>
      </c>
      <c r="Y35" s="41" t="str">
        <f aca="false">IF(SUM(Y8,Y10:Y33),SUM(Y8,Y10:Y33),"")</f>
        <v/>
      </c>
      <c r="Z35" s="41" t="str">
        <f aca="false">IF(SUM(Z8,Z10:Z33),SUM(Z8,Z10:Z33),"")</f>
        <v/>
      </c>
      <c r="AA35" s="41" t="str">
        <f aca="false">IF(SUM(AA8,AA10:AA33),SUM(AA8,AA10:AA33),"")</f>
        <v/>
      </c>
      <c r="AB35" s="41" t="str">
        <f aca="false">IF(SUM(AB8,AB10:AB33),SUM(AB8,AB10:AB33),"")</f>
        <v/>
      </c>
      <c r="AC35" s="41" t="str">
        <f aca="false">IF(SUM(AC8,AC10:AC33),SUM(AC8,AC10:AC33),"")</f>
        <v/>
      </c>
      <c r="AD35" s="41" t="n">
        <f aca="false">IF(SUM(AD8,AD10:AD33),SUM(AD8,AD10:AD33),"")</f>
        <v>10</v>
      </c>
      <c r="AE35" s="41" t="str">
        <f aca="false">IF(SUM(AE8,AE10:AE33),SUM(AE8,AE10:AE33),"")</f>
        <v/>
      </c>
      <c r="AF35" s="41" t="str">
        <f aca="false">IF(SUM(AF8,AF10:AF33),SUM(AF8,AF10:AF33),"")</f>
        <v/>
      </c>
      <c r="AG35" s="41" t="n">
        <f aca="false">IF(SUM(AG8,AG10:AG33),SUM(AG8,AG10:AG33),"")</f>
        <v>10</v>
      </c>
      <c r="AH35" s="41" t="n">
        <f aca="false">IF(SUM(AH8,AH10:AH33),SUM(AH8,AH10:AH33),"")</f>
        <v>4</v>
      </c>
      <c r="AI35" s="41" t="str">
        <f aca="false">IF(SUM(AI8,AI10:AI33),SUM(AI8,AI10:AI33),"")</f>
        <v/>
      </c>
      <c r="AJ35" s="41" t="str">
        <f aca="false">IF(SUM(AJ8,AJ10:AJ33),SUM(AJ8,AJ10:AJ33),"")</f>
        <v/>
      </c>
      <c r="AK35" s="41" t="n">
        <f aca="false">IF(SUM(AK8,AK10:AK33),SUM(AK8,AK10:AK33),"")</f>
        <v>4</v>
      </c>
      <c r="AL35" s="41" t="str">
        <f aca="false">IF(SUM(AL8,AL10:AL33),SUM(AL8,AL10:AL33),"")</f>
        <v/>
      </c>
      <c r="AM35" s="41" t="str">
        <f aca="false">IF(SUM(AM8,AM10:AM33),SUM(AM8,AM10:AM33),"")</f>
        <v/>
      </c>
      <c r="AN35" s="41" t="str">
        <f aca="false">IF(SUM(AN8,AN10:AN33),SUM(AN8,AN10:AN33),"")</f>
        <v/>
      </c>
      <c r="AO35" s="41" t="str">
        <f aca="false">IF(SUM(AO8,AO10:AO33),SUM(AO8,AO10:AO33),"")</f>
        <v/>
      </c>
      <c r="AP35" s="41" t="n">
        <f aca="false">IF(SUM(AP8,AP10:AP33),SUM(AP8,AP10:AP33),"")</f>
        <v>14</v>
      </c>
      <c r="AQ35" s="41" t="n">
        <f aca="false">IF(SUM(AQ8,AQ10:AQ33),SUM(AQ8,AQ10:AQ33),"")</f>
        <v>6</v>
      </c>
      <c r="AR35" s="41" t="n">
        <f aca="false">IF(SUM(AR8,AR10:AR33),SUM(AR8,AR10:AR33),"")</f>
        <v>10</v>
      </c>
      <c r="AS35" s="41" t="str">
        <f aca="false">IF(SUM(AS8,AS10:AS33),SUM(AS8,AS10:AS33),"")</f>
        <v/>
      </c>
      <c r="AT35" s="41" t="n">
        <f aca="false">IF(SUM(AT8,AT10:AT33),SUM(AT8,AT10:AT33),"")</f>
        <v>10</v>
      </c>
      <c r="AU35" s="41" t="n">
        <f aca="false">IF(SUM(AU8,AU10:AU33),SUM(AU8,AU10:AU33),"")</f>
        <v>9</v>
      </c>
      <c r="AV35" s="41" t="n">
        <f aca="false">IF(SUM(AV8,AV10:AV33),SUM(AV8,AV10:AV33),"")</f>
        <v>16</v>
      </c>
      <c r="AW35" s="41" t="n">
        <f aca="false">IF(SUM(AW8,AW10:AW33),SUM(AW8,AW10:AW33),"")</f>
        <v>30</v>
      </c>
      <c r="AX35" s="41" t="str">
        <f aca="false">IF(SUM(AX8,AX10:AX33),SUM(AX8,AX10:AX33),"")</f>
        <v/>
      </c>
      <c r="AY35" s="41" t="str">
        <f aca="false">IF(SUM(AY8,AY10:AY33),SUM(AY8,AY10:AY33),"")</f>
        <v/>
      </c>
      <c r="AZ35" s="41" t="str">
        <f aca="false">IF(SUM(AZ8,AZ10:AZ33),SUM(AZ8,AZ10:AZ33),"")</f>
        <v/>
      </c>
      <c r="BA35" s="41" t="str">
        <f aca="false">IF(SUM(BA8,BA10:BA33),SUM(BA8,BA10:BA33),"")</f>
        <v/>
      </c>
      <c r="BB35" s="41" t="str">
        <f aca="false">IF(SUM(BB8,BB10:BB33),SUM(BB8,BB10:BB33),"")</f>
        <v/>
      </c>
      <c r="BC35" s="41" t="str">
        <f aca="false">IF(SUM(BC8,BC10:BC33),SUM(BC8,BC10:BC33),"")</f>
        <v/>
      </c>
      <c r="BD35" s="41" t="n">
        <v>31</v>
      </c>
    </row>
    <row r="36" customFormat="false" ht="22.5" hidden="false" customHeight="true" outlineLevel="0" collapsed="false">
      <c r="A36" s="43"/>
      <c r="B36" s="27" t="s">
        <v>62</v>
      </c>
      <c r="C36" s="42" t="str">
        <f aca="false">IF(OR(ISNUMBER(C34),ISNUMBER(C35)),SUM(C34)-SUM(C35),"")</f>
        <v/>
      </c>
      <c r="D36" s="42" t="str">
        <f aca="false">IF(OR(ISNUMBER(D34),ISNUMBER(D35)),SUM(D34)-SUM(D35),"")</f>
        <v/>
      </c>
      <c r="E36" s="42" t="n">
        <f aca="false">IF(OR(ISNUMBER(E34),ISNUMBER(E35)),SUM(E34)-SUM(E35),"")</f>
        <v>1</v>
      </c>
      <c r="F36" s="42" t="n">
        <f aca="false">IF(OR(ISNUMBER(F34),ISNUMBER(F35)),SUM(F34)-SUM(F35),"")</f>
        <v>1</v>
      </c>
      <c r="G36" s="42" t="str">
        <f aca="false">IF(OR(ISNUMBER(G34),ISNUMBER(G35)),SUM(G34)-SUM(G35),"")</f>
        <v/>
      </c>
      <c r="H36" s="42" t="str">
        <f aca="false">IF(OR(ISNUMBER(H34),ISNUMBER(H35)),SUM(H34)-SUM(H35),"")</f>
        <v/>
      </c>
      <c r="I36" s="42" t="str">
        <f aca="false">IF(OR(ISNUMBER(I34),ISNUMBER(I35)),SUM(I34)-SUM(I35),"")</f>
        <v/>
      </c>
      <c r="J36" s="42" t="n">
        <f aca="false">IF(OR(ISNUMBER(J34),ISNUMBER(J35)),SUM(J34)-SUM(J35),"")</f>
        <v>0</v>
      </c>
      <c r="K36" s="42" t="str">
        <f aca="false">IF(OR(ISNUMBER(K34),ISNUMBER(K35)),SUM(K34)-SUM(K35),"")</f>
        <v/>
      </c>
      <c r="L36" s="42" t="str">
        <f aca="false">IF(OR(ISNUMBER(L34),ISNUMBER(L35)),SUM(L34)-SUM(L35),"")</f>
        <v/>
      </c>
      <c r="M36" s="42" t="n">
        <f aca="false">IF(OR(ISNUMBER(M34),ISNUMBER(M35)),SUM(M34)-SUM(M35),"")</f>
        <v>1</v>
      </c>
      <c r="N36" s="42" t="str">
        <f aca="false">IF(OR(ISNUMBER(N34),ISNUMBER(N35)),SUM(N34)-SUM(N35),"")</f>
        <v/>
      </c>
      <c r="O36" s="42" t="n">
        <f aca="false">IF(OR(ISNUMBER(O34),ISNUMBER(O35)),SUM(O34)-SUM(O35),"")</f>
        <v>1</v>
      </c>
      <c r="P36" s="42" t="str">
        <f aca="false">IF(OR(ISNUMBER(P34),ISNUMBER(P35)),SUM(P34)-SUM(P35),"")</f>
        <v/>
      </c>
      <c r="Q36" s="42" t="n">
        <f aca="false">IF(OR(ISNUMBER(Q34),ISNUMBER(Q35)),SUM(Q34)-SUM(Q35),"")</f>
        <v>1</v>
      </c>
      <c r="R36" s="42" t="n">
        <f aca="false">IF(OR(ISNUMBER(R34),ISNUMBER(R35)),SUM(R34)-SUM(R35),"")</f>
        <v>1</v>
      </c>
      <c r="S36" s="42" t="str">
        <f aca="false">IF(OR(ISNUMBER(S34),ISNUMBER(S35)),SUM(S34)-SUM(S35),"")</f>
        <v/>
      </c>
      <c r="T36" s="42" t="n">
        <f aca="false">IF(OR(ISNUMBER(T34),ISNUMBER(T35)),SUM(T34)-SUM(T35),"")</f>
        <v>2</v>
      </c>
      <c r="U36" s="42" t="n">
        <f aca="false">IF(OR(ISNUMBER(U34),ISNUMBER(U35)),SUM(U34)-SUM(U35),"")</f>
        <v>2</v>
      </c>
      <c r="V36" s="42" t="n">
        <f aca="false">IF(OR(ISNUMBER(V34),ISNUMBER(V35)),SUM(V34)-SUM(V35),"")</f>
        <v>1</v>
      </c>
      <c r="W36" s="42" t="n">
        <f aca="false">IF(OR(ISNUMBER(W34),ISNUMBER(W35)),SUM(W34)-SUM(W35),"")</f>
        <v>1</v>
      </c>
      <c r="X36" s="42" t="n">
        <f aca="false">IF(OR(ISNUMBER(X34),ISNUMBER(X35)),SUM(X34)-SUM(X35),"")</f>
        <v>4</v>
      </c>
      <c r="Y36" s="42" t="n">
        <f aca="false">IF(OR(ISNUMBER(Y34),ISNUMBER(Y35)),SUM(Y34)-SUM(Y35),"")</f>
        <v>2</v>
      </c>
      <c r="Z36" s="42" t="str">
        <f aca="false">IF(OR(ISNUMBER(Z34),ISNUMBER(Z35)),SUM(Z34)-SUM(Z35),"")</f>
        <v/>
      </c>
      <c r="AA36" s="42" t="n">
        <f aca="false">IF(OR(ISNUMBER(AA34),ISNUMBER(AA35)),SUM(AA34)-SUM(AA35),"")</f>
        <v>1</v>
      </c>
      <c r="AB36" s="42" t="n">
        <f aca="false">IF(OR(ISNUMBER(AB34),ISNUMBER(AB35)),SUM(AB34)-SUM(AB35),"")</f>
        <v>3</v>
      </c>
      <c r="AC36" s="42" t="n">
        <f aca="false">IF(OR(ISNUMBER(AC34),ISNUMBER(AC35)),SUM(AC34)-SUM(AC35),"")</f>
        <v>9</v>
      </c>
      <c r="AD36" s="42" t="n">
        <f aca="false">IF(OR(ISNUMBER(AD34),ISNUMBER(AD35)),SUM(AD34)-SUM(AD35),"")</f>
        <v>0</v>
      </c>
      <c r="AE36" s="42" t="n">
        <f aca="false">IF(OR(ISNUMBER(AE34),ISNUMBER(AE35)),SUM(AE34)-SUM(AE35),"")</f>
        <v>1</v>
      </c>
      <c r="AF36" s="42" t="n">
        <f aca="false">IF(OR(ISNUMBER(AF34),ISNUMBER(AF35)),SUM(AF34)-SUM(AF35),"")</f>
        <v>1</v>
      </c>
      <c r="AG36" s="42" t="n">
        <f aca="false">IF(OR(ISNUMBER(AG34),ISNUMBER(AG35)),SUM(AG34)-SUM(AG35),"")</f>
        <v>2</v>
      </c>
      <c r="AH36" s="42" t="n">
        <f aca="false">IF(OR(ISNUMBER(AH34),ISNUMBER(AH35)),SUM(AH34)-SUM(AH35),"")</f>
        <v>10</v>
      </c>
      <c r="AI36" s="42" t="n">
        <f aca="false">IF(OR(ISNUMBER(AI34),ISNUMBER(AI35)),SUM(AI34)-SUM(AI35),"")</f>
        <v>1</v>
      </c>
      <c r="AJ36" s="42" t="n">
        <f aca="false">IF(OR(ISNUMBER(AJ34),ISNUMBER(AJ35)),SUM(AJ34)-SUM(AJ35),"")</f>
        <v>1</v>
      </c>
      <c r="AK36" s="42" t="n">
        <f aca="false">IF(OR(ISNUMBER(AK34),ISNUMBER(AK35)),SUM(AK34)-SUM(AK35),"")</f>
        <v>12</v>
      </c>
      <c r="AL36" s="42" t="n">
        <f aca="false">IF(OR(ISNUMBER(AL34),ISNUMBER(AL35)),SUM(AL34)-SUM(AL35),"")</f>
        <v>10</v>
      </c>
      <c r="AM36" s="42" t="n">
        <f aca="false">IF(OR(ISNUMBER(AM34),ISNUMBER(AM35)),SUM(AM34)-SUM(AM35),"")</f>
        <v>1</v>
      </c>
      <c r="AN36" s="42" t="n">
        <f aca="false">IF(OR(ISNUMBER(AN34),ISNUMBER(AN35)),SUM(AN34)-SUM(AN35),"")</f>
        <v>1</v>
      </c>
      <c r="AO36" s="42" t="n">
        <f aca="false">IF(OR(ISNUMBER(AO34),ISNUMBER(AO35)),SUM(AO34)-SUM(AO35),"")</f>
        <v>12</v>
      </c>
      <c r="AP36" s="42" t="n">
        <f aca="false">IF(OR(ISNUMBER(AP34),ISNUMBER(AP35)),SUM(AP34)-SUM(AP35),"")</f>
        <v>26</v>
      </c>
      <c r="AQ36" s="42" t="n">
        <f aca="false">IF(OR(ISNUMBER(AQ34),ISNUMBER(AQ35)),SUM(AQ34)-SUM(AQ35),"")</f>
        <v>1</v>
      </c>
      <c r="AR36" s="42" t="n">
        <f aca="false">IF(OR(ISNUMBER(AR34),ISNUMBER(AR35)),SUM(AR34)-SUM(AR35),"")</f>
        <v>-4</v>
      </c>
      <c r="AS36" s="38"/>
      <c r="AT36" s="39"/>
      <c r="AU36" s="40"/>
      <c r="AV36" s="42" t="n">
        <f aca="false">IF(OR(ISNUMBER(AV34),ISNUMBER(AV35)),SUM(AV34)-SUM(AV35),"")</f>
        <v>-3</v>
      </c>
      <c r="AW36" s="42" t="n">
        <f aca="false">IF(OR(ISNUMBER(AW34),ISNUMBER(AW35)),SUM(AW34)-SUM(AW35),"")</f>
        <v>32</v>
      </c>
      <c r="AX36" s="42" t="str">
        <f aca="false">IF(OR(ISNUMBER(AX34),ISNUMBER(AX35)),SUM(AX34)-SUM(AX35),"")</f>
        <v/>
      </c>
      <c r="AY36" s="42" t="str">
        <f aca="false">IF(OR(ISNUMBER(AY34),ISNUMBER(AY35)),SUM(AY34)-SUM(AY35),"")</f>
        <v/>
      </c>
      <c r="AZ36" s="42" t="n">
        <f aca="false">IF(OR(ISNUMBER(AZ34),ISNUMBER(AZ35)),SUM(AZ34)-SUM(AZ35),"")</f>
        <v>1</v>
      </c>
      <c r="BA36" s="42" t="n">
        <f aca="false">IF(OR(ISNUMBER(BA34),ISNUMBER(BA35)),SUM(BA34)-SUM(BA35),"")</f>
        <v>1</v>
      </c>
      <c r="BB36" s="42" t="str">
        <f aca="false">IF(OR(ISNUMBER(BB34),ISNUMBER(BB35)),SUM(BB34)-SUM(BB35),"")</f>
        <v/>
      </c>
      <c r="BC36" s="42" t="str">
        <f aca="false">IF(OR(ISNUMBER(BC34),ISNUMBER(BC35)),SUM(BC34)-SUM(BC35),"")</f>
        <v/>
      </c>
      <c r="BD36" s="42" t="n">
        <f aca="false">IF(OR(ISNUMBER(BD34),ISNUMBER(BD35)),SUM(BD34)-SUM(BD35),"")</f>
        <v>35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M10">
    <cfRule type="expression" priority="2" aboveAverage="0" equalAverage="0" bottom="0" percent="0" rank="0" text="" dxfId="0">
      <formula>"="</formula>
    </cfRule>
  </conditionalFormatting>
  <conditionalFormatting sqref="A37:IV65536 BE1:IV36">
    <cfRule type="expression" priority="3" aboveAverage="0" equalAverage="0" bottom="0" percent="0" rank="0" text="" dxfId="1">
      <formula>"="</formula>
    </cfRule>
  </conditionalFormatting>
  <conditionalFormatting sqref="BB7:BB36 BB5 BB3 AT3:AT4 BC3:BD36 A1 A2:C2 O2 M2 AU3:BA36 AR3:AS36 A3:AQ9 A10:I10 N10:AP10 K10:L10 AT6:AT36 A11:AQ36">
    <cfRule type="expression" priority="4" aboveAverage="0" equalAverage="0" bottom="0" percent="0" rank="0" text="" dxfId="2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26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AR32" activePane="bottomRight" state="frozen"/>
      <selection pane="topLeft" activeCell="A1" activeCellId="0" sqref="A1"/>
      <selection pane="topRight" activeCell="AR1" activeCellId="0" sqref="AR1"/>
      <selection pane="bottomLeft" activeCell="A32" activeCellId="0" sqref="A32"/>
      <selection pane="bottomRight" activeCell="G57" activeCellId="0" sqref="G57"/>
    </sheetView>
  </sheetViews>
  <sheetFormatPr defaultRowHeight="13.5" zeroHeight="false" outlineLevelRow="0" outlineLevelCol="0"/>
  <cols>
    <col collapsed="false" customWidth="true" hidden="false" outlineLevel="0" max="1" min="1" style="52" width="3.74"/>
    <col collapsed="false" customWidth="true" hidden="true" outlineLevel="0" max="2" min="2" style="52" width="3.74"/>
    <col collapsed="false" customWidth="true" hidden="true" outlineLevel="0" max="3" min="3" style="52" width="3.86"/>
    <col collapsed="false" customWidth="true" hidden="true" outlineLevel="0" max="6" min="4" style="53" width="3.86"/>
    <col collapsed="false" customWidth="true" hidden="false" outlineLevel="0" max="7" min="7" style="52" width="4.61"/>
    <col collapsed="false" customWidth="true" hidden="false" outlineLevel="0" max="9" min="8" style="52" width="4.99"/>
    <col collapsed="false" customWidth="true" hidden="false" outlineLevel="0" max="10" min="10" style="52" width="3.11"/>
    <col collapsed="false" customWidth="true" hidden="false" outlineLevel="0" max="11" min="11" style="54" width="6.98"/>
    <col collapsed="false" customWidth="true" hidden="false" outlineLevel="0" max="12" min="12" style="52" width="18.59"/>
    <col collapsed="false" customWidth="true" hidden="false" outlineLevel="0" max="13" min="13" style="52" width="6.85"/>
    <col collapsed="false" customWidth="true" hidden="false" outlineLevel="0" max="14" min="14" style="52" width="6.23"/>
    <col collapsed="false" customWidth="true" hidden="false" outlineLevel="0" max="15" min="15" style="55" width="18.59"/>
    <col collapsed="false" customWidth="true" hidden="false" outlineLevel="0" max="16" min="16" style="56" width="3.61"/>
    <col collapsed="false" customWidth="true" hidden="true" outlineLevel="0" max="17" min="17" style="56" width="3.61"/>
    <col collapsed="false" customWidth="true" hidden="false" outlineLevel="0" max="18" min="18" style="57" width="6.73"/>
    <col collapsed="false" customWidth="true" hidden="false" outlineLevel="0" max="20" min="19" style="54" width="6.73"/>
    <col collapsed="false" customWidth="true" hidden="false" outlineLevel="0" max="21" min="21" style="52" width="8.73"/>
    <col collapsed="false" customWidth="true" hidden="false" outlineLevel="0" max="22" min="22" style="53" width="4.49"/>
    <col collapsed="false" customWidth="true" hidden="false" outlineLevel="0" max="23" min="23" style="57" width="9.98"/>
    <col collapsed="false" customWidth="true" hidden="false" outlineLevel="0" max="24" min="24" style="52" width="12.47"/>
    <col collapsed="false" customWidth="true" hidden="false" outlineLevel="0" max="25" min="25" style="53" width="4.49"/>
    <col collapsed="false" customWidth="true" hidden="false" outlineLevel="0" max="26" min="26" style="54" width="13.22"/>
    <col collapsed="false" customWidth="true" hidden="false" outlineLevel="0" max="27" min="27" style="52" width="6.23"/>
    <col collapsed="false" customWidth="true" hidden="false" outlineLevel="0" max="28" min="28" style="52" width="4.61"/>
    <col collapsed="false" customWidth="true" hidden="false" outlineLevel="0" max="29" min="29" style="52" width="12.47"/>
    <col collapsed="false" customWidth="true" hidden="false" outlineLevel="0" max="30" min="30" style="52" width="8.23"/>
    <col collapsed="false" customWidth="true" hidden="false" outlineLevel="0" max="31" min="31" style="53" width="5.61"/>
    <col collapsed="false" customWidth="true" hidden="false" outlineLevel="0" max="32" min="32" style="52" width="14.59"/>
    <col collapsed="false" customWidth="true" hidden="false" outlineLevel="0" max="33" min="33" style="52" width="8.73"/>
    <col collapsed="false" customWidth="true" hidden="true" outlineLevel="0" max="34" min="34" style="52" width="10.6"/>
    <col collapsed="false" customWidth="true" hidden="true" outlineLevel="0" max="35" min="35" style="52" width="9.6"/>
    <col collapsed="false" customWidth="true" hidden="false" outlineLevel="0" max="36" min="36" style="53" width="5.61"/>
    <col collapsed="false" customWidth="true" hidden="false" outlineLevel="0" max="37" min="37" style="52" width="9.98"/>
    <col collapsed="false" customWidth="true" hidden="false" outlineLevel="0" max="38" min="38" style="52" width="8.1"/>
    <col collapsed="false" customWidth="true" hidden="false" outlineLevel="0" max="39" min="39" style="53" width="5.61"/>
    <col collapsed="false" customWidth="true" hidden="false" outlineLevel="0" max="40" min="40" style="52" width="11.85"/>
    <col collapsed="false" customWidth="true" hidden="false" outlineLevel="0" max="41" min="41" style="53" width="5.61"/>
    <col collapsed="false" customWidth="true" hidden="false" outlineLevel="0" max="42" min="42" style="52" width="10.35"/>
    <col collapsed="false" customWidth="true" hidden="false" outlineLevel="0" max="43" min="43" style="52" width="8.1"/>
    <col collapsed="false" customWidth="true" hidden="false" outlineLevel="0" max="44" min="44" style="52" width="9.35"/>
    <col collapsed="false" customWidth="true" hidden="false" outlineLevel="0" max="46" min="45" style="52" width="8.1"/>
    <col collapsed="false" customWidth="true" hidden="false" outlineLevel="0" max="47" min="47" style="52" width="19.96"/>
    <col collapsed="false" customWidth="true" hidden="false" outlineLevel="0" max="48" min="48" style="52" width="37.43"/>
    <col collapsed="false" customWidth="true" hidden="false" outlineLevel="0" max="49" min="49" style="53" width="2.24"/>
    <col collapsed="false" customWidth="true" hidden="false" outlineLevel="0" max="257" min="50" style="53" width="8.98"/>
    <col collapsed="false" customWidth="true" hidden="false" outlineLevel="0" max="1025" min="258" style="0" width="8.98"/>
  </cols>
  <sheetData>
    <row r="1" s="62" customFormat="true" ht="51" hidden="false" customHeight="true" outlineLevel="0" collapsed="false">
      <c r="A1" s="58" t="s">
        <v>80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9"/>
      <c r="X1" s="59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1"/>
      <c r="AS1" s="61"/>
      <c r="AT1" s="60"/>
      <c r="AU1" s="60"/>
      <c r="AV1" s="60"/>
    </row>
    <row r="2" customFormat="false" ht="37.5" hidden="false" customHeight="true" outlineLevel="0" collapsed="false">
      <c r="A2" s="63" t="s">
        <v>81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4"/>
      <c r="X2" s="64"/>
      <c r="Y2" s="65"/>
      <c r="Z2" s="65"/>
      <c r="AA2" s="65"/>
      <c r="AB2" s="65"/>
      <c r="AC2" s="65"/>
      <c r="AD2" s="65"/>
      <c r="AE2" s="66"/>
      <c r="AF2" s="66"/>
      <c r="AG2" s="66"/>
      <c r="AH2" s="66"/>
      <c r="AI2" s="66"/>
      <c r="AJ2" s="66"/>
      <c r="AK2" s="66"/>
      <c r="AL2" s="66"/>
      <c r="AM2" s="66"/>
      <c r="AN2" s="67"/>
      <c r="AO2" s="66"/>
      <c r="AP2" s="66"/>
      <c r="AQ2" s="66"/>
      <c r="AR2" s="67"/>
      <c r="AS2" s="67"/>
      <c r="AT2" s="67"/>
      <c r="AU2" s="67"/>
      <c r="AV2" s="67"/>
    </row>
    <row r="3" s="72" customFormat="true" ht="16.5" hidden="false" customHeight="true" outlineLevel="0" collapsed="false">
      <c r="A3" s="68" t="s">
        <v>82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9"/>
      <c r="X3" s="69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1"/>
      <c r="AS3" s="71"/>
      <c r="AT3" s="70"/>
      <c r="AU3" s="70"/>
      <c r="AV3" s="70"/>
    </row>
    <row r="4" s="80" customFormat="true" ht="20.1" hidden="false" customHeight="true" outlineLevel="0" collapsed="false">
      <c r="A4" s="73" t="s">
        <v>83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4" t="s">
        <v>84</v>
      </c>
      <c r="AG4" s="74"/>
      <c r="AH4" s="75" t="s">
        <v>85</v>
      </c>
      <c r="AI4" s="75"/>
      <c r="AJ4" s="76" t="s">
        <v>86</v>
      </c>
      <c r="AK4" s="76"/>
      <c r="AL4" s="76"/>
      <c r="AM4" s="76"/>
      <c r="AN4" s="77" t="s">
        <v>87</v>
      </c>
      <c r="AO4" s="77"/>
      <c r="AP4" s="77"/>
      <c r="AQ4" s="77"/>
      <c r="AR4" s="78" t="s">
        <v>88</v>
      </c>
      <c r="AS4" s="78"/>
      <c r="AT4" s="78"/>
      <c r="AU4" s="79" t="s">
        <v>89</v>
      </c>
      <c r="AV4" s="79"/>
    </row>
    <row r="5" s="80" customFormat="true" ht="33.75" hidden="false" customHeight="true" outlineLevel="0" collapsed="false">
      <c r="A5" s="81" t="s">
        <v>90</v>
      </c>
      <c r="B5" s="82" t="s">
        <v>91</v>
      </c>
      <c r="C5" s="82" t="s">
        <v>92</v>
      </c>
      <c r="D5" s="83" t="s">
        <v>93</v>
      </c>
      <c r="E5" s="83" t="s">
        <v>94</v>
      </c>
      <c r="F5" s="83" t="s">
        <v>95</v>
      </c>
      <c r="G5" s="83" t="s">
        <v>96</v>
      </c>
      <c r="H5" s="83" t="s">
        <v>97</v>
      </c>
      <c r="I5" s="84" t="s">
        <v>98</v>
      </c>
      <c r="J5" s="81" t="s">
        <v>1</v>
      </c>
      <c r="K5" s="85" t="s">
        <v>99</v>
      </c>
      <c r="L5" s="86" t="s">
        <v>100</v>
      </c>
      <c r="M5" s="86" t="s">
        <v>101</v>
      </c>
      <c r="N5" s="87" t="s">
        <v>102</v>
      </c>
      <c r="O5" s="88" t="s">
        <v>103</v>
      </c>
      <c r="P5" s="89" t="s">
        <v>104</v>
      </c>
      <c r="Q5" s="89" t="s">
        <v>105</v>
      </c>
      <c r="R5" s="89" t="s">
        <v>106</v>
      </c>
      <c r="S5" s="90" t="s">
        <v>107</v>
      </c>
      <c r="T5" s="90" t="s">
        <v>108</v>
      </c>
      <c r="U5" s="91" t="s">
        <v>109</v>
      </c>
      <c r="V5" s="92" t="s">
        <v>110</v>
      </c>
      <c r="W5" s="91" t="s">
        <v>111</v>
      </c>
      <c r="X5" s="93" t="s">
        <v>112</v>
      </c>
      <c r="Y5" s="92" t="s">
        <v>113</v>
      </c>
      <c r="Z5" s="94" t="s">
        <v>114</v>
      </c>
      <c r="AA5" s="95" t="s">
        <v>115</v>
      </c>
      <c r="AB5" s="95" t="s">
        <v>116</v>
      </c>
      <c r="AC5" s="96" t="s">
        <v>117</v>
      </c>
      <c r="AD5" s="96" t="s">
        <v>118</v>
      </c>
      <c r="AE5" s="97" t="s">
        <v>119</v>
      </c>
      <c r="AF5" s="79" t="s">
        <v>120</v>
      </c>
      <c r="AG5" s="79" t="s">
        <v>121</v>
      </c>
      <c r="AH5" s="95" t="s">
        <v>122</v>
      </c>
      <c r="AI5" s="96" t="s">
        <v>123</v>
      </c>
      <c r="AJ5" s="98" t="s">
        <v>124</v>
      </c>
      <c r="AK5" s="99" t="s">
        <v>125</v>
      </c>
      <c r="AL5" s="100" t="s">
        <v>126</v>
      </c>
      <c r="AM5" s="98" t="s">
        <v>127</v>
      </c>
      <c r="AN5" s="101" t="s">
        <v>128</v>
      </c>
      <c r="AO5" s="102" t="s">
        <v>129</v>
      </c>
      <c r="AP5" s="101" t="s">
        <v>130</v>
      </c>
      <c r="AQ5" s="103" t="s">
        <v>131</v>
      </c>
      <c r="AR5" s="104" t="s">
        <v>132</v>
      </c>
      <c r="AS5" s="105" t="s">
        <v>133</v>
      </c>
      <c r="AT5" s="106" t="s">
        <v>134</v>
      </c>
      <c r="AU5" s="79" t="s">
        <v>135</v>
      </c>
      <c r="AV5" s="79" t="s">
        <v>136</v>
      </c>
    </row>
    <row r="6" s="124" customFormat="true" ht="18.75" hidden="false" customHeight="true" outlineLevel="0" collapsed="false">
      <c r="A6" s="107" t="n">
        <v>1</v>
      </c>
      <c r="B6" s="108"/>
      <c r="C6" s="108"/>
      <c r="D6" s="108"/>
      <c r="E6" s="108"/>
      <c r="F6" s="108"/>
      <c r="G6" s="109" t="s">
        <v>137</v>
      </c>
      <c r="H6" s="110" t="s">
        <v>138</v>
      </c>
      <c r="I6" s="110" t="s">
        <v>139</v>
      </c>
      <c r="J6" s="107" t="n">
        <v>1</v>
      </c>
      <c r="K6" s="111" t="s">
        <v>140</v>
      </c>
      <c r="L6" s="112" t="s">
        <v>141</v>
      </c>
      <c r="M6" s="113" t="s">
        <v>142</v>
      </c>
      <c r="N6" s="113" t="s">
        <v>143</v>
      </c>
      <c r="O6" s="114" t="s">
        <v>144</v>
      </c>
      <c r="P6" s="115" t="s">
        <v>145</v>
      </c>
      <c r="Q6" s="116" t="n">
        <v>39</v>
      </c>
      <c r="R6" s="116" t="s">
        <v>146</v>
      </c>
      <c r="S6" s="117" t="s">
        <v>147</v>
      </c>
      <c r="T6" s="117" t="s">
        <v>147</v>
      </c>
      <c r="U6" s="118" t="s">
        <v>148</v>
      </c>
      <c r="V6" s="119" t="s">
        <v>149</v>
      </c>
      <c r="W6" s="116" t="s">
        <v>150</v>
      </c>
      <c r="X6" s="120" t="s">
        <v>151</v>
      </c>
      <c r="Y6" s="109" t="s">
        <v>152</v>
      </c>
      <c r="Z6" s="121" t="s">
        <v>153</v>
      </c>
      <c r="AA6" s="114" t="s">
        <v>154</v>
      </c>
      <c r="AB6" s="122"/>
      <c r="AC6" s="114" t="s">
        <v>155</v>
      </c>
      <c r="AD6" s="117" t="s">
        <v>147</v>
      </c>
      <c r="AE6" s="109" t="s">
        <v>156</v>
      </c>
      <c r="AF6" s="108"/>
      <c r="AG6" s="118" t="s">
        <v>157</v>
      </c>
      <c r="AH6" s="118"/>
      <c r="AI6" s="118"/>
      <c r="AJ6" s="109" t="s">
        <v>158</v>
      </c>
      <c r="AK6" s="108"/>
      <c r="AL6" s="108"/>
      <c r="AM6" s="119" t="s">
        <v>159</v>
      </c>
      <c r="AN6" s="118" t="s">
        <v>160</v>
      </c>
      <c r="AO6" s="118" t="s">
        <v>161</v>
      </c>
      <c r="AP6" s="114" t="s">
        <v>162</v>
      </c>
      <c r="AQ6" s="123" t="n">
        <v>201212</v>
      </c>
      <c r="AR6" s="108"/>
      <c r="AS6" s="108"/>
      <c r="AT6" s="108"/>
      <c r="AU6" s="108"/>
      <c r="AV6" s="108"/>
      <c r="AW6" s="124" t="n">
        <v>1</v>
      </c>
    </row>
    <row r="7" s="124" customFormat="true" ht="18.75" hidden="false" customHeight="true" outlineLevel="0" collapsed="false">
      <c r="A7" s="107" t="n">
        <v>2</v>
      </c>
      <c r="B7" s="108"/>
      <c r="C7" s="108"/>
      <c r="D7" s="108"/>
      <c r="E7" s="108"/>
      <c r="F7" s="108"/>
      <c r="G7" s="109" t="s">
        <v>163</v>
      </c>
      <c r="H7" s="110" t="s">
        <v>138</v>
      </c>
      <c r="I7" s="110" t="s">
        <v>159</v>
      </c>
      <c r="J7" s="107" t="n">
        <v>1</v>
      </c>
      <c r="K7" s="111" t="s">
        <v>140</v>
      </c>
      <c r="L7" s="113" t="s">
        <v>141</v>
      </c>
      <c r="M7" s="113" t="s">
        <v>164</v>
      </c>
      <c r="N7" s="113" t="s">
        <v>143</v>
      </c>
      <c r="O7" s="114" t="s">
        <v>165</v>
      </c>
      <c r="P7" s="115" t="s">
        <v>145</v>
      </c>
      <c r="Q7" s="116" t="n">
        <v>45</v>
      </c>
      <c r="R7" s="116" t="s">
        <v>166</v>
      </c>
      <c r="S7" s="125" t="s">
        <v>167</v>
      </c>
      <c r="T7" s="125" t="s">
        <v>167</v>
      </c>
      <c r="U7" s="118" t="s">
        <v>148</v>
      </c>
      <c r="V7" s="119" t="s">
        <v>149</v>
      </c>
      <c r="W7" s="116" t="s">
        <v>150</v>
      </c>
      <c r="X7" s="120" t="s">
        <v>151</v>
      </c>
      <c r="Y7" s="126" t="s">
        <v>152</v>
      </c>
      <c r="Z7" s="121" t="s">
        <v>153</v>
      </c>
      <c r="AA7" s="114" t="s">
        <v>154</v>
      </c>
      <c r="AB7" s="122"/>
      <c r="AC7" s="114" t="s">
        <v>155</v>
      </c>
      <c r="AD7" s="125" t="s">
        <v>167</v>
      </c>
      <c r="AE7" s="109" t="s">
        <v>156</v>
      </c>
      <c r="AF7" s="108"/>
      <c r="AG7" s="118" t="s">
        <v>168</v>
      </c>
      <c r="AH7" s="118"/>
      <c r="AI7" s="118"/>
      <c r="AJ7" s="109"/>
      <c r="AK7" s="108"/>
      <c r="AL7" s="108"/>
      <c r="AM7" s="119"/>
      <c r="AN7" s="107" t="s">
        <v>160</v>
      </c>
      <c r="AO7" s="107" t="s">
        <v>161</v>
      </c>
      <c r="AP7" s="114" t="s">
        <v>162</v>
      </c>
      <c r="AQ7" s="127" t="n">
        <v>200608</v>
      </c>
      <c r="AR7" s="108"/>
      <c r="AS7" s="108"/>
      <c r="AT7" s="108"/>
      <c r="AU7" s="108"/>
      <c r="AV7" s="108"/>
      <c r="AW7" s="41" t="n">
        <v>32</v>
      </c>
      <c r="AX7" s="41"/>
      <c r="AY7" s="41"/>
      <c r="AZ7" s="41"/>
      <c r="BA7" s="41"/>
      <c r="BB7" s="41"/>
      <c r="BC7" s="41"/>
      <c r="BD7" s="41" t="n">
        <v>34</v>
      </c>
    </row>
    <row r="8" s="132" customFormat="true" ht="18.75" hidden="false" customHeight="true" outlineLevel="0" collapsed="false">
      <c r="A8" s="107" t="n">
        <v>3</v>
      </c>
      <c r="B8" s="108"/>
      <c r="C8" s="108"/>
      <c r="D8" s="108"/>
      <c r="E8" s="108"/>
      <c r="F8" s="108"/>
      <c r="G8" s="126" t="s">
        <v>163</v>
      </c>
      <c r="H8" s="110" t="s">
        <v>138</v>
      </c>
      <c r="I8" s="110" t="s">
        <v>159</v>
      </c>
      <c r="J8" s="107" t="n">
        <v>2</v>
      </c>
      <c r="K8" s="111" t="s">
        <v>140</v>
      </c>
      <c r="L8" s="113" t="s">
        <v>141</v>
      </c>
      <c r="M8" s="113" t="s">
        <v>169</v>
      </c>
      <c r="N8" s="113" t="s">
        <v>170</v>
      </c>
      <c r="O8" s="125" t="s">
        <v>171</v>
      </c>
      <c r="P8" s="115" t="s">
        <v>145</v>
      </c>
      <c r="Q8" s="116" t="n">
        <v>46</v>
      </c>
      <c r="R8" s="116" t="s">
        <v>172</v>
      </c>
      <c r="S8" s="128" t="s">
        <v>173</v>
      </c>
      <c r="T8" s="128" t="s">
        <v>174</v>
      </c>
      <c r="U8" s="129" t="s">
        <v>148</v>
      </c>
      <c r="V8" s="119" t="s">
        <v>149</v>
      </c>
      <c r="W8" s="116" t="s">
        <v>150</v>
      </c>
      <c r="X8" s="120" t="s">
        <v>151</v>
      </c>
      <c r="Y8" s="126" t="s">
        <v>152</v>
      </c>
      <c r="Z8" s="121" t="s">
        <v>175</v>
      </c>
      <c r="AA8" s="114" t="s">
        <v>154</v>
      </c>
      <c r="AB8" s="129"/>
      <c r="AC8" s="114" t="s">
        <v>155</v>
      </c>
      <c r="AD8" s="128" t="s">
        <v>173</v>
      </c>
      <c r="AE8" s="130" t="s">
        <v>156</v>
      </c>
      <c r="AF8" s="108"/>
      <c r="AG8" s="118"/>
      <c r="AH8" s="118"/>
      <c r="AI8" s="118"/>
      <c r="AJ8" s="130"/>
      <c r="AK8" s="131"/>
      <c r="AL8" s="108"/>
      <c r="AM8" s="119"/>
      <c r="AN8" s="107" t="s">
        <v>160</v>
      </c>
      <c r="AO8" s="107" t="s">
        <v>161</v>
      </c>
      <c r="AP8" s="114" t="s">
        <v>176</v>
      </c>
      <c r="AQ8" s="123" t="n">
        <v>200608</v>
      </c>
      <c r="AR8" s="131"/>
      <c r="AS8" s="131"/>
      <c r="AT8" s="131"/>
      <c r="AU8" s="131"/>
      <c r="AV8" s="131"/>
      <c r="AW8" s="124" t="n">
        <v>1</v>
      </c>
    </row>
    <row r="9" s="124" customFormat="true" ht="18.75" hidden="false" customHeight="true" outlineLevel="0" collapsed="false">
      <c r="A9" s="107" t="n">
        <v>4</v>
      </c>
      <c r="B9" s="108"/>
      <c r="C9" s="108"/>
      <c r="D9" s="108"/>
      <c r="E9" s="108"/>
      <c r="F9" s="108"/>
      <c r="G9" s="126" t="s">
        <v>163</v>
      </c>
      <c r="H9" s="110" t="s">
        <v>138</v>
      </c>
      <c r="I9" s="110" t="s">
        <v>159</v>
      </c>
      <c r="J9" s="107" t="n">
        <v>3</v>
      </c>
      <c r="K9" s="111" t="s">
        <v>140</v>
      </c>
      <c r="L9" s="113" t="s">
        <v>141</v>
      </c>
      <c r="M9" s="113" t="s">
        <v>177</v>
      </c>
      <c r="N9" s="113" t="s">
        <v>143</v>
      </c>
      <c r="O9" s="114" t="s">
        <v>178</v>
      </c>
      <c r="P9" s="115" t="s">
        <v>145</v>
      </c>
      <c r="Q9" s="116"/>
      <c r="R9" s="116" t="n">
        <v>196304</v>
      </c>
      <c r="S9" s="125" t="s">
        <v>179</v>
      </c>
      <c r="T9" s="125" t="s">
        <v>179</v>
      </c>
      <c r="U9" s="118" t="s">
        <v>148</v>
      </c>
      <c r="V9" s="119" t="s">
        <v>149</v>
      </c>
      <c r="W9" s="116" t="s">
        <v>150</v>
      </c>
      <c r="X9" s="120" t="s">
        <v>151</v>
      </c>
      <c r="Y9" s="126" t="s">
        <v>152</v>
      </c>
      <c r="Z9" s="121" t="s">
        <v>153</v>
      </c>
      <c r="AA9" s="114" t="s">
        <v>154</v>
      </c>
      <c r="AB9" s="122"/>
      <c r="AC9" s="114" t="s">
        <v>155</v>
      </c>
      <c r="AD9" s="125" t="s">
        <v>179</v>
      </c>
      <c r="AE9" s="109" t="s">
        <v>156</v>
      </c>
      <c r="AF9" s="108"/>
      <c r="AG9" s="118"/>
      <c r="AH9" s="118"/>
      <c r="AI9" s="118"/>
      <c r="AJ9" s="109"/>
      <c r="AK9" s="108"/>
      <c r="AL9" s="108"/>
      <c r="AM9" s="119"/>
      <c r="AN9" s="107" t="s">
        <v>160</v>
      </c>
      <c r="AO9" s="107" t="s">
        <v>161</v>
      </c>
      <c r="AP9" s="114" t="s">
        <v>176</v>
      </c>
      <c r="AQ9" s="127" t="n">
        <v>200709</v>
      </c>
      <c r="AR9" s="108"/>
      <c r="AS9" s="108"/>
      <c r="AT9" s="108"/>
      <c r="AV9" s="108"/>
      <c r="AW9" s="124" t="n">
        <v>1</v>
      </c>
    </row>
    <row r="10" s="124" customFormat="true" ht="18.75" hidden="false" customHeight="true" outlineLevel="0" collapsed="false">
      <c r="A10" s="107" t="n">
        <v>5</v>
      </c>
      <c r="B10" s="108"/>
      <c r="C10" s="108"/>
      <c r="D10" s="108"/>
      <c r="E10" s="108"/>
      <c r="F10" s="108"/>
      <c r="G10" s="126" t="s">
        <v>163</v>
      </c>
      <c r="H10" s="110" t="s">
        <v>138</v>
      </c>
      <c r="I10" s="110" t="s">
        <v>159</v>
      </c>
      <c r="J10" s="107" t="n">
        <v>4</v>
      </c>
      <c r="K10" s="111" t="s">
        <v>140</v>
      </c>
      <c r="L10" s="113" t="s">
        <v>141</v>
      </c>
      <c r="M10" s="113" t="s">
        <v>180</v>
      </c>
      <c r="N10" s="113" t="s">
        <v>143</v>
      </c>
      <c r="O10" s="114" t="s">
        <v>181</v>
      </c>
      <c r="P10" s="115" t="s">
        <v>182</v>
      </c>
      <c r="Q10" s="116" t="n">
        <v>40</v>
      </c>
      <c r="R10" s="116" t="s">
        <v>183</v>
      </c>
      <c r="S10" s="125" t="s">
        <v>184</v>
      </c>
      <c r="T10" s="125" t="s">
        <v>184</v>
      </c>
      <c r="U10" s="118" t="s">
        <v>148</v>
      </c>
      <c r="V10" s="119" t="s">
        <v>149</v>
      </c>
      <c r="W10" s="116" t="s">
        <v>150</v>
      </c>
      <c r="X10" s="120" t="s">
        <v>151</v>
      </c>
      <c r="Y10" s="126" t="s">
        <v>152</v>
      </c>
      <c r="Z10" s="121" t="s">
        <v>153</v>
      </c>
      <c r="AA10" s="114" t="s">
        <v>154</v>
      </c>
      <c r="AB10" s="122"/>
      <c r="AC10" s="114" t="s">
        <v>155</v>
      </c>
      <c r="AD10" s="125" t="s">
        <v>184</v>
      </c>
      <c r="AE10" s="109" t="s">
        <v>156</v>
      </c>
      <c r="AF10" s="108"/>
      <c r="AG10" s="118"/>
      <c r="AH10" s="118"/>
      <c r="AI10" s="118"/>
      <c r="AJ10" s="109"/>
      <c r="AK10" s="108"/>
      <c r="AL10" s="108"/>
      <c r="AM10" s="119"/>
      <c r="AN10" s="107" t="s">
        <v>160</v>
      </c>
      <c r="AO10" s="107" t="s">
        <v>161</v>
      </c>
      <c r="AP10" s="114" t="s">
        <v>176</v>
      </c>
      <c r="AQ10" s="123" t="n">
        <v>200808</v>
      </c>
      <c r="AR10" s="108"/>
      <c r="AS10" s="108"/>
      <c r="AT10" s="108"/>
      <c r="AU10" s="108"/>
      <c r="AV10" s="108"/>
      <c r="AW10" s="124" t="n">
        <v>1</v>
      </c>
    </row>
    <row r="11" s="124" customFormat="true" ht="18.75" hidden="false" customHeight="true" outlineLevel="0" collapsed="false">
      <c r="A11" s="107" t="n">
        <v>6</v>
      </c>
      <c r="B11" s="108"/>
      <c r="C11" s="108"/>
      <c r="D11" s="108"/>
      <c r="E11" s="108"/>
      <c r="F11" s="108"/>
      <c r="G11" s="126" t="s">
        <v>163</v>
      </c>
      <c r="H11" s="110" t="s">
        <v>138</v>
      </c>
      <c r="I11" s="110" t="s">
        <v>159</v>
      </c>
      <c r="J11" s="107" t="n">
        <v>5</v>
      </c>
      <c r="K11" s="111" t="s">
        <v>140</v>
      </c>
      <c r="L11" s="113" t="s">
        <v>141</v>
      </c>
      <c r="M11" s="113" t="s">
        <v>185</v>
      </c>
      <c r="N11" s="113" t="s">
        <v>143</v>
      </c>
      <c r="O11" s="114" t="s">
        <v>186</v>
      </c>
      <c r="P11" s="115" t="s">
        <v>145</v>
      </c>
      <c r="Q11" s="116" t="n">
        <v>39</v>
      </c>
      <c r="R11" s="116" t="s">
        <v>187</v>
      </c>
      <c r="S11" s="125" t="s">
        <v>188</v>
      </c>
      <c r="T11" s="125" t="s">
        <v>188</v>
      </c>
      <c r="U11" s="118" t="s">
        <v>148</v>
      </c>
      <c r="V11" s="119" t="s">
        <v>149</v>
      </c>
      <c r="W11" s="116" t="s">
        <v>150</v>
      </c>
      <c r="X11" s="120" t="s">
        <v>151</v>
      </c>
      <c r="Y11" s="126" t="s">
        <v>152</v>
      </c>
      <c r="Z11" s="121" t="s">
        <v>153</v>
      </c>
      <c r="AA11" s="114" t="s">
        <v>154</v>
      </c>
      <c r="AB11" s="122"/>
      <c r="AC11" s="114" t="s">
        <v>155</v>
      </c>
      <c r="AD11" s="125" t="s">
        <v>188</v>
      </c>
      <c r="AE11" s="109" t="s">
        <v>156</v>
      </c>
      <c r="AF11" s="108"/>
      <c r="AG11" s="118" t="s">
        <v>189</v>
      </c>
      <c r="AH11" s="118"/>
      <c r="AI11" s="118"/>
      <c r="AJ11" s="109"/>
      <c r="AK11" s="108"/>
      <c r="AL11" s="108"/>
      <c r="AM11" s="119"/>
      <c r="AN11" s="107" t="s">
        <v>160</v>
      </c>
      <c r="AO11" s="107" t="s">
        <v>161</v>
      </c>
      <c r="AP11" s="114" t="s">
        <v>176</v>
      </c>
      <c r="AQ11" s="123" t="n">
        <v>200908</v>
      </c>
      <c r="AR11" s="108"/>
      <c r="AS11" s="108"/>
      <c r="AT11" s="108"/>
      <c r="AU11" s="108"/>
      <c r="AV11" s="108"/>
      <c r="AW11" s="124" t="n">
        <v>1</v>
      </c>
    </row>
    <row r="12" s="124" customFormat="true" ht="18.75" hidden="false" customHeight="true" outlineLevel="0" collapsed="false">
      <c r="A12" s="107" t="n">
        <v>7</v>
      </c>
      <c r="B12" s="108"/>
      <c r="C12" s="108"/>
      <c r="D12" s="108"/>
      <c r="E12" s="108"/>
      <c r="F12" s="108"/>
      <c r="G12" s="126" t="s">
        <v>163</v>
      </c>
      <c r="H12" s="110" t="s">
        <v>138</v>
      </c>
      <c r="I12" s="110" t="s">
        <v>159</v>
      </c>
      <c r="J12" s="107" t="n">
        <v>6</v>
      </c>
      <c r="K12" s="111" t="s">
        <v>140</v>
      </c>
      <c r="L12" s="113" t="s">
        <v>141</v>
      </c>
      <c r="M12" s="113" t="s">
        <v>190</v>
      </c>
      <c r="N12" s="113" t="s">
        <v>143</v>
      </c>
      <c r="O12" s="114" t="s">
        <v>191</v>
      </c>
      <c r="P12" s="115" t="s">
        <v>145</v>
      </c>
      <c r="Q12" s="116" t="n">
        <v>36</v>
      </c>
      <c r="R12" s="116" t="s">
        <v>192</v>
      </c>
      <c r="S12" s="125" t="s">
        <v>147</v>
      </c>
      <c r="T12" s="125" t="s">
        <v>147</v>
      </c>
      <c r="U12" s="118" t="s">
        <v>148</v>
      </c>
      <c r="V12" s="119" t="s">
        <v>149</v>
      </c>
      <c r="W12" s="116" t="s">
        <v>150</v>
      </c>
      <c r="X12" s="120" t="s">
        <v>151</v>
      </c>
      <c r="Y12" s="126" t="s">
        <v>152</v>
      </c>
      <c r="Z12" s="121" t="s">
        <v>153</v>
      </c>
      <c r="AA12" s="114" t="s">
        <v>154</v>
      </c>
      <c r="AB12" s="122"/>
      <c r="AC12" s="114" t="s">
        <v>155</v>
      </c>
      <c r="AD12" s="125" t="s">
        <v>147</v>
      </c>
      <c r="AE12" s="109" t="s">
        <v>156</v>
      </c>
      <c r="AF12" s="108"/>
      <c r="AG12" s="118"/>
      <c r="AH12" s="118"/>
      <c r="AI12" s="118"/>
      <c r="AJ12" s="109"/>
      <c r="AK12" s="108"/>
      <c r="AL12" s="108"/>
      <c r="AM12" s="119"/>
      <c r="AN12" s="107" t="s">
        <v>160</v>
      </c>
      <c r="AO12" s="107" t="s">
        <v>161</v>
      </c>
      <c r="AP12" s="114" t="s">
        <v>162</v>
      </c>
      <c r="AQ12" s="123" t="n">
        <v>201112</v>
      </c>
      <c r="AR12" s="108"/>
      <c r="AS12" s="108"/>
      <c r="AT12" s="108"/>
      <c r="AU12" s="108"/>
      <c r="AV12" s="108"/>
      <c r="AW12" s="124" t="n">
        <v>1</v>
      </c>
    </row>
    <row r="13" s="124" customFormat="true" ht="18.75" hidden="false" customHeight="true" outlineLevel="0" collapsed="false">
      <c r="A13" s="107" t="n">
        <v>8</v>
      </c>
      <c r="B13" s="108"/>
      <c r="C13" s="108"/>
      <c r="D13" s="108"/>
      <c r="E13" s="108"/>
      <c r="F13" s="108"/>
      <c r="G13" s="126" t="s">
        <v>163</v>
      </c>
      <c r="H13" s="110" t="s">
        <v>138</v>
      </c>
      <c r="I13" s="110" t="s">
        <v>159</v>
      </c>
      <c r="J13" s="107" t="n">
        <v>7</v>
      </c>
      <c r="K13" s="111" t="s">
        <v>140</v>
      </c>
      <c r="L13" s="113" t="s">
        <v>141</v>
      </c>
      <c r="M13" s="113" t="s">
        <v>193</v>
      </c>
      <c r="N13" s="113" t="s">
        <v>143</v>
      </c>
      <c r="O13" s="114" t="s">
        <v>194</v>
      </c>
      <c r="P13" s="115" t="s">
        <v>145</v>
      </c>
      <c r="Q13" s="116" t="n">
        <v>40</v>
      </c>
      <c r="R13" s="116" t="s">
        <v>195</v>
      </c>
      <c r="S13" s="125" t="s">
        <v>188</v>
      </c>
      <c r="T13" s="125" t="s">
        <v>188</v>
      </c>
      <c r="U13" s="118" t="s">
        <v>148</v>
      </c>
      <c r="V13" s="119" t="s">
        <v>149</v>
      </c>
      <c r="W13" s="116" t="s">
        <v>150</v>
      </c>
      <c r="X13" s="120" t="s">
        <v>151</v>
      </c>
      <c r="Y13" s="126" t="s">
        <v>152</v>
      </c>
      <c r="Z13" s="121" t="s">
        <v>153</v>
      </c>
      <c r="AA13" s="114" t="s">
        <v>154</v>
      </c>
      <c r="AB13" s="122"/>
      <c r="AC13" s="114" t="s">
        <v>155</v>
      </c>
      <c r="AD13" s="125" t="s">
        <v>188</v>
      </c>
      <c r="AE13" s="109" t="s">
        <v>156</v>
      </c>
      <c r="AF13" s="108"/>
      <c r="AG13" s="118"/>
      <c r="AH13" s="118"/>
      <c r="AI13" s="118"/>
      <c r="AJ13" s="109"/>
      <c r="AK13" s="108"/>
      <c r="AL13" s="108"/>
      <c r="AM13" s="119"/>
      <c r="AN13" s="107" t="s">
        <v>160</v>
      </c>
      <c r="AO13" s="107" t="s">
        <v>161</v>
      </c>
      <c r="AP13" s="114" t="s">
        <v>176</v>
      </c>
      <c r="AQ13" s="123" t="n">
        <v>201212</v>
      </c>
      <c r="AR13" s="108"/>
      <c r="AS13" s="108"/>
      <c r="AT13" s="108"/>
      <c r="AU13" s="108"/>
      <c r="AV13" s="108"/>
      <c r="AW13" s="124" t="n">
        <v>1</v>
      </c>
    </row>
    <row r="14" s="124" customFormat="true" ht="18.75" hidden="false" customHeight="true" outlineLevel="0" collapsed="false">
      <c r="A14" s="107" t="n">
        <v>9</v>
      </c>
      <c r="B14" s="108"/>
      <c r="C14" s="108"/>
      <c r="D14" s="108"/>
      <c r="E14" s="108"/>
      <c r="F14" s="108"/>
      <c r="G14" s="126" t="s">
        <v>163</v>
      </c>
      <c r="H14" s="110" t="s">
        <v>138</v>
      </c>
      <c r="I14" s="110" t="s">
        <v>159</v>
      </c>
      <c r="J14" s="107" t="n">
        <v>8</v>
      </c>
      <c r="K14" s="111" t="s">
        <v>140</v>
      </c>
      <c r="L14" s="113" t="s">
        <v>141</v>
      </c>
      <c r="M14" s="113" t="s">
        <v>196</v>
      </c>
      <c r="N14" s="113" t="s">
        <v>143</v>
      </c>
      <c r="O14" s="114" t="s">
        <v>197</v>
      </c>
      <c r="P14" s="115" t="s">
        <v>145</v>
      </c>
      <c r="Q14" s="116" t="n">
        <v>41</v>
      </c>
      <c r="R14" s="116" t="s">
        <v>198</v>
      </c>
      <c r="S14" s="125" t="s">
        <v>199</v>
      </c>
      <c r="T14" s="125" t="s">
        <v>199</v>
      </c>
      <c r="U14" s="118" t="s">
        <v>148</v>
      </c>
      <c r="V14" s="119" t="s">
        <v>149</v>
      </c>
      <c r="W14" s="116" t="s">
        <v>150</v>
      </c>
      <c r="X14" s="120" t="s">
        <v>151</v>
      </c>
      <c r="Y14" s="126" t="s">
        <v>152</v>
      </c>
      <c r="Z14" s="121" t="s">
        <v>153</v>
      </c>
      <c r="AA14" s="114" t="s">
        <v>154</v>
      </c>
      <c r="AB14" s="122"/>
      <c r="AC14" s="114" t="s">
        <v>155</v>
      </c>
      <c r="AD14" s="125" t="s">
        <v>199</v>
      </c>
      <c r="AE14" s="109" t="s">
        <v>156</v>
      </c>
      <c r="AF14" s="108"/>
      <c r="AG14" s="118"/>
      <c r="AH14" s="118"/>
      <c r="AI14" s="118"/>
      <c r="AJ14" s="109"/>
      <c r="AK14" s="108"/>
      <c r="AL14" s="108"/>
      <c r="AM14" s="119"/>
      <c r="AN14" s="107" t="s">
        <v>160</v>
      </c>
      <c r="AO14" s="107" t="s">
        <v>161</v>
      </c>
      <c r="AP14" s="114" t="s">
        <v>176</v>
      </c>
      <c r="AQ14" s="123" t="n">
        <v>201212</v>
      </c>
      <c r="AR14" s="108"/>
      <c r="AS14" s="108"/>
      <c r="AT14" s="108"/>
      <c r="AU14" s="108"/>
      <c r="AV14" s="108"/>
      <c r="AW14" s="124" t="n">
        <v>1</v>
      </c>
    </row>
    <row r="15" s="124" customFormat="true" ht="18.75" hidden="false" customHeight="true" outlineLevel="0" collapsed="false">
      <c r="A15" s="107" t="n">
        <v>10</v>
      </c>
      <c r="B15" s="108"/>
      <c r="C15" s="108"/>
      <c r="D15" s="108"/>
      <c r="E15" s="108"/>
      <c r="F15" s="108"/>
      <c r="G15" s="126" t="s">
        <v>163</v>
      </c>
      <c r="H15" s="110" t="s">
        <v>138</v>
      </c>
      <c r="I15" s="110" t="s">
        <v>159</v>
      </c>
      <c r="J15" s="107" t="n">
        <v>9</v>
      </c>
      <c r="K15" s="111" t="s">
        <v>140</v>
      </c>
      <c r="L15" s="113" t="s">
        <v>141</v>
      </c>
      <c r="M15" s="113" t="s">
        <v>200</v>
      </c>
      <c r="N15" s="113" t="s">
        <v>143</v>
      </c>
      <c r="O15" s="114" t="s">
        <v>201</v>
      </c>
      <c r="P15" s="115" t="s">
        <v>145</v>
      </c>
      <c r="Q15" s="116" t="n">
        <v>39</v>
      </c>
      <c r="R15" s="116" t="s">
        <v>202</v>
      </c>
      <c r="S15" s="125" t="s">
        <v>199</v>
      </c>
      <c r="T15" s="125" t="s">
        <v>199</v>
      </c>
      <c r="U15" s="118" t="s">
        <v>148</v>
      </c>
      <c r="V15" s="119" t="s">
        <v>149</v>
      </c>
      <c r="W15" s="116" t="s">
        <v>150</v>
      </c>
      <c r="X15" s="120" t="s">
        <v>151</v>
      </c>
      <c r="Y15" s="126" t="s">
        <v>152</v>
      </c>
      <c r="Z15" s="121" t="s">
        <v>153</v>
      </c>
      <c r="AA15" s="114" t="s">
        <v>154</v>
      </c>
      <c r="AB15" s="122"/>
      <c r="AC15" s="114" t="s">
        <v>155</v>
      </c>
      <c r="AD15" s="125" t="s">
        <v>199</v>
      </c>
      <c r="AE15" s="109" t="s">
        <v>156</v>
      </c>
      <c r="AF15" s="108"/>
      <c r="AG15" s="118"/>
      <c r="AH15" s="118"/>
      <c r="AI15" s="118"/>
      <c r="AJ15" s="109"/>
      <c r="AK15" s="108"/>
      <c r="AL15" s="108"/>
      <c r="AM15" s="119"/>
      <c r="AN15" s="107" t="s">
        <v>160</v>
      </c>
      <c r="AO15" s="107" t="s">
        <v>161</v>
      </c>
      <c r="AP15" s="114" t="s">
        <v>176</v>
      </c>
      <c r="AQ15" s="123" t="n">
        <v>201212</v>
      </c>
      <c r="AR15" s="108"/>
      <c r="AS15" s="108"/>
      <c r="AT15" s="108"/>
      <c r="AU15" s="108"/>
      <c r="AV15" s="108"/>
      <c r="AW15" s="124" t="n">
        <v>1</v>
      </c>
    </row>
    <row r="16" s="124" customFormat="true" ht="18.75" hidden="false" customHeight="true" outlineLevel="0" collapsed="false">
      <c r="A16" s="107" t="n">
        <v>11</v>
      </c>
      <c r="B16" s="108"/>
      <c r="C16" s="108"/>
      <c r="D16" s="108"/>
      <c r="E16" s="108"/>
      <c r="F16" s="108"/>
      <c r="G16" s="126" t="s">
        <v>163</v>
      </c>
      <c r="H16" s="110" t="s">
        <v>138</v>
      </c>
      <c r="I16" s="110" t="s">
        <v>159</v>
      </c>
      <c r="J16" s="107" t="n">
        <v>10</v>
      </c>
      <c r="K16" s="133" t="s">
        <v>203</v>
      </c>
      <c r="L16" s="113" t="s">
        <v>141</v>
      </c>
      <c r="M16" s="113" t="s">
        <v>204</v>
      </c>
      <c r="N16" s="113" t="s">
        <v>143</v>
      </c>
      <c r="O16" s="114" t="s">
        <v>205</v>
      </c>
      <c r="P16" s="115" t="s">
        <v>145</v>
      </c>
      <c r="Q16" s="116" t="n">
        <v>37</v>
      </c>
      <c r="R16" s="116" t="s">
        <v>206</v>
      </c>
      <c r="S16" s="125" t="s">
        <v>207</v>
      </c>
      <c r="T16" s="125" t="s">
        <v>207</v>
      </c>
      <c r="U16" s="118" t="s">
        <v>208</v>
      </c>
      <c r="V16" s="119" t="s">
        <v>149</v>
      </c>
      <c r="W16" s="116" t="s">
        <v>150</v>
      </c>
      <c r="X16" s="120" t="s">
        <v>151</v>
      </c>
      <c r="Y16" s="126" t="s">
        <v>152</v>
      </c>
      <c r="Z16" s="121" t="s">
        <v>209</v>
      </c>
      <c r="AA16" s="114" t="s">
        <v>210</v>
      </c>
      <c r="AB16" s="122"/>
      <c r="AC16" s="114" t="s">
        <v>211</v>
      </c>
      <c r="AD16" s="125" t="s">
        <v>207</v>
      </c>
      <c r="AE16" s="109" t="s">
        <v>156</v>
      </c>
      <c r="AF16" s="108"/>
      <c r="AG16" s="118"/>
      <c r="AH16" s="118"/>
      <c r="AI16" s="118"/>
      <c r="AJ16" s="109"/>
      <c r="AK16" s="108"/>
      <c r="AL16" s="108"/>
      <c r="AM16" s="119"/>
      <c r="AN16" s="107" t="s">
        <v>160</v>
      </c>
      <c r="AO16" s="107" t="s">
        <v>161</v>
      </c>
      <c r="AP16" s="114" t="s">
        <v>176</v>
      </c>
      <c r="AQ16" s="123" t="n">
        <v>201311</v>
      </c>
      <c r="AR16" s="108"/>
      <c r="AS16" s="108"/>
      <c r="AT16" s="108"/>
      <c r="AU16" s="108"/>
      <c r="AV16" s="108"/>
      <c r="AW16" s="124" t="n">
        <v>1</v>
      </c>
    </row>
    <row r="17" s="132" customFormat="true" ht="18.75" hidden="false" customHeight="true" outlineLevel="0" collapsed="false">
      <c r="A17" s="107" t="n">
        <v>12</v>
      </c>
      <c r="B17" s="108"/>
      <c r="C17" s="108"/>
      <c r="D17" s="108"/>
      <c r="E17" s="108"/>
      <c r="F17" s="108"/>
      <c r="G17" s="126" t="s">
        <v>163</v>
      </c>
      <c r="H17" s="110" t="s">
        <v>138</v>
      </c>
      <c r="I17" s="110" t="s">
        <v>139</v>
      </c>
      <c r="J17" s="107" t="n">
        <v>1</v>
      </c>
      <c r="K17" s="111" t="s">
        <v>140</v>
      </c>
      <c r="L17" s="113" t="s">
        <v>141</v>
      </c>
      <c r="M17" s="113" t="s">
        <v>212</v>
      </c>
      <c r="N17" s="113" t="s">
        <v>143</v>
      </c>
      <c r="O17" s="114" t="s">
        <v>213</v>
      </c>
      <c r="P17" s="115" t="s">
        <v>145</v>
      </c>
      <c r="Q17" s="116" t="n">
        <v>36</v>
      </c>
      <c r="R17" s="116" t="s">
        <v>214</v>
      </c>
      <c r="S17" s="117" t="s">
        <v>215</v>
      </c>
      <c r="T17" s="117" t="s">
        <v>216</v>
      </c>
      <c r="U17" s="129" t="s">
        <v>208</v>
      </c>
      <c r="V17" s="119" t="s">
        <v>149</v>
      </c>
      <c r="W17" s="116" t="s">
        <v>150</v>
      </c>
      <c r="X17" s="120" t="s">
        <v>151</v>
      </c>
      <c r="Y17" s="126" t="s">
        <v>152</v>
      </c>
      <c r="Z17" s="121" t="s">
        <v>217</v>
      </c>
      <c r="AA17" s="114" t="s">
        <v>210</v>
      </c>
      <c r="AB17" s="122"/>
      <c r="AC17" s="114" t="s">
        <v>155</v>
      </c>
      <c r="AD17" s="117" t="s">
        <v>215</v>
      </c>
      <c r="AE17" s="130" t="s">
        <v>156</v>
      </c>
      <c r="AF17" s="108"/>
      <c r="AG17" s="118" t="s">
        <v>218</v>
      </c>
      <c r="AH17" s="118"/>
      <c r="AI17" s="118"/>
      <c r="AJ17" s="130"/>
      <c r="AK17" s="131"/>
      <c r="AL17" s="108"/>
      <c r="AM17" s="134"/>
      <c r="AN17" s="107" t="s">
        <v>160</v>
      </c>
      <c r="AO17" s="107" t="s">
        <v>161</v>
      </c>
      <c r="AP17" s="114" t="s">
        <v>162</v>
      </c>
      <c r="AQ17" s="123" t="n">
        <v>201409</v>
      </c>
      <c r="AR17" s="131"/>
      <c r="AS17" s="131"/>
      <c r="AT17" s="131"/>
      <c r="AU17" s="131"/>
      <c r="AV17" s="131"/>
      <c r="AW17" s="124" t="n">
        <v>1</v>
      </c>
    </row>
    <row r="18" s="132" customFormat="true" ht="18.75" hidden="false" customHeight="true" outlineLevel="0" collapsed="false">
      <c r="A18" s="107" t="n">
        <v>13</v>
      </c>
      <c r="B18" s="108"/>
      <c r="C18" s="108"/>
      <c r="D18" s="108"/>
      <c r="E18" s="108"/>
      <c r="F18" s="108"/>
      <c r="G18" s="126" t="s">
        <v>163</v>
      </c>
      <c r="H18" s="110" t="s">
        <v>138</v>
      </c>
      <c r="I18" s="110" t="s">
        <v>139</v>
      </c>
      <c r="J18" s="107" t="n">
        <v>2</v>
      </c>
      <c r="K18" s="111" t="s">
        <v>140</v>
      </c>
      <c r="L18" s="113" t="s">
        <v>141</v>
      </c>
      <c r="M18" s="113" t="s">
        <v>219</v>
      </c>
      <c r="N18" s="113" t="s">
        <v>143</v>
      </c>
      <c r="O18" s="114" t="s">
        <v>220</v>
      </c>
      <c r="P18" s="115" t="s">
        <v>145</v>
      </c>
      <c r="Q18" s="116" t="n">
        <v>39</v>
      </c>
      <c r="R18" s="116" t="s">
        <v>221</v>
      </c>
      <c r="S18" s="117" t="s">
        <v>199</v>
      </c>
      <c r="T18" s="117" t="s">
        <v>215</v>
      </c>
      <c r="U18" s="129" t="s">
        <v>148</v>
      </c>
      <c r="V18" s="119" t="s">
        <v>149</v>
      </c>
      <c r="W18" s="116" t="s">
        <v>150</v>
      </c>
      <c r="X18" s="120" t="s">
        <v>151</v>
      </c>
      <c r="Y18" s="126" t="s">
        <v>152</v>
      </c>
      <c r="Z18" s="121" t="s">
        <v>222</v>
      </c>
      <c r="AA18" s="114" t="s">
        <v>154</v>
      </c>
      <c r="AB18" s="129"/>
      <c r="AC18" s="114" t="s">
        <v>155</v>
      </c>
      <c r="AD18" s="117" t="s">
        <v>199</v>
      </c>
      <c r="AE18" s="130" t="s">
        <v>156</v>
      </c>
      <c r="AF18" s="108"/>
      <c r="AG18" s="118"/>
      <c r="AH18" s="118"/>
      <c r="AI18" s="118"/>
      <c r="AJ18" s="130"/>
      <c r="AK18" s="131"/>
      <c r="AL18" s="108"/>
      <c r="AM18" s="134"/>
      <c r="AN18" s="107" t="s">
        <v>160</v>
      </c>
      <c r="AO18" s="107" t="s">
        <v>161</v>
      </c>
      <c r="AP18" s="114" t="s">
        <v>162</v>
      </c>
      <c r="AQ18" s="123" t="n">
        <v>201511</v>
      </c>
      <c r="AR18" s="131"/>
      <c r="AS18" s="131"/>
      <c r="AT18" s="131"/>
      <c r="AU18" s="131"/>
      <c r="AV18" s="131"/>
      <c r="AW18" s="124" t="n">
        <v>1</v>
      </c>
    </row>
    <row r="19" s="124" customFormat="true" ht="18.75" hidden="false" customHeight="true" outlineLevel="0" collapsed="false">
      <c r="A19" s="107" t="n">
        <v>14</v>
      </c>
      <c r="B19" s="108"/>
      <c r="C19" s="108"/>
      <c r="D19" s="108"/>
      <c r="E19" s="108"/>
      <c r="F19" s="108"/>
      <c r="G19" s="126" t="s">
        <v>163</v>
      </c>
      <c r="H19" s="110" t="s">
        <v>138</v>
      </c>
      <c r="I19" s="110" t="s">
        <v>139</v>
      </c>
      <c r="J19" s="107" t="n">
        <v>3</v>
      </c>
      <c r="K19" s="111" t="s">
        <v>140</v>
      </c>
      <c r="L19" s="113" t="s">
        <v>141</v>
      </c>
      <c r="M19" s="113" t="s">
        <v>223</v>
      </c>
      <c r="N19" s="113" t="s">
        <v>143</v>
      </c>
      <c r="O19" s="114" t="s">
        <v>224</v>
      </c>
      <c r="P19" s="115" t="s">
        <v>145</v>
      </c>
      <c r="Q19" s="116" t="n">
        <v>42</v>
      </c>
      <c r="R19" s="116" t="s">
        <v>225</v>
      </c>
      <c r="S19" s="117" t="s">
        <v>199</v>
      </c>
      <c r="T19" s="117" t="s">
        <v>226</v>
      </c>
      <c r="U19" s="118" t="s">
        <v>148</v>
      </c>
      <c r="V19" s="119" t="s">
        <v>149</v>
      </c>
      <c r="W19" s="116" t="s">
        <v>150</v>
      </c>
      <c r="X19" s="120" t="s">
        <v>151</v>
      </c>
      <c r="Y19" s="126" t="s">
        <v>152</v>
      </c>
      <c r="Z19" s="121" t="s">
        <v>227</v>
      </c>
      <c r="AA19" s="114" t="s">
        <v>154</v>
      </c>
      <c r="AB19" s="122"/>
      <c r="AC19" s="114" t="s">
        <v>155</v>
      </c>
      <c r="AD19" s="117" t="s">
        <v>199</v>
      </c>
      <c r="AE19" s="135" t="s">
        <v>156</v>
      </c>
      <c r="AF19" s="108"/>
      <c r="AG19" s="118" t="s">
        <v>228</v>
      </c>
      <c r="AH19" s="118"/>
      <c r="AI19" s="118"/>
      <c r="AJ19" s="109"/>
      <c r="AK19" s="108"/>
      <c r="AL19" s="108"/>
      <c r="AM19" s="119"/>
      <c r="AN19" s="107" t="s">
        <v>160</v>
      </c>
      <c r="AO19" s="107" t="s">
        <v>161</v>
      </c>
      <c r="AP19" s="114" t="s">
        <v>229</v>
      </c>
      <c r="AQ19" s="123" t="n">
        <v>201511</v>
      </c>
      <c r="AR19" s="108"/>
      <c r="AS19" s="108"/>
      <c r="AT19" s="108"/>
      <c r="AU19" s="108"/>
      <c r="AV19" s="108"/>
      <c r="AW19" s="124" t="n">
        <v>1</v>
      </c>
    </row>
    <row r="20" s="124" customFormat="true" ht="18.75" hidden="false" customHeight="true" outlineLevel="0" collapsed="false">
      <c r="A20" s="107" t="n">
        <v>15</v>
      </c>
      <c r="B20" s="108"/>
      <c r="C20" s="108"/>
      <c r="D20" s="108"/>
      <c r="E20" s="108"/>
      <c r="F20" s="108"/>
      <c r="G20" s="126" t="s">
        <v>163</v>
      </c>
      <c r="H20" s="110" t="s">
        <v>138</v>
      </c>
      <c r="I20" s="110" t="s">
        <v>139</v>
      </c>
      <c r="J20" s="107" t="n">
        <v>4</v>
      </c>
      <c r="K20" s="111" t="s">
        <v>140</v>
      </c>
      <c r="L20" s="113" t="s">
        <v>141</v>
      </c>
      <c r="M20" s="113" t="s">
        <v>230</v>
      </c>
      <c r="N20" s="113" t="s">
        <v>143</v>
      </c>
      <c r="O20" s="114" t="s">
        <v>231</v>
      </c>
      <c r="P20" s="115" t="s">
        <v>145</v>
      </c>
      <c r="Q20" s="116" t="n">
        <v>39</v>
      </c>
      <c r="R20" s="116" t="s">
        <v>232</v>
      </c>
      <c r="S20" s="117" t="s">
        <v>199</v>
      </c>
      <c r="T20" s="117" t="s">
        <v>226</v>
      </c>
      <c r="U20" s="118" t="s">
        <v>148</v>
      </c>
      <c r="V20" s="119" t="s">
        <v>149</v>
      </c>
      <c r="W20" s="116" t="s">
        <v>150</v>
      </c>
      <c r="X20" s="120" t="s">
        <v>151</v>
      </c>
      <c r="Y20" s="126" t="s">
        <v>152</v>
      </c>
      <c r="Z20" s="121" t="s">
        <v>153</v>
      </c>
      <c r="AA20" s="114" t="s">
        <v>154</v>
      </c>
      <c r="AB20" s="122"/>
      <c r="AC20" s="114" t="s">
        <v>155</v>
      </c>
      <c r="AD20" s="117" t="s">
        <v>199</v>
      </c>
      <c r="AE20" s="135" t="s">
        <v>156</v>
      </c>
      <c r="AF20" s="108"/>
      <c r="AG20" s="118"/>
      <c r="AH20" s="118"/>
      <c r="AI20" s="118"/>
      <c r="AJ20" s="109"/>
      <c r="AK20" s="108"/>
      <c r="AL20" s="108"/>
      <c r="AM20" s="119"/>
      <c r="AN20" s="107" t="s">
        <v>160</v>
      </c>
      <c r="AO20" s="107" t="s">
        <v>161</v>
      </c>
      <c r="AP20" s="114" t="s">
        <v>162</v>
      </c>
      <c r="AQ20" s="123" t="n">
        <v>201511</v>
      </c>
      <c r="AR20" s="108"/>
      <c r="AS20" s="108"/>
      <c r="AT20" s="108"/>
      <c r="AU20" s="108"/>
      <c r="AV20" s="108"/>
      <c r="AW20" s="124" t="n">
        <v>1</v>
      </c>
    </row>
    <row r="21" s="124" customFormat="true" ht="18.75" hidden="false" customHeight="true" outlineLevel="0" collapsed="false">
      <c r="A21" s="107" t="n">
        <v>16</v>
      </c>
      <c r="B21" s="108"/>
      <c r="C21" s="108"/>
      <c r="D21" s="108"/>
      <c r="E21" s="108"/>
      <c r="F21" s="108"/>
      <c r="G21" s="126" t="s">
        <v>163</v>
      </c>
      <c r="H21" s="110" t="s">
        <v>233</v>
      </c>
      <c r="I21" s="110" t="s">
        <v>234</v>
      </c>
      <c r="J21" s="107" t="n">
        <v>1</v>
      </c>
      <c r="K21" s="111" t="s">
        <v>140</v>
      </c>
      <c r="L21" s="113" t="s">
        <v>141</v>
      </c>
      <c r="M21" s="113" t="s">
        <v>235</v>
      </c>
      <c r="N21" s="113" t="s">
        <v>143</v>
      </c>
      <c r="O21" s="114" t="s">
        <v>236</v>
      </c>
      <c r="P21" s="115" t="s">
        <v>145</v>
      </c>
      <c r="Q21" s="116" t="n">
        <v>55</v>
      </c>
      <c r="R21" s="116" t="s">
        <v>237</v>
      </c>
      <c r="S21" s="125" t="s">
        <v>238</v>
      </c>
      <c r="T21" s="125" t="s">
        <v>238</v>
      </c>
      <c r="U21" s="118" t="s">
        <v>148</v>
      </c>
      <c r="V21" s="119" t="s">
        <v>149</v>
      </c>
      <c r="W21" s="116" t="s">
        <v>150</v>
      </c>
      <c r="X21" s="120" t="s">
        <v>151</v>
      </c>
      <c r="Y21" s="126" t="s">
        <v>152</v>
      </c>
      <c r="Z21" s="121" t="s">
        <v>153</v>
      </c>
      <c r="AA21" s="114" t="s">
        <v>239</v>
      </c>
      <c r="AB21" s="122"/>
      <c r="AC21" s="114" t="s">
        <v>155</v>
      </c>
      <c r="AD21" s="125" t="s">
        <v>238</v>
      </c>
      <c r="AE21" s="135" t="s">
        <v>156</v>
      </c>
      <c r="AF21" s="108"/>
      <c r="AG21" s="118"/>
      <c r="AH21" s="118"/>
      <c r="AI21" s="118"/>
      <c r="AJ21" s="109"/>
      <c r="AK21" s="108"/>
      <c r="AL21" s="108"/>
      <c r="AM21" s="119"/>
      <c r="AN21" s="107" t="s">
        <v>240</v>
      </c>
      <c r="AO21" s="107" t="s">
        <v>161</v>
      </c>
      <c r="AP21" s="114" t="s">
        <v>162</v>
      </c>
      <c r="AQ21" s="123" t="n">
        <v>199907</v>
      </c>
      <c r="AR21" s="108"/>
      <c r="AS21" s="108"/>
      <c r="AT21" s="108"/>
      <c r="AU21" s="108"/>
      <c r="AV21" s="108"/>
      <c r="AW21" s="124" t="n">
        <v>1</v>
      </c>
    </row>
    <row r="22" s="124" customFormat="true" ht="18.75" hidden="false" customHeight="true" outlineLevel="0" collapsed="false">
      <c r="A22" s="107" t="n">
        <v>17</v>
      </c>
      <c r="B22" s="108"/>
      <c r="C22" s="108"/>
      <c r="D22" s="108"/>
      <c r="E22" s="108"/>
      <c r="F22" s="108"/>
      <c r="G22" s="126" t="s">
        <v>163</v>
      </c>
      <c r="H22" s="110" t="s">
        <v>233</v>
      </c>
      <c r="I22" s="110" t="s">
        <v>234</v>
      </c>
      <c r="J22" s="107" t="n">
        <v>2</v>
      </c>
      <c r="K22" s="111" t="s">
        <v>140</v>
      </c>
      <c r="L22" s="113" t="s">
        <v>141</v>
      </c>
      <c r="M22" s="113" t="s">
        <v>241</v>
      </c>
      <c r="N22" s="113" t="s">
        <v>143</v>
      </c>
      <c r="O22" s="114" t="s">
        <v>242</v>
      </c>
      <c r="P22" s="115" t="s">
        <v>145</v>
      </c>
      <c r="Q22" s="116" t="n">
        <v>40</v>
      </c>
      <c r="R22" s="116" t="s">
        <v>243</v>
      </c>
      <c r="S22" s="117" t="s">
        <v>199</v>
      </c>
      <c r="T22" s="117" t="s">
        <v>244</v>
      </c>
      <c r="U22" s="118" t="s">
        <v>148</v>
      </c>
      <c r="V22" s="119" t="s">
        <v>149</v>
      </c>
      <c r="W22" s="116" t="s">
        <v>150</v>
      </c>
      <c r="X22" s="120" t="s">
        <v>151</v>
      </c>
      <c r="Y22" s="126" t="s">
        <v>152</v>
      </c>
      <c r="Z22" s="121" t="s">
        <v>153</v>
      </c>
      <c r="AA22" s="114" t="s">
        <v>154</v>
      </c>
      <c r="AB22" s="122"/>
      <c r="AC22" s="114" t="s">
        <v>155</v>
      </c>
      <c r="AD22" s="117" t="s">
        <v>199</v>
      </c>
      <c r="AE22" s="135" t="s">
        <v>156</v>
      </c>
      <c r="AF22" s="108"/>
      <c r="AG22" s="118"/>
      <c r="AH22" s="118"/>
      <c r="AI22" s="118"/>
      <c r="AJ22" s="109"/>
      <c r="AK22" s="108"/>
      <c r="AL22" s="108"/>
      <c r="AM22" s="119"/>
      <c r="AN22" s="107" t="s">
        <v>240</v>
      </c>
      <c r="AO22" s="107" t="s">
        <v>161</v>
      </c>
      <c r="AP22" s="114" t="s">
        <v>162</v>
      </c>
      <c r="AQ22" s="136" t="s">
        <v>245</v>
      </c>
      <c r="AR22" s="108"/>
      <c r="AS22" s="108"/>
      <c r="AT22" s="108"/>
      <c r="AU22" s="108"/>
      <c r="AV22" s="108"/>
      <c r="AW22" s="124" t="n">
        <v>1</v>
      </c>
    </row>
    <row r="23" s="124" customFormat="true" ht="18.75" hidden="false" customHeight="true" outlineLevel="0" collapsed="false">
      <c r="A23" s="107" t="n">
        <v>18</v>
      </c>
      <c r="B23" s="108"/>
      <c r="C23" s="108"/>
      <c r="D23" s="108"/>
      <c r="E23" s="108"/>
      <c r="F23" s="108"/>
      <c r="G23" s="126" t="s">
        <v>163</v>
      </c>
      <c r="H23" s="110" t="s">
        <v>233</v>
      </c>
      <c r="I23" s="110" t="s">
        <v>234</v>
      </c>
      <c r="J23" s="107" t="n">
        <v>3</v>
      </c>
      <c r="K23" s="111" t="s">
        <v>140</v>
      </c>
      <c r="L23" s="113" t="s">
        <v>141</v>
      </c>
      <c r="M23" s="113" t="s">
        <v>246</v>
      </c>
      <c r="N23" s="113" t="s">
        <v>143</v>
      </c>
      <c r="O23" s="114" t="s">
        <v>247</v>
      </c>
      <c r="P23" s="115" t="s">
        <v>145</v>
      </c>
      <c r="Q23" s="116" t="n">
        <v>39</v>
      </c>
      <c r="R23" s="116" t="s">
        <v>248</v>
      </c>
      <c r="S23" s="117" t="s">
        <v>199</v>
      </c>
      <c r="T23" s="117" t="s">
        <v>244</v>
      </c>
      <c r="U23" s="118" t="s">
        <v>148</v>
      </c>
      <c r="V23" s="119" t="s">
        <v>149</v>
      </c>
      <c r="W23" s="116" t="s">
        <v>150</v>
      </c>
      <c r="X23" s="120" t="s">
        <v>151</v>
      </c>
      <c r="Y23" s="126" t="s">
        <v>152</v>
      </c>
      <c r="Z23" s="121" t="s">
        <v>153</v>
      </c>
      <c r="AA23" s="114" t="s">
        <v>154</v>
      </c>
      <c r="AB23" s="122"/>
      <c r="AC23" s="114" t="s">
        <v>155</v>
      </c>
      <c r="AD23" s="117" t="s">
        <v>199</v>
      </c>
      <c r="AE23" s="135" t="s">
        <v>156</v>
      </c>
      <c r="AF23" s="108"/>
      <c r="AG23" s="118"/>
      <c r="AH23" s="118"/>
      <c r="AI23" s="118"/>
      <c r="AJ23" s="109"/>
      <c r="AK23" s="108"/>
      <c r="AL23" s="108"/>
      <c r="AM23" s="119"/>
      <c r="AN23" s="107" t="s">
        <v>240</v>
      </c>
      <c r="AO23" s="107" t="s">
        <v>161</v>
      </c>
      <c r="AP23" s="114" t="s">
        <v>162</v>
      </c>
      <c r="AQ23" s="123" t="n">
        <v>201112</v>
      </c>
      <c r="AR23" s="108"/>
      <c r="AS23" s="108"/>
      <c r="AT23" s="108"/>
      <c r="AU23" s="108"/>
      <c r="AV23" s="108"/>
      <c r="AW23" s="124" t="n">
        <v>1</v>
      </c>
    </row>
    <row r="24" s="124" customFormat="true" ht="18.75" hidden="false" customHeight="true" outlineLevel="0" collapsed="false">
      <c r="A24" s="107" t="n">
        <v>19</v>
      </c>
      <c r="B24" s="108"/>
      <c r="C24" s="108"/>
      <c r="D24" s="108"/>
      <c r="E24" s="108"/>
      <c r="F24" s="108"/>
      <c r="G24" s="126" t="s">
        <v>163</v>
      </c>
      <c r="H24" s="110" t="s">
        <v>233</v>
      </c>
      <c r="I24" s="110" t="s">
        <v>234</v>
      </c>
      <c r="J24" s="107" t="n">
        <v>4</v>
      </c>
      <c r="K24" s="111" t="s">
        <v>140</v>
      </c>
      <c r="L24" s="113" t="s">
        <v>141</v>
      </c>
      <c r="M24" s="113" t="s">
        <v>249</v>
      </c>
      <c r="N24" s="113" t="s">
        <v>143</v>
      </c>
      <c r="O24" s="114" t="s">
        <v>250</v>
      </c>
      <c r="P24" s="115" t="s">
        <v>145</v>
      </c>
      <c r="Q24" s="116" t="n">
        <v>43</v>
      </c>
      <c r="R24" s="116" t="s">
        <v>251</v>
      </c>
      <c r="S24" s="117" t="s">
        <v>252</v>
      </c>
      <c r="T24" s="117" t="s">
        <v>226</v>
      </c>
      <c r="U24" s="118" t="s">
        <v>148</v>
      </c>
      <c r="V24" s="119" t="s">
        <v>149</v>
      </c>
      <c r="W24" s="116" t="s">
        <v>150</v>
      </c>
      <c r="X24" s="120" t="s">
        <v>151</v>
      </c>
      <c r="Y24" s="126" t="s">
        <v>152</v>
      </c>
      <c r="Z24" s="121" t="s">
        <v>227</v>
      </c>
      <c r="AA24" s="114" t="s">
        <v>239</v>
      </c>
      <c r="AB24" s="122"/>
      <c r="AC24" s="114" t="s">
        <v>155</v>
      </c>
      <c r="AD24" s="117" t="s">
        <v>252</v>
      </c>
      <c r="AE24" s="135" t="s">
        <v>156</v>
      </c>
      <c r="AF24" s="108"/>
      <c r="AG24" s="118"/>
      <c r="AH24" s="118"/>
      <c r="AI24" s="118"/>
      <c r="AJ24" s="109"/>
      <c r="AK24" s="108"/>
      <c r="AL24" s="108"/>
      <c r="AM24" s="119"/>
      <c r="AN24" s="107" t="s">
        <v>240</v>
      </c>
      <c r="AO24" s="107" t="s">
        <v>161</v>
      </c>
      <c r="AP24" s="114" t="s">
        <v>176</v>
      </c>
      <c r="AQ24" s="123" t="n">
        <v>201112</v>
      </c>
      <c r="AR24" s="108"/>
      <c r="AS24" s="108"/>
      <c r="AT24" s="108"/>
      <c r="AU24" s="108"/>
      <c r="AV24" s="108"/>
      <c r="AW24" s="124" t="n">
        <v>1</v>
      </c>
    </row>
    <row r="25" s="124" customFormat="true" ht="18.75" hidden="false" customHeight="true" outlineLevel="0" collapsed="false">
      <c r="A25" s="107" t="n">
        <v>20</v>
      </c>
      <c r="B25" s="108"/>
      <c r="C25" s="108"/>
      <c r="D25" s="108"/>
      <c r="E25" s="108"/>
      <c r="F25" s="108"/>
      <c r="G25" s="126" t="s">
        <v>163</v>
      </c>
      <c r="H25" s="110" t="s">
        <v>233</v>
      </c>
      <c r="I25" s="110" t="s">
        <v>234</v>
      </c>
      <c r="J25" s="107" t="n">
        <v>5</v>
      </c>
      <c r="K25" s="111" t="s">
        <v>140</v>
      </c>
      <c r="L25" s="113" t="s">
        <v>141</v>
      </c>
      <c r="M25" s="113" t="s">
        <v>253</v>
      </c>
      <c r="N25" s="113" t="s">
        <v>254</v>
      </c>
      <c r="O25" s="114" t="s">
        <v>255</v>
      </c>
      <c r="P25" s="115" t="s">
        <v>145</v>
      </c>
      <c r="Q25" s="116" t="n">
        <v>27</v>
      </c>
      <c r="R25" s="116" t="s">
        <v>256</v>
      </c>
      <c r="S25" s="125" t="s">
        <v>257</v>
      </c>
      <c r="T25" s="125" t="s">
        <v>257</v>
      </c>
      <c r="U25" s="118" t="s">
        <v>148</v>
      </c>
      <c r="V25" s="119" t="s">
        <v>149</v>
      </c>
      <c r="W25" s="116" t="s">
        <v>150</v>
      </c>
      <c r="X25" s="120" t="s">
        <v>258</v>
      </c>
      <c r="Y25" s="126" t="s">
        <v>152</v>
      </c>
      <c r="Z25" s="121" t="s">
        <v>259</v>
      </c>
      <c r="AA25" s="114" t="s">
        <v>210</v>
      </c>
      <c r="AB25" s="122"/>
      <c r="AC25" s="114" t="s">
        <v>155</v>
      </c>
      <c r="AD25" s="125" t="s">
        <v>257</v>
      </c>
      <c r="AE25" s="135" t="s">
        <v>156</v>
      </c>
      <c r="AF25" s="108"/>
      <c r="AG25" s="118"/>
      <c r="AH25" s="118"/>
      <c r="AI25" s="118"/>
      <c r="AJ25" s="130"/>
      <c r="AK25" s="131"/>
      <c r="AL25" s="108"/>
      <c r="AM25" s="134"/>
      <c r="AN25" s="107" t="s">
        <v>240</v>
      </c>
      <c r="AO25" s="107" t="s">
        <v>161</v>
      </c>
      <c r="AP25" s="114" t="s">
        <v>176</v>
      </c>
      <c r="AQ25" s="123" t="n">
        <v>201211</v>
      </c>
      <c r="AR25" s="131"/>
      <c r="AS25" s="131"/>
      <c r="AT25" s="131"/>
      <c r="AU25" s="131"/>
      <c r="AV25" s="131"/>
      <c r="AW25" s="124" t="n">
        <v>1</v>
      </c>
    </row>
    <row r="26" s="132" customFormat="true" ht="18.75" hidden="false" customHeight="true" outlineLevel="0" collapsed="false">
      <c r="A26" s="107" t="n">
        <v>21</v>
      </c>
      <c r="B26" s="108"/>
      <c r="C26" s="108"/>
      <c r="D26" s="108"/>
      <c r="E26" s="108"/>
      <c r="F26" s="108"/>
      <c r="G26" s="126" t="s">
        <v>163</v>
      </c>
      <c r="H26" s="110" t="s">
        <v>233</v>
      </c>
      <c r="I26" s="110" t="s">
        <v>234</v>
      </c>
      <c r="J26" s="107" t="n">
        <v>6</v>
      </c>
      <c r="K26" s="111" t="s">
        <v>260</v>
      </c>
      <c r="L26" s="113" t="s">
        <v>141</v>
      </c>
      <c r="M26" s="113" t="s">
        <v>261</v>
      </c>
      <c r="N26" s="113" t="s">
        <v>143</v>
      </c>
      <c r="O26" s="114" t="s">
        <v>262</v>
      </c>
      <c r="P26" s="115" t="s">
        <v>145</v>
      </c>
      <c r="Q26" s="116" t="n">
        <v>32</v>
      </c>
      <c r="R26" s="116" t="s">
        <v>263</v>
      </c>
      <c r="S26" s="117" t="s">
        <v>264</v>
      </c>
      <c r="T26" s="117" t="s">
        <v>264</v>
      </c>
      <c r="U26" s="118" t="s">
        <v>148</v>
      </c>
      <c r="V26" s="119" t="s">
        <v>149</v>
      </c>
      <c r="W26" s="116" t="s">
        <v>150</v>
      </c>
      <c r="X26" s="120" t="s">
        <v>258</v>
      </c>
      <c r="Y26" s="126" t="s">
        <v>152</v>
      </c>
      <c r="Z26" s="121" t="s">
        <v>153</v>
      </c>
      <c r="AA26" s="114" t="s">
        <v>154</v>
      </c>
      <c r="AB26" s="129"/>
      <c r="AC26" s="114" t="s">
        <v>155</v>
      </c>
      <c r="AD26" s="117" t="s">
        <v>264</v>
      </c>
      <c r="AE26" s="135" t="s">
        <v>156</v>
      </c>
      <c r="AF26" s="108"/>
      <c r="AG26" s="118"/>
      <c r="AH26" s="118"/>
      <c r="AI26" s="118"/>
      <c r="AJ26" s="130"/>
      <c r="AK26" s="131"/>
      <c r="AL26" s="108"/>
      <c r="AM26" s="134"/>
      <c r="AN26" s="107" t="s">
        <v>240</v>
      </c>
      <c r="AO26" s="107" t="s">
        <v>161</v>
      </c>
      <c r="AP26" s="114" t="s">
        <v>162</v>
      </c>
      <c r="AQ26" s="123" t="n">
        <v>201309</v>
      </c>
      <c r="AR26" s="131"/>
      <c r="AS26" s="131"/>
      <c r="AT26" s="131"/>
      <c r="AU26" s="131"/>
      <c r="AV26" s="131"/>
      <c r="AW26" s="124" t="n">
        <v>1</v>
      </c>
    </row>
    <row r="27" s="132" customFormat="true" ht="18.75" hidden="false" customHeight="true" outlineLevel="0" collapsed="false">
      <c r="A27" s="107" t="n">
        <v>22</v>
      </c>
      <c r="B27" s="108"/>
      <c r="C27" s="108"/>
      <c r="D27" s="108"/>
      <c r="E27" s="108"/>
      <c r="F27" s="108"/>
      <c r="G27" s="126" t="s">
        <v>163</v>
      </c>
      <c r="H27" s="110" t="s">
        <v>233</v>
      </c>
      <c r="I27" s="137" t="s">
        <v>265</v>
      </c>
      <c r="J27" s="107" t="n">
        <v>1</v>
      </c>
      <c r="K27" s="111" t="s">
        <v>140</v>
      </c>
      <c r="L27" s="113" t="s">
        <v>141</v>
      </c>
      <c r="M27" s="113" t="s">
        <v>266</v>
      </c>
      <c r="N27" s="113" t="s">
        <v>267</v>
      </c>
      <c r="O27" s="138" t="s">
        <v>268</v>
      </c>
      <c r="P27" s="115" t="s">
        <v>182</v>
      </c>
      <c r="Q27" s="116" t="n">
        <v>26</v>
      </c>
      <c r="R27" s="116" t="s">
        <v>269</v>
      </c>
      <c r="S27" s="117" t="s">
        <v>270</v>
      </c>
      <c r="T27" s="117" t="s">
        <v>271</v>
      </c>
      <c r="U27" s="118" t="s">
        <v>148</v>
      </c>
      <c r="V27" s="119" t="s">
        <v>149</v>
      </c>
      <c r="W27" s="116" t="s">
        <v>150</v>
      </c>
      <c r="X27" s="120" t="s">
        <v>272</v>
      </c>
      <c r="Y27" s="126" t="s">
        <v>152</v>
      </c>
      <c r="Z27" s="121" t="s">
        <v>259</v>
      </c>
      <c r="AA27" s="121" t="s">
        <v>210</v>
      </c>
      <c r="AB27" s="122"/>
      <c r="AC27" s="121" t="s">
        <v>155</v>
      </c>
      <c r="AD27" s="117" t="s">
        <v>270</v>
      </c>
      <c r="AE27" s="135" t="s">
        <v>156</v>
      </c>
      <c r="AF27" s="108"/>
      <c r="AG27" s="118"/>
      <c r="AH27" s="118"/>
      <c r="AI27" s="118"/>
      <c r="AJ27" s="109"/>
      <c r="AK27" s="108"/>
      <c r="AL27" s="108"/>
      <c r="AM27" s="119"/>
      <c r="AN27" s="107" t="s">
        <v>240</v>
      </c>
      <c r="AO27" s="107" t="s">
        <v>161</v>
      </c>
      <c r="AP27" s="121" t="s">
        <v>176</v>
      </c>
      <c r="AQ27" s="123" t="n">
        <v>201212</v>
      </c>
      <c r="AR27" s="108"/>
      <c r="AS27" s="108"/>
      <c r="AT27" s="108"/>
      <c r="AU27" s="108"/>
      <c r="AV27" s="108"/>
      <c r="AW27" s="124" t="n">
        <v>1</v>
      </c>
    </row>
    <row r="28" s="124" customFormat="true" ht="18.75" hidden="false" customHeight="true" outlineLevel="0" collapsed="false">
      <c r="A28" s="107" t="n">
        <v>23</v>
      </c>
      <c r="B28" s="108"/>
      <c r="C28" s="108"/>
      <c r="D28" s="108"/>
      <c r="E28" s="108"/>
      <c r="F28" s="108"/>
      <c r="G28" s="126" t="s">
        <v>163</v>
      </c>
      <c r="H28" s="110" t="s">
        <v>233</v>
      </c>
      <c r="I28" s="110" t="s">
        <v>265</v>
      </c>
      <c r="J28" s="107" t="n">
        <v>2</v>
      </c>
      <c r="K28" s="111" t="s">
        <v>140</v>
      </c>
      <c r="L28" s="113" t="s">
        <v>141</v>
      </c>
      <c r="M28" s="113" t="s">
        <v>273</v>
      </c>
      <c r="N28" s="113" t="s">
        <v>170</v>
      </c>
      <c r="O28" s="114" t="s">
        <v>274</v>
      </c>
      <c r="P28" s="115" t="s">
        <v>145</v>
      </c>
      <c r="Q28" s="116" t="n">
        <v>31</v>
      </c>
      <c r="R28" s="116" t="s">
        <v>275</v>
      </c>
      <c r="S28" s="117" t="s">
        <v>216</v>
      </c>
      <c r="T28" s="117" t="s">
        <v>216</v>
      </c>
      <c r="U28" s="118" t="s">
        <v>148</v>
      </c>
      <c r="V28" s="119" t="s">
        <v>149</v>
      </c>
      <c r="W28" s="116" t="s">
        <v>150</v>
      </c>
      <c r="X28" s="139" t="s">
        <v>151</v>
      </c>
      <c r="Y28" s="126" t="s">
        <v>152</v>
      </c>
      <c r="Z28" s="121" t="s">
        <v>276</v>
      </c>
      <c r="AA28" s="140" t="s">
        <v>210</v>
      </c>
      <c r="AB28" s="122"/>
      <c r="AC28" s="114" t="s">
        <v>155</v>
      </c>
      <c r="AD28" s="117" t="s">
        <v>216</v>
      </c>
      <c r="AE28" s="135" t="s">
        <v>156</v>
      </c>
      <c r="AF28" s="108"/>
      <c r="AG28" s="118"/>
      <c r="AH28" s="118"/>
      <c r="AI28" s="118"/>
      <c r="AJ28" s="109"/>
      <c r="AK28" s="108"/>
      <c r="AL28" s="108"/>
      <c r="AM28" s="119"/>
      <c r="AN28" s="107" t="s">
        <v>240</v>
      </c>
      <c r="AO28" s="107" t="s">
        <v>161</v>
      </c>
      <c r="AP28" s="114" t="s">
        <v>162</v>
      </c>
      <c r="AQ28" s="136" t="s">
        <v>277</v>
      </c>
      <c r="AR28" s="108"/>
      <c r="AS28" s="108"/>
      <c r="AT28" s="108"/>
      <c r="AU28" s="108"/>
      <c r="AV28" s="108"/>
      <c r="AW28" s="124" t="n">
        <v>1</v>
      </c>
    </row>
    <row r="29" s="124" customFormat="true" ht="18.75" hidden="false" customHeight="true" outlineLevel="0" collapsed="false">
      <c r="A29" s="107" t="n">
        <v>24</v>
      </c>
      <c r="B29" s="108"/>
      <c r="C29" s="108"/>
      <c r="D29" s="108"/>
      <c r="E29" s="108"/>
      <c r="F29" s="108"/>
      <c r="G29" s="126" t="s">
        <v>163</v>
      </c>
      <c r="H29" s="110" t="s">
        <v>233</v>
      </c>
      <c r="I29" s="110" t="s">
        <v>265</v>
      </c>
      <c r="J29" s="107" t="n">
        <v>3</v>
      </c>
      <c r="K29" s="111" t="s">
        <v>140</v>
      </c>
      <c r="L29" s="113" t="s">
        <v>141</v>
      </c>
      <c r="M29" s="113" t="s">
        <v>278</v>
      </c>
      <c r="N29" s="113" t="s">
        <v>143</v>
      </c>
      <c r="O29" s="114" t="s">
        <v>279</v>
      </c>
      <c r="P29" s="115" t="s">
        <v>145</v>
      </c>
      <c r="Q29" s="116" t="n">
        <v>29</v>
      </c>
      <c r="R29" s="116" t="s">
        <v>280</v>
      </c>
      <c r="S29" s="117" t="s">
        <v>281</v>
      </c>
      <c r="T29" s="117" t="s">
        <v>281</v>
      </c>
      <c r="U29" s="118" t="s">
        <v>208</v>
      </c>
      <c r="V29" s="119" t="s">
        <v>149</v>
      </c>
      <c r="W29" s="116" t="s">
        <v>150</v>
      </c>
      <c r="X29" s="120" t="s">
        <v>258</v>
      </c>
      <c r="Y29" s="126" t="s">
        <v>152</v>
      </c>
      <c r="Z29" s="121" t="s">
        <v>153</v>
      </c>
      <c r="AA29" s="114" t="s">
        <v>210</v>
      </c>
      <c r="AB29" s="122"/>
      <c r="AC29" s="114" t="s">
        <v>155</v>
      </c>
      <c r="AD29" s="117" t="s">
        <v>281</v>
      </c>
      <c r="AE29" s="135" t="s">
        <v>156</v>
      </c>
      <c r="AF29" s="108"/>
      <c r="AG29" s="118" t="s">
        <v>282</v>
      </c>
      <c r="AH29" s="118"/>
      <c r="AI29" s="118"/>
      <c r="AJ29" s="109"/>
      <c r="AK29" s="108"/>
      <c r="AL29" s="108"/>
      <c r="AM29" s="119"/>
      <c r="AN29" s="107" t="s">
        <v>240</v>
      </c>
      <c r="AO29" s="107" t="s">
        <v>161</v>
      </c>
      <c r="AP29" s="114" t="s">
        <v>176</v>
      </c>
      <c r="AQ29" s="123" t="n">
        <v>201309</v>
      </c>
      <c r="AR29" s="108"/>
      <c r="AS29" s="108"/>
      <c r="AT29" s="108"/>
      <c r="AU29" s="108"/>
      <c r="AV29" s="108"/>
      <c r="AW29" s="124" t="n">
        <v>1</v>
      </c>
    </row>
    <row r="30" s="124" customFormat="true" ht="18.75" hidden="false" customHeight="true" outlineLevel="0" collapsed="false">
      <c r="A30" s="107" t="n">
        <v>25</v>
      </c>
      <c r="B30" s="108"/>
      <c r="C30" s="108"/>
      <c r="D30" s="108"/>
      <c r="E30" s="108"/>
      <c r="F30" s="108"/>
      <c r="G30" s="126" t="s">
        <v>163</v>
      </c>
      <c r="H30" s="110" t="s">
        <v>233</v>
      </c>
      <c r="I30" s="110" t="s">
        <v>265</v>
      </c>
      <c r="J30" s="107" t="n">
        <v>4</v>
      </c>
      <c r="K30" s="111" t="s">
        <v>140</v>
      </c>
      <c r="L30" s="113" t="s">
        <v>141</v>
      </c>
      <c r="M30" s="113" t="s">
        <v>283</v>
      </c>
      <c r="N30" s="113" t="s">
        <v>143</v>
      </c>
      <c r="O30" s="114" t="s">
        <v>284</v>
      </c>
      <c r="P30" s="115" t="s">
        <v>182</v>
      </c>
      <c r="Q30" s="116" t="n">
        <v>28</v>
      </c>
      <c r="R30" s="116" t="s">
        <v>285</v>
      </c>
      <c r="S30" s="117" t="s">
        <v>286</v>
      </c>
      <c r="T30" s="117" t="s">
        <v>286</v>
      </c>
      <c r="U30" s="118" t="s">
        <v>148</v>
      </c>
      <c r="V30" s="119" t="s">
        <v>149</v>
      </c>
      <c r="W30" s="116" t="s">
        <v>150</v>
      </c>
      <c r="X30" s="120" t="s">
        <v>258</v>
      </c>
      <c r="Y30" s="126" t="s">
        <v>152</v>
      </c>
      <c r="Z30" s="121" t="s">
        <v>153</v>
      </c>
      <c r="AA30" s="114" t="s">
        <v>210</v>
      </c>
      <c r="AB30" s="122"/>
      <c r="AC30" s="114" t="s">
        <v>155</v>
      </c>
      <c r="AD30" s="117" t="s">
        <v>286</v>
      </c>
      <c r="AE30" s="135" t="s">
        <v>156</v>
      </c>
      <c r="AF30" s="108"/>
      <c r="AG30" s="118"/>
      <c r="AH30" s="118"/>
      <c r="AI30" s="118"/>
      <c r="AJ30" s="109"/>
      <c r="AK30" s="108"/>
      <c r="AL30" s="108"/>
      <c r="AM30" s="119"/>
      <c r="AN30" s="107" t="s">
        <v>240</v>
      </c>
      <c r="AO30" s="107" t="s">
        <v>161</v>
      </c>
      <c r="AP30" s="114" t="s">
        <v>176</v>
      </c>
      <c r="AQ30" s="123" t="n">
        <v>201309</v>
      </c>
      <c r="AR30" s="108"/>
      <c r="AS30" s="108"/>
      <c r="AT30" s="108"/>
      <c r="AU30" s="108"/>
      <c r="AV30" s="108"/>
      <c r="AW30" s="124" t="n">
        <v>1</v>
      </c>
    </row>
    <row r="31" s="124" customFormat="true" ht="18.75" hidden="false" customHeight="true" outlineLevel="0" collapsed="false">
      <c r="A31" s="107" t="n">
        <v>26</v>
      </c>
      <c r="B31" s="108"/>
      <c r="C31" s="108"/>
      <c r="D31" s="108"/>
      <c r="E31" s="108"/>
      <c r="F31" s="108"/>
      <c r="G31" s="126" t="s">
        <v>163</v>
      </c>
      <c r="H31" s="110" t="s">
        <v>233</v>
      </c>
      <c r="I31" s="110" t="s">
        <v>265</v>
      </c>
      <c r="J31" s="107" t="n">
        <v>5</v>
      </c>
      <c r="K31" s="111" t="s">
        <v>140</v>
      </c>
      <c r="L31" s="113" t="s">
        <v>141</v>
      </c>
      <c r="M31" s="113" t="s">
        <v>287</v>
      </c>
      <c r="N31" s="113" t="s">
        <v>254</v>
      </c>
      <c r="O31" s="114" t="s">
        <v>288</v>
      </c>
      <c r="P31" s="115" t="s">
        <v>182</v>
      </c>
      <c r="Q31" s="116" t="n">
        <v>27</v>
      </c>
      <c r="R31" s="116" t="s">
        <v>289</v>
      </c>
      <c r="S31" s="117" t="s">
        <v>286</v>
      </c>
      <c r="T31" s="117" t="s">
        <v>286</v>
      </c>
      <c r="U31" s="118" t="s">
        <v>148</v>
      </c>
      <c r="V31" s="119" t="s">
        <v>149</v>
      </c>
      <c r="W31" s="116" t="s">
        <v>150</v>
      </c>
      <c r="X31" s="120" t="s">
        <v>258</v>
      </c>
      <c r="Y31" s="126" t="s">
        <v>152</v>
      </c>
      <c r="Z31" s="121" t="s">
        <v>259</v>
      </c>
      <c r="AA31" s="114" t="s">
        <v>210</v>
      </c>
      <c r="AB31" s="122"/>
      <c r="AC31" s="114" t="s">
        <v>155</v>
      </c>
      <c r="AD31" s="117" t="s">
        <v>286</v>
      </c>
      <c r="AE31" s="135" t="s">
        <v>156</v>
      </c>
      <c r="AF31" s="108"/>
      <c r="AG31" s="118"/>
      <c r="AH31" s="118"/>
      <c r="AI31" s="118"/>
      <c r="AJ31" s="109"/>
      <c r="AK31" s="108"/>
      <c r="AL31" s="108"/>
      <c r="AM31" s="119"/>
      <c r="AN31" s="107" t="s">
        <v>240</v>
      </c>
      <c r="AO31" s="107" t="s">
        <v>161</v>
      </c>
      <c r="AP31" s="114" t="s">
        <v>176</v>
      </c>
      <c r="AQ31" s="123" t="n">
        <v>201309</v>
      </c>
      <c r="AR31" s="108"/>
      <c r="AS31" s="108"/>
      <c r="AT31" s="108"/>
      <c r="AU31" s="108"/>
      <c r="AV31" s="108"/>
      <c r="AW31" s="124" t="n">
        <v>1</v>
      </c>
    </row>
    <row r="32" s="124" customFormat="true" ht="18.75" hidden="false" customHeight="true" outlineLevel="0" collapsed="false">
      <c r="A32" s="107" t="n">
        <v>27</v>
      </c>
      <c r="B32" s="108"/>
      <c r="C32" s="108"/>
      <c r="D32" s="108"/>
      <c r="E32" s="108"/>
      <c r="F32" s="108"/>
      <c r="G32" s="126" t="s">
        <v>163</v>
      </c>
      <c r="H32" s="110" t="s">
        <v>233</v>
      </c>
      <c r="I32" s="110" t="s">
        <v>265</v>
      </c>
      <c r="J32" s="107" t="n">
        <v>6</v>
      </c>
      <c r="K32" s="111" t="s">
        <v>140</v>
      </c>
      <c r="L32" s="113" t="s">
        <v>141</v>
      </c>
      <c r="M32" s="113" t="s">
        <v>8</v>
      </c>
      <c r="N32" s="113" t="s">
        <v>143</v>
      </c>
      <c r="O32" s="114" t="s">
        <v>290</v>
      </c>
      <c r="P32" s="115" t="s">
        <v>182</v>
      </c>
      <c r="Q32" s="116" t="n">
        <v>23</v>
      </c>
      <c r="R32" s="116" t="s">
        <v>291</v>
      </c>
      <c r="S32" s="141" t="n">
        <v>201309</v>
      </c>
      <c r="T32" s="141" t="n">
        <v>201309</v>
      </c>
      <c r="U32" s="118" t="s">
        <v>148</v>
      </c>
      <c r="V32" s="119" t="s">
        <v>149</v>
      </c>
      <c r="W32" s="116" t="s">
        <v>150</v>
      </c>
      <c r="X32" s="120" t="s">
        <v>258</v>
      </c>
      <c r="Y32" s="126" t="s">
        <v>152</v>
      </c>
      <c r="Z32" s="114" t="s">
        <v>292</v>
      </c>
      <c r="AA32" s="142" t="s">
        <v>210</v>
      </c>
      <c r="AB32" s="122" t="s">
        <v>293</v>
      </c>
      <c r="AC32" s="114" t="s">
        <v>155</v>
      </c>
      <c r="AD32" s="141" t="n">
        <v>201309</v>
      </c>
      <c r="AE32" s="135" t="s">
        <v>156</v>
      </c>
      <c r="AF32" s="108"/>
      <c r="AG32" s="118" t="s">
        <v>294</v>
      </c>
      <c r="AH32" s="118"/>
      <c r="AI32" s="118"/>
      <c r="AJ32" s="109"/>
      <c r="AK32" s="108"/>
      <c r="AL32" s="108"/>
      <c r="AM32" s="119"/>
      <c r="AN32" s="107" t="s">
        <v>240</v>
      </c>
      <c r="AO32" s="107" t="s">
        <v>161</v>
      </c>
      <c r="AP32" s="114" t="s">
        <v>295</v>
      </c>
      <c r="AQ32" s="123" t="n">
        <v>201409</v>
      </c>
      <c r="AR32" s="108"/>
      <c r="AS32" s="108"/>
      <c r="AT32" s="108"/>
      <c r="AU32" s="108"/>
      <c r="AV32" s="108"/>
      <c r="AW32" s="124" t="n">
        <v>1</v>
      </c>
    </row>
    <row r="33" s="124" customFormat="true" ht="18.75" hidden="false" customHeight="true" outlineLevel="0" collapsed="false">
      <c r="A33" s="107" t="n">
        <v>28</v>
      </c>
      <c r="B33" s="108"/>
      <c r="C33" s="108"/>
      <c r="D33" s="108"/>
      <c r="E33" s="108"/>
      <c r="F33" s="108"/>
      <c r="G33" s="126" t="s">
        <v>163</v>
      </c>
      <c r="H33" s="110" t="s">
        <v>233</v>
      </c>
      <c r="I33" s="110" t="s">
        <v>265</v>
      </c>
      <c r="J33" s="107" t="n">
        <v>7</v>
      </c>
      <c r="K33" s="133" t="s">
        <v>203</v>
      </c>
      <c r="L33" s="113" t="s">
        <v>141</v>
      </c>
      <c r="M33" s="113" t="s">
        <v>296</v>
      </c>
      <c r="N33" s="113" t="s">
        <v>143</v>
      </c>
      <c r="O33" s="114" t="s">
        <v>297</v>
      </c>
      <c r="P33" s="115" t="s">
        <v>182</v>
      </c>
      <c r="Q33" s="116" t="n">
        <v>26</v>
      </c>
      <c r="R33" s="116" t="s">
        <v>298</v>
      </c>
      <c r="S33" s="141" t="n">
        <v>201309</v>
      </c>
      <c r="T33" s="141" t="n">
        <v>201309</v>
      </c>
      <c r="U33" s="118" t="s">
        <v>148</v>
      </c>
      <c r="V33" s="119" t="s">
        <v>149</v>
      </c>
      <c r="W33" s="116" t="s">
        <v>150</v>
      </c>
      <c r="X33" s="120" t="s">
        <v>258</v>
      </c>
      <c r="Y33" s="126" t="s">
        <v>152</v>
      </c>
      <c r="Z33" s="114" t="s">
        <v>153</v>
      </c>
      <c r="AA33" s="142" t="s">
        <v>210</v>
      </c>
      <c r="AB33" s="122"/>
      <c r="AC33" s="114" t="s">
        <v>155</v>
      </c>
      <c r="AD33" s="141" t="n">
        <v>201309</v>
      </c>
      <c r="AE33" s="135" t="s">
        <v>156</v>
      </c>
      <c r="AF33" s="108"/>
      <c r="AG33" s="118"/>
      <c r="AH33" s="118"/>
      <c r="AI33" s="118"/>
      <c r="AJ33" s="109"/>
      <c r="AK33" s="108"/>
      <c r="AL33" s="108"/>
      <c r="AM33" s="119"/>
      <c r="AN33" s="107" t="s">
        <v>240</v>
      </c>
      <c r="AO33" s="107" t="s">
        <v>161</v>
      </c>
      <c r="AP33" s="114" t="s">
        <v>162</v>
      </c>
      <c r="AQ33" s="123" t="n">
        <v>201409</v>
      </c>
      <c r="AR33" s="108"/>
      <c r="AS33" s="108"/>
      <c r="AT33" s="108"/>
      <c r="AU33" s="108"/>
      <c r="AV33" s="108"/>
      <c r="AW33" s="124" t="n">
        <v>1</v>
      </c>
    </row>
    <row r="34" s="124" customFormat="true" ht="18.75" hidden="false" customHeight="true" outlineLevel="0" collapsed="false">
      <c r="A34" s="107" t="n">
        <v>29</v>
      </c>
      <c r="B34" s="108"/>
      <c r="C34" s="108"/>
      <c r="D34" s="108"/>
      <c r="E34" s="108"/>
      <c r="F34" s="108"/>
      <c r="G34" s="126" t="s">
        <v>163</v>
      </c>
      <c r="H34" s="110" t="s">
        <v>233</v>
      </c>
      <c r="I34" s="110" t="s">
        <v>265</v>
      </c>
      <c r="J34" s="107" t="n">
        <v>8</v>
      </c>
      <c r="K34" s="133" t="s">
        <v>203</v>
      </c>
      <c r="L34" s="113" t="s">
        <v>141</v>
      </c>
      <c r="M34" s="113" t="s">
        <v>299</v>
      </c>
      <c r="N34" s="113" t="s">
        <v>300</v>
      </c>
      <c r="O34" s="114" t="s">
        <v>301</v>
      </c>
      <c r="P34" s="115" t="s">
        <v>182</v>
      </c>
      <c r="Q34" s="116" t="n">
        <v>24</v>
      </c>
      <c r="R34" s="116" t="s">
        <v>302</v>
      </c>
      <c r="S34" s="141" t="n">
        <v>201309</v>
      </c>
      <c r="T34" s="141" t="n">
        <v>201309</v>
      </c>
      <c r="U34" s="118" t="s">
        <v>148</v>
      </c>
      <c r="V34" s="119" t="s">
        <v>149</v>
      </c>
      <c r="W34" s="116" t="s">
        <v>150</v>
      </c>
      <c r="X34" s="120" t="s">
        <v>258</v>
      </c>
      <c r="Y34" s="126" t="s">
        <v>152</v>
      </c>
      <c r="Z34" s="114" t="s">
        <v>259</v>
      </c>
      <c r="AA34" s="142" t="s">
        <v>210</v>
      </c>
      <c r="AB34" s="122"/>
      <c r="AC34" s="114" t="s">
        <v>155</v>
      </c>
      <c r="AD34" s="141" t="n">
        <v>201309</v>
      </c>
      <c r="AE34" s="135" t="s">
        <v>156</v>
      </c>
      <c r="AF34" s="108"/>
      <c r="AG34" s="118"/>
      <c r="AH34" s="118"/>
      <c r="AI34" s="118"/>
      <c r="AJ34" s="109"/>
      <c r="AK34" s="108"/>
      <c r="AL34" s="108"/>
      <c r="AM34" s="119"/>
      <c r="AN34" s="107" t="s">
        <v>240</v>
      </c>
      <c r="AO34" s="107" t="s">
        <v>161</v>
      </c>
      <c r="AP34" s="114" t="s">
        <v>176</v>
      </c>
      <c r="AQ34" s="123" t="n">
        <v>201409</v>
      </c>
      <c r="AR34" s="108"/>
      <c r="AS34" s="108"/>
      <c r="AT34" s="108"/>
      <c r="AU34" s="108"/>
      <c r="AV34" s="108"/>
      <c r="AW34" s="124" t="n">
        <v>1</v>
      </c>
    </row>
    <row r="35" s="124" customFormat="true" ht="18.75" hidden="false" customHeight="true" outlineLevel="0" collapsed="false">
      <c r="A35" s="107" t="n">
        <v>30</v>
      </c>
      <c r="B35" s="108"/>
      <c r="C35" s="108"/>
      <c r="D35" s="108"/>
      <c r="E35" s="108"/>
      <c r="F35" s="108"/>
      <c r="G35" s="126" t="s">
        <v>163</v>
      </c>
      <c r="H35" s="110" t="s">
        <v>233</v>
      </c>
      <c r="I35" s="110" t="s">
        <v>265</v>
      </c>
      <c r="J35" s="107" t="n">
        <v>9</v>
      </c>
      <c r="K35" s="133" t="s">
        <v>203</v>
      </c>
      <c r="L35" s="113" t="s">
        <v>141</v>
      </c>
      <c r="M35" s="113" t="s">
        <v>303</v>
      </c>
      <c r="N35" s="113" t="s">
        <v>143</v>
      </c>
      <c r="O35" s="114" t="s">
        <v>304</v>
      </c>
      <c r="P35" s="115" t="s">
        <v>182</v>
      </c>
      <c r="Q35" s="116" t="n">
        <v>27</v>
      </c>
      <c r="R35" s="116" t="s">
        <v>305</v>
      </c>
      <c r="S35" s="117" t="s">
        <v>281</v>
      </c>
      <c r="T35" s="117" t="s">
        <v>281</v>
      </c>
      <c r="U35" s="118" t="s">
        <v>148</v>
      </c>
      <c r="V35" s="119" t="s">
        <v>149</v>
      </c>
      <c r="W35" s="116" t="s">
        <v>150</v>
      </c>
      <c r="X35" s="120" t="s">
        <v>258</v>
      </c>
      <c r="Y35" s="126" t="s">
        <v>152</v>
      </c>
      <c r="Z35" s="121" t="s">
        <v>153</v>
      </c>
      <c r="AA35" s="121" t="s">
        <v>210</v>
      </c>
      <c r="AB35" s="122"/>
      <c r="AC35" s="121" t="s">
        <v>155</v>
      </c>
      <c r="AD35" s="117" t="s">
        <v>281</v>
      </c>
      <c r="AE35" s="135" t="s">
        <v>156</v>
      </c>
      <c r="AF35" s="108"/>
      <c r="AG35" s="118"/>
      <c r="AH35" s="118"/>
      <c r="AI35" s="118"/>
      <c r="AJ35" s="130"/>
      <c r="AK35" s="131"/>
      <c r="AL35" s="108"/>
      <c r="AM35" s="134"/>
      <c r="AN35" s="107" t="s">
        <v>240</v>
      </c>
      <c r="AO35" s="107" t="s">
        <v>161</v>
      </c>
      <c r="AP35" s="121" t="s">
        <v>162</v>
      </c>
      <c r="AQ35" s="123" t="n">
        <v>201510</v>
      </c>
      <c r="AR35" s="131"/>
      <c r="AS35" s="131"/>
      <c r="AT35" s="131"/>
      <c r="AU35" s="131"/>
      <c r="AV35" s="131"/>
      <c r="AW35" s="124" t="n">
        <v>1</v>
      </c>
    </row>
    <row r="36" s="132" customFormat="true" ht="18.75" hidden="false" customHeight="true" outlineLevel="0" collapsed="false">
      <c r="A36" s="107" t="n">
        <v>31</v>
      </c>
      <c r="B36" s="108"/>
      <c r="C36" s="108"/>
      <c r="D36" s="108"/>
      <c r="E36" s="108"/>
      <c r="F36" s="108"/>
      <c r="G36" s="126" t="s">
        <v>163</v>
      </c>
      <c r="H36" s="110" t="s">
        <v>233</v>
      </c>
      <c r="I36" s="110" t="s">
        <v>265</v>
      </c>
      <c r="J36" s="107" t="n">
        <v>10</v>
      </c>
      <c r="K36" s="133" t="s">
        <v>203</v>
      </c>
      <c r="L36" s="113" t="s">
        <v>141</v>
      </c>
      <c r="M36" s="113" t="s">
        <v>306</v>
      </c>
      <c r="N36" s="113" t="s">
        <v>170</v>
      </c>
      <c r="O36" s="114" t="s">
        <v>307</v>
      </c>
      <c r="P36" s="115" t="s">
        <v>182</v>
      </c>
      <c r="Q36" s="116" t="n">
        <v>23</v>
      </c>
      <c r="R36" s="116" t="s">
        <v>308</v>
      </c>
      <c r="S36" s="117" t="s">
        <v>174</v>
      </c>
      <c r="T36" s="117" t="s">
        <v>174</v>
      </c>
      <c r="U36" s="118" t="s">
        <v>148</v>
      </c>
      <c r="V36" s="119" t="s">
        <v>149</v>
      </c>
      <c r="W36" s="116" t="s">
        <v>150</v>
      </c>
      <c r="X36" s="120" t="s">
        <v>258</v>
      </c>
      <c r="Y36" s="126" t="s">
        <v>152</v>
      </c>
      <c r="Z36" s="121" t="s">
        <v>259</v>
      </c>
      <c r="AA36" s="114" t="s">
        <v>210</v>
      </c>
      <c r="AB36" s="129"/>
      <c r="AC36" s="114" t="s">
        <v>309</v>
      </c>
      <c r="AD36" s="117" t="s">
        <v>174</v>
      </c>
      <c r="AE36" s="135" t="s">
        <v>156</v>
      </c>
      <c r="AF36" s="108"/>
      <c r="AG36" s="118"/>
      <c r="AH36" s="118"/>
      <c r="AI36" s="118"/>
      <c r="AJ36" s="130"/>
      <c r="AK36" s="131"/>
      <c r="AL36" s="108"/>
      <c r="AM36" s="134"/>
      <c r="AN36" s="107" t="s">
        <v>240</v>
      </c>
      <c r="AO36" s="107" t="s">
        <v>161</v>
      </c>
      <c r="AP36" s="114" t="s">
        <v>176</v>
      </c>
      <c r="AQ36" s="123" t="n">
        <v>201510</v>
      </c>
      <c r="AR36" s="131"/>
      <c r="AS36" s="131"/>
      <c r="AT36" s="131"/>
      <c r="AU36" s="131"/>
      <c r="AV36" s="131"/>
      <c r="AW36" s="124" t="n">
        <v>1</v>
      </c>
    </row>
    <row r="37" s="132" customFormat="true" ht="18.75" hidden="false" customHeight="true" outlineLevel="0" collapsed="false">
      <c r="A37" s="107" t="n">
        <v>32</v>
      </c>
      <c r="B37" s="108"/>
      <c r="C37" s="108"/>
      <c r="D37" s="108"/>
      <c r="E37" s="108"/>
      <c r="F37" s="108"/>
      <c r="G37" s="126" t="s">
        <v>163</v>
      </c>
      <c r="H37" s="137" t="s">
        <v>59</v>
      </c>
      <c r="I37" s="110" t="s">
        <v>265</v>
      </c>
      <c r="J37" s="107" t="n">
        <v>1</v>
      </c>
      <c r="K37" s="133" t="s">
        <v>310</v>
      </c>
      <c r="L37" s="113" t="s">
        <v>141</v>
      </c>
      <c r="M37" s="113" t="s">
        <v>311</v>
      </c>
      <c r="N37" s="113" t="s">
        <v>170</v>
      </c>
      <c r="O37" s="114" t="s">
        <v>312</v>
      </c>
      <c r="P37" s="115" t="s">
        <v>182</v>
      </c>
      <c r="Q37" s="116" t="n">
        <v>20</v>
      </c>
      <c r="R37" s="116" t="s">
        <v>313</v>
      </c>
      <c r="S37" s="117" t="s">
        <v>314</v>
      </c>
      <c r="T37" s="117" t="s">
        <v>314</v>
      </c>
      <c r="U37" s="118" t="s">
        <v>148</v>
      </c>
      <c r="V37" s="119" t="s">
        <v>149</v>
      </c>
      <c r="W37" s="116" t="s">
        <v>150</v>
      </c>
      <c r="X37" s="120" t="s">
        <v>258</v>
      </c>
      <c r="Y37" s="126" t="s">
        <v>152</v>
      </c>
      <c r="Z37" s="121" t="s">
        <v>259</v>
      </c>
      <c r="AA37" s="143" t="s">
        <v>210</v>
      </c>
      <c r="AB37" s="122"/>
      <c r="AC37" s="114" t="s">
        <v>155</v>
      </c>
      <c r="AD37" s="117" t="s">
        <v>314</v>
      </c>
      <c r="AE37" s="135" t="s">
        <v>156</v>
      </c>
      <c r="AF37" s="108"/>
      <c r="AG37" s="118"/>
      <c r="AH37" s="118"/>
      <c r="AI37" s="118"/>
      <c r="AJ37" s="109"/>
      <c r="AK37" s="108"/>
      <c r="AL37" s="108"/>
      <c r="AM37" s="119"/>
      <c r="AN37" s="118"/>
      <c r="AO37" s="107" t="s">
        <v>161</v>
      </c>
      <c r="AP37" s="114" t="s">
        <v>176</v>
      </c>
      <c r="AQ37" s="108"/>
      <c r="AR37" s="108"/>
      <c r="AS37" s="108"/>
      <c r="AT37" s="108"/>
      <c r="AU37" s="108"/>
      <c r="AV37" s="108"/>
      <c r="AW37" s="124" t="n">
        <v>1</v>
      </c>
    </row>
    <row r="38" s="124" customFormat="true" ht="18.75" hidden="false" customHeight="true" outlineLevel="0" collapsed="false">
      <c r="A38" s="107" t="n">
        <v>33</v>
      </c>
      <c r="B38" s="108"/>
      <c r="C38" s="108"/>
      <c r="D38" s="108"/>
      <c r="E38" s="108"/>
      <c r="F38" s="108"/>
      <c r="G38" s="126" t="s">
        <v>163</v>
      </c>
      <c r="H38" s="110" t="s">
        <v>59</v>
      </c>
      <c r="I38" s="110" t="s">
        <v>265</v>
      </c>
      <c r="J38" s="107" t="n">
        <v>2</v>
      </c>
      <c r="K38" s="133" t="s">
        <v>310</v>
      </c>
      <c r="L38" s="113" t="s">
        <v>141</v>
      </c>
      <c r="M38" s="113" t="s">
        <v>315</v>
      </c>
      <c r="N38" s="113" t="s">
        <v>316</v>
      </c>
      <c r="O38" s="114" t="s">
        <v>317</v>
      </c>
      <c r="P38" s="115" t="s">
        <v>182</v>
      </c>
      <c r="Q38" s="116" t="n">
        <v>25</v>
      </c>
      <c r="R38" s="116" t="s">
        <v>318</v>
      </c>
      <c r="S38" s="117" t="s">
        <v>314</v>
      </c>
      <c r="T38" s="117" t="s">
        <v>314</v>
      </c>
      <c r="U38" s="118" t="s">
        <v>148</v>
      </c>
      <c r="V38" s="119" t="s">
        <v>149</v>
      </c>
      <c r="W38" s="116" t="s">
        <v>150</v>
      </c>
      <c r="X38" s="120" t="s">
        <v>258</v>
      </c>
      <c r="Y38" s="126" t="s">
        <v>152</v>
      </c>
      <c r="Z38" s="121" t="s">
        <v>319</v>
      </c>
      <c r="AA38" s="121" t="s">
        <v>210</v>
      </c>
      <c r="AB38" s="122"/>
      <c r="AC38" s="114" t="s">
        <v>155</v>
      </c>
      <c r="AD38" s="117" t="s">
        <v>314</v>
      </c>
      <c r="AE38" s="135" t="s">
        <v>156</v>
      </c>
      <c r="AF38" s="108"/>
      <c r="AG38" s="118"/>
      <c r="AH38" s="118"/>
      <c r="AI38" s="118"/>
      <c r="AJ38" s="109"/>
      <c r="AK38" s="108"/>
      <c r="AL38" s="108"/>
      <c r="AM38" s="119"/>
      <c r="AN38" s="107"/>
      <c r="AO38" s="107" t="s">
        <v>161</v>
      </c>
      <c r="AP38" s="114" t="s">
        <v>176</v>
      </c>
      <c r="AQ38" s="108"/>
      <c r="AR38" s="108"/>
      <c r="AS38" s="108"/>
      <c r="AT38" s="108"/>
      <c r="AU38" s="108"/>
      <c r="AV38" s="108"/>
      <c r="AW38" s="124" t="n">
        <v>1</v>
      </c>
    </row>
    <row r="39" s="124" customFormat="true" ht="18.75" hidden="false" customHeight="true" outlineLevel="0" collapsed="false">
      <c r="A39" s="107" t="n">
        <v>34</v>
      </c>
      <c r="B39" s="108"/>
      <c r="C39" s="108"/>
      <c r="D39" s="108"/>
      <c r="E39" s="108"/>
      <c r="F39" s="108"/>
      <c r="G39" s="126" t="s">
        <v>163</v>
      </c>
      <c r="H39" s="110" t="s">
        <v>59</v>
      </c>
      <c r="I39" s="110" t="s">
        <v>265</v>
      </c>
      <c r="J39" s="107" t="n">
        <v>3</v>
      </c>
      <c r="K39" s="133" t="s">
        <v>310</v>
      </c>
      <c r="L39" s="113" t="s">
        <v>141</v>
      </c>
      <c r="M39" s="113" t="s">
        <v>320</v>
      </c>
      <c r="N39" s="113" t="s">
        <v>170</v>
      </c>
      <c r="O39" s="114" t="s">
        <v>321</v>
      </c>
      <c r="P39" s="115" t="s">
        <v>182</v>
      </c>
      <c r="Q39" s="116" t="n">
        <v>26</v>
      </c>
      <c r="R39" s="116" t="s">
        <v>322</v>
      </c>
      <c r="S39" s="144" t="n">
        <v>201510</v>
      </c>
      <c r="T39" s="144" t="n">
        <v>201510</v>
      </c>
      <c r="U39" s="118" t="s">
        <v>148</v>
      </c>
      <c r="V39" s="119" t="s">
        <v>149</v>
      </c>
      <c r="W39" s="116" t="s">
        <v>150</v>
      </c>
      <c r="X39" s="142" t="s">
        <v>323</v>
      </c>
      <c r="Y39" s="126" t="s">
        <v>152</v>
      </c>
      <c r="Z39" s="121" t="s">
        <v>259</v>
      </c>
      <c r="AA39" s="143" t="s">
        <v>210</v>
      </c>
      <c r="AB39" s="122"/>
      <c r="AC39" s="138" t="s">
        <v>324</v>
      </c>
      <c r="AD39" s="144" t="n">
        <v>201510</v>
      </c>
      <c r="AE39" s="135" t="s">
        <v>158</v>
      </c>
      <c r="AF39" s="108"/>
      <c r="AG39" s="118"/>
      <c r="AH39" s="118"/>
      <c r="AI39" s="118"/>
      <c r="AJ39" s="109"/>
      <c r="AK39" s="108"/>
      <c r="AL39" s="108"/>
      <c r="AM39" s="119"/>
      <c r="AN39" s="107"/>
      <c r="AO39" s="107" t="s">
        <v>161</v>
      </c>
      <c r="AP39" s="138" t="s">
        <v>324</v>
      </c>
      <c r="AQ39" s="108"/>
      <c r="AR39" s="108"/>
      <c r="AS39" s="108"/>
      <c r="AT39" s="108"/>
      <c r="AU39" s="108"/>
      <c r="AV39" s="108"/>
      <c r="AW39" s="124" t="n">
        <v>1</v>
      </c>
    </row>
    <row r="40" s="124" customFormat="true" ht="18.75" hidden="false" customHeight="true" outlineLevel="0" collapsed="false">
      <c r="A40" s="107" t="n">
        <v>35</v>
      </c>
      <c r="B40" s="108"/>
      <c r="C40" s="108"/>
      <c r="D40" s="108"/>
      <c r="E40" s="108"/>
      <c r="F40" s="108"/>
      <c r="G40" s="126" t="s">
        <v>163</v>
      </c>
      <c r="H40" s="110" t="s">
        <v>59</v>
      </c>
      <c r="I40" s="110" t="s">
        <v>265</v>
      </c>
      <c r="J40" s="107" t="n">
        <v>4</v>
      </c>
      <c r="K40" s="133" t="s">
        <v>310</v>
      </c>
      <c r="L40" s="113" t="s">
        <v>141</v>
      </c>
      <c r="M40" s="113" t="s">
        <v>325</v>
      </c>
      <c r="N40" s="113" t="s">
        <v>316</v>
      </c>
      <c r="O40" s="114" t="s">
        <v>326</v>
      </c>
      <c r="P40" s="115" t="s">
        <v>145</v>
      </c>
      <c r="Q40" s="116" t="n">
        <v>24</v>
      </c>
      <c r="R40" s="116" t="s">
        <v>327</v>
      </c>
      <c r="S40" s="144" t="n">
        <v>201510</v>
      </c>
      <c r="T40" s="144" t="n">
        <v>201510</v>
      </c>
      <c r="U40" s="118" t="s">
        <v>148</v>
      </c>
      <c r="V40" s="119" t="s">
        <v>149</v>
      </c>
      <c r="W40" s="116" t="s">
        <v>150</v>
      </c>
      <c r="X40" s="142" t="s">
        <v>323</v>
      </c>
      <c r="Y40" s="126" t="s">
        <v>152</v>
      </c>
      <c r="Z40" s="121" t="s">
        <v>259</v>
      </c>
      <c r="AA40" s="143" t="s">
        <v>210</v>
      </c>
      <c r="AB40" s="122"/>
      <c r="AC40" s="138" t="s">
        <v>211</v>
      </c>
      <c r="AD40" s="144" t="n">
        <v>201510</v>
      </c>
      <c r="AE40" s="135" t="s">
        <v>158</v>
      </c>
      <c r="AF40" s="108"/>
      <c r="AG40" s="118"/>
      <c r="AH40" s="118"/>
      <c r="AI40" s="118"/>
      <c r="AJ40" s="109"/>
      <c r="AK40" s="108"/>
      <c r="AL40" s="108"/>
      <c r="AM40" s="119"/>
      <c r="AN40" s="107"/>
      <c r="AO40" s="107" t="s">
        <v>161</v>
      </c>
      <c r="AP40" s="138" t="s">
        <v>176</v>
      </c>
      <c r="AQ40" s="108"/>
      <c r="AR40" s="108"/>
      <c r="AS40" s="108"/>
      <c r="AT40" s="108"/>
      <c r="AU40" s="108"/>
      <c r="AV40" s="108"/>
      <c r="AW40" s="124" t="n">
        <v>1</v>
      </c>
    </row>
    <row r="41" s="124" customFormat="true" ht="18.75" hidden="false" customHeight="true" outlineLevel="0" collapsed="false">
      <c r="A41" s="107" t="n">
        <v>36</v>
      </c>
      <c r="B41" s="108"/>
      <c r="C41" s="108"/>
      <c r="D41" s="108"/>
      <c r="E41" s="108"/>
      <c r="F41" s="108"/>
      <c r="G41" s="126" t="s">
        <v>163</v>
      </c>
      <c r="H41" s="110" t="s">
        <v>59</v>
      </c>
      <c r="I41" s="110" t="s">
        <v>265</v>
      </c>
      <c r="J41" s="107" t="n">
        <v>5</v>
      </c>
      <c r="K41" s="133" t="s">
        <v>310</v>
      </c>
      <c r="L41" s="113" t="s">
        <v>141</v>
      </c>
      <c r="M41" s="113" t="s">
        <v>328</v>
      </c>
      <c r="N41" s="113" t="s">
        <v>316</v>
      </c>
      <c r="O41" s="114" t="s">
        <v>329</v>
      </c>
      <c r="P41" s="115" t="s">
        <v>182</v>
      </c>
      <c r="Q41" s="116" t="n">
        <v>29</v>
      </c>
      <c r="R41" s="116" t="s">
        <v>330</v>
      </c>
      <c r="S41" s="117" t="s">
        <v>331</v>
      </c>
      <c r="T41" s="117" t="s">
        <v>332</v>
      </c>
      <c r="U41" s="118" t="s">
        <v>148</v>
      </c>
      <c r="V41" s="119" t="s">
        <v>149</v>
      </c>
      <c r="W41" s="116" t="s">
        <v>150</v>
      </c>
      <c r="X41" s="139" t="s">
        <v>272</v>
      </c>
      <c r="Y41" s="126" t="s">
        <v>152</v>
      </c>
      <c r="Z41" s="121" t="s">
        <v>259</v>
      </c>
      <c r="AA41" s="143" t="s">
        <v>210</v>
      </c>
      <c r="AB41" s="122"/>
      <c r="AC41" s="114" t="s">
        <v>333</v>
      </c>
      <c r="AD41" s="117" t="s">
        <v>331</v>
      </c>
      <c r="AE41" s="135" t="s">
        <v>156</v>
      </c>
      <c r="AF41" s="108"/>
      <c r="AG41" s="118"/>
      <c r="AH41" s="118"/>
      <c r="AI41" s="118"/>
      <c r="AJ41" s="109"/>
      <c r="AK41" s="108"/>
      <c r="AL41" s="108"/>
      <c r="AM41" s="119"/>
      <c r="AN41" s="107"/>
      <c r="AO41" s="107" t="s">
        <v>161</v>
      </c>
      <c r="AP41" s="114" t="s">
        <v>333</v>
      </c>
      <c r="AQ41" s="108"/>
      <c r="AR41" s="108"/>
      <c r="AS41" s="108"/>
      <c r="AT41" s="108"/>
      <c r="AU41" s="108"/>
      <c r="AV41" s="108"/>
      <c r="AW41" s="124" t="n">
        <v>1</v>
      </c>
    </row>
    <row r="42" s="124" customFormat="true" ht="18.75" hidden="false" customHeight="true" outlineLevel="0" collapsed="false">
      <c r="A42" s="107" t="n">
        <v>37</v>
      </c>
      <c r="B42" s="108"/>
      <c r="C42" s="108"/>
      <c r="D42" s="108"/>
      <c r="E42" s="108"/>
      <c r="F42" s="108"/>
      <c r="G42" s="126" t="s">
        <v>163</v>
      </c>
      <c r="H42" s="110" t="s">
        <v>59</v>
      </c>
      <c r="I42" s="110" t="s">
        <v>265</v>
      </c>
      <c r="J42" s="107" t="n">
        <v>6</v>
      </c>
      <c r="K42" s="133" t="s">
        <v>310</v>
      </c>
      <c r="L42" s="113" t="s">
        <v>141</v>
      </c>
      <c r="M42" s="113" t="s">
        <v>334</v>
      </c>
      <c r="N42" s="113" t="s">
        <v>316</v>
      </c>
      <c r="O42" s="114" t="s">
        <v>335</v>
      </c>
      <c r="P42" s="115" t="s">
        <v>182</v>
      </c>
      <c r="Q42" s="116" t="n">
        <v>23</v>
      </c>
      <c r="R42" s="116" t="s">
        <v>336</v>
      </c>
      <c r="S42" s="117" t="s">
        <v>332</v>
      </c>
      <c r="T42" s="117" t="s">
        <v>332</v>
      </c>
      <c r="U42" s="118" t="s">
        <v>148</v>
      </c>
      <c r="V42" s="119" t="s">
        <v>149</v>
      </c>
      <c r="W42" s="116" t="s">
        <v>150</v>
      </c>
      <c r="X42" s="120" t="s">
        <v>258</v>
      </c>
      <c r="Y42" s="126" t="s">
        <v>152</v>
      </c>
      <c r="Z42" s="121" t="s">
        <v>153</v>
      </c>
      <c r="AA42" s="140" t="s">
        <v>210</v>
      </c>
      <c r="AB42" s="122"/>
      <c r="AC42" s="114" t="s">
        <v>155</v>
      </c>
      <c r="AD42" s="117" t="s">
        <v>332</v>
      </c>
      <c r="AE42" s="135" t="s">
        <v>156</v>
      </c>
      <c r="AF42" s="108"/>
      <c r="AG42" s="118"/>
      <c r="AH42" s="118"/>
      <c r="AI42" s="118"/>
      <c r="AJ42" s="109"/>
      <c r="AK42" s="108"/>
      <c r="AL42" s="108"/>
      <c r="AM42" s="119"/>
      <c r="AN42" s="107"/>
      <c r="AO42" s="107" t="s">
        <v>161</v>
      </c>
      <c r="AP42" s="114" t="s">
        <v>162</v>
      </c>
      <c r="AQ42" s="108"/>
      <c r="AR42" s="108"/>
      <c r="AS42" s="108"/>
      <c r="AT42" s="108"/>
      <c r="AU42" s="108"/>
      <c r="AV42" s="108"/>
      <c r="AW42" s="124" t="n">
        <v>1</v>
      </c>
    </row>
    <row r="43" s="124" customFormat="true" ht="18.75" hidden="false" customHeight="true" outlineLevel="0" collapsed="false">
      <c r="A43" s="107" t="n">
        <v>38</v>
      </c>
      <c r="B43" s="108"/>
      <c r="C43" s="108"/>
      <c r="D43" s="108"/>
      <c r="E43" s="108"/>
      <c r="F43" s="108"/>
      <c r="G43" s="126" t="s">
        <v>163</v>
      </c>
      <c r="H43" s="110" t="s">
        <v>59</v>
      </c>
      <c r="I43" s="110" t="s">
        <v>265</v>
      </c>
      <c r="J43" s="107" t="n">
        <v>7</v>
      </c>
      <c r="K43" s="133" t="s">
        <v>310</v>
      </c>
      <c r="L43" s="113" t="s">
        <v>141</v>
      </c>
      <c r="M43" s="113" t="s">
        <v>337</v>
      </c>
      <c r="N43" s="113" t="s">
        <v>143</v>
      </c>
      <c r="O43" s="114" t="s">
        <v>338</v>
      </c>
      <c r="P43" s="115" t="s">
        <v>182</v>
      </c>
      <c r="Q43" s="116"/>
      <c r="R43" s="116" t="n">
        <v>198507</v>
      </c>
      <c r="S43" s="117"/>
      <c r="T43" s="117" t="s">
        <v>339</v>
      </c>
      <c r="U43" s="118"/>
      <c r="V43" s="119"/>
      <c r="W43" s="116"/>
      <c r="X43" s="120"/>
      <c r="Y43" s="126"/>
      <c r="Z43" s="121"/>
      <c r="AA43" s="140" t="s">
        <v>210</v>
      </c>
      <c r="AB43" s="122"/>
      <c r="AC43" s="114"/>
      <c r="AD43" s="117"/>
      <c r="AE43" s="135"/>
      <c r="AF43" s="108"/>
      <c r="AG43" s="118"/>
      <c r="AH43" s="118"/>
      <c r="AI43" s="118"/>
      <c r="AJ43" s="109"/>
      <c r="AK43" s="108"/>
      <c r="AL43" s="108"/>
      <c r="AM43" s="119"/>
      <c r="AN43" s="107"/>
      <c r="AO43" s="107"/>
      <c r="AP43" s="114"/>
      <c r="AQ43" s="108"/>
      <c r="AR43" s="108"/>
      <c r="AS43" s="108"/>
      <c r="AT43" s="108"/>
      <c r="AU43" s="108"/>
      <c r="AV43" s="108" t="s">
        <v>340</v>
      </c>
    </row>
    <row r="44" s="124" customFormat="true" ht="18.75" hidden="false" customHeight="true" outlineLevel="0" collapsed="false">
      <c r="A44" s="107" t="n">
        <v>39</v>
      </c>
      <c r="B44" s="108"/>
      <c r="C44" s="108"/>
      <c r="D44" s="108"/>
      <c r="E44" s="108"/>
      <c r="F44" s="108"/>
      <c r="G44" s="126" t="s">
        <v>163</v>
      </c>
      <c r="H44" s="110" t="s">
        <v>59</v>
      </c>
      <c r="I44" s="110" t="s">
        <v>265</v>
      </c>
      <c r="J44" s="107" t="n">
        <v>8</v>
      </c>
      <c r="K44" s="133" t="s">
        <v>310</v>
      </c>
      <c r="L44" s="113" t="s">
        <v>141</v>
      </c>
      <c r="M44" s="113" t="s">
        <v>341</v>
      </c>
      <c r="N44" s="113"/>
      <c r="O44" s="114" t="s">
        <v>342</v>
      </c>
      <c r="P44" s="115" t="s">
        <v>182</v>
      </c>
      <c r="Q44" s="115"/>
      <c r="R44" s="115" t="n">
        <v>198807</v>
      </c>
      <c r="S44" s="117"/>
      <c r="T44" s="117" t="s">
        <v>339</v>
      </c>
      <c r="U44" s="118"/>
      <c r="V44" s="119"/>
      <c r="W44" s="116"/>
      <c r="X44" s="120"/>
      <c r="Y44" s="126"/>
      <c r="Z44" s="121"/>
      <c r="AA44" s="140" t="s">
        <v>210</v>
      </c>
      <c r="AB44" s="122"/>
      <c r="AC44" s="114"/>
      <c r="AD44" s="117"/>
      <c r="AE44" s="135"/>
      <c r="AF44" s="108"/>
      <c r="AG44" s="118"/>
      <c r="AH44" s="118"/>
      <c r="AI44" s="118"/>
      <c r="AJ44" s="109"/>
      <c r="AK44" s="108"/>
      <c r="AL44" s="108"/>
      <c r="AM44" s="119"/>
      <c r="AN44" s="107"/>
      <c r="AO44" s="107"/>
      <c r="AP44" s="114"/>
      <c r="AQ44" s="108"/>
      <c r="AR44" s="108"/>
      <c r="AS44" s="108"/>
      <c r="AT44" s="108"/>
      <c r="AU44" s="108"/>
      <c r="AV44" s="108" t="s">
        <v>343</v>
      </c>
    </row>
    <row r="45" s="124" customFormat="true" ht="18.75" hidden="false" customHeight="true" outlineLevel="0" collapsed="false">
      <c r="A45" s="107" t="n">
        <v>40</v>
      </c>
      <c r="B45" s="108"/>
      <c r="C45" s="108"/>
      <c r="D45" s="108"/>
      <c r="E45" s="108"/>
      <c r="F45" s="108"/>
      <c r="G45" s="126" t="s">
        <v>163</v>
      </c>
      <c r="H45" s="110" t="s">
        <v>59</v>
      </c>
      <c r="I45" s="110" t="s">
        <v>265</v>
      </c>
      <c r="J45" s="107" t="n">
        <v>9</v>
      </c>
      <c r="K45" s="133" t="s">
        <v>310</v>
      </c>
      <c r="L45" s="113" t="s">
        <v>141</v>
      </c>
      <c r="M45" s="113" t="s">
        <v>344</v>
      </c>
      <c r="N45" s="113"/>
      <c r="O45" s="114" t="s">
        <v>345</v>
      </c>
      <c r="P45" s="115"/>
      <c r="Q45" s="115"/>
      <c r="R45" s="115"/>
      <c r="S45" s="117"/>
      <c r="T45" s="117"/>
      <c r="U45" s="118"/>
      <c r="V45" s="119"/>
      <c r="W45" s="116"/>
      <c r="X45" s="120"/>
      <c r="Y45" s="126"/>
      <c r="Z45" s="121"/>
      <c r="AA45" s="140" t="s">
        <v>210</v>
      </c>
      <c r="AB45" s="122"/>
      <c r="AC45" s="114"/>
      <c r="AD45" s="117"/>
      <c r="AE45" s="135"/>
      <c r="AF45" s="108"/>
      <c r="AG45" s="118"/>
      <c r="AH45" s="118"/>
      <c r="AI45" s="118"/>
      <c r="AJ45" s="109"/>
      <c r="AK45" s="108"/>
      <c r="AL45" s="108"/>
      <c r="AM45" s="119"/>
      <c r="AN45" s="107"/>
      <c r="AO45" s="107"/>
      <c r="AP45" s="114"/>
      <c r="AQ45" s="108"/>
      <c r="AR45" s="108"/>
      <c r="AS45" s="108"/>
      <c r="AT45" s="108"/>
      <c r="AU45" s="108"/>
      <c r="AV45" s="108" t="s">
        <v>346</v>
      </c>
    </row>
    <row r="46" s="124" customFormat="true" ht="18.75" hidden="false" customHeight="true" outlineLevel="0" collapsed="false">
      <c r="A46" s="107" t="n">
        <v>41</v>
      </c>
      <c r="B46" s="108"/>
      <c r="C46" s="108"/>
      <c r="D46" s="108"/>
      <c r="E46" s="108"/>
      <c r="F46" s="108"/>
      <c r="G46" s="126" t="s">
        <v>163</v>
      </c>
      <c r="H46" s="110" t="s">
        <v>59</v>
      </c>
      <c r="I46" s="110" t="s">
        <v>265</v>
      </c>
      <c r="J46" s="107" t="n">
        <v>10</v>
      </c>
      <c r="K46" s="133" t="s">
        <v>310</v>
      </c>
      <c r="L46" s="113" t="s">
        <v>141</v>
      </c>
      <c r="M46" s="113" t="s">
        <v>347</v>
      </c>
      <c r="N46" s="113"/>
      <c r="O46" s="114" t="s">
        <v>348</v>
      </c>
      <c r="P46" s="115"/>
      <c r="Q46" s="115"/>
      <c r="R46" s="115"/>
      <c r="S46" s="117"/>
      <c r="T46" s="117"/>
      <c r="U46" s="118"/>
      <c r="V46" s="119"/>
      <c r="W46" s="116"/>
      <c r="X46" s="120"/>
      <c r="Y46" s="126"/>
      <c r="Z46" s="121"/>
      <c r="AA46" s="140" t="s">
        <v>210</v>
      </c>
      <c r="AB46" s="122"/>
      <c r="AC46" s="114"/>
      <c r="AD46" s="117"/>
      <c r="AE46" s="135"/>
      <c r="AF46" s="108"/>
      <c r="AG46" s="118"/>
      <c r="AH46" s="118"/>
      <c r="AI46" s="118"/>
      <c r="AJ46" s="109"/>
      <c r="AK46" s="108"/>
      <c r="AL46" s="108"/>
      <c r="AM46" s="119"/>
      <c r="AN46" s="107"/>
      <c r="AO46" s="107"/>
      <c r="AP46" s="114"/>
      <c r="AQ46" s="108"/>
      <c r="AR46" s="108"/>
      <c r="AS46" s="108"/>
      <c r="AT46" s="108"/>
      <c r="AU46" s="108"/>
      <c r="AV46" s="108" t="s">
        <v>349</v>
      </c>
    </row>
    <row r="47" s="124" customFormat="true" ht="18.75" hidden="false" customHeight="true" outlineLevel="0" collapsed="false">
      <c r="A47" s="107" t="n">
        <v>42</v>
      </c>
      <c r="B47" s="108"/>
      <c r="C47" s="108"/>
      <c r="D47" s="108"/>
      <c r="E47" s="108"/>
      <c r="F47" s="108"/>
      <c r="G47" s="126" t="s">
        <v>163</v>
      </c>
      <c r="H47" s="110" t="s">
        <v>59</v>
      </c>
      <c r="I47" s="110" t="s">
        <v>350</v>
      </c>
      <c r="J47" s="107" t="n">
        <v>1</v>
      </c>
      <c r="K47" s="133" t="s">
        <v>310</v>
      </c>
      <c r="L47" s="113" t="s">
        <v>141</v>
      </c>
      <c r="M47" s="113" t="s">
        <v>351</v>
      </c>
      <c r="N47" s="113" t="s">
        <v>143</v>
      </c>
      <c r="O47" s="114" t="s">
        <v>352</v>
      </c>
      <c r="P47" s="115" t="s">
        <v>145</v>
      </c>
      <c r="Q47" s="116" t="n">
        <v>40</v>
      </c>
      <c r="R47" s="116" t="s">
        <v>353</v>
      </c>
      <c r="S47" s="125" t="s">
        <v>354</v>
      </c>
      <c r="T47" s="125" t="s">
        <v>354</v>
      </c>
      <c r="U47" s="118" t="s">
        <v>148</v>
      </c>
      <c r="V47" s="119" t="s">
        <v>149</v>
      </c>
      <c r="W47" s="116" t="s">
        <v>150</v>
      </c>
      <c r="X47" s="142" t="s">
        <v>323</v>
      </c>
      <c r="Y47" s="126" t="s">
        <v>152</v>
      </c>
      <c r="Z47" s="121" t="s">
        <v>227</v>
      </c>
      <c r="AA47" s="142" t="s">
        <v>355</v>
      </c>
      <c r="AB47" s="122"/>
      <c r="AC47" s="145" t="s">
        <v>176</v>
      </c>
      <c r="AD47" s="125" t="s">
        <v>354</v>
      </c>
      <c r="AE47" s="135" t="s">
        <v>156</v>
      </c>
      <c r="AF47" s="108"/>
      <c r="AG47" s="118"/>
      <c r="AH47" s="118"/>
      <c r="AI47" s="118"/>
      <c r="AJ47" s="109"/>
      <c r="AK47" s="108"/>
      <c r="AL47" s="108"/>
      <c r="AM47" s="119"/>
      <c r="AN47" s="118"/>
      <c r="AO47" s="107" t="s">
        <v>161</v>
      </c>
      <c r="AP47" s="145" t="s">
        <v>176</v>
      </c>
      <c r="AQ47" s="108"/>
      <c r="AR47" s="108"/>
      <c r="AS47" s="108"/>
      <c r="AT47" s="108"/>
      <c r="AU47" s="108"/>
      <c r="AV47" s="108"/>
      <c r="AW47" s="124" t="n">
        <v>1</v>
      </c>
    </row>
    <row r="48" s="124" customFormat="true" ht="18.75" hidden="false" customHeight="true" outlineLevel="0" collapsed="false">
      <c r="A48" s="107" t="n">
        <v>43</v>
      </c>
      <c r="B48" s="108"/>
      <c r="C48" s="108"/>
      <c r="D48" s="108"/>
      <c r="E48" s="108"/>
      <c r="F48" s="108"/>
      <c r="G48" s="126" t="s">
        <v>163</v>
      </c>
      <c r="H48" s="110" t="s">
        <v>59</v>
      </c>
      <c r="I48" s="110" t="s">
        <v>350</v>
      </c>
      <c r="J48" s="107" t="n">
        <v>2</v>
      </c>
      <c r="K48" s="133" t="s">
        <v>310</v>
      </c>
      <c r="L48" s="113" t="s">
        <v>141</v>
      </c>
      <c r="M48" s="113" t="s">
        <v>356</v>
      </c>
      <c r="N48" s="113" t="s">
        <v>143</v>
      </c>
      <c r="O48" s="114" t="s">
        <v>357</v>
      </c>
      <c r="P48" s="115" t="s">
        <v>145</v>
      </c>
      <c r="Q48" s="116" t="n">
        <v>37</v>
      </c>
      <c r="R48" s="116" t="s">
        <v>358</v>
      </c>
      <c r="S48" s="117" t="s">
        <v>359</v>
      </c>
      <c r="T48" s="117" t="s">
        <v>360</v>
      </c>
      <c r="U48" s="118" t="s">
        <v>148</v>
      </c>
      <c r="V48" s="119" t="s">
        <v>149</v>
      </c>
      <c r="W48" s="116" t="s">
        <v>150</v>
      </c>
      <c r="X48" s="139" t="s">
        <v>151</v>
      </c>
      <c r="Y48" s="126" t="s">
        <v>152</v>
      </c>
      <c r="Z48" s="121" t="s">
        <v>175</v>
      </c>
      <c r="AA48" s="121" t="s">
        <v>239</v>
      </c>
      <c r="AB48" s="122"/>
      <c r="AC48" s="121" t="s">
        <v>155</v>
      </c>
      <c r="AD48" s="117" t="s">
        <v>359</v>
      </c>
      <c r="AE48" s="135" t="s">
        <v>156</v>
      </c>
      <c r="AF48" s="108"/>
      <c r="AG48" s="118"/>
      <c r="AH48" s="118"/>
      <c r="AI48" s="118"/>
      <c r="AJ48" s="109"/>
      <c r="AK48" s="108"/>
      <c r="AL48" s="108"/>
      <c r="AM48" s="119"/>
      <c r="AN48" s="107"/>
      <c r="AO48" s="107" t="s">
        <v>161</v>
      </c>
      <c r="AP48" s="121" t="s">
        <v>162</v>
      </c>
      <c r="AQ48" s="108"/>
      <c r="AR48" s="108"/>
      <c r="AS48" s="108"/>
      <c r="AT48" s="108"/>
      <c r="AU48" s="108"/>
      <c r="AV48" s="108"/>
      <c r="AW48" s="124" t="n">
        <v>1</v>
      </c>
    </row>
    <row r="49" s="124" customFormat="true" ht="18.75" hidden="false" customHeight="true" outlineLevel="0" collapsed="false">
      <c r="A49" s="107" t="n">
        <v>44</v>
      </c>
      <c r="B49" s="108"/>
      <c r="C49" s="108"/>
      <c r="D49" s="108"/>
      <c r="E49" s="108"/>
      <c r="F49" s="108"/>
      <c r="G49" s="126" t="s">
        <v>163</v>
      </c>
      <c r="H49" s="110" t="s">
        <v>59</v>
      </c>
      <c r="I49" s="110" t="s">
        <v>350</v>
      </c>
      <c r="J49" s="107" t="n">
        <v>3</v>
      </c>
      <c r="K49" s="133" t="s">
        <v>310</v>
      </c>
      <c r="L49" s="113" t="s">
        <v>141</v>
      </c>
      <c r="M49" s="113" t="s">
        <v>361</v>
      </c>
      <c r="N49" s="113" t="s">
        <v>143</v>
      </c>
      <c r="O49" s="114" t="s">
        <v>362</v>
      </c>
      <c r="P49" s="115" t="s">
        <v>145</v>
      </c>
      <c r="Q49" s="116" t="n">
        <v>35</v>
      </c>
      <c r="R49" s="116" t="s">
        <v>363</v>
      </c>
      <c r="S49" s="117" t="s">
        <v>364</v>
      </c>
      <c r="T49" s="117" t="s">
        <v>364</v>
      </c>
      <c r="U49" s="118" t="s">
        <v>148</v>
      </c>
      <c r="V49" s="119" t="s">
        <v>149</v>
      </c>
      <c r="W49" s="116" t="s">
        <v>150</v>
      </c>
      <c r="X49" s="139" t="s">
        <v>365</v>
      </c>
      <c r="Y49" s="126" t="s">
        <v>152</v>
      </c>
      <c r="Z49" s="121" t="s">
        <v>366</v>
      </c>
      <c r="AA49" s="121" t="s">
        <v>239</v>
      </c>
      <c r="AB49" s="122"/>
      <c r="AC49" s="121" t="s">
        <v>155</v>
      </c>
      <c r="AD49" s="117" t="s">
        <v>364</v>
      </c>
      <c r="AE49" s="135" t="s">
        <v>156</v>
      </c>
      <c r="AF49" s="108"/>
      <c r="AG49" s="118"/>
      <c r="AH49" s="118"/>
      <c r="AI49" s="118"/>
      <c r="AJ49" s="130"/>
      <c r="AK49" s="131"/>
      <c r="AL49" s="108"/>
      <c r="AM49" s="134"/>
      <c r="AN49" s="107"/>
      <c r="AO49" s="107" t="s">
        <v>161</v>
      </c>
      <c r="AP49" s="121" t="s">
        <v>162</v>
      </c>
      <c r="AQ49" s="131"/>
      <c r="AR49" s="131"/>
      <c r="AS49" s="131"/>
      <c r="AT49" s="131"/>
      <c r="AU49" s="131"/>
      <c r="AV49" s="131"/>
      <c r="AW49" s="124" t="n">
        <v>1</v>
      </c>
    </row>
    <row r="50" s="132" customFormat="true" ht="18.75" hidden="false" customHeight="true" outlineLevel="0" collapsed="false">
      <c r="A50" s="107" t="n">
        <v>45</v>
      </c>
      <c r="B50" s="108"/>
      <c r="C50" s="108"/>
      <c r="D50" s="108"/>
      <c r="E50" s="108"/>
      <c r="F50" s="108"/>
      <c r="G50" s="126" t="s">
        <v>163</v>
      </c>
      <c r="H50" s="110" t="s">
        <v>59</v>
      </c>
      <c r="I50" s="110" t="s">
        <v>350</v>
      </c>
      <c r="J50" s="107" t="n">
        <v>4</v>
      </c>
      <c r="K50" s="133" t="s">
        <v>310</v>
      </c>
      <c r="L50" s="113" t="s">
        <v>141</v>
      </c>
      <c r="M50" s="113" t="s">
        <v>367</v>
      </c>
      <c r="N50" s="113" t="s">
        <v>316</v>
      </c>
      <c r="O50" s="114" t="s">
        <v>368</v>
      </c>
      <c r="P50" s="115" t="s">
        <v>182</v>
      </c>
      <c r="Q50" s="116" t="n">
        <v>31</v>
      </c>
      <c r="R50" s="116" t="s">
        <v>369</v>
      </c>
      <c r="S50" s="117" t="s">
        <v>257</v>
      </c>
      <c r="T50" s="117" t="s">
        <v>257</v>
      </c>
      <c r="U50" s="118" t="s">
        <v>148</v>
      </c>
      <c r="V50" s="119" t="s">
        <v>149</v>
      </c>
      <c r="W50" s="116" t="s">
        <v>150</v>
      </c>
      <c r="X50" s="139" t="s">
        <v>151</v>
      </c>
      <c r="Y50" s="126" t="s">
        <v>152</v>
      </c>
      <c r="Z50" s="121" t="s">
        <v>370</v>
      </c>
      <c r="AA50" s="121" t="s">
        <v>154</v>
      </c>
      <c r="AB50" s="129"/>
      <c r="AC50" s="121" t="s">
        <v>295</v>
      </c>
      <c r="AD50" s="117" t="s">
        <v>257</v>
      </c>
      <c r="AE50" s="135" t="s">
        <v>156</v>
      </c>
      <c r="AF50" s="108"/>
      <c r="AG50" s="118"/>
      <c r="AH50" s="118"/>
      <c r="AI50" s="118"/>
      <c r="AJ50" s="130"/>
      <c r="AK50" s="131"/>
      <c r="AL50" s="108"/>
      <c r="AM50" s="134"/>
      <c r="AN50" s="107"/>
      <c r="AO50" s="107" t="s">
        <v>161</v>
      </c>
      <c r="AP50" s="121" t="s">
        <v>295</v>
      </c>
      <c r="AQ50" s="131"/>
      <c r="AR50" s="131"/>
      <c r="AS50" s="131"/>
      <c r="AT50" s="131"/>
      <c r="AU50" s="131"/>
      <c r="AV50" s="131"/>
      <c r="AW50" s="124" t="n">
        <v>1</v>
      </c>
    </row>
    <row r="51" s="132" customFormat="true" ht="18.75" hidden="false" customHeight="true" outlineLevel="0" collapsed="false">
      <c r="A51" s="107" t="n">
        <v>46</v>
      </c>
      <c r="B51" s="108"/>
      <c r="C51" s="108"/>
      <c r="D51" s="108"/>
      <c r="E51" s="108"/>
      <c r="F51" s="108"/>
      <c r="G51" s="126" t="s">
        <v>163</v>
      </c>
      <c r="H51" s="110" t="s">
        <v>59</v>
      </c>
      <c r="I51" s="110" t="s">
        <v>350</v>
      </c>
      <c r="J51" s="107" t="n">
        <v>5</v>
      </c>
      <c r="K51" s="133" t="s">
        <v>310</v>
      </c>
      <c r="L51" s="113" t="s">
        <v>141</v>
      </c>
      <c r="M51" s="113" t="s">
        <v>371</v>
      </c>
      <c r="N51" s="113" t="s">
        <v>170</v>
      </c>
      <c r="O51" s="114" t="s">
        <v>372</v>
      </c>
      <c r="P51" s="115" t="s">
        <v>182</v>
      </c>
      <c r="Q51" s="116" t="n">
        <v>23</v>
      </c>
      <c r="R51" s="116" t="s">
        <v>308</v>
      </c>
      <c r="S51" s="117" t="s">
        <v>314</v>
      </c>
      <c r="T51" s="117" t="s">
        <v>314</v>
      </c>
      <c r="U51" s="118" t="s">
        <v>148</v>
      </c>
      <c r="V51" s="119" t="s">
        <v>149</v>
      </c>
      <c r="W51" s="116" t="s">
        <v>150</v>
      </c>
      <c r="X51" s="139" t="s">
        <v>151</v>
      </c>
      <c r="Y51" s="126" t="s">
        <v>152</v>
      </c>
      <c r="Z51" s="121" t="s">
        <v>319</v>
      </c>
      <c r="AA51" s="143" t="s">
        <v>154</v>
      </c>
      <c r="AB51" s="122"/>
      <c r="AC51" s="114" t="s">
        <v>155</v>
      </c>
      <c r="AD51" s="117" t="s">
        <v>314</v>
      </c>
      <c r="AE51" s="135" t="s">
        <v>156</v>
      </c>
      <c r="AF51" s="108"/>
      <c r="AG51" s="118"/>
      <c r="AH51" s="118"/>
      <c r="AI51" s="118"/>
      <c r="AJ51" s="109"/>
      <c r="AK51" s="108"/>
      <c r="AL51" s="108"/>
      <c r="AM51" s="119"/>
      <c r="AN51" s="107"/>
      <c r="AO51" s="107" t="s">
        <v>161</v>
      </c>
      <c r="AP51" s="114" t="s">
        <v>176</v>
      </c>
      <c r="AQ51" s="108"/>
      <c r="AR51" s="108"/>
      <c r="AS51" s="108"/>
      <c r="AT51" s="108"/>
      <c r="AU51" s="108"/>
      <c r="AV51" s="108"/>
      <c r="AW51" s="124" t="n">
        <v>1</v>
      </c>
    </row>
    <row r="52" s="124" customFormat="true" ht="18.75" hidden="false" customHeight="true" outlineLevel="0" collapsed="false">
      <c r="A52" s="107" t="n">
        <v>47</v>
      </c>
      <c r="B52" s="108"/>
      <c r="C52" s="108"/>
      <c r="D52" s="108"/>
      <c r="E52" s="108"/>
      <c r="F52" s="108"/>
      <c r="G52" s="126" t="s">
        <v>163</v>
      </c>
      <c r="H52" s="110" t="s">
        <v>59</v>
      </c>
      <c r="I52" s="110" t="s">
        <v>350</v>
      </c>
      <c r="J52" s="107" t="n">
        <v>6</v>
      </c>
      <c r="K52" s="133" t="s">
        <v>310</v>
      </c>
      <c r="L52" s="113" t="s">
        <v>141</v>
      </c>
      <c r="M52" s="113" t="s">
        <v>373</v>
      </c>
      <c r="N52" s="113" t="s">
        <v>316</v>
      </c>
      <c r="O52" s="114" t="s">
        <v>374</v>
      </c>
      <c r="P52" s="115" t="s">
        <v>182</v>
      </c>
      <c r="Q52" s="116" t="n">
        <v>26</v>
      </c>
      <c r="R52" s="116" t="s">
        <v>375</v>
      </c>
      <c r="S52" s="144" t="n">
        <v>201510</v>
      </c>
      <c r="T52" s="144" t="n">
        <v>201510</v>
      </c>
      <c r="U52" s="118" t="s">
        <v>148</v>
      </c>
      <c r="V52" s="119" t="s">
        <v>149</v>
      </c>
      <c r="W52" s="116" t="s">
        <v>150</v>
      </c>
      <c r="X52" s="142" t="s">
        <v>323</v>
      </c>
      <c r="Y52" s="126" t="s">
        <v>152</v>
      </c>
      <c r="Z52" s="121" t="s">
        <v>376</v>
      </c>
      <c r="AA52" s="143" t="s">
        <v>154</v>
      </c>
      <c r="AB52" s="122"/>
      <c r="AC52" s="138" t="s">
        <v>295</v>
      </c>
      <c r="AD52" s="144" t="n">
        <v>201510</v>
      </c>
      <c r="AE52" s="135" t="s">
        <v>156</v>
      </c>
      <c r="AF52" s="108"/>
      <c r="AG52" s="118"/>
      <c r="AH52" s="118"/>
      <c r="AI52" s="118"/>
      <c r="AJ52" s="109"/>
      <c r="AK52" s="108"/>
      <c r="AL52" s="108"/>
      <c r="AM52" s="119"/>
      <c r="AN52" s="107"/>
      <c r="AO52" s="107" t="s">
        <v>161</v>
      </c>
      <c r="AP52" s="138" t="s">
        <v>295</v>
      </c>
      <c r="AQ52" s="108"/>
      <c r="AR52" s="108"/>
      <c r="AS52" s="108"/>
      <c r="AT52" s="108"/>
      <c r="AU52" s="108"/>
      <c r="AV52" s="108"/>
      <c r="AW52" s="124" t="n">
        <v>1</v>
      </c>
    </row>
    <row r="53" s="124" customFormat="true" ht="18.75" hidden="false" customHeight="true" outlineLevel="0" collapsed="false">
      <c r="A53" s="107" t="n">
        <v>48</v>
      </c>
      <c r="B53" s="108"/>
      <c r="C53" s="108"/>
      <c r="D53" s="108"/>
      <c r="E53" s="108"/>
      <c r="F53" s="108"/>
      <c r="G53" s="126" t="s">
        <v>163</v>
      </c>
      <c r="H53" s="110" t="s">
        <v>59</v>
      </c>
      <c r="I53" s="110" t="s">
        <v>350</v>
      </c>
      <c r="J53" s="107" t="n">
        <v>7</v>
      </c>
      <c r="K53" s="133" t="s">
        <v>310</v>
      </c>
      <c r="L53" s="113" t="s">
        <v>141</v>
      </c>
      <c r="M53" s="113" t="s">
        <v>377</v>
      </c>
      <c r="N53" s="113" t="s">
        <v>316</v>
      </c>
      <c r="O53" s="114" t="s">
        <v>378</v>
      </c>
      <c r="P53" s="115" t="s">
        <v>182</v>
      </c>
      <c r="Q53" s="116" t="n">
        <v>32</v>
      </c>
      <c r="R53" s="116" t="s">
        <v>379</v>
      </c>
      <c r="S53" s="117" t="s">
        <v>216</v>
      </c>
      <c r="T53" s="117" t="s">
        <v>216</v>
      </c>
      <c r="U53" s="118" t="s">
        <v>148</v>
      </c>
      <c r="V53" s="119" t="s">
        <v>149</v>
      </c>
      <c r="W53" s="116" t="s">
        <v>150</v>
      </c>
      <c r="X53" s="139" t="s">
        <v>380</v>
      </c>
      <c r="Y53" s="126" t="s">
        <v>152</v>
      </c>
      <c r="Z53" s="114" t="s">
        <v>153</v>
      </c>
      <c r="AA53" s="143" t="s">
        <v>154</v>
      </c>
      <c r="AB53" s="122"/>
      <c r="AC53" s="114" t="s">
        <v>381</v>
      </c>
      <c r="AD53" s="117" t="s">
        <v>216</v>
      </c>
      <c r="AE53" s="135" t="s">
        <v>156</v>
      </c>
      <c r="AF53" s="108"/>
      <c r="AG53" s="118"/>
      <c r="AH53" s="118"/>
      <c r="AI53" s="118"/>
      <c r="AJ53" s="109"/>
      <c r="AK53" s="108"/>
      <c r="AL53" s="108"/>
      <c r="AM53" s="119"/>
      <c r="AN53" s="107"/>
      <c r="AO53" s="107" t="s">
        <v>161</v>
      </c>
      <c r="AP53" s="114" t="s">
        <v>162</v>
      </c>
      <c r="AQ53" s="108"/>
      <c r="AR53" s="108"/>
      <c r="AS53" s="108"/>
      <c r="AT53" s="108"/>
      <c r="AU53" s="108"/>
      <c r="AV53" s="108"/>
      <c r="AW53" s="124" t="n">
        <v>1</v>
      </c>
    </row>
    <row r="54" s="124" customFormat="true" ht="18.75" hidden="false" customHeight="true" outlineLevel="0" collapsed="false">
      <c r="A54" s="107" t="n">
        <v>49</v>
      </c>
      <c r="B54" s="108"/>
      <c r="C54" s="108"/>
      <c r="D54" s="108"/>
      <c r="E54" s="108"/>
      <c r="F54" s="108"/>
      <c r="G54" s="126" t="s">
        <v>163</v>
      </c>
      <c r="H54" s="110" t="s">
        <v>59</v>
      </c>
      <c r="I54" s="110" t="s">
        <v>350</v>
      </c>
      <c r="J54" s="107" t="n">
        <v>8</v>
      </c>
      <c r="K54" s="133" t="s">
        <v>310</v>
      </c>
      <c r="L54" s="113" t="s">
        <v>141</v>
      </c>
      <c r="M54" s="113" t="s">
        <v>382</v>
      </c>
      <c r="N54" s="113" t="s">
        <v>300</v>
      </c>
      <c r="O54" s="114" t="s">
        <v>383</v>
      </c>
      <c r="P54" s="115" t="s">
        <v>182</v>
      </c>
      <c r="Q54" s="116" t="n">
        <v>29</v>
      </c>
      <c r="R54" s="116" t="s">
        <v>384</v>
      </c>
      <c r="S54" s="117" t="s">
        <v>331</v>
      </c>
      <c r="T54" s="117" t="s">
        <v>332</v>
      </c>
      <c r="U54" s="118" t="s">
        <v>148</v>
      </c>
      <c r="V54" s="119" t="s">
        <v>149</v>
      </c>
      <c r="W54" s="116" t="s">
        <v>150</v>
      </c>
      <c r="X54" s="139" t="s">
        <v>272</v>
      </c>
      <c r="Y54" s="126" t="s">
        <v>152</v>
      </c>
      <c r="Z54" s="121" t="s">
        <v>259</v>
      </c>
      <c r="AA54" s="143" t="s">
        <v>154</v>
      </c>
      <c r="AB54" s="122"/>
      <c r="AC54" s="114" t="s">
        <v>385</v>
      </c>
      <c r="AD54" s="117" t="s">
        <v>331</v>
      </c>
      <c r="AE54" s="135" t="s">
        <v>156</v>
      </c>
      <c r="AF54" s="108"/>
      <c r="AG54" s="118"/>
      <c r="AH54" s="118"/>
      <c r="AI54" s="118"/>
      <c r="AJ54" s="109"/>
      <c r="AK54" s="108"/>
      <c r="AL54" s="108"/>
      <c r="AM54" s="119"/>
      <c r="AN54" s="107"/>
      <c r="AO54" s="107" t="s">
        <v>161</v>
      </c>
      <c r="AP54" s="114" t="s">
        <v>176</v>
      </c>
      <c r="AQ54" s="108"/>
      <c r="AR54" s="108"/>
      <c r="AS54" s="108"/>
      <c r="AT54" s="108"/>
      <c r="AU54" s="108"/>
      <c r="AV54" s="108"/>
      <c r="AW54" s="124" t="n">
        <v>1</v>
      </c>
    </row>
    <row r="55" s="124" customFormat="true" ht="18.75" hidden="false" customHeight="true" outlineLevel="0" collapsed="false">
      <c r="A55" s="107" t="n">
        <v>50</v>
      </c>
      <c r="B55" s="108"/>
      <c r="C55" s="108"/>
      <c r="D55" s="108"/>
      <c r="E55" s="108"/>
      <c r="F55" s="108"/>
      <c r="G55" s="126" t="s">
        <v>163</v>
      </c>
      <c r="H55" s="110" t="s">
        <v>59</v>
      </c>
      <c r="I55" s="110" t="s">
        <v>350</v>
      </c>
      <c r="J55" s="107" t="n">
        <v>9</v>
      </c>
      <c r="K55" s="133" t="s">
        <v>310</v>
      </c>
      <c r="L55" s="113" t="s">
        <v>141</v>
      </c>
      <c r="M55" s="113" t="s">
        <v>386</v>
      </c>
      <c r="N55" s="113"/>
      <c r="O55" s="114" t="s">
        <v>387</v>
      </c>
      <c r="P55" s="115" t="s">
        <v>182</v>
      </c>
      <c r="Q55" s="116"/>
      <c r="R55" s="116"/>
      <c r="S55" s="117"/>
      <c r="T55" s="117"/>
      <c r="U55" s="118"/>
      <c r="V55" s="119"/>
      <c r="W55" s="116"/>
      <c r="X55" s="139"/>
      <c r="Y55" s="126"/>
      <c r="Z55" s="121"/>
      <c r="AA55" s="143" t="s">
        <v>355</v>
      </c>
      <c r="AB55" s="122"/>
      <c r="AC55" s="114"/>
      <c r="AD55" s="117"/>
      <c r="AE55" s="135"/>
      <c r="AF55" s="108"/>
      <c r="AG55" s="118"/>
      <c r="AH55" s="118"/>
      <c r="AI55" s="118"/>
      <c r="AJ55" s="109"/>
      <c r="AK55" s="108"/>
      <c r="AL55" s="108"/>
      <c r="AM55" s="119"/>
      <c r="AN55" s="107"/>
      <c r="AO55" s="107"/>
      <c r="AP55" s="114"/>
      <c r="AQ55" s="108"/>
      <c r="AR55" s="108"/>
      <c r="AS55" s="108"/>
      <c r="AT55" s="108"/>
      <c r="AU55" s="108"/>
      <c r="AV55" s="108" t="s">
        <v>388</v>
      </c>
    </row>
    <row r="56" s="124" customFormat="true" ht="18.75" hidden="false" customHeight="true" outlineLevel="0" collapsed="false">
      <c r="A56" s="107"/>
      <c r="B56" s="108"/>
      <c r="C56" s="108"/>
      <c r="D56" s="108"/>
      <c r="E56" s="108"/>
      <c r="F56" s="108"/>
      <c r="G56" s="126"/>
      <c r="H56" s="110"/>
      <c r="I56" s="110"/>
      <c r="J56" s="107"/>
      <c r="K56" s="133"/>
      <c r="L56" s="113"/>
      <c r="M56" s="113"/>
      <c r="N56" s="113"/>
      <c r="O56" s="114"/>
      <c r="P56" s="115"/>
      <c r="Q56" s="116"/>
      <c r="R56" s="116"/>
      <c r="S56" s="117"/>
      <c r="T56" s="117"/>
      <c r="U56" s="118"/>
      <c r="V56" s="119"/>
      <c r="W56" s="116"/>
      <c r="X56" s="139"/>
      <c r="Y56" s="126"/>
      <c r="Z56" s="121"/>
      <c r="AA56" s="143"/>
      <c r="AB56" s="122"/>
      <c r="AC56" s="114"/>
      <c r="AD56" s="117"/>
      <c r="AE56" s="135"/>
      <c r="AF56" s="108"/>
      <c r="AG56" s="118"/>
      <c r="AH56" s="118"/>
      <c r="AI56" s="118"/>
      <c r="AJ56" s="109"/>
      <c r="AK56" s="108"/>
      <c r="AL56" s="108"/>
      <c r="AM56" s="119"/>
      <c r="AN56" s="107"/>
      <c r="AO56" s="107"/>
      <c r="AP56" s="114"/>
      <c r="AQ56" s="108"/>
      <c r="AR56" s="108"/>
      <c r="AS56" s="108"/>
      <c r="AT56" s="108"/>
      <c r="AU56" s="108"/>
      <c r="AV56" s="108"/>
    </row>
    <row r="57" s="124" customFormat="true" ht="18.75" hidden="false" customHeight="true" outlineLevel="0" collapsed="false">
      <c r="A57" s="107"/>
      <c r="B57" s="108"/>
      <c r="C57" s="108"/>
      <c r="D57" s="108"/>
      <c r="E57" s="108"/>
      <c r="F57" s="108"/>
      <c r="G57" s="126"/>
      <c r="H57" s="110"/>
      <c r="I57" s="110"/>
      <c r="J57" s="107"/>
      <c r="K57" s="133"/>
      <c r="L57" s="113"/>
      <c r="M57" s="113"/>
      <c r="N57" s="113"/>
      <c r="O57" s="114"/>
      <c r="P57" s="115"/>
      <c r="Q57" s="116"/>
      <c r="R57" s="116"/>
      <c r="S57" s="117"/>
      <c r="T57" s="117"/>
      <c r="U57" s="118"/>
      <c r="V57" s="119"/>
      <c r="W57" s="116"/>
      <c r="X57" s="139"/>
      <c r="Y57" s="126"/>
      <c r="Z57" s="121"/>
      <c r="AA57" s="143"/>
      <c r="AB57" s="122"/>
      <c r="AC57" s="114"/>
      <c r="AD57" s="117"/>
      <c r="AE57" s="135"/>
      <c r="AF57" s="108"/>
      <c r="AG57" s="118"/>
      <c r="AH57" s="118"/>
      <c r="AI57" s="118"/>
      <c r="AJ57" s="109"/>
      <c r="AK57" s="108"/>
      <c r="AL57" s="108"/>
      <c r="AM57" s="119"/>
      <c r="AN57" s="107"/>
      <c r="AO57" s="107"/>
      <c r="AP57" s="114"/>
      <c r="AQ57" s="108"/>
      <c r="AR57" s="108"/>
      <c r="AS57" s="108"/>
      <c r="AT57" s="108"/>
      <c r="AU57" s="108"/>
      <c r="AV57" s="108"/>
    </row>
    <row r="58" s="124" customFormat="true" ht="18.75" hidden="false" customHeight="true" outlineLevel="0" collapsed="false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33"/>
      <c r="L58" s="108"/>
      <c r="M58" s="131"/>
      <c r="N58" s="131"/>
      <c r="O58" s="146"/>
      <c r="P58" s="115"/>
      <c r="Q58" s="116"/>
      <c r="R58" s="116"/>
      <c r="S58" s="133"/>
      <c r="T58" s="147"/>
      <c r="U58" s="108"/>
      <c r="V58" s="119"/>
      <c r="W58" s="116"/>
      <c r="X58" s="108"/>
      <c r="Y58" s="119"/>
      <c r="Z58" s="147"/>
      <c r="AA58" s="108"/>
      <c r="AB58" s="131"/>
      <c r="AC58" s="131"/>
      <c r="AD58" s="131"/>
      <c r="AE58" s="119"/>
      <c r="AF58" s="108"/>
      <c r="AG58" s="108"/>
      <c r="AH58" s="108"/>
      <c r="AI58" s="108"/>
      <c r="AJ58" s="119"/>
      <c r="AK58" s="108"/>
      <c r="AL58" s="108"/>
      <c r="AM58" s="119"/>
      <c r="AN58" s="108"/>
      <c r="AO58" s="119"/>
      <c r="AP58" s="108"/>
      <c r="AQ58" s="108"/>
      <c r="AR58" s="108"/>
      <c r="AS58" s="108"/>
      <c r="AT58" s="108"/>
      <c r="AU58" s="108"/>
      <c r="AV58" s="108"/>
      <c r="AW58" s="124" t="n">
        <v>1</v>
      </c>
    </row>
    <row r="59" s="124" customFormat="true" ht="18.75" hidden="false" customHeight="true" outlineLevel="0" collapsed="false">
      <c r="A59" s="107"/>
      <c r="B59" s="108"/>
      <c r="C59" s="108"/>
      <c r="D59" s="108"/>
      <c r="E59" s="108"/>
      <c r="F59" s="108"/>
      <c r="G59" s="126" t="s">
        <v>163</v>
      </c>
      <c r="H59" s="110" t="s">
        <v>233</v>
      </c>
      <c r="I59" s="110" t="s">
        <v>234</v>
      </c>
      <c r="J59" s="107" t="n">
        <v>3</v>
      </c>
      <c r="K59" s="111" t="s">
        <v>140</v>
      </c>
      <c r="L59" s="113" t="s">
        <v>141</v>
      </c>
      <c r="M59" s="113" t="s">
        <v>389</v>
      </c>
      <c r="N59" s="113" t="s">
        <v>143</v>
      </c>
      <c r="O59" s="114" t="s">
        <v>390</v>
      </c>
      <c r="P59" s="115" t="s">
        <v>145</v>
      </c>
      <c r="Q59" s="116" t="n">
        <v>61</v>
      </c>
      <c r="R59" s="116" t="s">
        <v>391</v>
      </c>
      <c r="S59" s="125" t="s">
        <v>166</v>
      </c>
      <c r="T59" s="125" t="s">
        <v>166</v>
      </c>
      <c r="U59" s="118" t="s">
        <v>148</v>
      </c>
      <c r="V59" s="119" t="s">
        <v>149</v>
      </c>
      <c r="W59" s="116" t="s">
        <v>150</v>
      </c>
      <c r="X59" s="120" t="s">
        <v>151</v>
      </c>
      <c r="Y59" s="126" t="s">
        <v>152</v>
      </c>
      <c r="Z59" s="121" t="s">
        <v>153</v>
      </c>
      <c r="AA59" s="114" t="s">
        <v>154</v>
      </c>
      <c r="AB59" s="122"/>
      <c r="AC59" s="114" t="s">
        <v>155</v>
      </c>
      <c r="AD59" s="125" t="s">
        <v>166</v>
      </c>
      <c r="AE59" s="135" t="s">
        <v>156</v>
      </c>
      <c r="AF59" s="108"/>
      <c r="AG59" s="118"/>
      <c r="AH59" s="118"/>
      <c r="AI59" s="118"/>
      <c r="AJ59" s="109"/>
      <c r="AK59" s="108"/>
      <c r="AL59" s="108"/>
      <c r="AM59" s="119"/>
      <c r="AN59" s="107" t="s">
        <v>240</v>
      </c>
      <c r="AO59" s="107" t="s">
        <v>161</v>
      </c>
      <c r="AP59" s="114" t="s">
        <v>162</v>
      </c>
      <c r="AQ59" s="123" t="s">
        <v>392</v>
      </c>
      <c r="AR59" s="108"/>
      <c r="AS59" s="108"/>
      <c r="AT59" s="108"/>
      <c r="AU59" s="108"/>
      <c r="AV59" s="108" t="s">
        <v>393</v>
      </c>
      <c r="AW59" s="124" t="n">
        <v>1</v>
      </c>
    </row>
    <row r="60" s="124" customFormat="true" ht="18.75" hidden="false" customHeight="true" outlineLevel="0" collapsed="false">
      <c r="A60" s="107" t="n">
        <v>2</v>
      </c>
      <c r="B60" s="108"/>
      <c r="C60" s="108"/>
      <c r="D60" s="108"/>
      <c r="E60" s="108"/>
      <c r="F60" s="108"/>
      <c r="G60" s="109" t="s">
        <v>137</v>
      </c>
      <c r="H60" s="110" t="s">
        <v>233</v>
      </c>
      <c r="I60" s="110" t="s">
        <v>139</v>
      </c>
      <c r="J60" s="107" t="n">
        <v>2</v>
      </c>
      <c r="K60" s="111" t="s">
        <v>140</v>
      </c>
      <c r="L60" s="113" t="s">
        <v>141</v>
      </c>
      <c r="M60" s="113" t="s">
        <v>394</v>
      </c>
      <c r="N60" s="113" t="s">
        <v>143</v>
      </c>
      <c r="O60" s="114" t="s">
        <v>345</v>
      </c>
      <c r="P60" s="115" t="s">
        <v>145</v>
      </c>
      <c r="Q60" s="116" t="n">
        <v>31</v>
      </c>
      <c r="R60" s="116" t="s">
        <v>395</v>
      </c>
      <c r="S60" s="125" t="s">
        <v>396</v>
      </c>
      <c r="T60" s="125" t="s">
        <v>396</v>
      </c>
      <c r="U60" s="118" t="s">
        <v>208</v>
      </c>
      <c r="V60" s="119" t="s">
        <v>149</v>
      </c>
      <c r="W60" s="116" t="s">
        <v>150</v>
      </c>
      <c r="X60" s="120" t="s">
        <v>151</v>
      </c>
      <c r="Y60" s="126" t="s">
        <v>152</v>
      </c>
      <c r="Z60" s="121" t="s">
        <v>397</v>
      </c>
      <c r="AA60" s="114" t="s">
        <v>210</v>
      </c>
      <c r="AB60" s="122"/>
      <c r="AC60" s="114" t="s">
        <v>398</v>
      </c>
      <c r="AD60" s="125" t="s">
        <v>396</v>
      </c>
      <c r="AE60" s="109" t="s">
        <v>158</v>
      </c>
      <c r="AF60" s="108"/>
      <c r="AG60" s="118" t="s">
        <v>399</v>
      </c>
      <c r="AH60" s="118"/>
      <c r="AI60" s="118"/>
      <c r="AJ60" s="109" t="s">
        <v>158</v>
      </c>
      <c r="AK60" s="108"/>
      <c r="AL60" s="108"/>
      <c r="AM60" s="119" t="s">
        <v>234</v>
      </c>
      <c r="AN60" s="118" t="s">
        <v>240</v>
      </c>
      <c r="AO60" s="107" t="s">
        <v>161</v>
      </c>
      <c r="AP60" s="114" t="s">
        <v>398</v>
      </c>
      <c r="AQ60" s="123" t="n">
        <v>201012</v>
      </c>
      <c r="AR60" s="108"/>
      <c r="AS60" s="108"/>
      <c r="AT60" s="108"/>
      <c r="AU60" s="108"/>
      <c r="AV60" s="108" t="s">
        <v>400</v>
      </c>
      <c r="AW60" s="37" t="n">
        <v>62</v>
      </c>
      <c r="AX60" s="37"/>
      <c r="AY60" s="37"/>
      <c r="AZ60" s="37"/>
      <c r="BA60" s="37"/>
      <c r="BB60" s="37"/>
      <c r="BC60" s="37"/>
      <c r="BD60" s="37" t="n">
        <v>64</v>
      </c>
    </row>
    <row r="61" s="132" customFormat="true" ht="18.75" hidden="false" customHeight="true" outlineLevel="0" collapsed="false">
      <c r="A61" s="107" t="n">
        <v>3</v>
      </c>
      <c r="B61" s="108"/>
      <c r="C61" s="108"/>
      <c r="D61" s="108"/>
      <c r="E61" s="108"/>
      <c r="F61" s="108"/>
      <c r="G61" s="126" t="s">
        <v>163</v>
      </c>
      <c r="H61" s="110" t="s">
        <v>138</v>
      </c>
      <c r="I61" s="110" t="s">
        <v>159</v>
      </c>
      <c r="J61" s="107" t="n">
        <v>2</v>
      </c>
      <c r="K61" s="111" t="s">
        <v>140</v>
      </c>
      <c r="L61" s="113" t="s">
        <v>141</v>
      </c>
      <c r="M61" s="113" t="s">
        <v>401</v>
      </c>
      <c r="N61" s="113" t="s">
        <v>143</v>
      </c>
      <c r="O61" s="114" t="s">
        <v>402</v>
      </c>
      <c r="P61" s="115" t="s">
        <v>145</v>
      </c>
      <c r="Q61" s="116" t="n">
        <v>60</v>
      </c>
      <c r="R61" s="116" t="s">
        <v>403</v>
      </c>
      <c r="S61" s="125" t="s">
        <v>225</v>
      </c>
      <c r="T61" s="125" t="s">
        <v>225</v>
      </c>
      <c r="U61" s="118" t="s">
        <v>148</v>
      </c>
      <c r="V61" s="119" t="s">
        <v>149</v>
      </c>
      <c r="W61" s="116" t="s">
        <v>150</v>
      </c>
      <c r="X61" s="120" t="s">
        <v>151</v>
      </c>
      <c r="Y61" s="126" t="s">
        <v>152</v>
      </c>
      <c r="Z61" s="121" t="s">
        <v>153</v>
      </c>
      <c r="AA61" s="114" t="s">
        <v>239</v>
      </c>
      <c r="AB61" s="122"/>
      <c r="AC61" s="114" t="s">
        <v>155</v>
      </c>
      <c r="AD61" s="125" t="s">
        <v>225</v>
      </c>
      <c r="AE61" s="130" t="s">
        <v>156</v>
      </c>
      <c r="AF61" s="108"/>
      <c r="AG61" s="118"/>
      <c r="AH61" s="118"/>
      <c r="AI61" s="118"/>
      <c r="AJ61" s="130"/>
      <c r="AK61" s="131"/>
      <c r="AL61" s="108"/>
      <c r="AM61" s="119"/>
      <c r="AN61" s="107" t="s">
        <v>160</v>
      </c>
      <c r="AO61" s="107" t="s">
        <v>161</v>
      </c>
      <c r="AP61" s="114" t="s">
        <v>162</v>
      </c>
      <c r="AQ61" s="127" t="n">
        <v>200608</v>
      </c>
      <c r="AR61" s="131"/>
      <c r="AS61" s="131"/>
      <c r="AT61" s="131"/>
      <c r="AU61" s="131"/>
      <c r="AV61" s="131" t="s">
        <v>404</v>
      </c>
      <c r="AW61" s="42" t="n">
        <v>30</v>
      </c>
      <c r="AX61" s="42"/>
      <c r="AY61" s="42"/>
      <c r="AZ61" s="42"/>
      <c r="BA61" s="42"/>
      <c r="BB61" s="42"/>
      <c r="BC61" s="42"/>
      <c r="BD61" s="42" t="n">
        <v>30</v>
      </c>
    </row>
    <row r="62" s="124" customFormat="true" ht="18.75" hidden="false" customHeight="true" outlineLevel="0" collapsed="false">
      <c r="A62" s="107" t="n">
        <v>17</v>
      </c>
      <c r="B62" s="108"/>
      <c r="C62" s="108"/>
      <c r="D62" s="108"/>
      <c r="E62" s="108"/>
      <c r="F62" s="108"/>
      <c r="G62" s="126" t="s">
        <v>163</v>
      </c>
      <c r="H62" s="110" t="s">
        <v>233</v>
      </c>
      <c r="I62" s="137" t="s">
        <v>234</v>
      </c>
      <c r="J62" s="107" t="n">
        <v>1</v>
      </c>
      <c r="K62" s="111" t="s">
        <v>140</v>
      </c>
      <c r="L62" s="113" t="s">
        <v>141</v>
      </c>
      <c r="M62" s="113" t="s">
        <v>405</v>
      </c>
      <c r="N62" s="113" t="s">
        <v>143</v>
      </c>
      <c r="O62" s="114" t="s">
        <v>406</v>
      </c>
      <c r="P62" s="115" t="s">
        <v>145</v>
      </c>
      <c r="Q62" s="116" t="n">
        <v>61</v>
      </c>
      <c r="R62" s="116" t="s">
        <v>391</v>
      </c>
      <c r="S62" s="125" t="s">
        <v>407</v>
      </c>
      <c r="T62" s="125" t="s">
        <v>407</v>
      </c>
      <c r="U62" s="118" t="s">
        <v>148</v>
      </c>
      <c r="V62" s="119" t="s">
        <v>149</v>
      </c>
      <c r="W62" s="116" t="s">
        <v>150</v>
      </c>
      <c r="X62" s="120" t="s">
        <v>151</v>
      </c>
      <c r="Y62" s="126" t="s">
        <v>152</v>
      </c>
      <c r="Z62" s="121" t="s">
        <v>153</v>
      </c>
      <c r="AA62" s="114" t="s">
        <v>239</v>
      </c>
      <c r="AB62" s="122"/>
      <c r="AC62" s="114" t="s">
        <v>155</v>
      </c>
      <c r="AD62" s="125" t="s">
        <v>407</v>
      </c>
      <c r="AE62" s="135" t="s">
        <v>156</v>
      </c>
      <c r="AF62" s="108"/>
      <c r="AG62" s="118"/>
      <c r="AH62" s="118"/>
      <c r="AI62" s="118"/>
      <c r="AJ62" s="109"/>
      <c r="AK62" s="108"/>
      <c r="AL62" s="108"/>
      <c r="AM62" s="119"/>
      <c r="AN62" s="118" t="s">
        <v>240</v>
      </c>
      <c r="AO62" s="107" t="s">
        <v>161</v>
      </c>
      <c r="AP62" s="114" t="s">
        <v>162</v>
      </c>
      <c r="AQ62" s="123" t="n">
        <v>199708</v>
      </c>
      <c r="AR62" s="108"/>
      <c r="AS62" s="108"/>
      <c r="AT62" s="108"/>
      <c r="AU62" s="108"/>
      <c r="AV62" s="131" t="s">
        <v>404</v>
      </c>
      <c r="AW62" s="124" t="n">
        <v>1</v>
      </c>
    </row>
    <row r="63" s="124" customFormat="true" ht="18.75" hidden="false" customHeight="true" outlineLevel="0" collapsed="false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33"/>
      <c r="L63" s="108"/>
      <c r="M63" s="131"/>
      <c r="N63" s="131"/>
      <c r="O63" s="146"/>
      <c r="P63" s="115" t="str">
        <f aca="false">IF(ISNUMBER(VALUE(MID(O63,17,1))),IF(MOD(MID(O63,17,1),2)=0,"女","男"),"")</f>
        <v/>
      </c>
      <c r="Q63" s="116" t="str">
        <f aca="true">IF(ISERROR(YEAR(TODAY())-MID(O63,7,4)),"",IF(OR(YEAR(TODAY())-MID(O63,7,4)&gt;70,YEAR(TODAY())-MID(O63,7,4)&lt;15),"",YEAR(TODAY())-MID(O63,7,4)))</f>
        <v/>
      </c>
      <c r="R63" s="116" t="str">
        <f aca="false">MID(O63,7,6)</f>
        <v/>
      </c>
      <c r="S63" s="133"/>
      <c r="T63" s="147"/>
      <c r="U63" s="108"/>
      <c r="V63" s="119"/>
      <c r="W63" s="116" t="str">
        <f aca="false">IF(V63="干部","县教育局",IF(V63="聘干","县教育局",IF(V63="工人","县教育局","")))</f>
        <v/>
      </c>
      <c r="X63" s="108"/>
      <c r="Y63" s="119"/>
      <c r="Z63" s="147"/>
      <c r="AA63" s="108"/>
      <c r="AB63" s="131"/>
      <c r="AC63" s="131"/>
      <c r="AD63" s="131"/>
      <c r="AE63" s="119"/>
      <c r="AF63" s="108"/>
      <c r="AG63" s="108"/>
      <c r="AH63" s="108"/>
      <c r="AI63" s="108"/>
      <c r="AJ63" s="119"/>
      <c r="AK63" s="108"/>
      <c r="AL63" s="108"/>
      <c r="AM63" s="119"/>
      <c r="AN63" s="108"/>
      <c r="AO63" s="119"/>
      <c r="AP63" s="108"/>
      <c r="AQ63" s="108"/>
      <c r="AR63" s="108"/>
      <c r="AS63" s="108"/>
      <c r="AT63" s="108"/>
      <c r="AU63" s="108"/>
      <c r="AV63" s="108"/>
      <c r="AW63" s="124" t="n">
        <v>1</v>
      </c>
    </row>
    <row r="64" s="124" customFormat="true" ht="18.75" hidden="false" customHeight="true" outlineLevel="0" collapsed="false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33"/>
      <c r="L64" s="108"/>
      <c r="M64" s="131"/>
      <c r="N64" s="131"/>
      <c r="O64" s="146"/>
      <c r="P64" s="115" t="str">
        <f aca="false">IF(ISNUMBER(VALUE(MID(O64,17,1))),IF(MOD(MID(O64,17,1),2)=0,"女","男"),"")</f>
        <v/>
      </c>
      <c r="Q64" s="116" t="str">
        <f aca="true">IF(ISERROR(YEAR(TODAY())-MID(O64,7,4)),"",IF(OR(YEAR(TODAY())-MID(O64,7,4)&gt;70,YEAR(TODAY())-MID(O64,7,4)&lt;15),"",YEAR(TODAY())-MID(O64,7,4)))</f>
        <v/>
      </c>
      <c r="R64" s="116" t="str">
        <f aca="false">MID(O64,7,6)</f>
        <v/>
      </c>
      <c r="S64" s="133"/>
      <c r="T64" s="147"/>
      <c r="U64" s="108"/>
      <c r="V64" s="119"/>
      <c r="W64" s="116" t="str">
        <f aca="false">IF(V64="干部","县教育局",IF(V64="聘干","县教育局",IF(V64="工人","县教育局","")))</f>
        <v/>
      </c>
      <c r="X64" s="108"/>
      <c r="Y64" s="119"/>
      <c r="Z64" s="147"/>
      <c r="AA64" s="108"/>
      <c r="AB64" s="131"/>
      <c r="AC64" s="131"/>
      <c r="AD64" s="131"/>
      <c r="AE64" s="119"/>
      <c r="AF64" s="108"/>
      <c r="AG64" s="108"/>
      <c r="AH64" s="108"/>
      <c r="AI64" s="108"/>
      <c r="AJ64" s="119"/>
      <c r="AK64" s="108"/>
      <c r="AL64" s="108"/>
      <c r="AM64" s="119"/>
      <c r="AN64" s="108"/>
      <c r="AO64" s="119"/>
      <c r="AP64" s="108"/>
      <c r="AQ64" s="108"/>
      <c r="AR64" s="108"/>
      <c r="AS64" s="108"/>
      <c r="AT64" s="108"/>
      <c r="AU64" s="108"/>
      <c r="AV64" s="108"/>
      <c r="AW64" s="124" t="n">
        <v>1</v>
      </c>
    </row>
    <row r="65" s="132" customFormat="true" ht="18.75" hidden="false" customHeight="true" outlineLevel="0" collapsed="false">
      <c r="A65" s="108"/>
      <c r="B65" s="108"/>
      <c r="C65" s="108"/>
      <c r="D65" s="108"/>
      <c r="E65" s="108"/>
      <c r="F65" s="108"/>
      <c r="G65" s="131"/>
      <c r="H65" s="108"/>
      <c r="I65" s="108"/>
      <c r="J65" s="108"/>
      <c r="K65" s="133"/>
      <c r="L65" s="108"/>
      <c r="M65" s="131"/>
      <c r="N65" s="131"/>
      <c r="O65" s="146"/>
      <c r="P65" s="115" t="str">
        <f aca="false">IF(ISNUMBER(VALUE(MID(O65,17,1))),IF(MOD(MID(O65,17,1),2)=0,"女","男"),"")</f>
        <v/>
      </c>
      <c r="Q65" s="116" t="str">
        <f aca="true">IF(ISERROR(YEAR(TODAY())-MID(O65,7,4)),"",IF(OR(YEAR(TODAY())-MID(O65,7,4)&gt;70,YEAR(TODAY())-MID(O65,7,4)&lt;15),"",YEAR(TODAY())-MID(O65,7,4)))</f>
        <v/>
      </c>
      <c r="R65" s="116" t="str">
        <f aca="false">MID(O65,7,6)</f>
        <v/>
      </c>
      <c r="S65" s="133"/>
      <c r="T65" s="133"/>
      <c r="U65" s="131"/>
      <c r="V65" s="119"/>
      <c r="W65" s="116" t="str">
        <f aca="false">IF(V65="干部","县教育局",IF(V65="聘干","县教育局",IF(V65="工人","县教育局","")))</f>
        <v/>
      </c>
      <c r="X65" s="131"/>
      <c r="Y65" s="119"/>
      <c r="Z65" s="147"/>
      <c r="AA65" s="131"/>
      <c r="AB65" s="131"/>
      <c r="AC65" s="131"/>
      <c r="AD65" s="131"/>
      <c r="AE65" s="134"/>
      <c r="AF65" s="108"/>
      <c r="AG65" s="108"/>
      <c r="AH65" s="108"/>
      <c r="AI65" s="108"/>
      <c r="AJ65" s="134"/>
      <c r="AK65" s="131"/>
      <c r="AL65" s="108"/>
      <c r="AM65" s="134"/>
      <c r="AN65" s="131"/>
      <c r="AO65" s="134"/>
      <c r="AP65" s="131"/>
      <c r="AQ65" s="131"/>
      <c r="AR65" s="131"/>
      <c r="AS65" s="131"/>
      <c r="AT65" s="131"/>
      <c r="AU65" s="131"/>
      <c r="AV65" s="131"/>
      <c r="AW65" s="124" t="n">
        <v>1</v>
      </c>
    </row>
    <row r="66" s="132" customFormat="true" ht="18.75" hidden="false" customHeight="true" outlineLevel="0" collapsed="false">
      <c r="A66" s="108"/>
      <c r="B66" s="108"/>
      <c r="C66" s="108"/>
      <c r="D66" s="108"/>
      <c r="E66" s="108"/>
      <c r="F66" s="108"/>
      <c r="G66" s="131"/>
      <c r="H66" s="108"/>
      <c r="I66" s="108"/>
      <c r="J66" s="108"/>
      <c r="K66" s="133"/>
      <c r="L66" s="108"/>
      <c r="M66" s="108"/>
      <c r="N66" s="131"/>
      <c r="O66" s="146"/>
      <c r="P66" s="115" t="str">
        <f aca="false">IF(ISNUMBER(VALUE(MID(O66,17,1))),IF(MOD(MID(O66,17,1),2)=0,"女","男"),"")</f>
        <v/>
      </c>
      <c r="Q66" s="116" t="str">
        <f aca="true">IF(ISERROR(YEAR(TODAY())-MID(O66,7,4)),"",IF(OR(YEAR(TODAY())-MID(O66,7,4)&gt;70,YEAR(TODAY())-MID(O66,7,4)&lt;15),"",YEAR(TODAY())-MID(O66,7,4)))</f>
        <v/>
      </c>
      <c r="R66" s="116" t="str">
        <f aca="false">MID(O66,7,6)</f>
        <v/>
      </c>
      <c r="S66" s="133"/>
      <c r="T66" s="133"/>
      <c r="U66" s="131"/>
      <c r="V66" s="119"/>
      <c r="W66" s="116" t="str">
        <f aca="false">IF(V66="干部","县教育局",IF(V66="聘干","县教育局",IF(V66="工人","县教育局","")))</f>
        <v/>
      </c>
      <c r="X66" s="131"/>
      <c r="Y66" s="119"/>
      <c r="Z66" s="147"/>
      <c r="AA66" s="131"/>
      <c r="AB66" s="131"/>
      <c r="AC66" s="131"/>
      <c r="AD66" s="131"/>
      <c r="AE66" s="134"/>
      <c r="AF66" s="108"/>
      <c r="AG66" s="108"/>
      <c r="AH66" s="108"/>
      <c r="AI66" s="108"/>
      <c r="AJ66" s="134"/>
      <c r="AK66" s="131"/>
      <c r="AL66" s="108"/>
      <c r="AM66" s="134"/>
      <c r="AN66" s="131"/>
      <c r="AO66" s="134"/>
      <c r="AP66" s="131"/>
      <c r="AQ66" s="131"/>
      <c r="AR66" s="131"/>
      <c r="AS66" s="131"/>
      <c r="AT66" s="131"/>
      <c r="AU66" s="131"/>
      <c r="AV66" s="131"/>
      <c r="AW66" s="124" t="n">
        <v>1</v>
      </c>
    </row>
    <row r="67" s="124" customFormat="true" ht="18.75" hidden="false" customHeight="true" outlineLevel="0" collapsed="false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33"/>
      <c r="L67" s="108"/>
      <c r="M67" s="131"/>
      <c r="N67" s="131"/>
      <c r="O67" s="146"/>
      <c r="P67" s="115" t="str">
        <f aca="false">IF(ISNUMBER(VALUE(MID(O67,17,1))),IF(MOD(MID(O67,17,1),2)=0,"女","男"),"")</f>
        <v/>
      </c>
      <c r="Q67" s="116" t="str">
        <f aca="true">IF(ISERROR(YEAR(TODAY())-MID(O67,7,4)),"",IF(OR(YEAR(TODAY())-MID(O67,7,4)&gt;70,YEAR(TODAY())-MID(O67,7,4)&lt;15),"",YEAR(TODAY())-MID(O67,7,4)))</f>
        <v/>
      </c>
      <c r="R67" s="116" t="str">
        <f aca="false">MID(O67,7,6)</f>
        <v/>
      </c>
      <c r="S67" s="133"/>
      <c r="T67" s="147"/>
      <c r="U67" s="108"/>
      <c r="V67" s="119"/>
      <c r="W67" s="116" t="str">
        <f aca="false">IF(V67="干部","县教育局",IF(V67="聘干","县教育局",IF(V67="工人","县教育局","")))</f>
        <v/>
      </c>
      <c r="X67" s="108"/>
      <c r="Y67" s="119"/>
      <c r="Z67" s="147"/>
      <c r="AA67" s="108"/>
      <c r="AB67" s="131"/>
      <c r="AC67" s="131"/>
      <c r="AD67" s="131"/>
      <c r="AE67" s="119"/>
      <c r="AF67" s="108"/>
      <c r="AG67" s="108"/>
      <c r="AH67" s="108"/>
      <c r="AI67" s="108"/>
      <c r="AJ67" s="119"/>
      <c r="AK67" s="108"/>
      <c r="AL67" s="108"/>
      <c r="AM67" s="119"/>
      <c r="AN67" s="108"/>
      <c r="AO67" s="119"/>
      <c r="AP67" s="108"/>
      <c r="AQ67" s="108"/>
      <c r="AR67" s="108"/>
      <c r="AS67" s="108"/>
      <c r="AT67" s="108"/>
      <c r="AU67" s="108"/>
      <c r="AV67" s="108"/>
      <c r="AW67" s="124" t="n">
        <v>1</v>
      </c>
    </row>
    <row r="68" s="124" customFormat="true" ht="18.75" hidden="false" customHeight="true" outlineLevel="0" collapsed="false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33"/>
      <c r="L68" s="108"/>
      <c r="M68" s="131"/>
      <c r="N68" s="131"/>
      <c r="O68" s="146"/>
      <c r="P68" s="115" t="str">
        <f aca="false">IF(ISNUMBER(VALUE(MID(O68,17,1))),IF(MOD(MID(O68,17,1),2)=0,"女","男"),"")</f>
        <v/>
      </c>
      <c r="Q68" s="116" t="str">
        <f aca="true">IF(ISERROR(YEAR(TODAY())-MID(O68,7,4)),"",IF(OR(YEAR(TODAY())-MID(O68,7,4)&gt;70,YEAR(TODAY())-MID(O68,7,4)&lt;15),"",YEAR(TODAY())-MID(O68,7,4)))</f>
        <v/>
      </c>
      <c r="R68" s="116" t="str">
        <f aca="false">MID(O68,7,6)</f>
        <v/>
      </c>
      <c r="S68" s="133"/>
      <c r="T68" s="147"/>
      <c r="U68" s="108"/>
      <c r="V68" s="119"/>
      <c r="W68" s="116" t="str">
        <f aca="false">IF(V68="干部","县教育局",IF(V68="聘干","县教育局",IF(V68="工人","县教育局","")))</f>
        <v/>
      </c>
      <c r="X68" s="108"/>
      <c r="Y68" s="119"/>
      <c r="Z68" s="147"/>
      <c r="AA68" s="108"/>
      <c r="AB68" s="131"/>
      <c r="AC68" s="131"/>
      <c r="AD68" s="131"/>
      <c r="AE68" s="119"/>
      <c r="AF68" s="108"/>
      <c r="AG68" s="108"/>
      <c r="AH68" s="108"/>
      <c r="AI68" s="108"/>
      <c r="AJ68" s="119"/>
      <c r="AK68" s="108"/>
      <c r="AL68" s="108"/>
      <c r="AM68" s="119"/>
      <c r="AN68" s="108"/>
      <c r="AO68" s="119"/>
      <c r="AP68" s="108"/>
      <c r="AQ68" s="108"/>
      <c r="AR68" s="108"/>
      <c r="AS68" s="108"/>
      <c r="AT68" s="108"/>
      <c r="AU68" s="108"/>
      <c r="AV68" s="108"/>
      <c r="AW68" s="124" t="n">
        <v>1</v>
      </c>
    </row>
    <row r="69" s="124" customFormat="true" ht="18.75" hidden="false" customHeight="true" outlineLevel="0" collapsed="false">
      <c r="A69" s="108"/>
      <c r="B69" s="108"/>
      <c r="C69" s="108"/>
      <c r="D69" s="108"/>
      <c r="E69" s="108"/>
      <c r="F69" s="108"/>
      <c r="G69" s="108"/>
      <c r="H69" s="108"/>
      <c r="I69" s="108"/>
      <c r="J69" s="108"/>
      <c r="K69" s="133"/>
      <c r="L69" s="108"/>
      <c r="M69" s="131"/>
      <c r="N69" s="131"/>
      <c r="O69" s="146"/>
      <c r="P69" s="115" t="str">
        <f aca="false">IF(ISNUMBER(VALUE(MID(O69,17,1))),IF(MOD(MID(O69,17,1),2)=0,"女","男"),"")</f>
        <v/>
      </c>
      <c r="Q69" s="116" t="str">
        <f aca="true">IF(ISERROR(YEAR(TODAY())-MID(O69,7,4)),"",IF(OR(YEAR(TODAY())-MID(O69,7,4)&gt;70,YEAR(TODAY())-MID(O69,7,4)&lt;15),"",YEAR(TODAY())-MID(O69,7,4)))</f>
        <v/>
      </c>
      <c r="R69" s="116" t="str">
        <f aca="false">MID(O69,7,6)</f>
        <v/>
      </c>
      <c r="S69" s="133"/>
      <c r="T69" s="147"/>
      <c r="U69" s="108"/>
      <c r="V69" s="119"/>
      <c r="W69" s="116" t="str">
        <f aca="false">IF(V69="干部","县教育局",IF(V69="聘干","县教育局",IF(V69="工人","县教育局","")))</f>
        <v/>
      </c>
      <c r="X69" s="108"/>
      <c r="Y69" s="119"/>
      <c r="Z69" s="147"/>
      <c r="AA69" s="108"/>
      <c r="AB69" s="131"/>
      <c r="AC69" s="131"/>
      <c r="AD69" s="131"/>
      <c r="AE69" s="119"/>
      <c r="AF69" s="108"/>
      <c r="AG69" s="108"/>
      <c r="AH69" s="108"/>
      <c r="AI69" s="108"/>
      <c r="AJ69" s="119"/>
      <c r="AK69" s="108"/>
      <c r="AL69" s="108"/>
      <c r="AM69" s="119"/>
      <c r="AN69" s="108"/>
      <c r="AO69" s="119"/>
      <c r="AP69" s="108"/>
      <c r="AQ69" s="108"/>
      <c r="AR69" s="108"/>
      <c r="AS69" s="108"/>
      <c r="AT69" s="108"/>
      <c r="AU69" s="108"/>
      <c r="AV69" s="108"/>
      <c r="AW69" s="124" t="n">
        <v>1</v>
      </c>
    </row>
    <row r="70" s="124" customFormat="true" ht="18.75" hidden="false" customHeight="true" outlineLevel="0" collapsed="false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33"/>
      <c r="L70" s="108"/>
      <c r="M70" s="131"/>
      <c r="N70" s="131"/>
      <c r="O70" s="146"/>
      <c r="P70" s="115" t="str">
        <f aca="false">IF(ISNUMBER(VALUE(MID(O70,17,1))),IF(MOD(MID(O70,17,1),2)=0,"女","男"),"")</f>
        <v/>
      </c>
      <c r="Q70" s="116" t="str">
        <f aca="true">IF(ISERROR(YEAR(TODAY())-MID(O70,7,4)),"",IF(OR(YEAR(TODAY())-MID(O70,7,4)&gt;70,YEAR(TODAY())-MID(O70,7,4)&lt;15),"",YEAR(TODAY())-MID(O70,7,4)))</f>
        <v/>
      </c>
      <c r="R70" s="116" t="str">
        <f aca="false">MID(O70,7,6)</f>
        <v/>
      </c>
      <c r="S70" s="133"/>
      <c r="T70" s="147"/>
      <c r="U70" s="108"/>
      <c r="V70" s="119"/>
      <c r="W70" s="116" t="str">
        <f aca="false">IF(V70="干部","县教育局",IF(V70="聘干","县教育局",IF(V70="工人","县教育局","")))</f>
        <v/>
      </c>
      <c r="X70" s="108"/>
      <c r="Y70" s="119"/>
      <c r="Z70" s="147"/>
      <c r="AA70" s="108"/>
      <c r="AB70" s="131"/>
      <c r="AC70" s="131"/>
      <c r="AD70" s="131"/>
      <c r="AE70" s="119"/>
      <c r="AF70" s="108"/>
      <c r="AG70" s="108"/>
      <c r="AH70" s="108"/>
      <c r="AI70" s="108"/>
      <c r="AJ70" s="119"/>
      <c r="AK70" s="108"/>
      <c r="AL70" s="108"/>
      <c r="AM70" s="119"/>
      <c r="AN70" s="108"/>
      <c r="AO70" s="119"/>
      <c r="AP70" s="108"/>
      <c r="AQ70" s="108"/>
      <c r="AR70" s="108"/>
      <c r="AS70" s="108"/>
      <c r="AT70" s="108"/>
      <c r="AU70" s="108"/>
      <c r="AV70" s="108"/>
      <c r="AW70" s="124" t="n">
        <v>1</v>
      </c>
    </row>
    <row r="71" s="124" customFormat="true" ht="18.75" hidden="false" customHeight="true" outlineLevel="0" collapsed="false">
      <c r="A71" s="108"/>
      <c r="B71" s="108"/>
      <c r="C71" s="108"/>
      <c r="D71" s="108"/>
      <c r="E71" s="108"/>
      <c r="F71" s="108"/>
      <c r="G71" s="108"/>
      <c r="H71" s="108"/>
      <c r="I71" s="108"/>
      <c r="J71" s="108"/>
      <c r="K71" s="133"/>
      <c r="L71" s="108"/>
      <c r="M71" s="131"/>
      <c r="N71" s="131"/>
      <c r="O71" s="146"/>
      <c r="P71" s="115" t="str">
        <f aca="false">IF(ISNUMBER(VALUE(MID(O71,17,1))),IF(MOD(MID(O71,17,1),2)=0,"女","男"),"")</f>
        <v/>
      </c>
      <c r="Q71" s="116" t="str">
        <f aca="true">IF(ISERROR(YEAR(TODAY())-MID(O71,7,4)),"",IF(OR(YEAR(TODAY())-MID(O71,7,4)&gt;70,YEAR(TODAY())-MID(O71,7,4)&lt;15),"",YEAR(TODAY())-MID(O71,7,4)))</f>
        <v/>
      </c>
      <c r="R71" s="116" t="str">
        <f aca="false">MID(O71,7,6)</f>
        <v/>
      </c>
      <c r="S71" s="133"/>
      <c r="T71" s="147"/>
      <c r="U71" s="108"/>
      <c r="V71" s="119"/>
      <c r="W71" s="116" t="str">
        <f aca="false">IF(V71="干部","县教育局",IF(V71="聘干","县教育局",IF(V71="工人","县教育局","")))</f>
        <v/>
      </c>
      <c r="X71" s="108"/>
      <c r="Y71" s="119"/>
      <c r="Z71" s="147"/>
      <c r="AA71" s="108"/>
      <c r="AB71" s="131"/>
      <c r="AC71" s="131"/>
      <c r="AD71" s="131"/>
      <c r="AE71" s="119"/>
      <c r="AF71" s="108"/>
      <c r="AG71" s="108"/>
      <c r="AH71" s="108"/>
      <c r="AI71" s="108"/>
      <c r="AJ71" s="119"/>
      <c r="AK71" s="108"/>
      <c r="AL71" s="108"/>
      <c r="AM71" s="119"/>
      <c r="AN71" s="108"/>
      <c r="AO71" s="119"/>
      <c r="AP71" s="108"/>
      <c r="AQ71" s="108"/>
      <c r="AR71" s="108"/>
      <c r="AS71" s="108"/>
      <c r="AT71" s="108"/>
      <c r="AU71" s="108"/>
      <c r="AV71" s="108"/>
      <c r="AW71" s="124" t="n">
        <v>1</v>
      </c>
    </row>
    <row r="72" s="124" customFormat="true" ht="18.75" hidden="false" customHeight="true" outlineLevel="0" collapsed="false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33"/>
      <c r="L72" s="108"/>
      <c r="M72" s="131"/>
      <c r="N72" s="131"/>
      <c r="O72" s="146"/>
      <c r="P72" s="115" t="str">
        <f aca="false">IF(ISNUMBER(VALUE(MID(O72,17,1))),IF(MOD(MID(O72,17,1),2)=0,"女","男"),"")</f>
        <v/>
      </c>
      <c r="Q72" s="116" t="str">
        <f aca="true">IF(ISERROR(YEAR(TODAY())-MID(O72,7,4)),"",IF(OR(YEAR(TODAY())-MID(O72,7,4)&gt;70,YEAR(TODAY())-MID(O72,7,4)&lt;15),"",YEAR(TODAY())-MID(O72,7,4)))</f>
        <v/>
      </c>
      <c r="R72" s="116" t="str">
        <f aca="false">MID(O72,7,6)</f>
        <v/>
      </c>
      <c r="S72" s="133"/>
      <c r="T72" s="147"/>
      <c r="U72" s="108"/>
      <c r="V72" s="119"/>
      <c r="W72" s="116" t="str">
        <f aca="false">IF(V72="干部","县教育局",IF(V72="聘干","县教育局",IF(V72="工人","县教育局","")))</f>
        <v/>
      </c>
      <c r="X72" s="108"/>
      <c r="Y72" s="119"/>
      <c r="Z72" s="147"/>
      <c r="AA72" s="108"/>
      <c r="AB72" s="131"/>
      <c r="AC72" s="131"/>
      <c r="AD72" s="131"/>
      <c r="AE72" s="119"/>
      <c r="AF72" s="108"/>
      <c r="AG72" s="108"/>
      <c r="AH72" s="108"/>
      <c r="AI72" s="108"/>
      <c r="AJ72" s="119"/>
      <c r="AK72" s="108"/>
      <c r="AL72" s="108"/>
      <c r="AM72" s="119"/>
      <c r="AN72" s="108"/>
      <c r="AO72" s="119"/>
      <c r="AP72" s="108"/>
      <c r="AQ72" s="108"/>
      <c r="AR72" s="108"/>
      <c r="AS72" s="108"/>
      <c r="AT72" s="108"/>
      <c r="AU72" s="108"/>
      <c r="AV72" s="108"/>
      <c r="AW72" s="124" t="n">
        <v>1</v>
      </c>
    </row>
    <row r="73" s="124" customFormat="true" ht="18.75" hidden="false" customHeight="true" outlineLevel="0" collapsed="false">
      <c r="A73" s="108"/>
      <c r="B73" s="108"/>
      <c r="C73" s="108"/>
      <c r="D73" s="108"/>
      <c r="E73" s="108"/>
      <c r="F73" s="108"/>
      <c r="G73" s="108"/>
      <c r="H73" s="108"/>
      <c r="I73" s="108"/>
      <c r="J73" s="108"/>
      <c r="K73" s="133"/>
      <c r="L73" s="108"/>
      <c r="M73" s="131"/>
      <c r="N73" s="131"/>
      <c r="O73" s="146"/>
      <c r="P73" s="115" t="str">
        <f aca="false">IF(ISNUMBER(VALUE(MID(O73,17,1))),IF(MOD(MID(O73,17,1),2)=0,"女","男"),"")</f>
        <v/>
      </c>
      <c r="Q73" s="116" t="str">
        <f aca="true">IF(ISERROR(YEAR(TODAY())-MID(O73,7,4)),"",IF(OR(YEAR(TODAY())-MID(O73,7,4)&gt;70,YEAR(TODAY())-MID(O73,7,4)&lt;15),"",YEAR(TODAY())-MID(O73,7,4)))</f>
        <v/>
      </c>
      <c r="R73" s="116" t="str">
        <f aca="false">MID(O73,7,6)</f>
        <v/>
      </c>
      <c r="S73" s="133"/>
      <c r="T73" s="147"/>
      <c r="U73" s="108"/>
      <c r="V73" s="119"/>
      <c r="W73" s="116" t="str">
        <f aca="false">IF(V73="干部","县教育局",IF(V73="聘干","县教育局",IF(V73="工人","县教育局","")))</f>
        <v/>
      </c>
      <c r="X73" s="108"/>
      <c r="Y73" s="119"/>
      <c r="Z73" s="147"/>
      <c r="AA73" s="108"/>
      <c r="AB73" s="131"/>
      <c r="AC73" s="131"/>
      <c r="AD73" s="131"/>
      <c r="AE73" s="119"/>
      <c r="AF73" s="108"/>
      <c r="AG73" s="108"/>
      <c r="AH73" s="108"/>
      <c r="AI73" s="108"/>
      <c r="AJ73" s="119"/>
      <c r="AK73" s="108"/>
      <c r="AL73" s="108"/>
      <c r="AM73" s="119"/>
      <c r="AN73" s="108"/>
      <c r="AO73" s="119"/>
      <c r="AP73" s="108"/>
      <c r="AQ73" s="108"/>
      <c r="AR73" s="108"/>
      <c r="AS73" s="108"/>
      <c r="AT73" s="108"/>
      <c r="AU73" s="108"/>
      <c r="AV73" s="108"/>
      <c r="AW73" s="124" t="n">
        <v>1</v>
      </c>
    </row>
    <row r="74" s="124" customFormat="true" ht="18.75" hidden="false" customHeight="true" outlineLevel="0" collapsed="false">
      <c r="A74" s="108"/>
      <c r="B74" s="108"/>
      <c r="C74" s="108"/>
      <c r="D74" s="108"/>
      <c r="E74" s="108"/>
      <c r="F74" s="108"/>
      <c r="G74" s="108"/>
      <c r="H74" s="108"/>
      <c r="I74" s="108"/>
      <c r="J74" s="108"/>
      <c r="K74" s="133"/>
      <c r="L74" s="108"/>
      <c r="M74" s="131"/>
      <c r="N74" s="131"/>
      <c r="O74" s="146"/>
      <c r="P74" s="115" t="str">
        <f aca="false">IF(ISNUMBER(VALUE(MID(O74,17,1))),IF(MOD(MID(O74,17,1),2)=0,"女","男"),"")</f>
        <v/>
      </c>
      <c r="Q74" s="116" t="str">
        <f aca="true">IF(ISERROR(YEAR(TODAY())-MID(O74,7,4)),"",IF(OR(YEAR(TODAY())-MID(O74,7,4)&gt;70,YEAR(TODAY())-MID(O74,7,4)&lt;15),"",YEAR(TODAY())-MID(O74,7,4)))</f>
        <v/>
      </c>
      <c r="R74" s="116" t="str">
        <f aca="false">MID(O74,7,6)</f>
        <v/>
      </c>
      <c r="S74" s="133"/>
      <c r="T74" s="147"/>
      <c r="U74" s="108"/>
      <c r="V74" s="119"/>
      <c r="W74" s="116" t="str">
        <f aca="false">IF(V74="干部","县教育局",IF(V74="聘干","县教育局",IF(V74="工人","县教育局","")))</f>
        <v/>
      </c>
      <c r="X74" s="108"/>
      <c r="Y74" s="119"/>
      <c r="Z74" s="147"/>
      <c r="AA74" s="108"/>
      <c r="AB74" s="131"/>
      <c r="AC74" s="131"/>
      <c r="AD74" s="131"/>
      <c r="AE74" s="119"/>
      <c r="AF74" s="108"/>
      <c r="AG74" s="108"/>
      <c r="AH74" s="108"/>
      <c r="AI74" s="108"/>
      <c r="AJ74" s="119"/>
      <c r="AK74" s="108"/>
      <c r="AL74" s="108"/>
      <c r="AM74" s="119"/>
      <c r="AN74" s="108"/>
      <c r="AO74" s="119"/>
      <c r="AP74" s="108"/>
      <c r="AQ74" s="108"/>
      <c r="AR74" s="108"/>
      <c r="AS74" s="108"/>
      <c r="AT74" s="108"/>
      <c r="AU74" s="108"/>
      <c r="AV74" s="108"/>
      <c r="AW74" s="124" t="n">
        <v>1</v>
      </c>
    </row>
    <row r="75" s="132" customFormat="true" ht="18.75" hidden="false" customHeight="true" outlineLevel="0" collapsed="false">
      <c r="A75" s="108"/>
      <c r="B75" s="108"/>
      <c r="C75" s="108"/>
      <c r="D75" s="108"/>
      <c r="E75" s="108"/>
      <c r="F75" s="108"/>
      <c r="G75" s="131"/>
      <c r="H75" s="108"/>
      <c r="I75" s="108"/>
      <c r="J75" s="108"/>
      <c r="K75" s="133"/>
      <c r="L75" s="108"/>
      <c r="M75" s="131"/>
      <c r="N75" s="131"/>
      <c r="O75" s="146"/>
      <c r="P75" s="115" t="str">
        <f aca="false">IF(ISNUMBER(VALUE(MID(O75,17,1))),IF(MOD(MID(O75,17,1),2)=0,"女","男"),"")</f>
        <v/>
      </c>
      <c r="Q75" s="116" t="str">
        <f aca="true">IF(ISERROR(YEAR(TODAY())-MID(O75,7,4)),"",IF(OR(YEAR(TODAY())-MID(O75,7,4)&gt;70,YEAR(TODAY())-MID(O75,7,4)&lt;15),"",YEAR(TODAY())-MID(O75,7,4)))</f>
        <v/>
      </c>
      <c r="R75" s="116" t="str">
        <f aca="false">MID(O75,7,6)</f>
        <v/>
      </c>
      <c r="S75" s="133"/>
      <c r="T75" s="133"/>
      <c r="U75" s="131"/>
      <c r="V75" s="119"/>
      <c r="W75" s="116" t="str">
        <f aca="false">IF(V75="干部","县教育局",IF(V75="聘干","县教育局",IF(V75="工人","县教育局","")))</f>
        <v/>
      </c>
      <c r="X75" s="131"/>
      <c r="Y75" s="119"/>
      <c r="Z75" s="147"/>
      <c r="AA75" s="131"/>
      <c r="AB75" s="131"/>
      <c r="AC75" s="131"/>
      <c r="AD75" s="131"/>
      <c r="AE75" s="134"/>
      <c r="AF75" s="108"/>
      <c r="AG75" s="108"/>
      <c r="AH75" s="108"/>
      <c r="AI75" s="108"/>
      <c r="AJ75" s="134"/>
      <c r="AK75" s="131"/>
      <c r="AL75" s="108"/>
      <c r="AM75" s="134"/>
      <c r="AN75" s="131"/>
      <c r="AO75" s="134"/>
      <c r="AP75" s="131"/>
      <c r="AQ75" s="131"/>
      <c r="AR75" s="131"/>
      <c r="AS75" s="131"/>
      <c r="AT75" s="131"/>
      <c r="AU75" s="131"/>
      <c r="AV75" s="131"/>
      <c r="AW75" s="124" t="n">
        <v>1</v>
      </c>
    </row>
    <row r="76" s="132" customFormat="true" ht="18.75" hidden="false" customHeight="true" outlineLevel="0" collapsed="false">
      <c r="A76" s="108"/>
      <c r="B76" s="108"/>
      <c r="C76" s="108"/>
      <c r="D76" s="108"/>
      <c r="E76" s="108"/>
      <c r="F76" s="108"/>
      <c r="G76" s="131"/>
      <c r="H76" s="108"/>
      <c r="I76" s="108"/>
      <c r="J76" s="108"/>
      <c r="K76" s="133"/>
      <c r="L76" s="108"/>
      <c r="M76" s="108"/>
      <c r="N76" s="131"/>
      <c r="O76" s="146"/>
      <c r="P76" s="115" t="str">
        <f aca="false">IF(ISNUMBER(VALUE(MID(O76,17,1))),IF(MOD(MID(O76,17,1),2)=0,"女","男"),"")</f>
        <v/>
      </c>
      <c r="Q76" s="116" t="str">
        <f aca="true">IF(ISERROR(YEAR(TODAY())-MID(O76,7,4)),"",IF(OR(YEAR(TODAY())-MID(O76,7,4)&gt;70,YEAR(TODAY())-MID(O76,7,4)&lt;15),"",YEAR(TODAY())-MID(O76,7,4)))</f>
        <v/>
      </c>
      <c r="R76" s="116" t="str">
        <f aca="false">MID(O76,7,6)</f>
        <v/>
      </c>
      <c r="S76" s="133"/>
      <c r="T76" s="133"/>
      <c r="U76" s="131"/>
      <c r="V76" s="119"/>
      <c r="W76" s="116" t="str">
        <f aca="false">IF(V76="干部","县教育局",IF(V76="聘干","县教育局",IF(V76="工人","县教育局","")))</f>
        <v/>
      </c>
      <c r="X76" s="131"/>
      <c r="Y76" s="119"/>
      <c r="Z76" s="147"/>
      <c r="AA76" s="131"/>
      <c r="AB76" s="131"/>
      <c r="AC76" s="131"/>
      <c r="AD76" s="131"/>
      <c r="AE76" s="134"/>
      <c r="AF76" s="108"/>
      <c r="AG76" s="108"/>
      <c r="AH76" s="108"/>
      <c r="AI76" s="108"/>
      <c r="AJ76" s="134"/>
      <c r="AK76" s="131"/>
      <c r="AL76" s="108"/>
      <c r="AM76" s="134"/>
      <c r="AN76" s="131"/>
      <c r="AO76" s="134"/>
      <c r="AP76" s="131"/>
      <c r="AQ76" s="131"/>
      <c r="AR76" s="131"/>
      <c r="AS76" s="131"/>
      <c r="AT76" s="131"/>
      <c r="AU76" s="131"/>
      <c r="AV76" s="131"/>
      <c r="AW76" s="124" t="n">
        <v>1</v>
      </c>
    </row>
    <row r="77" s="124" customFormat="true" ht="18.75" hidden="false" customHeight="true" outlineLevel="0" collapsed="false">
      <c r="A77" s="108"/>
      <c r="B77" s="108"/>
      <c r="C77" s="108"/>
      <c r="D77" s="108"/>
      <c r="E77" s="108"/>
      <c r="F77" s="108"/>
      <c r="G77" s="108"/>
      <c r="H77" s="108"/>
      <c r="I77" s="108"/>
      <c r="J77" s="108"/>
      <c r="K77" s="133"/>
      <c r="L77" s="108"/>
      <c r="M77" s="131"/>
      <c r="N77" s="131"/>
      <c r="O77" s="146"/>
      <c r="P77" s="115" t="str">
        <f aca="false">IF(ISNUMBER(VALUE(MID(O77,17,1))),IF(MOD(MID(O77,17,1),2)=0,"女","男"),"")</f>
        <v/>
      </c>
      <c r="Q77" s="116" t="str">
        <f aca="true">IF(ISERROR(YEAR(TODAY())-MID(O77,7,4)),"",IF(OR(YEAR(TODAY())-MID(O77,7,4)&gt;70,YEAR(TODAY())-MID(O77,7,4)&lt;15),"",YEAR(TODAY())-MID(O77,7,4)))</f>
        <v/>
      </c>
      <c r="R77" s="116" t="str">
        <f aca="false">MID(O77,7,6)</f>
        <v/>
      </c>
      <c r="S77" s="133"/>
      <c r="T77" s="147"/>
      <c r="U77" s="108"/>
      <c r="V77" s="119"/>
      <c r="W77" s="116" t="str">
        <f aca="false">IF(V77="干部","县教育局",IF(V77="聘干","县教育局",IF(V77="工人","县教育局","")))</f>
        <v/>
      </c>
      <c r="X77" s="108"/>
      <c r="Y77" s="119"/>
      <c r="Z77" s="147"/>
      <c r="AA77" s="108"/>
      <c r="AB77" s="131"/>
      <c r="AC77" s="131"/>
      <c r="AD77" s="131"/>
      <c r="AE77" s="119"/>
      <c r="AF77" s="108"/>
      <c r="AG77" s="108"/>
      <c r="AH77" s="108"/>
      <c r="AI77" s="108"/>
      <c r="AJ77" s="119"/>
      <c r="AK77" s="108"/>
      <c r="AL77" s="108"/>
      <c r="AM77" s="119"/>
      <c r="AN77" s="108"/>
      <c r="AO77" s="119"/>
      <c r="AP77" s="108"/>
      <c r="AQ77" s="108"/>
      <c r="AR77" s="108"/>
      <c r="AS77" s="108"/>
      <c r="AT77" s="108"/>
      <c r="AU77" s="108"/>
      <c r="AV77" s="108"/>
      <c r="AW77" s="124" t="n">
        <v>1</v>
      </c>
    </row>
    <row r="78" s="124" customFormat="true" ht="18.75" hidden="false" customHeight="true" outlineLevel="0" collapsed="false">
      <c r="A78" s="108"/>
      <c r="B78" s="108"/>
      <c r="C78" s="108"/>
      <c r="D78" s="108"/>
      <c r="E78" s="108"/>
      <c r="F78" s="108"/>
      <c r="G78" s="108"/>
      <c r="H78" s="108"/>
      <c r="I78" s="108"/>
      <c r="J78" s="108"/>
      <c r="K78" s="133"/>
      <c r="L78" s="108"/>
      <c r="M78" s="131"/>
      <c r="N78" s="131"/>
      <c r="O78" s="146"/>
      <c r="P78" s="115" t="str">
        <f aca="false">IF(ISNUMBER(VALUE(MID(O78,17,1))),IF(MOD(MID(O78,17,1),2)=0,"女","男"),"")</f>
        <v/>
      </c>
      <c r="Q78" s="116" t="str">
        <f aca="true">IF(ISERROR(YEAR(TODAY())-MID(O78,7,4)),"",IF(OR(YEAR(TODAY())-MID(O78,7,4)&gt;70,YEAR(TODAY())-MID(O78,7,4)&lt;15),"",YEAR(TODAY())-MID(O78,7,4)))</f>
        <v/>
      </c>
      <c r="R78" s="116" t="str">
        <f aca="false">MID(O78,7,6)</f>
        <v/>
      </c>
      <c r="S78" s="133"/>
      <c r="T78" s="147"/>
      <c r="U78" s="108"/>
      <c r="V78" s="119"/>
      <c r="W78" s="116" t="str">
        <f aca="false">IF(V78="干部","县教育局",IF(V78="聘干","县教育局",IF(V78="工人","县教育局","")))</f>
        <v/>
      </c>
      <c r="X78" s="108"/>
      <c r="Y78" s="119"/>
      <c r="Z78" s="147"/>
      <c r="AA78" s="108"/>
      <c r="AB78" s="131"/>
      <c r="AC78" s="131"/>
      <c r="AD78" s="131"/>
      <c r="AE78" s="119"/>
      <c r="AF78" s="108"/>
      <c r="AG78" s="108"/>
      <c r="AH78" s="108"/>
      <c r="AI78" s="108"/>
      <c r="AJ78" s="119"/>
      <c r="AK78" s="108"/>
      <c r="AL78" s="108"/>
      <c r="AM78" s="119"/>
      <c r="AN78" s="108"/>
      <c r="AO78" s="119"/>
      <c r="AP78" s="108"/>
      <c r="AQ78" s="108"/>
      <c r="AR78" s="108"/>
      <c r="AS78" s="108"/>
      <c r="AT78" s="108"/>
      <c r="AU78" s="108"/>
      <c r="AV78" s="108"/>
      <c r="AW78" s="124" t="n">
        <v>1</v>
      </c>
    </row>
    <row r="79" s="124" customFormat="true" ht="18.75" hidden="false" customHeight="true" outlineLevel="0" collapsed="false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33"/>
      <c r="L79" s="108"/>
      <c r="M79" s="131"/>
      <c r="N79" s="131"/>
      <c r="O79" s="146"/>
      <c r="P79" s="115" t="str">
        <f aca="false">IF(ISNUMBER(VALUE(MID(O79,17,1))),IF(MOD(MID(O79,17,1),2)=0,"女","男"),"")</f>
        <v/>
      </c>
      <c r="Q79" s="116" t="str">
        <f aca="true">IF(ISERROR(YEAR(TODAY())-MID(O79,7,4)),"",IF(OR(YEAR(TODAY())-MID(O79,7,4)&gt;70,YEAR(TODAY())-MID(O79,7,4)&lt;15),"",YEAR(TODAY())-MID(O79,7,4)))</f>
        <v/>
      </c>
      <c r="R79" s="116" t="str">
        <f aca="false">MID(O79,7,6)</f>
        <v/>
      </c>
      <c r="S79" s="133"/>
      <c r="T79" s="147"/>
      <c r="U79" s="108"/>
      <c r="V79" s="119"/>
      <c r="W79" s="116" t="str">
        <f aca="false">IF(V79="干部","县教育局",IF(V79="聘干","县教育局",IF(V79="工人","县教育局","")))</f>
        <v/>
      </c>
      <c r="X79" s="108"/>
      <c r="Y79" s="119"/>
      <c r="Z79" s="147"/>
      <c r="AA79" s="108"/>
      <c r="AB79" s="131"/>
      <c r="AC79" s="131"/>
      <c r="AD79" s="131"/>
      <c r="AE79" s="119"/>
      <c r="AF79" s="108"/>
      <c r="AG79" s="108"/>
      <c r="AH79" s="108"/>
      <c r="AI79" s="108"/>
      <c r="AJ79" s="119"/>
      <c r="AK79" s="108"/>
      <c r="AL79" s="108"/>
      <c r="AM79" s="119"/>
      <c r="AN79" s="108"/>
      <c r="AO79" s="119"/>
      <c r="AP79" s="108"/>
      <c r="AQ79" s="108"/>
      <c r="AR79" s="108"/>
      <c r="AS79" s="108"/>
      <c r="AT79" s="108"/>
      <c r="AU79" s="108"/>
      <c r="AV79" s="108"/>
      <c r="AW79" s="124" t="n">
        <v>1</v>
      </c>
    </row>
    <row r="80" s="124" customFormat="true" ht="18.75" hidden="false" customHeight="true" outlineLevel="0" collapsed="false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33"/>
      <c r="L80" s="108"/>
      <c r="M80" s="131"/>
      <c r="N80" s="131"/>
      <c r="O80" s="146"/>
      <c r="P80" s="115" t="str">
        <f aca="false">IF(ISNUMBER(VALUE(MID(O80,17,1))),IF(MOD(MID(O80,17,1),2)=0,"女","男"),"")</f>
        <v/>
      </c>
      <c r="Q80" s="116" t="str">
        <f aca="true">IF(ISERROR(YEAR(TODAY())-MID(O80,7,4)),"",IF(OR(YEAR(TODAY())-MID(O80,7,4)&gt;70,YEAR(TODAY())-MID(O80,7,4)&lt;15),"",YEAR(TODAY())-MID(O80,7,4)))</f>
        <v/>
      </c>
      <c r="R80" s="116" t="str">
        <f aca="false">MID(O80,7,6)</f>
        <v/>
      </c>
      <c r="S80" s="133"/>
      <c r="T80" s="147"/>
      <c r="U80" s="108"/>
      <c r="V80" s="119"/>
      <c r="W80" s="116" t="str">
        <f aca="false">IF(V80="干部","县教育局",IF(V80="聘干","县教育局",IF(V80="工人","县教育局","")))</f>
        <v/>
      </c>
      <c r="X80" s="108"/>
      <c r="Y80" s="119"/>
      <c r="Z80" s="147"/>
      <c r="AA80" s="108"/>
      <c r="AB80" s="131"/>
      <c r="AC80" s="131"/>
      <c r="AD80" s="131"/>
      <c r="AE80" s="119"/>
      <c r="AF80" s="108"/>
      <c r="AG80" s="108"/>
      <c r="AH80" s="108"/>
      <c r="AI80" s="108"/>
      <c r="AJ80" s="119"/>
      <c r="AK80" s="108"/>
      <c r="AL80" s="108"/>
      <c r="AM80" s="119"/>
      <c r="AN80" s="108"/>
      <c r="AO80" s="119"/>
      <c r="AP80" s="108"/>
      <c r="AQ80" s="108"/>
      <c r="AR80" s="108"/>
      <c r="AS80" s="108"/>
      <c r="AT80" s="108"/>
      <c r="AU80" s="108"/>
      <c r="AV80" s="108"/>
      <c r="AW80" s="124" t="n">
        <v>1</v>
      </c>
    </row>
    <row r="81" s="124" customFormat="true" ht="18.75" hidden="false" customHeight="true" outlineLevel="0" collapsed="false">
      <c r="A81" s="108"/>
      <c r="B81" s="108"/>
      <c r="C81" s="108"/>
      <c r="D81" s="108"/>
      <c r="E81" s="108"/>
      <c r="F81" s="108"/>
      <c r="G81" s="108"/>
      <c r="H81" s="108"/>
      <c r="I81" s="108"/>
      <c r="J81" s="108"/>
      <c r="K81" s="133"/>
      <c r="L81" s="108"/>
      <c r="M81" s="131"/>
      <c r="N81" s="131"/>
      <c r="O81" s="146"/>
      <c r="P81" s="115" t="str">
        <f aca="false">IF(ISNUMBER(VALUE(MID(O81,17,1))),IF(MOD(MID(O81,17,1),2)=0,"女","男"),"")</f>
        <v/>
      </c>
      <c r="Q81" s="116" t="str">
        <f aca="true">IF(ISERROR(YEAR(TODAY())-MID(O81,7,4)),"",IF(OR(YEAR(TODAY())-MID(O81,7,4)&gt;70,YEAR(TODAY())-MID(O81,7,4)&lt;15),"",YEAR(TODAY())-MID(O81,7,4)))</f>
        <v/>
      </c>
      <c r="R81" s="116" t="str">
        <f aca="false">MID(O81,7,6)</f>
        <v/>
      </c>
      <c r="S81" s="133"/>
      <c r="T81" s="147"/>
      <c r="U81" s="108"/>
      <c r="V81" s="119"/>
      <c r="W81" s="116" t="str">
        <f aca="false">IF(V81="干部","县教育局",IF(V81="聘干","县教育局",IF(V81="工人","县教育局","")))</f>
        <v/>
      </c>
      <c r="X81" s="108"/>
      <c r="Y81" s="119"/>
      <c r="Z81" s="147"/>
      <c r="AA81" s="108"/>
      <c r="AB81" s="131"/>
      <c r="AC81" s="131"/>
      <c r="AD81" s="131"/>
      <c r="AE81" s="119"/>
      <c r="AF81" s="108"/>
      <c r="AG81" s="108"/>
      <c r="AH81" s="108"/>
      <c r="AI81" s="108"/>
      <c r="AJ81" s="119"/>
      <c r="AK81" s="108"/>
      <c r="AL81" s="108"/>
      <c r="AM81" s="119"/>
      <c r="AN81" s="108"/>
      <c r="AO81" s="119"/>
      <c r="AP81" s="108"/>
      <c r="AQ81" s="108"/>
      <c r="AR81" s="108"/>
      <c r="AS81" s="108"/>
      <c r="AT81" s="108"/>
      <c r="AU81" s="108"/>
      <c r="AV81" s="108"/>
      <c r="AW81" s="124" t="n">
        <v>1</v>
      </c>
    </row>
    <row r="82" s="124" customFormat="true" ht="18.75" hidden="false" customHeight="true" outlineLevel="0" collapsed="false">
      <c r="A82" s="108"/>
      <c r="B82" s="108"/>
      <c r="C82" s="108"/>
      <c r="D82" s="108"/>
      <c r="E82" s="108"/>
      <c r="F82" s="108"/>
      <c r="G82" s="108"/>
      <c r="H82" s="108"/>
      <c r="I82" s="108"/>
      <c r="J82" s="108"/>
      <c r="K82" s="133"/>
      <c r="L82" s="108"/>
      <c r="M82" s="131"/>
      <c r="N82" s="131"/>
      <c r="O82" s="146"/>
      <c r="P82" s="115" t="str">
        <f aca="false">IF(ISNUMBER(VALUE(MID(O82,17,1))),IF(MOD(MID(O82,17,1),2)=0,"女","男"),"")</f>
        <v/>
      </c>
      <c r="Q82" s="116" t="str">
        <f aca="true">IF(ISERROR(YEAR(TODAY())-MID(O82,7,4)),"",IF(OR(YEAR(TODAY())-MID(O82,7,4)&gt;70,YEAR(TODAY())-MID(O82,7,4)&lt;15),"",YEAR(TODAY())-MID(O82,7,4)))</f>
        <v/>
      </c>
      <c r="R82" s="116" t="str">
        <f aca="false">MID(O82,7,6)</f>
        <v/>
      </c>
      <c r="S82" s="133"/>
      <c r="T82" s="147"/>
      <c r="U82" s="108"/>
      <c r="V82" s="119"/>
      <c r="W82" s="116" t="str">
        <f aca="false">IF(V82="干部","县教育局",IF(V82="聘干","县教育局",IF(V82="工人","县教育局","")))</f>
        <v/>
      </c>
      <c r="X82" s="108"/>
      <c r="Y82" s="119"/>
      <c r="Z82" s="147"/>
      <c r="AA82" s="108"/>
      <c r="AB82" s="131"/>
      <c r="AC82" s="131"/>
      <c r="AD82" s="131"/>
      <c r="AE82" s="119"/>
      <c r="AF82" s="108"/>
      <c r="AG82" s="108"/>
      <c r="AH82" s="108"/>
      <c r="AI82" s="108"/>
      <c r="AJ82" s="119"/>
      <c r="AK82" s="108"/>
      <c r="AL82" s="108"/>
      <c r="AM82" s="119"/>
      <c r="AN82" s="108"/>
      <c r="AO82" s="119"/>
      <c r="AP82" s="108"/>
      <c r="AQ82" s="108"/>
      <c r="AR82" s="108"/>
      <c r="AS82" s="108"/>
      <c r="AT82" s="108"/>
      <c r="AU82" s="108"/>
      <c r="AV82" s="108"/>
      <c r="AW82" s="124" t="n">
        <v>1</v>
      </c>
    </row>
    <row r="83" s="124" customFormat="true" ht="18.75" hidden="false" customHeight="true" outlineLevel="0" collapsed="false">
      <c r="A83" s="108"/>
      <c r="B83" s="108"/>
      <c r="C83" s="108"/>
      <c r="D83" s="108"/>
      <c r="E83" s="108"/>
      <c r="F83" s="108"/>
      <c r="G83" s="108"/>
      <c r="H83" s="108"/>
      <c r="I83" s="108"/>
      <c r="J83" s="108"/>
      <c r="K83" s="133"/>
      <c r="L83" s="108"/>
      <c r="M83" s="131"/>
      <c r="N83" s="131"/>
      <c r="O83" s="146"/>
      <c r="P83" s="115" t="str">
        <f aca="false">IF(ISNUMBER(VALUE(MID(O83,17,1))),IF(MOD(MID(O83,17,1),2)=0,"女","男"),"")</f>
        <v/>
      </c>
      <c r="Q83" s="116" t="str">
        <f aca="true">IF(ISERROR(YEAR(TODAY())-MID(O83,7,4)),"",IF(OR(YEAR(TODAY())-MID(O83,7,4)&gt;70,YEAR(TODAY())-MID(O83,7,4)&lt;15),"",YEAR(TODAY())-MID(O83,7,4)))</f>
        <v/>
      </c>
      <c r="R83" s="116" t="str">
        <f aca="false">MID(O83,7,6)</f>
        <v/>
      </c>
      <c r="S83" s="133"/>
      <c r="T83" s="147"/>
      <c r="U83" s="108"/>
      <c r="V83" s="119"/>
      <c r="W83" s="116" t="str">
        <f aca="false">IF(V83="干部","县教育局",IF(V83="聘干","县教育局",IF(V83="工人","县教育局","")))</f>
        <v/>
      </c>
      <c r="X83" s="108"/>
      <c r="Y83" s="119"/>
      <c r="Z83" s="147"/>
      <c r="AA83" s="108"/>
      <c r="AB83" s="131"/>
      <c r="AC83" s="131"/>
      <c r="AD83" s="131"/>
      <c r="AE83" s="119"/>
      <c r="AF83" s="108"/>
      <c r="AG83" s="108"/>
      <c r="AH83" s="108"/>
      <c r="AI83" s="108"/>
      <c r="AJ83" s="119"/>
      <c r="AK83" s="108"/>
      <c r="AL83" s="108"/>
      <c r="AM83" s="119"/>
      <c r="AN83" s="108"/>
      <c r="AO83" s="119"/>
      <c r="AP83" s="108"/>
      <c r="AQ83" s="108"/>
      <c r="AR83" s="108"/>
      <c r="AS83" s="108"/>
      <c r="AT83" s="108"/>
      <c r="AU83" s="108"/>
      <c r="AV83" s="108"/>
      <c r="AW83" s="124" t="n">
        <v>1</v>
      </c>
    </row>
    <row r="84" s="124" customFormat="true" ht="18.75" hidden="false" customHeight="true" outlineLevel="0" collapsed="false">
      <c r="A84" s="108"/>
      <c r="B84" s="108"/>
      <c r="C84" s="108"/>
      <c r="D84" s="108"/>
      <c r="E84" s="108"/>
      <c r="F84" s="108"/>
      <c r="G84" s="108"/>
      <c r="H84" s="108"/>
      <c r="I84" s="108"/>
      <c r="J84" s="108"/>
      <c r="K84" s="133"/>
      <c r="L84" s="108"/>
      <c r="M84" s="131"/>
      <c r="N84" s="131"/>
      <c r="O84" s="146"/>
      <c r="P84" s="115" t="str">
        <f aca="false">IF(ISNUMBER(VALUE(MID(O84,17,1))),IF(MOD(MID(O84,17,1),2)=0,"女","男"),"")</f>
        <v/>
      </c>
      <c r="Q84" s="116" t="str">
        <f aca="true">IF(ISERROR(YEAR(TODAY())-MID(O84,7,4)),"",IF(OR(YEAR(TODAY())-MID(O84,7,4)&gt;70,YEAR(TODAY())-MID(O84,7,4)&lt;15),"",YEAR(TODAY())-MID(O84,7,4)))</f>
        <v/>
      </c>
      <c r="R84" s="116" t="str">
        <f aca="false">MID(O84,7,6)</f>
        <v/>
      </c>
      <c r="S84" s="133"/>
      <c r="T84" s="147"/>
      <c r="U84" s="108"/>
      <c r="V84" s="119"/>
      <c r="W84" s="116" t="str">
        <f aca="false">IF(V84="干部","县教育局",IF(V84="聘干","县教育局",IF(V84="工人","县教育局","")))</f>
        <v/>
      </c>
      <c r="X84" s="108"/>
      <c r="Y84" s="119"/>
      <c r="Z84" s="147"/>
      <c r="AA84" s="108"/>
      <c r="AB84" s="131"/>
      <c r="AC84" s="131"/>
      <c r="AD84" s="131"/>
      <c r="AE84" s="119"/>
      <c r="AF84" s="108"/>
      <c r="AG84" s="108"/>
      <c r="AH84" s="108"/>
      <c r="AI84" s="108"/>
      <c r="AJ84" s="119"/>
      <c r="AK84" s="108"/>
      <c r="AL84" s="108"/>
      <c r="AM84" s="119"/>
      <c r="AN84" s="108"/>
      <c r="AO84" s="119"/>
      <c r="AP84" s="108"/>
      <c r="AQ84" s="108"/>
      <c r="AR84" s="108"/>
      <c r="AS84" s="108"/>
      <c r="AT84" s="108"/>
      <c r="AU84" s="108"/>
      <c r="AV84" s="108"/>
      <c r="AW84" s="124" t="n">
        <v>1</v>
      </c>
    </row>
    <row r="85" s="132" customFormat="true" ht="18.75" hidden="false" customHeight="true" outlineLevel="0" collapsed="false">
      <c r="A85" s="108"/>
      <c r="B85" s="108"/>
      <c r="C85" s="108"/>
      <c r="D85" s="108"/>
      <c r="E85" s="108"/>
      <c r="F85" s="108"/>
      <c r="G85" s="131"/>
      <c r="H85" s="108"/>
      <c r="I85" s="108"/>
      <c r="J85" s="108"/>
      <c r="K85" s="133"/>
      <c r="L85" s="108"/>
      <c r="M85" s="131"/>
      <c r="N85" s="131"/>
      <c r="O85" s="146"/>
      <c r="P85" s="115" t="str">
        <f aca="false">IF(ISNUMBER(VALUE(MID(O85,17,1))),IF(MOD(MID(O85,17,1),2)=0,"女","男"),"")</f>
        <v/>
      </c>
      <c r="Q85" s="116" t="str">
        <f aca="true">IF(ISERROR(YEAR(TODAY())-MID(O85,7,4)),"",IF(OR(YEAR(TODAY())-MID(O85,7,4)&gt;70,YEAR(TODAY())-MID(O85,7,4)&lt;15),"",YEAR(TODAY())-MID(O85,7,4)))</f>
        <v/>
      </c>
      <c r="R85" s="116" t="str">
        <f aca="false">MID(O85,7,6)</f>
        <v/>
      </c>
      <c r="S85" s="133"/>
      <c r="T85" s="133"/>
      <c r="U85" s="131"/>
      <c r="V85" s="119"/>
      <c r="W85" s="116" t="str">
        <f aca="false">IF(V85="干部","县教育局",IF(V85="聘干","县教育局",IF(V85="工人","县教育局","")))</f>
        <v/>
      </c>
      <c r="X85" s="131"/>
      <c r="Y85" s="119"/>
      <c r="Z85" s="147"/>
      <c r="AA85" s="131"/>
      <c r="AB85" s="131"/>
      <c r="AC85" s="131"/>
      <c r="AD85" s="131"/>
      <c r="AE85" s="134"/>
      <c r="AF85" s="108"/>
      <c r="AG85" s="108"/>
      <c r="AH85" s="108"/>
      <c r="AI85" s="108"/>
      <c r="AJ85" s="134"/>
      <c r="AK85" s="131"/>
      <c r="AL85" s="108"/>
      <c r="AM85" s="134"/>
      <c r="AN85" s="131"/>
      <c r="AO85" s="134"/>
      <c r="AP85" s="131"/>
      <c r="AQ85" s="131"/>
      <c r="AR85" s="131"/>
      <c r="AS85" s="131"/>
      <c r="AT85" s="131"/>
      <c r="AU85" s="131"/>
      <c r="AV85" s="131"/>
      <c r="AW85" s="124" t="n">
        <v>1</v>
      </c>
    </row>
    <row r="86" s="132" customFormat="true" ht="18.75" hidden="false" customHeight="true" outlineLevel="0" collapsed="false">
      <c r="A86" s="108"/>
      <c r="B86" s="108"/>
      <c r="C86" s="108"/>
      <c r="D86" s="108"/>
      <c r="E86" s="108"/>
      <c r="F86" s="108"/>
      <c r="G86" s="131"/>
      <c r="H86" s="108"/>
      <c r="I86" s="108"/>
      <c r="J86" s="108"/>
      <c r="K86" s="133"/>
      <c r="L86" s="108"/>
      <c r="M86" s="108"/>
      <c r="N86" s="131"/>
      <c r="O86" s="146"/>
      <c r="P86" s="115" t="str">
        <f aca="false">IF(ISNUMBER(VALUE(MID(O86,17,1))),IF(MOD(MID(O86,17,1),2)=0,"女","男"),"")</f>
        <v/>
      </c>
      <c r="Q86" s="116" t="str">
        <f aca="true">IF(ISERROR(YEAR(TODAY())-MID(O86,7,4)),"",IF(OR(YEAR(TODAY())-MID(O86,7,4)&gt;70,YEAR(TODAY())-MID(O86,7,4)&lt;15),"",YEAR(TODAY())-MID(O86,7,4)))</f>
        <v/>
      </c>
      <c r="R86" s="116" t="str">
        <f aca="false">MID(O86,7,6)</f>
        <v/>
      </c>
      <c r="S86" s="133"/>
      <c r="T86" s="133"/>
      <c r="U86" s="131"/>
      <c r="V86" s="119"/>
      <c r="W86" s="116" t="str">
        <f aca="false">IF(V86="干部","县教育局",IF(V86="聘干","县教育局",IF(V86="工人","县教育局","")))</f>
        <v/>
      </c>
      <c r="X86" s="131"/>
      <c r="Y86" s="119"/>
      <c r="Z86" s="147"/>
      <c r="AA86" s="131"/>
      <c r="AB86" s="131"/>
      <c r="AC86" s="131"/>
      <c r="AD86" s="131"/>
      <c r="AE86" s="134"/>
      <c r="AF86" s="108"/>
      <c r="AG86" s="108"/>
      <c r="AH86" s="108"/>
      <c r="AI86" s="108"/>
      <c r="AJ86" s="134"/>
      <c r="AK86" s="131"/>
      <c r="AL86" s="108"/>
      <c r="AM86" s="134"/>
      <c r="AN86" s="131"/>
      <c r="AO86" s="134"/>
      <c r="AP86" s="131"/>
      <c r="AQ86" s="131"/>
      <c r="AR86" s="131"/>
      <c r="AS86" s="131"/>
      <c r="AT86" s="131"/>
      <c r="AU86" s="131"/>
      <c r="AV86" s="131"/>
      <c r="AW86" s="124" t="n">
        <v>1</v>
      </c>
    </row>
    <row r="87" s="124" customFormat="true" ht="18.75" hidden="false" customHeight="true" outlineLevel="0" collapsed="false">
      <c r="A87" s="108"/>
      <c r="B87" s="108"/>
      <c r="C87" s="108"/>
      <c r="D87" s="108"/>
      <c r="E87" s="108"/>
      <c r="F87" s="108"/>
      <c r="G87" s="108"/>
      <c r="H87" s="108"/>
      <c r="I87" s="108"/>
      <c r="J87" s="108"/>
      <c r="K87" s="133"/>
      <c r="L87" s="108"/>
      <c r="M87" s="131"/>
      <c r="N87" s="131"/>
      <c r="O87" s="146"/>
      <c r="P87" s="115" t="str">
        <f aca="false">IF(ISNUMBER(VALUE(MID(O87,17,1))),IF(MOD(MID(O87,17,1),2)=0,"女","男"),"")</f>
        <v/>
      </c>
      <c r="Q87" s="116" t="str">
        <f aca="true">IF(ISERROR(YEAR(TODAY())-MID(O87,7,4)),"",IF(OR(YEAR(TODAY())-MID(O87,7,4)&gt;70,YEAR(TODAY())-MID(O87,7,4)&lt;15),"",YEAR(TODAY())-MID(O87,7,4)))</f>
        <v/>
      </c>
      <c r="R87" s="116" t="str">
        <f aca="false">MID(O87,7,6)</f>
        <v/>
      </c>
      <c r="S87" s="133"/>
      <c r="T87" s="147"/>
      <c r="U87" s="108"/>
      <c r="V87" s="119"/>
      <c r="W87" s="116" t="str">
        <f aca="false">IF(V87="干部","县教育局",IF(V87="聘干","县教育局",IF(V87="工人","县教育局","")))</f>
        <v/>
      </c>
      <c r="X87" s="108"/>
      <c r="Y87" s="119"/>
      <c r="Z87" s="147"/>
      <c r="AA87" s="108"/>
      <c r="AB87" s="131"/>
      <c r="AC87" s="131"/>
      <c r="AD87" s="131"/>
      <c r="AE87" s="119"/>
      <c r="AF87" s="108"/>
      <c r="AG87" s="108"/>
      <c r="AH87" s="108"/>
      <c r="AI87" s="108"/>
      <c r="AJ87" s="119"/>
      <c r="AK87" s="108"/>
      <c r="AL87" s="108"/>
      <c r="AM87" s="119"/>
      <c r="AN87" s="108"/>
      <c r="AO87" s="119"/>
      <c r="AP87" s="108"/>
      <c r="AQ87" s="108"/>
      <c r="AR87" s="108"/>
      <c r="AS87" s="108"/>
      <c r="AT87" s="108"/>
      <c r="AU87" s="108"/>
      <c r="AV87" s="108"/>
      <c r="AW87" s="124" t="n">
        <v>1</v>
      </c>
    </row>
    <row r="88" s="124" customFormat="true" ht="18.75" hidden="false" customHeight="true" outlineLevel="0" collapsed="false">
      <c r="A88" s="108"/>
      <c r="B88" s="108"/>
      <c r="C88" s="108"/>
      <c r="D88" s="108"/>
      <c r="E88" s="108"/>
      <c r="F88" s="108"/>
      <c r="G88" s="108"/>
      <c r="H88" s="108"/>
      <c r="I88" s="108"/>
      <c r="J88" s="108"/>
      <c r="K88" s="133"/>
      <c r="L88" s="108"/>
      <c r="M88" s="131"/>
      <c r="N88" s="131"/>
      <c r="O88" s="146"/>
      <c r="P88" s="115" t="str">
        <f aca="false">IF(ISNUMBER(VALUE(MID(O88,17,1))),IF(MOD(MID(O88,17,1),2)=0,"女","男"),"")</f>
        <v/>
      </c>
      <c r="Q88" s="116" t="str">
        <f aca="true">IF(ISERROR(YEAR(TODAY())-MID(O88,7,4)),"",IF(OR(YEAR(TODAY())-MID(O88,7,4)&gt;70,YEAR(TODAY())-MID(O88,7,4)&lt;15),"",YEAR(TODAY())-MID(O88,7,4)))</f>
        <v/>
      </c>
      <c r="R88" s="116" t="str">
        <f aca="false">MID(O88,7,6)</f>
        <v/>
      </c>
      <c r="S88" s="133"/>
      <c r="T88" s="147"/>
      <c r="U88" s="108"/>
      <c r="V88" s="119"/>
      <c r="W88" s="116" t="str">
        <f aca="false">IF(V88="干部","县教育局",IF(V88="聘干","县教育局",IF(V88="工人","县教育局","")))</f>
        <v/>
      </c>
      <c r="X88" s="108"/>
      <c r="Y88" s="119"/>
      <c r="Z88" s="147"/>
      <c r="AA88" s="108"/>
      <c r="AB88" s="131"/>
      <c r="AC88" s="131"/>
      <c r="AD88" s="131"/>
      <c r="AE88" s="119"/>
      <c r="AF88" s="108"/>
      <c r="AG88" s="108"/>
      <c r="AH88" s="108"/>
      <c r="AI88" s="108"/>
      <c r="AJ88" s="119"/>
      <c r="AK88" s="108"/>
      <c r="AL88" s="108"/>
      <c r="AM88" s="119"/>
      <c r="AN88" s="108"/>
      <c r="AO88" s="119"/>
      <c r="AP88" s="108"/>
      <c r="AQ88" s="108"/>
      <c r="AR88" s="108"/>
      <c r="AS88" s="108"/>
      <c r="AT88" s="108"/>
      <c r="AU88" s="108"/>
      <c r="AV88" s="108"/>
      <c r="AW88" s="124" t="n">
        <v>1</v>
      </c>
    </row>
    <row r="89" s="124" customFormat="true" ht="18.75" hidden="false" customHeight="true" outlineLevel="0" collapsed="false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133"/>
      <c r="L89" s="108"/>
      <c r="M89" s="131"/>
      <c r="N89" s="131"/>
      <c r="O89" s="146"/>
      <c r="P89" s="115" t="str">
        <f aca="false">IF(ISNUMBER(VALUE(MID(O89,17,1))),IF(MOD(MID(O89,17,1),2)=0,"女","男"),"")</f>
        <v/>
      </c>
      <c r="Q89" s="116" t="str">
        <f aca="true">IF(ISERROR(YEAR(TODAY())-MID(O89,7,4)),"",IF(OR(YEAR(TODAY())-MID(O89,7,4)&gt;70,YEAR(TODAY())-MID(O89,7,4)&lt;15),"",YEAR(TODAY())-MID(O89,7,4)))</f>
        <v/>
      </c>
      <c r="R89" s="116" t="str">
        <f aca="false">MID(O89,7,6)</f>
        <v/>
      </c>
      <c r="S89" s="133"/>
      <c r="T89" s="147"/>
      <c r="U89" s="108"/>
      <c r="V89" s="119"/>
      <c r="W89" s="116" t="str">
        <f aca="false">IF(V89="干部","县教育局",IF(V89="聘干","县教育局",IF(V89="工人","县教育局","")))</f>
        <v/>
      </c>
      <c r="X89" s="108"/>
      <c r="Y89" s="119"/>
      <c r="Z89" s="147"/>
      <c r="AA89" s="108"/>
      <c r="AB89" s="131"/>
      <c r="AC89" s="131"/>
      <c r="AD89" s="131"/>
      <c r="AE89" s="119"/>
      <c r="AF89" s="108"/>
      <c r="AG89" s="108"/>
      <c r="AH89" s="108"/>
      <c r="AI89" s="108"/>
      <c r="AJ89" s="119"/>
      <c r="AK89" s="108"/>
      <c r="AL89" s="108"/>
      <c r="AM89" s="119"/>
      <c r="AN89" s="108"/>
      <c r="AO89" s="119"/>
      <c r="AP89" s="108"/>
      <c r="AQ89" s="108"/>
      <c r="AR89" s="108"/>
      <c r="AS89" s="108"/>
      <c r="AT89" s="108"/>
      <c r="AU89" s="108"/>
      <c r="AV89" s="108"/>
      <c r="AW89" s="124" t="n">
        <v>1</v>
      </c>
    </row>
    <row r="90" s="124" customFormat="true" ht="18.75" hidden="false" customHeight="true" outlineLevel="0" collapsed="false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33"/>
      <c r="L90" s="108"/>
      <c r="M90" s="131"/>
      <c r="N90" s="131"/>
      <c r="O90" s="146"/>
      <c r="P90" s="115" t="str">
        <f aca="false">IF(ISNUMBER(VALUE(MID(O90,17,1))),IF(MOD(MID(O90,17,1),2)=0,"女","男"),"")</f>
        <v/>
      </c>
      <c r="Q90" s="116" t="str">
        <f aca="true">IF(ISERROR(YEAR(TODAY())-MID(O90,7,4)),"",IF(OR(YEAR(TODAY())-MID(O90,7,4)&gt;70,YEAR(TODAY())-MID(O90,7,4)&lt;15),"",YEAR(TODAY())-MID(O90,7,4)))</f>
        <v/>
      </c>
      <c r="R90" s="116" t="str">
        <f aca="false">MID(O90,7,6)</f>
        <v/>
      </c>
      <c r="S90" s="133"/>
      <c r="T90" s="147"/>
      <c r="U90" s="108"/>
      <c r="V90" s="119"/>
      <c r="W90" s="116" t="str">
        <f aca="false">IF(V90="干部","县教育局",IF(V90="聘干","县教育局",IF(V90="工人","县教育局","")))</f>
        <v/>
      </c>
      <c r="X90" s="108"/>
      <c r="Y90" s="119"/>
      <c r="Z90" s="147"/>
      <c r="AA90" s="108"/>
      <c r="AB90" s="131"/>
      <c r="AC90" s="131"/>
      <c r="AD90" s="131"/>
      <c r="AE90" s="119"/>
      <c r="AF90" s="108"/>
      <c r="AG90" s="108"/>
      <c r="AH90" s="108"/>
      <c r="AI90" s="108"/>
      <c r="AJ90" s="119"/>
      <c r="AK90" s="108"/>
      <c r="AL90" s="108"/>
      <c r="AM90" s="119"/>
      <c r="AN90" s="108"/>
      <c r="AO90" s="119"/>
      <c r="AP90" s="108"/>
      <c r="AQ90" s="108"/>
      <c r="AR90" s="108"/>
      <c r="AS90" s="108"/>
      <c r="AT90" s="108"/>
      <c r="AU90" s="108"/>
      <c r="AV90" s="108"/>
      <c r="AW90" s="124" t="n">
        <v>1</v>
      </c>
    </row>
    <row r="91" s="124" customFormat="true" ht="18.75" hidden="false" customHeight="true" outlineLevel="0" collapsed="false">
      <c r="A91" s="108"/>
      <c r="B91" s="108"/>
      <c r="C91" s="108"/>
      <c r="D91" s="108"/>
      <c r="E91" s="108"/>
      <c r="F91" s="108"/>
      <c r="G91" s="108"/>
      <c r="H91" s="108"/>
      <c r="I91" s="108"/>
      <c r="J91" s="108"/>
      <c r="K91" s="133"/>
      <c r="L91" s="108"/>
      <c r="M91" s="131"/>
      <c r="N91" s="131"/>
      <c r="O91" s="146"/>
      <c r="P91" s="115" t="str">
        <f aca="false">IF(ISNUMBER(VALUE(MID(O91,17,1))),IF(MOD(MID(O91,17,1),2)=0,"女","男"),"")</f>
        <v/>
      </c>
      <c r="Q91" s="116" t="str">
        <f aca="true">IF(ISERROR(YEAR(TODAY())-MID(O91,7,4)),"",IF(OR(YEAR(TODAY())-MID(O91,7,4)&gt;70,YEAR(TODAY())-MID(O91,7,4)&lt;15),"",YEAR(TODAY())-MID(O91,7,4)))</f>
        <v/>
      </c>
      <c r="R91" s="116" t="str">
        <f aca="false">MID(O91,7,6)</f>
        <v/>
      </c>
      <c r="S91" s="133"/>
      <c r="T91" s="147"/>
      <c r="U91" s="108"/>
      <c r="V91" s="119"/>
      <c r="W91" s="116" t="str">
        <f aca="false">IF(V91="干部","县教育局",IF(V91="聘干","县教育局",IF(V91="工人","县教育局","")))</f>
        <v/>
      </c>
      <c r="X91" s="108"/>
      <c r="Y91" s="119"/>
      <c r="Z91" s="147"/>
      <c r="AA91" s="108"/>
      <c r="AB91" s="131"/>
      <c r="AC91" s="131"/>
      <c r="AD91" s="131"/>
      <c r="AE91" s="119"/>
      <c r="AF91" s="108"/>
      <c r="AG91" s="108"/>
      <c r="AH91" s="108"/>
      <c r="AI91" s="108"/>
      <c r="AJ91" s="119"/>
      <c r="AK91" s="108"/>
      <c r="AL91" s="108"/>
      <c r="AM91" s="119"/>
      <c r="AN91" s="108"/>
      <c r="AO91" s="119"/>
      <c r="AP91" s="108"/>
      <c r="AQ91" s="108"/>
      <c r="AR91" s="108"/>
      <c r="AS91" s="108"/>
      <c r="AT91" s="108"/>
      <c r="AU91" s="108"/>
      <c r="AV91" s="108"/>
      <c r="AW91" s="124" t="n">
        <v>1</v>
      </c>
    </row>
    <row r="92" s="124" customFormat="true" ht="18.75" hidden="false" customHeight="true" outlineLevel="0" collapsed="false">
      <c r="A92" s="108"/>
      <c r="B92" s="108"/>
      <c r="C92" s="108"/>
      <c r="D92" s="108"/>
      <c r="E92" s="108"/>
      <c r="F92" s="108"/>
      <c r="G92" s="108"/>
      <c r="H92" s="108"/>
      <c r="I92" s="108"/>
      <c r="J92" s="108"/>
      <c r="K92" s="133"/>
      <c r="L92" s="108"/>
      <c r="M92" s="131"/>
      <c r="N92" s="131"/>
      <c r="O92" s="146"/>
      <c r="P92" s="115" t="str">
        <f aca="false">IF(ISNUMBER(VALUE(MID(O92,17,1))),IF(MOD(MID(O92,17,1),2)=0,"女","男"),"")</f>
        <v/>
      </c>
      <c r="Q92" s="116" t="str">
        <f aca="true">IF(ISERROR(YEAR(TODAY())-MID(O92,7,4)),"",IF(OR(YEAR(TODAY())-MID(O92,7,4)&gt;70,YEAR(TODAY())-MID(O92,7,4)&lt;15),"",YEAR(TODAY())-MID(O92,7,4)))</f>
        <v/>
      </c>
      <c r="R92" s="116" t="str">
        <f aca="false">MID(O92,7,6)</f>
        <v/>
      </c>
      <c r="S92" s="133"/>
      <c r="T92" s="147"/>
      <c r="U92" s="108"/>
      <c r="V92" s="119"/>
      <c r="W92" s="116" t="str">
        <f aca="false">IF(V92="干部","县教育局",IF(V92="聘干","县教育局",IF(V92="工人","县教育局","")))</f>
        <v/>
      </c>
      <c r="X92" s="108"/>
      <c r="Y92" s="119"/>
      <c r="Z92" s="147"/>
      <c r="AA92" s="108"/>
      <c r="AB92" s="131"/>
      <c r="AC92" s="131"/>
      <c r="AD92" s="131"/>
      <c r="AE92" s="119"/>
      <c r="AF92" s="108"/>
      <c r="AG92" s="108"/>
      <c r="AH92" s="108"/>
      <c r="AI92" s="108"/>
      <c r="AJ92" s="119"/>
      <c r="AK92" s="108"/>
      <c r="AL92" s="108"/>
      <c r="AM92" s="119"/>
      <c r="AN92" s="108"/>
      <c r="AO92" s="119"/>
      <c r="AP92" s="108"/>
      <c r="AQ92" s="108"/>
      <c r="AR92" s="108"/>
      <c r="AS92" s="108"/>
      <c r="AT92" s="108"/>
      <c r="AU92" s="108"/>
      <c r="AV92" s="108"/>
      <c r="AW92" s="124" t="n">
        <v>1</v>
      </c>
    </row>
    <row r="93" s="124" customFormat="true" ht="18.75" hidden="false" customHeight="true" outlineLevel="0" collapsed="false">
      <c r="A93" s="108"/>
      <c r="B93" s="108"/>
      <c r="C93" s="108"/>
      <c r="D93" s="108"/>
      <c r="E93" s="108"/>
      <c r="F93" s="108"/>
      <c r="G93" s="108"/>
      <c r="H93" s="108"/>
      <c r="I93" s="108"/>
      <c r="J93" s="108"/>
      <c r="K93" s="133"/>
      <c r="L93" s="108"/>
      <c r="M93" s="131"/>
      <c r="N93" s="131"/>
      <c r="O93" s="146"/>
      <c r="P93" s="115" t="str">
        <f aca="false">IF(ISNUMBER(VALUE(MID(O93,17,1))),IF(MOD(MID(O93,17,1),2)=0,"女","男"),"")</f>
        <v/>
      </c>
      <c r="Q93" s="116" t="str">
        <f aca="true">IF(ISERROR(YEAR(TODAY())-MID(O93,7,4)),"",IF(OR(YEAR(TODAY())-MID(O93,7,4)&gt;70,YEAR(TODAY())-MID(O93,7,4)&lt;15),"",YEAR(TODAY())-MID(O93,7,4)))</f>
        <v/>
      </c>
      <c r="R93" s="116" t="str">
        <f aca="false">MID(O93,7,6)</f>
        <v/>
      </c>
      <c r="S93" s="133"/>
      <c r="T93" s="147"/>
      <c r="U93" s="108"/>
      <c r="V93" s="119"/>
      <c r="W93" s="116" t="str">
        <f aca="false">IF(V93="干部","县教育局",IF(V93="聘干","县教育局",IF(V93="工人","县教育局","")))</f>
        <v/>
      </c>
      <c r="X93" s="108"/>
      <c r="Y93" s="119"/>
      <c r="Z93" s="147"/>
      <c r="AA93" s="108"/>
      <c r="AB93" s="131"/>
      <c r="AC93" s="131"/>
      <c r="AD93" s="131"/>
      <c r="AE93" s="119"/>
      <c r="AF93" s="108"/>
      <c r="AG93" s="108"/>
      <c r="AH93" s="108"/>
      <c r="AI93" s="108"/>
      <c r="AJ93" s="119"/>
      <c r="AK93" s="108"/>
      <c r="AL93" s="108"/>
      <c r="AM93" s="119"/>
      <c r="AN93" s="108"/>
      <c r="AO93" s="119"/>
      <c r="AP93" s="108"/>
      <c r="AQ93" s="108"/>
      <c r="AR93" s="108"/>
      <c r="AS93" s="108"/>
      <c r="AT93" s="108"/>
      <c r="AU93" s="108"/>
      <c r="AV93" s="108"/>
      <c r="AW93" s="124" t="n">
        <v>1</v>
      </c>
    </row>
    <row r="94" s="124" customFormat="true" ht="18.75" hidden="false" customHeight="true" outlineLevel="0" collapsed="false">
      <c r="A94" s="108"/>
      <c r="B94" s="108"/>
      <c r="C94" s="108"/>
      <c r="D94" s="108"/>
      <c r="E94" s="108"/>
      <c r="F94" s="108"/>
      <c r="G94" s="108"/>
      <c r="H94" s="108"/>
      <c r="I94" s="108"/>
      <c r="J94" s="108"/>
      <c r="K94" s="133"/>
      <c r="L94" s="108"/>
      <c r="M94" s="131"/>
      <c r="N94" s="131"/>
      <c r="O94" s="146"/>
      <c r="P94" s="115" t="str">
        <f aca="false">IF(ISNUMBER(VALUE(MID(O94,17,1))),IF(MOD(MID(O94,17,1),2)=0,"女","男"),"")</f>
        <v/>
      </c>
      <c r="Q94" s="116" t="str">
        <f aca="true">IF(ISERROR(YEAR(TODAY())-MID(O94,7,4)),"",IF(OR(YEAR(TODAY())-MID(O94,7,4)&gt;70,YEAR(TODAY())-MID(O94,7,4)&lt;15),"",YEAR(TODAY())-MID(O94,7,4)))</f>
        <v/>
      </c>
      <c r="R94" s="116" t="str">
        <f aca="false">MID(O94,7,6)</f>
        <v/>
      </c>
      <c r="S94" s="133"/>
      <c r="T94" s="147"/>
      <c r="U94" s="108"/>
      <c r="V94" s="119"/>
      <c r="W94" s="116" t="str">
        <f aca="false">IF(V94="干部","县教育局",IF(V94="聘干","县教育局",IF(V94="工人","县教育局","")))</f>
        <v/>
      </c>
      <c r="X94" s="108"/>
      <c r="Y94" s="119"/>
      <c r="Z94" s="147"/>
      <c r="AA94" s="108"/>
      <c r="AB94" s="131"/>
      <c r="AC94" s="131"/>
      <c r="AD94" s="131"/>
      <c r="AE94" s="119"/>
      <c r="AF94" s="108"/>
      <c r="AG94" s="108"/>
      <c r="AH94" s="108"/>
      <c r="AI94" s="108"/>
      <c r="AJ94" s="119"/>
      <c r="AK94" s="108"/>
      <c r="AL94" s="108"/>
      <c r="AM94" s="119"/>
      <c r="AN94" s="108"/>
      <c r="AO94" s="119"/>
      <c r="AP94" s="108"/>
      <c r="AQ94" s="108"/>
      <c r="AR94" s="108"/>
      <c r="AS94" s="108"/>
      <c r="AT94" s="108"/>
      <c r="AU94" s="108"/>
      <c r="AV94" s="108"/>
      <c r="AW94" s="124" t="n">
        <v>1</v>
      </c>
    </row>
    <row r="95" s="132" customFormat="true" ht="18.75" hidden="false" customHeight="true" outlineLevel="0" collapsed="false">
      <c r="A95" s="108"/>
      <c r="B95" s="108"/>
      <c r="C95" s="108"/>
      <c r="D95" s="108"/>
      <c r="E95" s="108"/>
      <c r="F95" s="108"/>
      <c r="G95" s="131"/>
      <c r="H95" s="108"/>
      <c r="I95" s="108"/>
      <c r="J95" s="108"/>
      <c r="K95" s="133"/>
      <c r="L95" s="108"/>
      <c r="M95" s="131"/>
      <c r="N95" s="131"/>
      <c r="O95" s="146"/>
      <c r="P95" s="115" t="str">
        <f aca="false">IF(ISNUMBER(VALUE(MID(O95,17,1))),IF(MOD(MID(O95,17,1),2)=0,"女","男"),"")</f>
        <v/>
      </c>
      <c r="Q95" s="116" t="str">
        <f aca="true">IF(ISERROR(YEAR(TODAY())-MID(O95,7,4)),"",IF(OR(YEAR(TODAY())-MID(O95,7,4)&gt;70,YEAR(TODAY())-MID(O95,7,4)&lt;15),"",YEAR(TODAY())-MID(O95,7,4)))</f>
        <v/>
      </c>
      <c r="R95" s="116" t="str">
        <f aca="false">MID(O95,7,6)</f>
        <v/>
      </c>
      <c r="S95" s="133"/>
      <c r="T95" s="133"/>
      <c r="U95" s="131"/>
      <c r="V95" s="119"/>
      <c r="W95" s="116" t="str">
        <f aca="false">IF(V95="干部","县教育局",IF(V95="聘干","县教育局",IF(V95="工人","县教育局","")))</f>
        <v/>
      </c>
      <c r="X95" s="131"/>
      <c r="Y95" s="119"/>
      <c r="Z95" s="147"/>
      <c r="AA95" s="131"/>
      <c r="AB95" s="131"/>
      <c r="AC95" s="131"/>
      <c r="AD95" s="131"/>
      <c r="AE95" s="134"/>
      <c r="AF95" s="108"/>
      <c r="AG95" s="108"/>
      <c r="AH95" s="108"/>
      <c r="AI95" s="108"/>
      <c r="AJ95" s="134"/>
      <c r="AK95" s="131"/>
      <c r="AL95" s="108"/>
      <c r="AM95" s="134"/>
      <c r="AN95" s="131"/>
      <c r="AO95" s="134"/>
      <c r="AP95" s="131"/>
      <c r="AQ95" s="131"/>
      <c r="AR95" s="131"/>
      <c r="AS95" s="131"/>
      <c r="AT95" s="131"/>
      <c r="AU95" s="131"/>
      <c r="AV95" s="131"/>
      <c r="AW95" s="124" t="n">
        <v>1</v>
      </c>
    </row>
    <row r="96" s="132" customFormat="true" ht="18.75" hidden="false" customHeight="true" outlineLevel="0" collapsed="false">
      <c r="A96" s="108"/>
      <c r="B96" s="108"/>
      <c r="C96" s="108"/>
      <c r="D96" s="108"/>
      <c r="E96" s="108"/>
      <c r="F96" s="108"/>
      <c r="G96" s="131"/>
      <c r="H96" s="108"/>
      <c r="I96" s="108"/>
      <c r="J96" s="108"/>
      <c r="K96" s="133"/>
      <c r="L96" s="108"/>
      <c r="M96" s="108"/>
      <c r="N96" s="131"/>
      <c r="O96" s="146"/>
      <c r="P96" s="115" t="str">
        <f aca="false">IF(ISNUMBER(VALUE(MID(O96,17,1))),IF(MOD(MID(O96,17,1),2)=0,"女","男"),"")</f>
        <v/>
      </c>
      <c r="Q96" s="116" t="str">
        <f aca="true">IF(ISERROR(YEAR(TODAY())-MID(O96,7,4)),"",IF(OR(YEAR(TODAY())-MID(O96,7,4)&gt;70,YEAR(TODAY())-MID(O96,7,4)&lt;15),"",YEAR(TODAY())-MID(O96,7,4)))</f>
        <v/>
      </c>
      <c r="R96" s="116" t="str">
        <f aca="false">MID(O96,7,6)</f>
        <v/>
      </c>
      <c r="S96" s="133"/>
      <c r="T96" s="133"/>
      <c r="U96" s="131"/>
      <c r="V96" s="119"/>
      <c r="W96" s="116" t="str">
        <f aca="false">IF(V96="干部","县教育局",IF(V96="聘干","县教育局",IF(V96="工人","县教育局","")))</f>
        <v/>
      </c>
      <c r="X96" s="131"/>
      <c r="Y96" s="119"/>
      <c r="Z96" s="147"/>
      <c r="AA96" s="131"/>
      <c r="AB96" s="131"/>
      <c r="AC96" s="131"/>
      <c r="AD96" s="131"/>
      <c r="AE96" s="134"/>
      <c r="AF96" s="108"/>
      <c r="AG96" s="108"/>
      <c r="AH96" s="108"/>
      <c r="AI96" s="108"/>
      <c r="AJ96" s="134"/>
      <c r="AK96" s="131"/>
      <c r="AL96" s="108"/>
      <c r="AM96" s="134"/>
      <c r="AN96" s="131"/>
      <c r="AO96" s="134"/>
      <c r="AP96" s="131"/>
      <c r="AQ96" s="131"/>
      <c r="AR96" s="131"/>
      <c r="AS96" s="131"/>
      <c r="AT96" s="131"/>
      <c r="AU96" s="131"/>
      <c r="AV96" s="131"/>
      <c r="AW96" s="124" t="n">
        <v>1</v>
      </c>
    </row>
    <row r="97" s="124" customFormat="true" ht="18.75" hidden="false" customHeight="true" outlineLevel="0" collapsed="false">
      <c r="A97" s="108"/>
      <c r="B97" s="108"/>
      <c r="C97" s="108"/>
      <c r="D97" s="108"/>
      <c r="E97" s="108"/>
      <c r="F97" s="108"/>
      <c r="G97" s="108"/>
      <c r="H97" s="131"/>
      <c r="I97" s="131"/>
      <c r="J97" s="108"/>
      <c r="K97" s="133"/>
      <c r="L97" s="108"/>
      <c r="M97" s="131"/>
      <c r="N97" s="131"/>
      <c r="O97" s="146"/>
      <c r="P97" s="115" t="str">
        <f aca="false">IF(ISNUMBER(VALUE(MID(O97,17,1))),IF(MOD(MID(O97,17,1),2)=0,"女","男"),"")</f>
        <v/>
      </c>
      <c r="Q97" s="116" t="str">
        <f aca="true">IF(ISERROR(YEAR(TODAY())-MID(O97,7,4)),"",IF(OR(YEAR(TODAY())-MID(O97,7,4)&gt;70,YEAR(TODAY())-MID(O97,7,4)&lt;15),"",YEAR(TODAY())-MID(O97,7,4)))</f>
        <v/>
      </c>
      <c r="R97" s="116" t="str">
        <f aca="false">MID(O97,7,6)</f>
        <v/>
      </c>
      <c r="S97" s="133"/>
      <c r="T97" s="147"/>
      <c r="U97" s="108"/>
      <c r="V97" s="119"/>
      <c r="W97" s="116" t="str">
        <f aca="false">IF(V97="干部","县教育局",IF(V97="聘干","县教育局",IF(V97="工人","县教育局","")))</f>
        <v/>
      </c>
      <c r="X97" s="108"/>
      <c r="Y97" s="119"/>
      <c r="Z97" s="147"/>
      <c r="AA97" s="108"/>
      <c r="AB97" s="131"/>
      <c r="AC97" s="131"/>
      <c r="AD97" s="131"/>
      <c r="AE97" s="119"/>
      <c r="AF97" s="108"/>
      <c r="AG97" s="108"/>
      <c r="AH97" s="108"/>
      <c r="AI97" s="108"/>
      <c r="AJ97" s="119"/>
      <c r="AK97" s="108"/>
      <c r="AL97" s="108"/>
      <c r="AM97" s="119"/>
      <c r="AN97" s="108"/>
      <c r="AO97" s="119"/>
      <c r="AP97" s="108"/>
      <c r="AQ97" s="108"/>
      <c r="AR97" s="108"/>
      <c r="AS97" s="108"/>
      <c r="AT97" s="108"/>
      <c r="AU97" s="108"/>
      <c r="AV97" s="108"/>
      <c r="AW97" s="124" t="n">
        <v>1</v>
      </c>
    </row>
    <row r="98" s="124" customFormat="true" ht="18.75" hidden="false" customHeight="true" outlineLevel="0" collapsed="false">
      <c r="A98" s="108"/>
      <c r="B98" s="108"/>
      <c r="C98" s="108"/>
      <c r="D98" s="108"/>
      <c r="E98" s="108"/>
      <c r="F98" s="108"/>
      <c r="G98" s="108"/>
      <c r="H98" s="131"/>
      <c r="I98" s="131"/>
      <c r="J98" s="108"/>
      <c r="K98" s="133"/>
      <c r="L98" s="108"/>
      <c r="M98" s="131"/>
      <c r="N98" s="131"/>
      <c r="O98" s="146"/>
      <c r="P98" s="115" t="str">
        <f aca="false">IF(ISNUMBER(VALUE(MID(O98,17,1))),IF(MOD(MID(O98,17,1),2)=0,"女","男"),"")</f>
        <v/>
      </c>
      <c r="Q98" s="116" t="str">
        <f aca="true">IF(ISERROR(YEAR(TODAY())-MID(O98,7,4)),"",IF(OR(YEAR(TODAY())-MID(O98,7,4)&gt;70,YEAR(TODAY())-MID(O98,7,4)&lt;15),"",YEAR(TODAY())-MID(O98,7,4)))</f>
        <v/>
      </c>
      <c r="R98" s="116" t="str">
        <f aca="false">MID(O98,7,6)</f>
        <v/>
      </c>
      <c r="S98" s="133"/>
      <c r="T98" s="147"/>
      <c r="U98" s="108"/>
      <c r="V98" s="119"/>
      <c r="W98" s="116" t="str">
        <f aca="false">IF(V98="干部","县教育局",IF(V98="聘干","县教育局",IF(V98="工人","县教育局","")))</f>
        <v/>
      </c>
      <c r="X98" s="108"/>
      <c r="Y98" s="119"/>
      <c r="Z98" s="147"/>
      <c r="AA98" s="108"/>
      <c r="AB98" s="131"/>
      <c r="AC98" s="131"/>
      <c r="AD98" s="131"/>
      <c r="AE98" s="119"/>
      <c r="AF98" s="108"/>
      <c r="AG98" s="108"/>
      <c r="AH98" s="108"/>
      <c r="AI98" s="108"/>
      <c r="AJ98" s="119"/>
      <c r="AK98" s="108"/>
      <c r="AL98" s="108"/>
      <c r="AM98" s="119"/>
      <c r="AN98" s="108"/>
      <c r="AO98" s="119"/>
      <c r="AP98" s="108"/>
      <c r="AQ98" s="108"/>
      <c r="AR98" s="108"/>
      <c r="AS98" s="108"/>
      <c r="AT98" s="108"/>
      <c r="AU98" s="108"/>
      <c r="AV98" s="108"/>
      <c r="AW98" s="124" t="n">
        <v>1</v>
      </c>
    </row>
    <row r="99" s="124" customFormat="true" ht="18.75" hidden="false" customHeight="true" outlineLevel="0" collapsed="false">
      <c r="A99" s="108"/>
      <c r="B99" s="108"/>
      <c r="C99" s="108"/>
      <c r="D99" s="108"/>
      <c r="E99" s="108"/>
      <c r="F99" s="108"/>
      <c r="G99" s="108"/>
      <c r="H99" s="131"/>
      <c r="I99" s="131"/>
      <c r="J99" s="108"/>
      <c r="K99" s="133"/>
      <c r="L99" s="108"/>
      <c r="M99" s="131"/>
      <c r="N99" s="131"/>
      <c r="O99" s="146"/>
      <c r="P99" s="115" t="str">
        <f aca="false">IF(ISNUMBER(VALUE(MID(O99,17,1))),IF(MOD(MID(O99,17,1),2)=0,"女","男"),"")</f>
        <v/>
      </c>
      <c r="Q99" s="116" t="str">
        <f aca="true">IF(ISERROR(YEAR(TODAY())-MID(O99,7,4)),"",IF(OR(YEAR(TODAY())-MID(O99,7,4)&gt;70,YEAR(TODAY())-MID(O99,7,4)&lt;15),"",YEAR(TODAY())-MID(O99,7,4)))</f>
        <v/>
      </c>
      <c r="R99" s="116" t="str">
        <f aca="false">MID(O99,7,6)</f>
        <v/>
      </c>
      <c r="S99" s="133"/>
      <c r="T99" s="147"/>
      <c r="U99" s="108"/>
      <c r="V99" s="119"/>
      <c r="W99" s="116" t="str">
        <f aca="false">IF(V99="干部","县教育局",IF(V99="聘干","县教育局",IF(V99="工人","县教育局","")))</f>
        <v/>
      </c>
      <c r="X99" s="108"/>
      <c r="Y99" s="119"/>
      <c r="Z99" s="147"/>
      <c r="AA99" s="108"/>
      <c r="AB99" s="131"/>
      <c r="AC99" s="131"/>
      <c r="AD99" s="131"/>
      <c r="AE99" s="119"/>
      <c r="AF99" s="108"/>
      <c r="AG99" s="108"/>
      <c r="AH99" s="108"/>
      <c r="AI99" s="108"/>
      <c r="AJ99" s="119"/>
      <c r="AK99" s="108"/>
      <c r="AL99" s="108"/>
      <c r="AM99" s="119"/>
      <c r="AN99" s="108"/>
      <c r="AO99" s="119"/>
      <c r="AP99" s="108"/>
      <c r="AQ99" s="108"/>
      <c r="AR99" s="108"/>
      <c r="AS99" s="108"/>
      <c r="AT99" s="108"/>
      <c r="AU99" s="108"/>
      <c r="AV99" s="108"/>
      <c r="AW99" s="124" t="n">
        <v>1</v>
      </c>
    </row>
    <row r="100" s="124" customFormat="true" ht="18.75" hidden="false" customHeight="true" outlineLevel="0" collapsed="false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33"/>
      <c r="L100" s="108"/>
      <c r="M100" s="131"/>
      <c r="N100" s="131"/>
      <c r="O100" s="146"/>
      <c r="P100" s="115" t="str">
        <f aca="false">IF(ISNUMBER(VALUE(MID(O100,17,1))),IF(MOD(MID(O100,17,1),2)=0,"女","男"),"")</f>
        <v/>
      </c>
      <c r="Q100" s="116" t="str">
        <f aca="true">IF(ISERROR(YEAR(TODAY())-MID(O100,7,4)),"",IF(OR(YEAR(TODAY())-MID(O100,7,4)&gt;70,YEAR(TODAY())-MID(O100,7,4)&lt;15),"",YEAR(TODAY())-MID(O100,7,4)))</f>
        <v/>
      </c>
      <c r="R100" s="116" t="str">
        <f aca="false">MID(O100,7,6)</f>
        <v/>
      </c>
      <c r="S100" s="133"/>
      <c r="T100" s="147"/>
      <c r="U100" s="108"/>
      <c r="V100" s="119"/>
      <c r="W100" s="116" t="str">
        <f aca="false">IF(V100="干部","县教育局",IF(V100="聘干","县教育局",IF(V100="工人","县教育局","")))</f>
        <v/>
      </c>
      <c r="X100" s="108"/>
      <c r="Y100" s="119"/>
      <c r="Z100" s="147"/>
      <c r="AA100" s="108"/>
      <c r="AB100" s="131"/>
      <c r="AC100" s="131"/>
      <c r="AD100" s="131"/>
      <c r="AE100" s="119"/>
      <c r="AF100" s="108"/>
      <c r="AG100" s="108"/>
      <c r="AH100" s="108"/>
      <c r="AI100" s="108"/>
      <c r="AJ100" s="119"/>
      <c r="AK100" s="108"/>
      <c r="AL100" s="108"/>
      <c r="AM100" s="119"/>
      <c r="AN100" s="108"/>
      <c r="AO100" s="119"/>
      <c r="AP100" s="108"/>
      <c r="AQ100" s="108"/>
      <c r="AR100" s="108"/>
      <c r="AS100" s="108"/>
      <c r="AT100" s="108"/>
      <c r="AU100" s="108"/>
      <c r="AV100" s="108"/>
      <c r="AW100" s="124" t="n">
        <v>1</v>
      </c>
    </row>
    <row r="101" s="124" customFormat="true" ht="18.75" hidden="false" customHeight="true" outlineLevel="0" collapsed="false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33"/>
      <c r="L101" s="108"/>
      <c r="M101" s="131"/>
      <c r="N101" s="131"/>
      <c r="O101" s="146"/>
      <c r="P101" s="115" t="str">
        <f aca="false">IF(ISNUMBER(VALUE(MID(O101,17,1))),IF(MOD(MID(O101,17,1),2)=0,"女","男"),"")</f>
        <v/>
      </c>
      <c r="Q101" s="116" t="str">
        <f aca="true">IF(ISERROR(YEAR(TODAY())-MID(O101,7,4)),"",IF(OR(YEAR(TODAY())-MID(O101,7,4)&gt;70,YEAR(TODAY())-MID(O101,7,4)&lt;15),"",YEAR(TODAY())-MID(O101,7,4)))</f>
        <v/>
      </c>
      <c r="R101" s="116" t="str">
        <f aca="false">MID(O101,7,6)</f>
        <v/>
      </c>
      <c r="S101" s="133"/>
      <c r="T101" s="147"/>
      <c r="U101" s="108"/>
      <c r="V101" s="119"/>
      <c r="W101" s="116" t="str">
        <f aca="false">IF(V101="干部","县教育局",IF(V101="聘干","县教育局",IF(V101="工人","县教育局","")))</f>
        <v/>
      </c>
      <c r="X101" s="108"/>
      <c r="Y101" s="119"/>
      <c r="Z101" s="147"/>
      <c r="AA101" s="108"/>
      <c r="AB101" s="131"/>
      <c r="AC101" s="131"/>
      <c r="AD101" s="131"/>
      <c r="AE101" s="119"/>
      <c r="AF101" s="108"/>
      <c r="AG101" s="108"/>
      <c r="AH101" s="108"/>
      <c r="AI101" s="108"/>
      <c r="AJ101" s="119"/>
      <c r="AK101" s="108"/>
      <c r="AL101" s="108"/>
      <c r="AM101" s="119"/>
      <c r="AN101" s="108"/>
      <c r="AO101" s="119"/>
      <c r="AP101" s="108"/>
      <c r="AQ101" s="108"/>
      <c r="AR101" s="108"/>
      <c r="AS101" s="108"/>
      <c r="AT101" s="108"/>
      <c r="AU101" s="108"/>
      <c r="AV101" s="108"/>
      <c r="AW101" s="124" t="n">
        <v>1</v>
      </c>
    </row>
    <row r="102" s="124" customFormat="true" ht="18.75" hidden="false" customHeight="true" outlineLevel="0" collapsed="false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33"/>
      <c r="L102" s="108"/>
      <c r="M102" s="131"/>
      <c r="N102" s="131"/>
      <c r="O102" s="146"/>
      <c r="P102" s="115" t="str">
        <f aca="false">IF(ISNUMBER(VALUE(MID(O102,17,1))),IF(MOD(MID(O102,17,1),2)=0,"女","男"),"")</f>
        <v/>
      </c>
      <c r="Q102" s="116" t="str">
        <f aca="true">IF(ISERROR(YEAR(TODAY())-MID(O102,7,4)),"",IF(OR(YEAR(TODAY())-MID(O102,7,4)&gt;70,YEAR(TODAY())-MID(O102,7,4)&lt;15),"",YEAR(TODAY())-MID(O102,7,4)))</f>
        <v/>
      </c>
      <c r="R102" s="116" t="str">
        <f aca="false">MID(O102,7,6)</f>
        <v/>
      </c>
      <c r="S102" s="133"/>
      <c r="T102" s="147"/>
      <c r="U102" s="108"/>
      <c r="V102" s="119"/>
      <c r="W102" s="116" t="str">
        <f aca="false">IF(V102="干部","县教育局",IF(V102="聘干","县教育局",IF(V102="工人","县教育局","")))</f>
        <v/>
      </c>
      <c r="X102" s="108"/>
      <c r="Y102" s="119"/>
      <c r="Z102" s="147"/>
      <c r="AA102" s="108"/>
      <c r="AB102" s="131"/>
      <c r="AC102" s="131"/>
      <c r="AD102" s="131"/>
      <c r="AE102" s="119"/>
      <c r="AF102" s="108"/>
      <c r="AG102" s="108"/>
      <c r="AH102" s="108"/>
      <c r="AI102" s="108"/>
      <c r="AJ102" s="119"/>
      <c r="AK102" s="108"/>
      <c r="AL102" s="108"/>
      <c r="AM102" s="119"/>
      <c r="AN102" s="108"/>
      <c r="AO102" s="119"/>
      <c r="AP102" s="108"/>
      <c r="AQ102" s="108"/>
      <c r="AR102" s="108"/>
      <c r="AS102" s="108"/>
      <c r="AT102" s="108"/>
      <c r="AU102" s="108"/>
      <c r="AV102" s="108"/>
      <c r="AW102" s="124" t="n">
        <v>1</v>
      </c>
    </row>
    <row r="103" s="124" customFormat="true" ht="18.75" hidden="false" customHeight="true" outlineLevel="0" collapsed="false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33"/>
      <c r="L103" s="108"/>
      <c r="M103" s="131"/>
      <c r="N103" s="131"/>
      <c r="O103" s="146"/>
      <c r="P103" s="115" t="str">
        <f aca="false">IF(ISNUMBER(VALUE(MID(O103,17,1))),IF(MOD(MID(O103,17,1),2)=0,"女","男"),"")</f>
        <v/>
      </c>
      <c r="Q103" s="116" t="str">
        <f aca="true">IF(ISERROR(YEAR(TODAY())-MID(O103,7,4)),"",IF(OR(YEAR(TODAY())-MID(O103,7,4)&gt;70,YEAR(TODAY())-MID(O103,7,4)&lt;15),"",YEAR(TODAY())-MID(O103,7,4)))</f>
        <v/>
      </c>
      <c r="R103" s="116" t="str">
        <f aca="false">MID(O103,7,6)</f>
        <v/>
      </c>
      <c r="S103" s="133"/>
      <c r="T103" s="147"/>
      <c r="U103" s="108"/>
      <c r="V103" s="119"/>
      <c r="W103" s="116" t="str">
        <f aca="false">IF(V103="干部","县教育局",IF(V103="聘干","县教育局",IF(V103="工人","县教育局","")))</f>
        <v/>
      </c>
      <c r="X103" s="108"/>
      <c r="Y103" s="119"/>
      <c r="Z103" s="147"/>
      <c r="AA103" s="108"/>
      <c r="AB103" s="131"/>
      <c r="AC103" s="131"/>
      <c r="AD103" s="131"/>
      <c r="AE103" s="119"/>
      <c r="AF103" s="108"/>
      <c r="AG103" s="108"/>
      <c r="AH103" s="108"/>
      <c r="AI103" s="108"/>
      <c r="AJ103" s="119"/>
      <c r="AK103" s="108"/>
      <c r="AL103" s="108"/>
      <c r="AM103" s="119"/>
      <c r="AN103" s="108"/>
      <c r="AO103" s="119"/>
      <c r="AP103" s="108"/>
      <c r="AQ103" s="108"/>
      <c r="AR103" s="108"/>
      <c r="AS103" s="108"/>
      <c r="AT103" s="108"/>
      <c r="AU103" s="108"/>
      <c r="AV103" s="108"/>
      <c r="AW103" s="124" t="n">
        <v>1</v>
      </c>
    </row>
    <row r="104" s="124" customFormat="true" ht="18.75" hidden="false" customHeight="true" outlineLevel="0" collapsed="false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33"/>
      <c r="L104" s="108"/>
      <c r="M104" s="131"/>
      <c r="N104" s="131"/>
      <c r="O104" s="146"/>
      <c r="P104" s="115" t="str">
        <f aca="false">IF(ISNUMBER(VALUE(MID(O104,17,1))),IF(MOD(MID(O104,17,1),2)=0,"女","男"),"")</f>
        <v/>
      </c>
      <c r="Q104" s="116" t="str">
        <f aca="true">IF(ISERROR(YEAR(TODAY())-MID(O104,7,4)),"",IF(OR(YEAR(TODAY())-MID(O104,7,4)&gt;70,YEAR(TODAY())-MID(O104,7,4)&lt;15),"",YEAR(TODAY())-MID(O104,7,4)))</f>
        <v/>
      </c>
      <c r="R104" s="116" t="str">
        <f aca="false">MID(O104,7,6)</f>
        <v/>
      </c>
      <c r="S104" s="133"/>
      <c r="T104" s="147"/>
      <c r="U104" s="108"/>
      <c r="V104" s="119"/>
      <c r="W104" s="116" t="str">
        <f aca="false">IF(V104="干部","县教育局",IF(V104="聘干","县教育局",IF(V104="工人","县教育局","")))</f>
        <v/>
      </c>
      <c r="X104" s="108"/>
      <c r="Y104" s="119"/>
      <c r="Z104" s="147"/>
      <c r="AA104" s="108"/>
      <c r="AB104" s="131"/>
      <c r="AC104" s="131"/>
      <c r="AD104" s="131"/>
      <c r="AE104" s="119"/>
      <c r="AF104" s="108"/>
      <c r="AG104" s="108"/>
      <c r="AH104" s="108"/>
      <c r="AI104" s="108"/>
      <c r="AJ104" s="119"/>
      <c r="AK104" s="108"/>
      <c r="AL104" s="108"/>
      <c r="AM104" s="119"/>
      <c r="AN104" s="108"/>
      <c r="AO104" s="119"/>
      <c r="AP104" s="108"/>
      <c r="AQ104" s="108"/>
      <c r="AR104" s="108"/>
      <c r="AS104" s="108"/>
      <c r="AT104" s="108"/>
      <c r="AU104" s="108"/>
      <c r="AV104" s="108"/>
      <c r="AW104" s="124" t="n">
        <v>1</v>
      </c>
    </row>
    <row r="105" s="124" customFormat="true" ht="18.75" hidden="false" customHeight="true" outlineLevel="0" collapsed="false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33"/>
      <c r="L105" s="108"/>
      <c r="M105" s="131"/>
      <c r="N105" s="131"/>
      <c r="O105" s="146"/>
      <c r="P105" s="115" t="str">
        <f aca="false">IF(ISNUMBER(VALUE(MID(O105,17,1))),IF(MOD(MID(O105,17,1),2)=0,"女","男"),"")</f>
        <v/>
      </c>
      <c r="Q105" s="116" t="str">
        <f aca="true">IF(ISERROR(YEAR(TODAY())-MID(O105,7,4)),"",IF(OR(YEAR(TODAY())-MID(O105,7,4)&gt;70,YEAR(TODAY())-MID(O105,7,4)&lt;15),"",YEAR(TODAY())-MID(O105,7,4)))</f>
        <v/>
      </c>
      <c r="R105" s="116" t="str">
        <f aca="false">MID(O105,7,6)</f>
        <v/>
      </c>
      <c r="S105" s="133"/>
      <c r="T105" s="147"/>
      <c r="U105" s="108"/>
      <c r="V105" s="119"/>
      <c r="W105" s="116" t="str">
        <f aca="false">IF(V105="干部","县教育局",IF(V105="聘干","县教育局",IF(V105="工人","县教育局","")))</f>
        <v/>
      </c>
      <c r="X105" s="108"/>
      <c r="Y105" s="119"/>
      <c r="Z105" s="147"/>
      <c r="AA105" s="108"/>
      <c r="AB105" s="131"/>
      <c r="AC105" s="131"/>
      <c r="AD105" s="131"/>
      <c r="AE105" s="119"/>
      <c r="AF105" s="108"/>
      <c r="AG105" s="108"/>
      <c r="AH105" s="108"/>
      <c r="AI105" s="108"/>
      <c r="AJ105" s="119"/>
      <c r="AK105" s="108"/>
      <c r="AL105" s="108"/>
      <c r="AM105" s="119"/>
      <c r="AN105" s="108"/>
      <c r="AO105" s="119"/>
      <c r="AP105" s="108"/>
      <c r="AQ105" s="108"/>
      <c r="AR105" s="108"/>
      <c r="AS105" s="108"/>
      <c r="AT105" s="108"/>
      <c r="AU105" s="108"/>
      <c r="AV105" s="108"/>
      <c r="AW105" s="124" t="n">
        <v>1</v>
      </c>
    </row>
    <row r="106" s="124" customFormat="true" ht="18.75" hidden="false" customHeight="true" outlineLevel="0" collapsed="false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33"/>
      <c r="L106" s="108"/>
      <c r="M106" s="131"/>
      <c r="N106" s="131"/>
      <c r="O106" s="146"/>
      <c r="P106" s="115" t="str">
        <f aca="false">IF(ISNUMBER(VALUE(MID(O106,17,1))),IF(MOD(MID(O106,17,1),2)=0,"女","男"),"")</f>
        <v/>
      </c>
      <c r="Q106" s="116" t="str">
        <f aca="true">IF(ISERROR(YEAR(TODAY())-MID(O106,7,4)),"",IF(OR(YEAR(TODAY())-MID(O106,7,4)&gt;70,YEAR(TODAY())-MID(O106,7,4)&lt;15),"",YEAR(TODAY())-MID(O106,7,4)))</f>
        <v/>
      </c>
      <c r="R106" s="116" t="str">
        <f aca="false">MID(O106,7,6)</f>
        <v/>
      </c>
      <c r="S106" s="133"/>
      <c r="T106" s="147"/>
      <c r="U106" s="108"/>
      <c r="V106" s="119"/>
      <c r="W106" s="116" t="str">
        <f aca="false">IF(V106="干部","县教育局",IF(V106="聘干","县教育局",IF(V106="工人","县教育局","")))</f>
        <v/>
      </c>
      <c r="X106" s="108"/>
      <c r="Y106" s="119"/>
      <c r="Z106" s="147"/>
      <c r="AA106" s="108"/>
      <c r="AB106" s="131"/>
      <c r="AC106" s="131"/>
      <c r="AD106" s="131"/>
      <c r="AE106" s="119"/>
      <c r="AF106" s="108"/>
      <c r="AG106" s="108"/>
      <c r="AH106" s="108"/>
      <c r="AI106" s="108"/>
      <c r="AJ106" s="119"/>
      <c r="AK106" s="108"/>
      <c r="AL106" s="108"/>
      <c r="AM106" s="119"/>
      <c r="AN106" s="108"/>
      <c r="AO106" s="119"/>
      <c r="AP106" s="108"/>
      <c r="AQ106" s="108"/>
      <c r="AR106" s="108"/>
      <c r="AS106" s="108"/>
      <c r="AT106" s="108"/>
      <c r="AU106" s="108"/>
      <c r="AV106" s="108"/>
      <c r="AW106" s="124" t="n">
        <v>1</v>
      </c>
    </row>
    <row r="107" s="132" customFormat="true" ht="18.75" hidden="false" customHeight="true" outlineLevel="0" collapsed="false">
      <c r="A107" s="108"/>
      <c r="B107" s="108"/>
      <c r="C107" s="108"/>
      <c r="D107" s="108"/>
      <c r="E107" s="108"/>
      <c r="F107" s="108"/>
      <c r="G107" s="131"/>
      <c r="H107" s="108"/>
      <c r="I107" s="108"/>
      <c r="J107" s="108"/>
      <c r="K107" s="133"/>
      <c r="L107" s="108"/>
      <c r="M107" s="131"/>
      <c r="N107" s="131"/>
      <c r="O107" s="146"/>
      <c r="P107" s="115" t="str">
        <f aca="false">IF(ISNUMBER(VALUE(MID(O107,17,1))),IF(MOD(MID(O107,17,1),2)=0,"女","男"),"")</f>
        <v/>
      </c>
      <c r="Q107" s="116" t="str">
        <f aca="true">IF(ISERROR(YEAR(TODAY())-MID(O107,7,4)),"",IF(OR(YEAR(TODAY())-MID(O107,7,4)&gt;70,YEAR(TODAY())-MID(O107,7,4)&lt;15),"",YEAR(TODAY())-MID(O107,7,4)))</f>
        <v/>
      </c>
      <c r="R107" s="116" t="str">
        <f aca="false">MID(O107,7,6)</f>
        <v/>
      </c>
      <c r="S107" s="133"/>
      <c r="T107" s="133"/>
      <c r="U107" s="131"/>
      <c r="V107" s="119"/>
      <c r="W107" s="116" t="str">
        <f aca="false">IF(V107="干部","县教育局",IF(V107="聘干","县教育局",IF(V107="工人","县教育局","")))</f>
        <v/>
      </c>
      <c r="X107" s="131"/>
      <c r="Y107" s="119"/>
      <c r="Z107" s="147"/>
      <c r="AA107" s="131"/>
      <c r="AB107" s="131"/>
      <c r="AC107" s="131"/>
      <c r="AD107" s="131"/>
      <c r="AE107" s="134"/>
      <c r="AF107" s="108"/>
      <c r="AG107" s="108"/>
      <c r="AH107" s="108"/>
      <c r="AI107" s="108"/>
      <c r="AJ107" s="134"/>
      <c r="AK107" s="131"/>
      <c r="AL107" s="108"/>
      <c r="AM107" s="134"/>
      <c r="AN107" s="131"/>
      <c r="AO107" s="134"/>
      <c r="AP107" s="131"/>
      <c r="AQ107" s="131"/>
      <c r="AR107" s="131"/>
      <c r="AS107" s="131"/>
      <c r="AT107" s="131"/>
      <c r="AU107" s="131"/>
      <c r="AV107" s="131"/>
      <c r="AW107" s="124" t="n">
        <v>1</v>
      </c>
    </row>
    <row r="108" s="132" customFormat="true" ht="18.75" hidden="false" customHeight="true" outlineLevel="0" collapsed="false">
      <c r="A108" s="108"/>
      <c r="B108" s="108"/>
      <c r="C108" s="108"/>
      <c r="D108" s="108"/>
      <c r="E108" s="108"/>
      <c r="F108" s="108"/>
      <c r="G108" s="131"/>
      <c r="H108" s="108"/>
      <c r="I108" s="108"/>
      <c r="J108" s="108"/>
      <c r="K108" s="133"/>
      <c r="L108" s="108"/>
      <c r="M108" s="108"/>
      <c r="N108" s="131"/>
      <c r="O108" s="146"/>
      <c r="P108" s="115" t="str">
        <f aca="false">IF(ISNUMBER(VALUE(MID(O108,17,1))),IF(MOD(MID(O108,17,1),2)=0,"女","男"),"")</f>
        <v/>
      </c>
      <c r="Q108" s="116" t="str">
        <f aca="true">IF(ISERROR(YEAR(TODAY())-MID(O108,7,4)),"",IF(OR(YEAR(TODAY())-MID(O108,7,4)&gt;70,YEAR(TODAY())-MID(O108,7,4)&lt;15),"",YEAR(TODAY())-MID(O108,7,4)))</f>
        <v/>
      </c>
      <c r="R108" s="116" t="str">
        <f aca="false">MID(O108,7,6)</f>
        <v/>
      </c>
      <c r="S108" s="133"/>
      <c r="T108" s="133"/>
      <c r="U108" s="131"/>
      <c r="V108" s="119"/>
      <c r="W108" s="116" t="str">
        <f aca="false">IF(V108="干部","县教育局",IF(V108="聘干","县教育局",IF(V108="工人","县教育局","")))</f>
        <v/>
      </c>
      <c r="X108" s="131"/>
      <c r="Y108" s="119"/>
      <c r="Z108" s="147"/>
      <c r="AA108" s="131"/>
      <c r="AB108" s="131"/>
      <c r="AC108" s="131"/>
      <c r="AD108" s="131"/>
      <c r="AE108" s="134"/>
      <c r="AF108" s="108"/>
      <c r="AG108" s="108"/>
      <c r="AH108" s="108"/>
      <c r="AI108" s="108"/>
      <c r="AJ108" s="134"/>
      <c r="AK108" s="131"/>
      <c r="AL108" s="108"/>
      <c r="AM108" s="134"/>
      <c r="AN108" s="131"/>
      <c r="AO108" s="134"/>
      <c r="AP108" s="131"/>
      <c r="AQ108" s="131"/>
      <c r="AR108" s="131"/>
      <c r="AS108" s="131"/>
      <c r="AT108" s="131"/>
      <c r="AU108" s="131"/>
      <c r="AV108" s="131"/>
      <c r="AW108" s="124" t="n">
        <v>1</v>
      </c>
    </row>
    <row r="109" s="124" customFormat="true" ht="18.75" hidden="false" customHeight="true" outlineLevel="0" collapsed="false">
      <c r="A109" s="108"/>
      <c r="B109" s="108"/>
      <c r="C109" s="108"/>
      <c r="D109" s="108"/>
      <c r="E109" s="108"/>
      <c r="F109" s="108"/>
      <c r="G109" s="108"/>
      <c r="H109" s="131"/>
      <c r="I109" s="131"/>
      <c r="J109" s="108"/>
      <c r="K109" s="133"/>
      <c r="L109" s="108"/>
      <c r="M109" s="131"/>
      <c r="N109" s="131"/>
      <c r="O109" s="146"/>
      <c r="P109" s="115" t="str">
        <f aca="false">IF(ISNUMBER(VALUE(MID(O109,17,1))),IF(MOD(MID(O109,17,1),2)=0,"女","男"),"")</f>
        <v/>
      </c>
      <c r="Q109" s="116" t="str">
        <f aca="true">IF(ISERROR(YEAR(TODAY())-MID(O109,7,4)),"",IF(OR(YEAR(TODAY())-MID(O109,7,4)&gt;70,YEAR(TODAY())-MID(O109,7,4)&lt;15),"",YEAR(TODAY())-MID(O109,7,4)))</f>
        <v/>
      </c>
      <c r="R109" s="116" t="str">
        <f aca="false">MID(O109,7,6)</f>
        <v/>
      </c>
      <c r="S109" s="133"/>
      <c r="T109" s="147"/>
      <c r="U109" s="108"/>
      <c r="V109" s="119"/>
      <c r="W109" s="116" t="str">
        <f aca="false">IF(V109="干部","县教育局",IF(V109="聘干","县教育局",IF(V109="工人","县教育局","")))</f>
        <v/>
      </c>
      <c r="X109" s="108"/>
      <c r="Y109" s="119"/>
      <c r="Z109" s="147"/>
      <c r="AA109" s="108"/>
      <c r="AB109" s="131"/>
      <c r="AC109" s="131"/>
      <c r="AD109" s="131"/>
      <c r="AE109" s="119"/>
      <c r="AF109" s="108"/>
      <c r="AG109" s="108"/>
      <c r="AH109" s="108"/>
      <c r="AI109" s="108"/>
      <c r="AJ109" s="119"/>
      <c r="AK109" s="108"/>
      <c r="AL109" s="108"/>
      <c r="AM109" s="119"/>
      <c r="AN109" s="108"/>
      <c r="AO109" s="119"/>
      <c r="AP109" s="108"/>
      <c r="AQ109" s="108"/>
      <c r="AR109" s="108"/>
      <c r="AS109" s="108"/>
      <c r="AT109" s="108"/>
      <c r="AU109" s="108"/>
      <c r="AV109" s="108"/>
      <c r="AW109" s="124" t="n">
        <v>1</v>
      </c>
    </row>
    <row r="110" s="132" customFormat="true" ht="18.75" hidden="false" customHeight="true" outlineLevel="0" collapsed="false">
      <c r="A110" s="108"/>
      <c r="B110" s="108"/>
      <c r="C110" s="108"/>
      <c r="D110" s="108"/>
      <c r="E110" s="108"/>
      <c r="F110" s="108"/>
      <c r="G110" s="131"/>
      <c r="H110" s="108"/>
      <c r="I110" s="108"/>
      <c r="J110" s="108"/>
      <c r="K110" s="133"/>
      <c r="L110" s="108"/>
      <c r="M110" s="108"/>
      <c r="N110" s="131"/>
      <c r="O110" s="146"/>
      <c r="P110" s="115" t="str">
        <f aca="false">IF(ISNUMBER(VALUE(MID(O110,17,1))),IF(MOD(MID(O110,17,1),2)=0,"女","男"),"")</f>
        <v/>
      </c>
      <c r="Q110" s="116" t="str">
        <f aca="true">IF(ISERROR(YEAR(TODAY())-MID(O110,7,4)),"",IF(OR(YEAR(TODAY())-MID(O110,7,4)&gt;70,YEAR(TODAY())-MID(O110,7,4)&lt;15),"",YEAR(TODAY())-MID(O110,7,4)))</f>
        <v/>
      </c>
      <c r="R110" s="116" t="str">
        <f aca="false">MID(O110,7,6)</f>
        <v/>
      </c>
      <c r="S110" s="133"/>
      <c r="T110" s="133"/>
      <c r="U110" s="131"/>
      <c r="V110" s="119"/>
      <c r="W110" s="116" t="str">
        <f aca="false">IF(V110="干部","县教育局",IF(V110="聘干","县教育局",IF(V110="工人","县教育局","")))</f>
        <v/>
      </c>
      <c r="X110" s="131"/>
      <c r="Y110" s="119"/>
      <c r="Z110" s="147"/>
      <c r="AA110" s="131"/>
      <c r="AB110" s="131"/>
      <c r="AC110" s="131"/>
      <c r="AD110" s="131"/>
      <c r="AE110" s="134"/>
      <c r="AF110" s="108"/>
      <c r="AG110" s="108"/>
      <c r="AH110" s="108"/>
      <c r="AI110" s="108"/>
      <c r="AJ110" s="134"/>
      <c r="AK110" s="131"/>
      <c r="AL110" s="108"/>
      <c r="AM110" s="134"/>
      <c r="AN110" s="131"/>
      <c r="AO110" s="134"/>
      <c r="AP110" s="131"/>
      <c r="AQ110" s="131"/>
      <c r="AR110" s="131"/>
      <c r="AS110" s="131"/>
      <c r="AT110" s="131"/>
      <c r="AU110" s="131"/>
      <c r="AV110" s="131"/>
      <c r="AW110" s="124" t="n">
        <v>1</v>
      </c>
    </row>
    <row r="111" s="124" customFormat="true" ht="18.75" hidden="false" customHeight="true" outlineLevel="0" collapsed="false">
      <c r="A111" s="108"/>
      <c r="B111" s="108"/>
      <c r="C111" s="108"/>
      <c r="D111" s="108"/>
      <c r="E111" s="108"/>
      <c r="F111" s="108"/>
      <c r="G111" s="108"/>
      <c r="H111" s="131"/>
      <c r="I111" s="131"/>
      <c r="J111" s="108"/>
      <c r="K111" s="133"/>
      <c r="L111" s="108"/>
      <c r="M111" s="131"/>
      <c r="N111" s="131"/>
      <c r="O111" s="146"/>
      <c r="P111" s="115" t="str">
        <f aca="false">IF(ISNUMBER(VALUE(MID(O111,17,1))),IF(MOD(MID(O111,17,1),2)=0,"女","男"),"")</f>
        <v/>
      </c>
      <c r="Q111" s="116" t="str">
        <f aca="true">IF(ISERROR(YEAR(TODAY())-MID(O111,7,4)),"",IF(OR(YEAR(TODAY())-MID(O111,7,4)&gt;70,YEAR(TODAY())-MID(O111,7,4)&lt;15),"",YEAR(TODAY())-MID(O111,7,4)))</f>
        <v/>
      </c>
      <c r="R111" s="116" t="str">
        <f aca="false">MID(O111,7,6)</f>
        <v/>
      </c>
      <c r="S111" s="133"/>
      <c r="T111" s="147"/>
      <c r="U111" s="108"/>
      <c r="V111" s="119"/>
      <c r="W111" s="116" t="str">
        <f aca="false">IF(V111="干部","县教育局",IF(V111="聘干","县教育局",IF(V111="工人","县教育局","")))</f>
        <v/>
      </c>
      <c r="X111" s="108"/>
      <c r="Y111" s="119"/>
      <c r="Z111" s="147"/>
      <c r="AA111" s="108"/>
      <c r="AB111" s="131"/>
      <c r="AC111" s="131"/>
      <c r="AD111" s="131"/>
      <c r="AE111" s="119"/>
      <c r="AF111" s="108"/>
      <c r="AG111" s="108"/>
      <c r="AH111" s="108"/>
      <c r="AI111" s="108"/>
      <c r="AJ111" s="119"/>
      <c r="AK111" s="108"/>
      <c r="AL111" s="108"/>
      <c r="AM111" s="119"/>
      <c r="AN111" s="108"/>
      <c r="AO111" s="119"/>
      <c r="AP111" s="108"/>
      <c r="AQ111" s="108"/>
      <c r="AR111" s="108"/>
      <c r="AS111" s="108"/>
      <c r="AT111" s="108"/>
      <c r="AU111" s="108"/>
      <c r="AV111" s="108"/>
      <c r="AW111" s="124" t="n">
        <v>1</v>
      </c>
    </row>
    <row r="112" s="124" customFormat="true" ht="18.75" hidden="false" customHeight="true" outlineLevel="0" collapsed="false">
      <c r="A112" s="108"/>
      <c r="B112" s="108"/>
      <c r="C112" s="108"/>
      <c r="D112" s="108"/>
      <c r="E112" s="108"/>
      <c r="F112" s="108"/>
      <c r="G112" s="108"/>
      <c r="H112" s="131"/>
      <c r="I112" s="131"/>
      <c r="J112" s="108"/>
      <c r="K112" s="133"/>
      <c r="L112" s="108"/>
      <c r="M112" s="131"/>
      <c r="N112" s="131"/>
      <c r="O112" s="146"/>
      <c r="P112" s="115" t="str">
        <f aca="false">IF(ISNUMBER(VALUE(MID(O112,17,1))),IF(MOD(MID(O112,17,1),2)=0,"女","男"),"")</f>
        <v/>
      </c>
      <c r="Q112" s="116" t="str">
        <f aca="true">IF(ISERROR(YEAR(TODAY())-MID(O112,7,4)),"",IF(OR(YEAR(TODAY())-MID(O112,7,4)&gt;70,YEAR(TODAY())-MID(O112,7,4)&lt;15),"",YEAR(TODAY())-MID(O112,7,4)))</f>
        <v/>
      </c>
      <c r="R112" s="116" t="str">
        <f aca="false">MID(O112,7,6)</f>
        <v/>
      </c>
      <c r="S112" s="133"/>
      <c r="T112" s="147"/>
      <c r="U112" s="108"/>
      <c r="V112" s="119"/>
      <c r="W112" s="116" t="str">
        <f aca="false">IF(V112="干部","县教育局",IF(V112="聘干","县教育局",IF(V112="工人","县教育局","")))</f>
        <v/>
      </c>
      <c r="X112" s="108"/>
      <c r="Y112" s="119"/>
      <c r="Z112" s="147"/>
      <c r="AA112" s="108"/>
      <c r="AB112" s="131"/>
      <c r="AC112" s="131"/>
      <c r="AD112" s="131"/>
      <c r="AE112" s="119"/>
      <c r="AF112" s="108"/>
      <c r="AG112" s="108"/>
      <c r="AH112" s="108"/>
      <c r="AI112" s="108"/>
      <c r="AJ112" s="119"/>
      <c r="AK112" s="108"/>
      <c r="AL112" s="108"/>
      <c r="AM112" s="119"/>
      <c r="AN112" s="108"/>
      <c r="AO112" s="119"/>
      <c r="AP112" s="108"/>
      <c r="AQ112" s="108"/>
      <c r="AR112" s="108"/>
      <c r="AS112" s="108"/>
      <c r="AT112" s="108"/>
      <c r="AU112" s="108"/>
      <c r="AV112" s="108"/>
      <c r="AW112" s="124" t="n">
        <v>1</v>
      </c>
    </row>
    <row r="113" s="124" customFormat="true" ht="18.75" hidden="false" customHeight="true" outlineLevel="0" collapsed="false">
      <c r="A113" s="108"/>
      <c r="B113" s="108"/>
      <c r="C113" s="108"/>
      <c r="D113" s="108"/>
      <c r="E113" s="108"/>
      <c r="F113" s="108"/>
      <c r="G113" s="108"/>
      <c r="H113" s="108"/>
      <c r="I113" s="108"/>
      <c r="J113" s="108"/>
      <c r="K113" s="133"/>
      <c r="L113" s="108"/>
      <c r="M113" s="131"/>
      <c r="N113" s="131"/>
      <c r="O113" s="146"/>
      <c r="P113" s="115" t="str">
        <f aca="false">IF(ISNUMBER(VALUE(MID(O113,17,1))),IF(MOD(MID(O113,17,1),2)=0,"女","男"),"")</f>
        <v/>
      </c>
      <c r="Q113" s="116" t="str">
        <f aca="true">IF(ISERROR(YEAR(TODAY())-MID(O113,7,4)),"",IF(OR(YEAR(TODAY())-MID(O113,7,4)&gt;70,YEAR(TODAY())-MID(O113,7,4)&lt;15),"",YEAR(TODAY())-MID(O113,7,4)))</f>
        <v/>
      </c>
      <c r="R113" s="116" t="str">
        <f aca="false">MID(O113,7,6)</f>
        <v/>
      </c>
      <c r="S113" s="133"/>
      <c r="T113" s="147"/>
      <c r="U113" s="108"/>
      <c r="V113" s="119"/>
      <c r="W113" s="116" t="str">
        <f aca="false">IF(V113="干部","县教育局",IF(V113="聘干","县教育局",IF(V113="工人","县教育局","")))</f>
        <v/>
      </c>
      <c r="X113" s="108"/>
      <c r="Y113" s="119"/>
      <c r="Z113" s="147"/>
      <c r="AA113" s="108"/>
      <c r="AB113" s="131"/>
      <c r="AC113" s="131"/>
      <c r="AD113" s="131"/>
      <c r="AE113" s="119"/>
      <c r="AF113" s="108"/>
      <c r="AG113" s="108"/>
      <c r="AH113" s="108"/>
      <c r="AI113" s="108"/>
      <c r="AJ113" s="119"/>
      <c r="AK113" s="108"/>
      <c r="AL113" s="108"/>
      <c r="AM113" s="119"/>
      <c r="AN113" s="108"/>
      <c r="AO113" s="119"/>
      <c r="AP113" s="108"/>
      <c r="AQ113" s="108"/>
      <c r="AR113" s="108"/>
      <c r="AS113" s="108"/>
      <c r="AT113" s="108"/>
      <c r="AU113" s="108"/>
      <c r="AV113" s="108"/>
      <c r="AW113" s="124" t="n">
        <v>1</v>
      </c>
    </row>
    <row r="114" s="124" customFormat="true" ht="18.75" hidden="false" customHeight="true" outlineLevel="0" collapsed="false">
      <c r="A114" s="108"/>
      <c r="B114" s="108"/>
      <c r="C114" s="108"/>
      <c r="D114" s="108"/>
      <c r="E114" s="108"/>
      <c r="F114" s="108"/>
      <c r="G114" s="108"/>
      <c r="H114" s="108"/>
      <c r="I114" s="108"/>
      <c r="J114" s="108"/>
      <c r="K114" s="133"/>
      <c r="L114" s="108"/>
      <c r="M114" s="131"/>
      <c r="N114" s="131"/>
      <c r="O114" s="146"/>
      <c r="P114" s="115" t="str">
        <f aca="false">IF(ISNUMBER(VALUE(MID(O114,17,1))),IF(MOD(MID(O114,17,1),2)=0,"女","男"),"")</f>
        <v/>
      </c>
      <c r="Q114" s="116" t="str">
        <f aca="true">IF(ISERROR(YEAR(TODAY())-MID(O114,7,4)),"",IF(OR(YEAR(TODAY())-MID(O114,7,4)&gt;70,YEAR(TODAY())-MID(O114,7,4)&lt;15),"",YEAR(TODAY())-MID(O114,7,4)))</f>
        <v/>
      </c>
      <c r="R114" s="116" t="str">
        <f aca="false">MID(O114,7,6)</f>
        <v/>
      </c>
      <c r="S114" s="133"/>
      <c r="T114" s="147"/>
      <c r="U114" s="108"/>
      <c r="V114" s="119"/>
      <c r="W114" s="116" t="str">
        <f aca="false">IF(V114="干部","县教育局",IF(V114="聘干","县教育局",IF(V114="工人","县教育局","")))</f>
        <v/>
      </c>
      <c r="X114" s="108"/>
      <c r="Y114" s="119"/>
      <c r="Z114" s="147"/>
      <c r="AA114" s="108"/>
      <c r="AB114" s="131"/>
      <c r="AC114" s="131"/>
      <c r="AD114" s="131"/>
      <c r="AE114" s="119"/>
      <c r="AF114" s="108"/>
      <c r="AG114" s="108"/>
      <c r="AH114" s="108"/>
      <c r="AI114" s="108"/>
      <c r="AJ114" s="119"/>
      <c r="AK114" s="108"/>
      <c r="AL114" s="108"/>
      <c r="AM114" s="119"/>
      <c r="AN114" s="108"/>
      <c r="AO114" s="119"/>
      <c r="AP114" s="108"/>
      <c r="AQ114" s="108"/>
      <c r="AR114" s="108"/>
      <c r="AS114" s="108"/>
      <c r="AT114" s="108"/>
      <c r="AU114" s="108"/>
      <c r="AV114" s="108"/>
      <c r="AW114" s="124" t="n">
        <v>1</v>
      </c>
    </row>
    <row r="115" s="132" customFormat="true" ht="18.75" hidden="false" customHeight="true" outlineLevel="0" collapsed="false">
      <c r="A115" s="108"/>
      <c r="B115" s="108"/>
      <c r="C115" s="108"/>
      <c r="D115" s="108"/>
      <c r="E115" s="108"/>
      <c r="F115" s="108"/>
      <c r="G115" s="131"/>
      <c r="H115" s="108"/>
      <c r="I115" s="108"/>
      <c r="J115" s="108"/>
      <c r="K115" s="133"/>
      <c r="L115" s="108"/>
      <c r="M115" s="131"/>
      <c r="N115" s="131"/>
      <c r="O115" s="146"/>
      <c r="P115" s="115" t="str">
        <f aca="false">IF(ISNUMBER(VALUE(MID(O115,17,1))),IF(MOD(MID(O115,17,1),2)=0,"女","男"),"")</f>
        <v/>
      </c>
      <c r="Q115" s="116" t="str">
        <f aca="true">IF(ISERROR(YEAR(TODAY())-MID(O115,7,4)),"",IF(OR(YEAR(TODAY())-MID(O115,7,4)&gt;70,YEAR(TODAY())-MID(O115,7,4)&lt;15),"",YEAR(TODAY())-MID(O115,7,4)))</f>
        <v/>
      </c>
      <c r="R115" s="116" t="str">
        <f aca="false">MID(O115,7,6)</f>
        <v/>
      </c>
      <c r="S115" s="133"/>
      <c r="T115" s="133"/>
      <c r="U115" s="131"/>
      <c r="V115" s="119"/>
      <c r="W115" s="116" t="str">
        <f aca="false">IF(V115="干部","县教育局",IF(V115="聘干","县教育局",IF(V115="工人","县教育局","")))</f>
        <v/>
      </c>
      <c r="X115" s="131"/>
      <c r="Y115" s="119"/>
      <c r="Z115" s="147"/>
      <c r="AA115" s="131"/>
      <c r="AB115" s="131"/>
      <c r="AC115" s="131"/>
      <c r="AD115" s="131"/>
      <c r="AE115" s="134"/>
      <c r="AF115" s="108"/>
      <c r="AG115" s="108"/>
      <c r="AH115" s="108"/>
      <c r="AI115" s="108"/>
      <c r="AJ115" s="134"/>
      <c r="AK115" s="131"/>
      <c r="AL115" s="108"/>
      <c r="AM115" s="119"/>
      <c r="AN115" s="131"/>
      <c r="AO115" s="134"/>
      <c r="AP115" s="131"/>
      <c r="AQ115" s="131"/>
      <c r="AR115" s="131"/>
      <c r="AS115" s="131"/>
      <c r="AT115" s="131"/>
      <c r="AU115" s="131"/>
      <c r="AV115" s="131"/>
      <c r="AW115" s="124" t="n">
        <v>1</v>
      </c>
    </row>
    <row r="116" s="132" customFormat="true" ht="18.75" hidden="false" customHeight="true" outlineLevel="0" collapsed="false">
      <c r="A116" s="108"/>
      <c r="B116" s="108"/>
      <c r="C116" s="108"/>
      <c r="D116" s="108"/>
      <c r="E116" s="108"/>
      <c r="F116" s="108"/>
      <c r="G116" s="131"/>
      <c r="H116" s="108"/>
      <c r="I116" s="108"/>
      <c r="J116" s="108"/>
      <c r="K116" s="133"/>
      <c r="L116" s="108"/>
      <c r="M116" s="108"/>
      <c r="N116" s="131"/>
      <c r="O116" s="146"/>
      <c r="P116" s="115" t="str">
        <f aca="false">IF(ISNUMBER(VALUE(MID(O116,17,1))),IF(MOD(MID(O116,17,1),2)=0,"女","男"),"")</f>
        <v/>
      </c>
      <c r="Q116" s="116" t="str">
        <f aca="true">IF(ISERROR(YEAR(TODAY())-MID(O116,7,4)),"",IF(OR(YEAR(TODAY())-MID(O116,7,4)&gt;70,YEAR(TODAY())-MID(O116,7,4)&lt;15),"",YEAR(TODAY())-MID(O116,7,4)))</f>
        <v/>
      </c>
      <c r="R116" s="116" t="str">
        <f aca="false">MID(O116,7,6)</f>
        <v/>
      </c>
      <c r="S116" s="133"/>
      <c r="T116" s="133"/>
      <c r="U116" s="131"/>
      <c r="V116" s="119"/>
      <c r="W116" s="116" t="str">
        <f aca="false">IF(V116="干部","县教育局",IF(V116="聘干","县教育局",IF(V116="工人","县教育局","")))</f>
        <v/>
      </c>
      <c r="X116" s="148"/>
      <c r="Y116" s="119"/>
      <c r="Z116" s="147"/>
      <c r="AA116" s="131"/>
      <c r="AB116" s="131"/>
      <c r="AC116" s="131"/>
      <c r="AD116" s="131"/>
      <c r="AE116" s="134"/>
      <c r="AF116" s="108"/>
      <c r="AG116" s="108"/>
      <c r="AH116" s="108"/>
      <c r="AI116" s="108"/>
      <c r="AJ116" s="134"/>
      <c r="AK116" s="131"/>
      <c r="AL116" s="108"/>
      <c r="AM116" s="119"/>
      <c r="AN116" s="131"/>
      <c r="AO116" s="108"/>
      <c r="AP116" s="131"/>
      <c r="AQ116" s="131"/>
      <c r="AR116" s="131"/>
      <c r="AS116" s="131"/>
      <c r="AT116" s="131"/>
      <c r="AU116" s="131"/>
      <c r="AV116" s="131"/>
      <c r="AW116" s="124" t="n">
        <v>1</v>
      </c>
    </row>
    <row r="117" s="124" customFormat="true" ht="18.75" hidden="false" customHeight="true" outlineLevel="0" collapsed="false">
      <c r="A117" s="108"/>
      <c r="B117" s="108"/>
      <c r="C117" s="108"/>
      <c r="D117" s="108"/>
      <c r="E117" s="108"/>
      <c r="F117" s="108"/>
      <c r="G117" s="108"/>
      <c r="H117" s="108"/>
      <c r="I117" s="108"/>
      <c r="J117" s="108"/>
      <c r="K117" s="133"/>
      <c r="L117" s="108"/>
      <c r="M117" s="131"/>
      <c r="N117" s="131"/>
      <c r="O117" s="146"/>
      <c r="P117" s="115" t="str">
        <f aca="false">IF(ISNUMBER(VALUE(MID(O117,17,1))),IF(MOD(MID(O117,17,1),2)=0,"女","男"),"")</f>
        <v/>
      </c>
      <c r="Q117" s="116" t="str">
        <f aca="true">IF(ISERROR(YEAR(TODAY())-MID(O117,7,4)),"",IF(OR(YEAR(TODAY())-MID(O117,7,4)&gt;70,YEAR(TODAY())-MID(O117,7,4)&lt;15),"",YEAR(TODAY())-MID(O117,7,4)))</f>
        <v/>
      </c>
      <c r="R117" s="116" t="str">
        <f aca="false">MID(O117,7,6)</f>
        <v/>
      </c>
      <c r="S117" s="133"/>
      <c r="T117" s="147"/>
      <c r="U117" s="108"/>
      <c r="V117" s="119"/>
      <c r="W117" s="116" t="str">
        <f aca="false">IF(V117="干部","县教育局",IF(V117="聘干","县教育局",IF(V117="工人","县教育局","")))</f>
        <v/>
      </c>
      <c r="X117" s="147"/>
      <c r="Y117" s="119"/>
      <c r="Z117" s="147"/>
      <c r="AA117" s="108"/>
      <c r="AB117" s="131"/>
      <c r="AC117" s="131"/>
      <c r="AD117" s="131"/>
      <c r="AE117" s="119"/>
      <c r="AF117" s="108"/>
      <c r="AG117" s="108"/>
      <c r="AH117" s="108"/>
      <c r="AI117" s="108"/>
      <c r="AJ117" s="119"/>
      <c r="AK117" s="108"/>
      <c r="AL117" s="108"/>
      <c r="AM117" s="119"/>
      <c r="AN117" s="108"/>
      <c r="AO117" s="119"/>
      <c r="AP117" s="108"/>
      <c r="AQ117" s="108"/>
      <c r="AR117" s="108"/>
      <c r="AS117" s="108"/>
      <c r="AT117" s="108"/>
      <c r="AU117" s="108"/>
      <c r="AV117" s="108"/>
      <c r="AW117" s="124" t="n">
        <v>1</v>
      </c>
    </row>
    <row r="118" s="124" customFormat="true" ht="18.75" hidden="false" customHeight="true" outlineLevel="0" collapsed="false">
      <c r="A118" s="108"/>
      <c r="B118" s="108"/>
      <c r="C118" s="108"/>
      <c r="D118" s="108"/>
      <c r="E118" s="108"/>
      <c r="F118" s="108"/>
      <c r="G118" s="108"/>
      <c r="H118" s="108"/>
      <c r="I118" s="108"/>
      <c r="J118" s="108"/>
      <c r="K118" s="133"/>
      <c r="L118" s="108"/>
      <c r="M118" s="131"/>
      <c r="N118" s="131"/>
      <c r="O118" s="146"/>
      <c r="P118" s="115" t="str">
        <f aca="false">IF(ISNUMBER(VALUE(MID(O118,17,1))),IF(MOD(MID(O118,17,1),2)=0,"女","男"),"")</f>
        <v/>
      </c>
      <c r="Q118" s="116" t="str">
        <f aca="true">IF(ISERROR(YEAR(TODAY())-MID(O118,7,4)),"",IF(OR(YEAR(TODAY())-MID(O118,7,4)&gt;70,YEAR(TODAY())-MID(O118,7,4)&lt;15),"",YEAR(TODAY())-MID(O118,7,4)))</f>
        <v/>
      </c>
      <c r="R118" s="116" t="str">
        <f aca="false">MID(O118,7,6)</f>
        <v/>
      </c>
      <c r="S118" s="133"/>
      <c r="T118" s="147"/>
      <c r="U118" s="108"/>
      <c r="V118" s="119"/>
      <c r="W118" s="116" t="str">
        <f aca="false">IF(V118="干部","县教育局",IF(V118="聘干","县教育局",IF(V118="工人","县教育局","")))</f>
        <v/>
      </c>
      <c r="X118" s="147"/>
      <c r="Y118" s="119"/>
      <c r="Z118" s="147"/>
      <c r="AA118" s="108"/>
      <c r="AB118" s="131"/>
      <c r="AC118" s="131"/>
      <c r="AD118" s="131"/>
      <c r="AE118" s="119"/>
      <c r="AF118" s="108"/>
      <c r="AG118" s="108"/>
      <c r="AH118" s="108"/>
      <c r="AI118" s="108"/>
      <c r="AJ118" s="119"/>
      <c r="AK118" s="108"/>
      <c r="AL118" s="108"/>
      <c r="AM118" s="119"/>
      <c r="AN118" s="108"/>
      <c r="AO118" s="119"/>
      <c r="AP118" s="108"/>
      <c r="AQ118" s="108"/>
      <c r="AR118" s="108"/>
      <c r="AS118" s="108"/>
      <c r="AT118" s="108"/>
      <c r="AU118" s="108"/>
      <c r="AV118" s="108"/>
      <c r="AW118" s="124" t="n">
        <v>1</v>
      </c>
    </row>
    <row r="119" s="124" customFormat="true" ht="18.75" hidden="false" customHeight="true" outlineLevel="0" collapsed="false">
      <c r="A119" s="108"/>
      <c r="B119" s="108"/>
      <c r="C119" s="108"/>
      <c r="D119" s="108"/>
      <c r="E119" s="108"/>
      <c r="F119" s="108"/>
      <c r="G119" s="108"/>
      <c r="H119" s="108"/>
      <c r="I119" s="108"/>
      <c r="J119" s="108"/>
      <c r="K119" s="133"/>
      <c r="L119" s="108"/>
      <c r="M119" s="131"/>
      <c r="N119" s="131"/>
      <c r="O119" s="146"/>
      <c r="P119" s="115" t="str">
        <f aca="false">IF(ISNUMBER(VALUE(MID(O119,17,1))),IF(MOD(MID(O119,17,1),2)=0,"女","男"),"")</f>
        <v/>
      </c>
      <c r="Q119" s="116" t="str">
        <f aca="true">IF(ISERROR(YEAR(TODAY())-MID(O119,7,4)),"",IF(OR(YEAR(TODAY())-MID(O119,7,4)&gt;70,YEAR(TODAY())-MID(O119,7,4)&lt;15),"",YEAR(TODAY())-MID(O119,7,4)))</f>
        <v/>
      </c>
      <c r="R119" s="116" t="str">
        <f aca="false">MID(O119,7,6)</f>
        <v/>
      </c>
      <c r="S119" s="133"/>
      <c r="T119" s="147"/>
      <c r="U119" s="108"/>
      <c r="V119" s="119"/>
      <c r="W119" s="116" t="str">
        <f aca="false">IF(V119="干部","县教育局",IF(V119="聘干","县教育局",IF(V119="工人","县教育局","")))</f>
        <v/>
      </c>
      <c r="X119" s="147"/>
      <c r="Y119" s="119"/>
      <c r="Z119" s="147"/>
      <c r="AA119" s="108"/>
      <c r="AB119" s="131"/>
      <c r="AC119" s="131"/>
      <c r="AD119" s="131"/>
      <c r="AE119" s="119"/>
      <c r="AF119" s="108"/>
      <c r="AG119" s="108"/>
      <c r="AH119" s="108"/>
      <c r="AI119" s="108"/>
      <c r="AJ119" s="119"/>
      <c r="AK119" s="108"/>
      <c r="AL119" s="108"/>
      <c r="AM119" s="119"/>
      <c r="AN119" s="108"/>
      <c r="AO119" s="119"/>
      <c r="AP119" s="108"/>
      <c r="AQ119" s="108"/>
      <c r="AR119" s="108"/>
      <c r="AS119" s="108"/>
      <c r="AT119" s="108"/>
      <c r="AU119" s="108"/>
      <c r="AV119" s="108"/>
      <c r="AW119" s="124" t="n">
        <v>1</v>
      </c>
    </row>
    <row r="120" s="124" customFormat="true" ht="18.75" hidden="false" customHeight="true" outlineLevel="0" collapsed="false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133"/>
      <c r="L120" s="108"/>
      <c r="M120" s="131"/>
      <c r="N120" s="131"/>
      <c r="O120" s="146"/>
      <c r="P120" s="115" t="str">
        <f aca="false">IF(ISNUMBER(VALUE(MID(O120,17,1))),IF(MOD(MID(O120,17,1),2)=0,"女","男"),"")</f>
        <v/>
      </c>
      <c r="Q120" s="116" t="str">
        <f aca="true">IF(ISERROR(YEAR(TODAY())-MID(O120,7,4)),"",IF(OR(YEAR(TODAY())-MID(O120,7,4)&gt;70,YEAR(TODAY())-MID(O120,7,4)&lt;15),"",YEAR(TODAY())-MID(O120,7,4)))</f>
        <v/>
      </c>
      <c r="R120" s="116" t="str">
        <f aca="false">MID(O120,7,6)</f>
        <v/>
      </c>
      <c r="S120" s="133"/>
      <c r="T120" s="147"/>
      <c r="U120" s="108"/>
      <c r="V120" s="119"/>
      <c r="W120" s="116" t="str">
        <f aca="false">IF(V120="干部","县教育局",IF(V120="聘干","县教育局",IF(V120="工人","县教育局","")))</f>
        <v/>
      </c>
      <c r="X120" s="108"/>
      <c r="Y120" s="119"/>
      <c r="Z120" s="147"/>
      <c r="AA120" s="108"/>
      <c r="AB120" s="131"/>
      <c r="AC120" s="131"/>
      <c r="AD120" s="131"/>
      <c r="AE120" s="119"/>
      <c r="AF120" s="108"/>
      <c r="AG120" s="108"/>
      <c r="AH120" s="108"/>
      <c r="AI120" s="108"/>
      <c r="AJ120" s="119"/>
      <c r="AK120" s="108"/>
      <c r="AL120" s="108"/>
      <c r="AM120" s="119"/>
      <c r="AN120" s="108"/>
      <c r="AO120" s="119"/>
      <c r="AP120" s="108"/>
      <c r="AQ120" s="108"/>
      <c r="AR120" s="108"/>
      <c r="AS120" s="108"/>
      <c r="AT120" s="108"/>
      <c r="AU120" s="108"/>
      <c r="AV120" s="108"/>
      <c r="AW120" s="124" t="n">
        <v>1</v>
      </c>
    </row>
    <row r="121" s="124" customFormat="true" ht="18.75" hidden="false" customHeight="true" outlineLevel="0" collapsed="false">
      <c r="A121" s="108"/>
      <c r="B121" s="108"/>
      <c r="C121" s="108"/>
      <c r="D121" s="108"/>
      <c r="E121" s="108"/>
      <c r="F121" s="108"/>
      <c r="G121" s="108"/>
      <c r="H121" s="108"/>
      <c r="I121" s="108"/>
      <c r="J121" s="108"/>
      <c r="K121" s="133"/>
      <c r="L121" s="108"/>
      <c r="M121" s="131"/>
      <c r="N121" s="131"/>
      <c r="O121" s="146"/>
      <c r="P121" s="115" t="str">
        <f aca="false">IF(ISNUMBER(VALUE(MID(O121,17,1))),IF(MOD(MID(O121,17,1),2)=0,"女","男"),"")</f>
        <v/>
      </c>
      <c r="Q121" s="116" t="str">
        <f aca="true">IF(ISERROR(YEAR(TODAY())-MID(O121,7,4)),"",IF(OR(YEAR(TODAY())-MID(O121,7,4)&gt;70,YEAR(TODAY())-MID(O121,7,4)&lt;15),"",YEAR(TODAY())-MID(O121,7,4)))</f>
        <v/>
      </c>
      <c r="R121" s="116" t="str">
        <f aca="false">MID(O121,7,6)</f>
        <v/>
      </c>
      <c r="S121" s="133"/>
      <c r="T121" s="147"/>
      <c r="U121" s="108"/>
      <c r="V121" s="119"/>
      <c r="W121" s="116" t="str">
        <f aca="false">IF(V121="干部","县教育局",IF(V121="聘干","县教育局",IF(V121="工人","县教育局","")))</f>
        <v/>
      </c>
      <c r="X121" s="108"/>
      <c r="Y121" s="119"/>
      <c r="Z121" s="147"/>
      <c r="AA121" s="108"/>
      <c r="AB121" s="131"/>
      <c r="AC121" s="131"/>
      <c r="AD121" s="131"/>
      <c r="AE121" s="119"/>
      <c r="AF121" s="108"/>
      <c r="AG121" s="108"/>
      <c r="AH121" s="108"/>
      <c r="AI121" s="108"/>
      <c r="AJ121" s="119"/>
      <c r="AK121" s="108"/>
      <c r="AL121" s="108"/>
      <c r="AM121" s="119"/>
      <c r="AN121" s="108"/>
      <c r="AO121" s="119"/>
      <c r="AP121" s="108"/>
      <c r="AQ121" s="108"/>
      <c r="AR121" s="108"/>
      <c r="AS121" s="108"/>
      <c r="AT121" s="108"/>
      <c r="AU121" s="108"/>
      <c r="AV121" s="108"/>
      <c r="AW121" s="124" t="n">
        <v>1</v>
      </c>
    </row>
    <row r="122" s="124" customFormat="true" ht="18.75" hidden="false" customHeight="true" outlineLevel="0" collapsed="false">
      <c r="A122" s="108"/>
      <c r="B122" s="108"/>
      <c r="C122" s="108"/>
      <c r="D122" s="108"/>
      <c r="E122" s="108"/>
      <c r="F122" s="108"/>
      <c r="G122" s="108"/>
      <c r="H122" s="108"/>
      <c r="I122" s="108"/>
      <c r="J122" s="108"/>
      <c r="K122" s="133"/>
      <c r="L122" s="108"/>
      <c r="M122" s="131"/>
      <c r="N122" s="131"/>
      <c r="O122" s="146"/>
      <c r="P122" s="115" t="str">
        <f aca="false">IF(ISNUMBER(VALUE(MID(O122,17,1))),IF(MOD(MID(O122,17,1),2)=0,"女","男"),"")</f>
        <v/>
      </c>
      <c r="Q122" s="116" t="str">
        <f aca="true">IF(ISERROR(YEAR(TODAY())-MID(O122,7,4)),"",IF(OR(YEAR(TODAY())-MID(O122,7,4)&gt;70,YEAR(TODAY())-MID(O122,7,4)&lt;15),"",YEAR(TODAY())-MID(O122,7,4)))</f>
        <v/>
      </c>
      <c r="R122" s="116" t="str">
        <f aca="false">MID(O122,7,6)</f>
        <v/>
      </c>
      <c r="S122" s="133"/>
      <c r="T122" s="147"/>
      <c r="U122" s="108"/>
      <c r="V122" s="119"/>
      <c r="W122" s="116" t="str">
        <f aca="false">IF(V122="干部","县教育局",IF(V122="聘干","县教育局",IF(V122="工人","县教育局","")))</f>
        <v/>
      </c>
      <c r="X122" s="108"/>
      <c r="Y122" s="119"/>
      <c r="Z122" s="147"/>
      <c r="AA122" s="108"/>
      <c r="AB122" s="131"/>
      <c r="AC122" s="131"/>
      <c r="AD122" s="131"/>
      <c r="AE122" s="119"/>
      <c r="AF122" s="108"/>
      <c r="AG122" s="108"/>
      <c r="AH122" s="108"/>
      <c r="AI122" s="108"/>
      <c r="AJ122" s="119"/>
      <c r="AK122" s="108"/>
      <c r="AL122" s="108"/>
      <c r="AM122" s="119"/>
      <c r="AN122" s="108"/>
      <c r="AO122" s="119"/>
      <c r="AP122" s="108"/>
      <c r="AQ122" s="108"/>
      <c r="AR122" s="108"/>
      <c r="AS122" s="108"/>
      <c r="AT122" s="108"/>
      <c r="AU122" s="108"/>
      <c r="AV122" s="108"/>
      <c r="AW122" s="124" t="n">
        <v>1</v>
      </c>
    </row>
    <row r="123" s="124" customFormat="true" ht="18.75" hidden="false" customHeight="true" outlineLevel="0" collapsed="false">
      <c r="A123" s="108"/>
      <c r="B123" s="108"/>
      <c r="C123" s="108"/>
      <c r="D123" s="108"/>
      <c r="E123" s="108"/>
      <c r="F123" s="108"/>
      <c r="G123" s="108"/>
      <c r="H123" s="108"/>
      <c r="I123" s="108"/>
      <c r="J123" s="108"/>
      <c r="K123" s="133"/>
      <c r="L123" s="108"/>
      <c r="M123" s="131"/>
      <c r="N123" s="131"/>
      <c r="O123" s="146"/>
      <c r="P123" s="115" t="str">
        <f aca="false">IF(ISNUMBER(VALUE(MID(O123,17,1))),IF(MOD(MID(O123,17,1),2)=0,"女","男"),"")</f>
        <v/>
      </c>
      <c r="Q123" s="116" t="str">
        <f aca="true">IF(ISERROR(YEAR(TODAY())-MID(O123,7,4)),"",IF(OR(YEAR(TODAY())-MID(O123,7,4)&gt;70,YEAR(TODAY())-MID(O123,7,4)&lt;15),"",YEAR(TODAY())-MID(O123,7,4)))</f>
        <v/>
      </c>
      <c r="R123" s="116" t="str">
        <f aca="false">MID(O123,7,6)</f>
        <v/>
      </c>
      <c r="S123" s="133"/>
      <c r="T123" s="147"/>
      <c r="U123" s="108"/>
      <c r="V123" s="119"/>
      <c r="W123" s="116" t="str">
        <f aca="false">IF(V123="干部","县教育局",IF(V123="聘干","县教育局",IF(V123="工人","县教育局","")))</f>
        <v/>
      </c>
      <c r="X123" s="108"/>
      <c r="Y123" s="119"/>
      <c r="Z123" s="147"/>
      <c r="AA123" s="108"/>
      <c r="AB123" s="131"/>
      <c r="AC123" s="131"/>
      <c r="AD123" s="131"/>
      <c r="AE123" s="119"/>
      <c r="AF123" s="108"/>
      <c r="AG123" s="108"/>
      <c r="AH123" s="108"/>
      <c r="AI123" s="108"/>
      <c r="AJ123" s="119"/>
      <c r="AK123" s="108"/>
      <c r="AL123" s="108"/>
      <c r="AM123" s="119"/>
      <c r="AN123" s="108"/>
      <c r="AO123" s="119"/>
      <c r="AP123" s="108"/>
      <c r="AQ123" s="108"/>
      <c r="AR123" s="108"/>
      <c r="AS123" s="108"/>
      <c r="AT123" s="108"/>
      <c r="AU123" s="108"/>
      <c r="AV123" s="108"/>
      <c r="AW123" s="124" t="n">
        <v>1</v>
      </c>
    </row>
    <row r="124" s="124" customFormat="true" ht="18.75" hidden="false" customHeight="true" outlineLevel="0" collapsed="false">
      <c r="A124" s="108"/>
      <c r="B124" s="108"/>
      <c r="C124" s="108"/>
      <c r="D124" s="108"/>
      <c r="E124" s="108"/>
      <c r="F124" s="108"/>
      <c r="G124" s="108"/>
      <c r="H124" s="108"/>
      <c r="I124" s="108"/>
      <c r="J124" s="108"/>
      <c r="K124" s="133"/>
      <c r="L124" s="108"/>
      <c r="M124" s="131"/>
      <c r="N124" s="131"/>
      <c r="O124" s="146"/>
      <c r="P124" s="115" t="str">
        <f aca="false">IF(ISNUMBER(VALUE(MID(O124,17,1))),IF(MOD(MID(O124,17,1),2)=0,"女","男"),"")</f>
        <v/>
      </c>
      <c r="Q124" s="116" t="str">
        <f aca="true">IF(ISERROR(YEAR(TODAY())-MID(O124,7,4)),"",IF(OR(YEAR(TODAY())-MID(O124,7,4)&gt;70,YEAR(TODAY())-MID(O124,7,4)&lt;15),"",YEAR(TODAY())-MID(O124,7,4)))</f>
        <v/>
      </c>
      <c r="R124" s="116" t="str">
        <f aca="false">MID(O124,7,6)</f>
        <v/>
      </c>
      <c r="S124" s="133"/>
      <c r="T124" s="147"/>
      <c r="U124" s="108"/>
      <c r="V124" s="119"/>
      <c r="W124" s="116" t="str">
        <f aca="false">IF(V124="干部","县教育局",IF(V124="聘干","县教育局",IF(V124="工人","县教育局","")))</f>
        <v/>
      </c>
      <c r="X124" s="108"/>
      <c r="Y124" s="119"/>
      <c r="Z124" s="147"/>
      <c r="AA124" s="108"/>
      <c r="AB124" s="131"/>
      <c r="AC124" s="131"/>
      <c r="AD124" s="131"/>
      <c r="AE124" s="119"/>
      <c r="AF124" s="108"/>
      <c r="AG124" s="108"/>
      <c r="AH124" s="108"/>
      <c r="AI124" s="108"/>
      <c r="AJ124" s="119"/>
      <c r="AK124" s="108"/>
      <c r="AL124" s="108"/>
      <c r="AM124" s="119"/>
      <c r="AN124" s="108"/>
      <c r="AO124" s="119"/>
      <c r="AP124" s="108"/>
      <c r="AQ124" s="108"/>
      <c r="AR124" s="108"/>
      <c r="AS124" s="108"/>
      <c r="AT124" s="108"/>
      <c r="AU124" s="108"/>
      <c r="AV124" s="108"/>
      <c r="AW124" s="124" t="n">
        <v>1</v>
      </c>
    </row>
    <row r="125" s="132" customFormat="true" ht="18.75" hidden="false" customHeight="true" outlineLevel="0" collapsed="false">
      <c r="A125" s="108"/>
      <c r="B125" s="108"/>
      <c r="C125" s="108"/>
      <c r="D125" s="108"/>
      <c r="E125" s="108"/>
      <c r="F125" s="108"/>
      <c r="G125" s="131"/>
      <c r="H125" s="108"/>
      <c r="I125" s="108"/>
      <c r="J125" s="108"/>
      <c r="K125" s="133"/>
      <c r="L125" s="108"/>
      <c r="M125" s="131"/>
      <c r="N125" s="131"/>
      <c r="O125" s="146"/>
      <c r="P125" s="115" t="str">
        <f aca="false">IF(ISNUMBER(VALUE(MID(O125,17,1))),IF(MOD(MID(O125,17,1),2)=0,"女","男"),"")</f>
        <v/>
      </c>
      <c r="Q125" s="116" t="str">
        <f aca="true">IF(ISERROR(YEAR(TODAY())-MID(O125,7,4)),"",IF(OR(YEAR(TODAY())-MID(O125,7,4)&gt;70,YEAR(TODAY())-MID(O125,7,4)&lt;15),"",YEAR(TODAY())-MID(O125,7,4)))</f>
        <v/>
      </c>
      <c r="R125" s="116" t="str">
        <f aca="false">MID(O125,7,6)</f>
        <v/>
      </c>
      <c r="S125" s="133"/>
      <c r="T125" s="133"/>
      <c r="U125" s="131"/>
      <c r="V125" s="119"/>
      <c r="W125" s="116" t="str">
        <f aca="false">IF(V125="干部","县教育局",IF(V125="聘干","县教育局",IF(V125="工人","县教育局","")))</f>
        <v/>
      </c>
      <c r="X125" s="131"/>
      <c r="Y125" s="119"/>
      <c r="Z125" s="147"/>
      <c r="AA125" s="131"/>
      <c r="AB125" s="131"/>
      <c r="AC125" s="131"/>
      <c r="AD125" s="131"/>
      <c r="AE125" s="134"/>
      <c r="AF125" s="108"/>
      <c r="AG125" s="108"/>
      <c r="AH125" s="108"/>
      <c r="AI125" s="108"/>
      <c r="AJ125" s="134"/>
      <c r="AK125" s="131"/>
      <c r="AL125" s="108"/>
      <c r="AM125" s="134"/>
      <c r="AN125" s="131"/>
      <c r="AO125" s="134"/>
      <c r="AP125" s="131"/>
      <c r="AQ125" s="131"/>
      <c r="AR125" s="131"/>
      <c r="AS125" s="131"/>
      <c r="AT125" s="131"/>
      <c r="AU125" s="131"/>
      <c r="AV125" s="131"/>
      <c r="AW125" s="124" t="n">
        <v>1</v>
      </c>
    </row>
    <row r="126" s="132" customFormat="true" ht="18.75" hidden="false" customHeight="true" outlineLevel="0" collapsed="false">
      <c r="A126" s="108"/>
      <c r="B126" s="108"/>
      <c r="C126" s="108"/>
      <c r="D126" s="108"/>
      <c r="E126" s="108"/>
      <c r="F126" s="108"/>
      <c r="G126" s="131"/>
      <c r="H126" s="108"/>
      <c r="I126" s="108"/>
      <c r="J126" s="108"/>
      <c r="K126" s="133"/>
      <c r="L126" s="108"/>
      <c r="M126" s="108"/>
      <c r="N126" s="131"/>
      <c r="O126" s="146"/>
      <c r="P126" s="115" t="str">
        <f aca="false">IF(ISNUMBER(VALUE(MID(O126,17,1))),IF(MOD(MID(O126,17,1),2)=0,"女","男"),"")</f>
        <v/>
      </c>
      <c r="Q126" s="116" t="str">
        <f aca="true">IF(ISERROR(YEAR(TODAY())-MID(O126,7,4)),"",IF(OR(YEAR(TODAY())-MID(O126,7,4)&gt;70,YEAR(TODAY())-MID(O126,7,4)&lt;15),"",YEAR(TODAY())-MID(O126,7,4)))</f>
        <v/>
      </c>
      <c r="R126" s="116" t="str">
        <f aca="false">MID(O126,7,6)</f>
        <v/>
      </c>
      <c r="S126" s="133"/>
      <c r="T126" s="133"/>
      <c r="U126" s="131"/>
      <c r="V126" s="119"/>
      <c r="W126" s="116" t="str">
        <f aca="false">IF(V126="干部","县教育局",IF(V126="聘干","县教育局",IF(V126="工人","县教育局","")))</f>
        <v/>
      </c>
      <c r="X126" s="131"/>
      <c r="Y126" s="119"/>
      <c r="Z126" s="147"/>
      <c r="AA126" s="131"/>
      <c r="AB126" s="131"/>
      <c r="AC126" s="131"/>
      <c r="AD126" s="131"/>
      <c r="AE126" s="134"/>
      <c r="AF126" s="108"/>
      <c r="AG126" s="108"/>
      <c r="AH126" s="108"/>
      <c r="AI126" s="108"/>
      <c r="AJ126" s="134"/>
      <c r="AK126" s="131"/>
      <c r="AL126" s="108"/>
      <c r="AM126" s="134"/>
      <c r="AN126" s="131"/>
      <c r="AO126" s="134"/>
      <c r="AP126" s="131"/>
      <c r="AQ126" s="131"/>
      <c r="AR126" s="131"/>
      <c r="AS126" s="131"/>
      <c r="AT126" s="131"/>
      <c r="AU126" s="131"/>
      <c r="AV126" s="131"/>
      <c r="AW126" s="124" t="n">
        <v>1</v>
      </c>
    </row>
    <row r="127" s="124" customFormat="true" ht="18.75" hidden="false" customHeight="true" outlineLevel="0" collapsed="false">
      <c r="A127" s="108"/>
      <c r="B127" s="108"/>
      <c r="C127" s="108"/>
      <c r="D127" s="108"/>
      <c r="E127" s="108"/>
      <c r="F127" s="108"/>
      <c r="G127" s="108"/>
      <c r="H127" s="108"/>
      <c r="I127" s="108"/>
      <c r="J127" s="108"/>
      <c r="K127" s="133"/>
      <c r="L127" s="108"/>
      <c r="M127" s="131"/>
      <c r="N127" s="131"/>
      <c r="O127" s="146"/>
      <c r="P127" s="115" t="str">
        <f aca="false">IF(ISNUMBER(VALUE(MID(O127,17,1))),IF(MOD(MID(O127,17,1),2)=0,"女","男"),"")</f>
        <v/>
      </c>
      <c r="Q127" s="116" t="str">
        <f aca="true">IF(ISERROR(YEAR(TODAY())-MID(O127,7,4)),"",IF(OR(YEAR(TODAY())-MID(O127,7,4)&gt;70,YEAR(TODAY())-MID(O127,7,4)&lt;15),"",YEAR(TODAY())-MID(O127,7,4)))</f>
        <v/>
      </c>
      <c r="R127" s="116" t="str">
        <f aca="false">MID(O127,7,6)</f>
        <v/>
      </c>
      <c r="S127" s="133"/>
      <c r="T127" s="147"/>
      <c r="U127" s="108"/>
      <c r="V127" s="119"/>
      <c r="W127" s="116" t="str">
        <f aca="false">IF(V127="干部","县教育局",IF(V127="聘干","县教育局",IF(V127="工人","县教育局","")))</f>
        <v/>
      </c>
      <c r="X127" s="108"/>
      <c r="Y127" s="119"/>
      <c r="Z127" s="147"/>
      <c r="AA127" s="108"/>
      <c r="AB127" s="131"/>
      <c r="AC127" s="131"/>
      <c r="AD127" s="131"/>
      <c r="AE127" s="119"/>
      <c r="AF127" s="108"/>
      <c r="AG127" s="108"/>
      <c r="AH127" s="108"/>
      <c r="AI127" s="108"/>
      <c r="AJ127" s="119"/>
      <c r="AK127" s="108"/>
      <c r="AL127" s="108"/>
      <c r="AM127" s="119"/>
      <c r="AN127" s="108"/>
      <c r="AO127" s="119"/>
      <c r="AP127" s="108"/>
      <c r="AQ127" s="108"/>
      <c r="AR127" s="108"/>
      <c r="AS127" s="108"/>
      <c r="AT127" s="108"/>
      <c r="AU127" s="108"/>
      <c r="AV127" s="108"/>
      <c r="AW127" s="124" t="n">
        <v>1</v>
      </c>
    </row>
    <row r="128" s="124" customFormat="true" ht="18.75" hidden="false" customHeight="true" outlineLevel="0" collapsed="false">
      <c r="A128" s="108"/>
      <c r="B128" s="108"/>
      <c r="C128" s="108"/>
      <c r="D128" s="108"/>
      <c r="E128" s="108"/>
      <c r="F128" s="108"/>
      <c r="G128" s="108"/>
      <c r="H128" s="108"/>
      <c r="I128" s="108"/>
      <c r="J128" s="108"/>
      <c r="K128" s="133"/>
      <c r="L128" s="108"/>
      <c r="M128" s="131"/>
      <c r="N128" s="131"/>
      <c r="O128" s="146"/>
      <c r="P128" s="115" t="str">
        <f aca="false">IF(ISNUMBER(VALUE(MID(O128,17,1))),IF(MOD(MID(O128,17,1),2)=0,"女","男"),"")</f>
        <v/>
      </c>
      <c r="Q128" s="116" t="str">
        <f aca="true">IF(ISERROR(YEAR(TODAY())-MID(O128,7,4)),"",IF(OR(YEAR(TODAY())-MID(O128,7,4)&gt;70,YEAR(TODAY())-MID(O128,7,4)&lt;15),"",YEAR(TODAY())-MID(O128,7,4)))</f>
        <v/>
      </c>
      <c r="R128" s="116" t="str">
        <f aca="false">MID(O128,7,6)</f>
        <v/>
      </c>
      <c r="S128" s="133"/>
      <c r="T128" s="147"/>
      <c r="U128" s="108"/>
      <c r="V128" s="119"/>
      <c r="W128" s="116" t="str">
        <f aca="false">IF(V128="干部","县教育局",IF(V128="聘干","县教育局",IF(V128="工人","县教育局","")))</f>
        <v/>
      </c>
      <c r="X128" s="108"/>
      <c r="Y128" s="119"/>
      <c r="Z128" s="147"/>
      <c r="AA128" s="108"/>
      <c r="AB128" s="131"/>
      <c r="AC128" s="131"/>
      <c r="AD128" s="131"/>
      <c r="AE128" s="119"/>
      <c r="AF128" s="108"/>
      <c r="AG128" s="108"/>
      <c r="AH128" s="108"/>
      <c r="AI128" s="108"/>
      <c r="AJ128" s="119"/>
      <c r="AK128" s="108"/>
      <c r="AL128" s="108"/>
      <c r="AM128" s="119"/>
      <c r="AN128" s="108"/>
      <c r="AO128" s="119"/>
      <c r="AP128" s="108"/>
      <c r="AQ128" s="108"/>
      <c r="AR128" s="108"/>
      <c r="AS128" s="108"/>
      <c r="AT128" s="108"/>
      <c r="AU128" s="108"/>
      <c r="AV128" s="108"/>
      <c r="AW128" s="124" t="n">
        <v>1</v>
      </c>
    </row>
    <row r="129" s="124" customFormat="true" ht="18.75" hidden="false" customHeight="true" outlineLevel="0" collapsed="false">
      <c r="A129" s="108"/>
      <c r="B129" s="108"/>
      <c r="C129" s="108"/>
      <c r="D129" s="108"/>
      <c r="E129" s="108"/>
      <c r="F129" s="108"/>
      <c r="G129" s="108"/>
      <c r="H129" s="108"/>
      <c r="I129" s="108"/>
      <c r="J129" s="108"/>
      <c r="K129" s="133"/>
      <c r="L129" s="108"/>
      <c r="M129" s="131"/>
      <c r="N129" s="131"/>
      <c r="O129" s="146"/>
      <c r="P129" s="115" t="str">
        <f aca="false">IF(ISNUMBER(VALUE(MID(O129,17,1))),IF(MOD(MID(O129,17,1),2)=0,"女","男"),"")</f>
        <v/>
      </c>
      <c r="Q129" s="116" t="str">
        <f aca="true">IF(ISERROR(YEAR(TODAY())-MID(O129,7,4)),"",IF(OR(YEAR(TODAY())-MID(O129,7,4)&gt;70,YEAR(TODAY())-MID(O129,7,4)&lt;15),"",YEAR(TODAY())-MID(O129,7,4)))</f>
        <v/>
      </c>
      <c r="R129" s="116" t="str">
        <f aca="false">MID(O129,7,6)</f>
        <v/>
      </c>
      <c r="S129" s="133"/>
      <c r="T129" s="147"/>
      <c r="U129" s="108"/>
      <c r="V129" s="119"/>
      <c r="W129" s="116" t="str">
        <f aca="false">IF(V129="干部","县教育局",IF(V129="聘干","县教育局",IF(V129="工人","县教育局","")))</f>
        <v/>
      </c>
      <c r="X129" s="108"/>
      <c r="Y129" s="119"/>
      <c r="Z129" s="147"/>
      <c r="AA129" s="108"/>
      <c r="AB129" s="131"/>
      <c r="AC129" s="131"/>
      <c r="AD129" s="131"/>
      <c r="AE129" s="119"/>
      <c r="AF129" s="108"/>
      <c r="AG129" s="108"/>
      <c r="AH129" s="108"/>
      <c r="AI129" s="108"/>
      <c r="AJ129" s="119"/>
      <c r="AK129" s="108"/>
      <c r="AL129" s="108"/>
      <c r="AM129" s="119"/>
      <c r="AN129" s="108"/>
      <c r="AO129" s="119"/>
      <c r="AP129" s="108"/>
      <c r="AQ129" s="108"/>
      <c r="AR129" s="108"/>
      <c r="AS129" s="108"/>
      <c r="AT129" s="108"/>
      <c r="AU129" s="108"/>
      <c r="AV129" s="108"/>
      <c r="AW129" s="124" t="n">
        <v>1</v>
      </c>
    </row>
    <row r="130" s="124" customFormat="true" ht="18.75" hidden="false" customHeight="true" outlineLevel="0" collapsed="false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33"/>
      <c r="L130" s="108"/>
      <c r="M130" s="131"/>
      <c r="N130" s="131"/>
      <c r="O130" s="146"/>
      <c r="P130" s="115" t="str">
        <f aca="false">IF(ISNUMBER(VALUE(MID(O130,17,1))),IF(MOD(MID(O130,17,1),2)=0,"女","男"),"")</f>
        <v/>
      </c>
      <c r="Q130" s="116" t="str">
        <f aca="true">IF(ISERROR(YEAR(TODAY())-MID(O130,7,4)),"",IF(OR(YEAR(TODAY())-MID(O130,7,4)&gt;70,YEAR(TODAY())-MID(O130,7,4)&lt;15),"",YEAR(TODAY())-MID(O130,7,4)))</f>
        <v/>
      </c>
      <c r="R130" s="116" t="str">
        <f aca="false">MID(O130,7,6)</f>
        <v/>
      </c>
      <c r="S130" s="133"/>
      <c r="T130" s="147"/>
      <c r="U130" s="108"/>
      <c r="V130" s="119"/>
      <c r="W130" s="116" t="str">
        <f aca="false">IF(V130="干部","县教育局",IF(V130="聘干","县教育局",IF(V130="工人","县教育局","")))</f>
        <v/>
      </c>
      <c r="X130" s="108"/>
      <c r="Y130" s="119"/>
      <c r="Z130" s="147"/>
      <c r="AA130" s="108"/>
      <c r="AB130" s="131"/>
      <c r="AC130" s="131"/>
      <c r="AD130" s="131"/>
      <c r="AE130" s="119"/>
      <c r="AF130" s="108"/>
      <c r="AG130" s="108"/>
      <c r="AH130" s="108"/>
      <c r="AI130" s="108"/>
      <c r="AJ130" s="119"/>
      <c r="AK130" s="108"/>
      <c r="AL130" s="108"/>
      <c r="AM130" s="119"/>
      <c r="AN130" s="108"/>
      <c r="AO130" s="119"/>
      <c r="AP130" s="108"/>
      <c r="AQ130" s="108"/>
      <c r="AR130" s="108"/>
      <c r="AS130" s="108"/>
      <c r="AT130" s="108"/>
      <c r="AU130" s="108"/>
      <c r="AV130" s="108"/>
      <c r="AW130" s="124" t="n">
        <v>1</v>
      </c>
    </row>
    <row r="131" s="124" customFormat="true" ht="18.75" hidden="false" customHeight="true" outlineLevel="0" collapsed="false">
      <c r="A131" s="108"/>
      <c r="B131" s="108"/>
      <c r="C131" s="108"/>
      <c r="D131" s="108"/>
      <c r="E131" s="108"/>
      <c r="F131" s="108"/>
      <c r="G131" s="108"/>
      <c r="H131" s="108"/>
      <c r="I131" s="108"/>
      <c r="J131" s="108"/>
      <c r="K131" s="133"/>
      <c r="L131" s="108"/>
      <c r="M131" s="131"/>
      <c r="N131" s="131"/>
      <c r="O131" s="146"/>
      <c r="P131" s="115" t="str">
        <f aca="false">IF(ISNUMBER(VALUE(MID(O131,17,1))),IF(MOD(MID(O131,17,1),2)=0,"女","男"),"")</f>
        <v/>
      </c>
      <c r="Q131" s="116" t="str">
        <f aca="true">IF(ISERROR(YEAR(TODAY())-MID(O131,7,4)),"",IF(OR(YEAR(TODAY())-MID(O131,7,4)&gt;70,YEAR(TODAY())-MID(O131,7,4)&lt;15),"",YEAR(TODAY())-MID(O131,7,4)))</f>
        <v/>
      </c>
      <c r="R131" s="116" t="str">
        <f aca="false">MID(O131,7,6)</f>
        <v/>
      </c>
      <c r="S131" s="133"/>
      <c r="T131" s="147"/>
      <c r="U131" s="108"/>
      <c r="V131" s="119"/>
      <c r="W131" s="116" t="str">
        <f aca="false">IF(V131="干部","县教育局",IF(V131="聘干","县教育局",IF(V131="工人","县教育局","")))</f>
        <v/>
      </c>
      <c r="X131" s="108"/>
      <c r="Y131" s="119"/>
      <c r="Z131" s="147"/>
      <c r="AA131" s="108"/>
      <c r="AB131" s="131"/>
      <c r="AC131" s="131"/>
      <c r="AD131" s="131"/>
      <c r="AE131" s="119"/>
      <c r="AF131" s="108"/>
      <c r="AG131" s="108"/>
      <c r="AH131" s="108"/>
      <c r="AI131" s="108"/>
      <c r="AJ131" s="119"/>
      <c r="AK131" s="108"/>
      <c r="AL131" s="108"/>
      <c r="AM131" s="119"/>
      <c r="AN131" s="108"/>
      <c r="AO131" s="119"/>
      <c r="AP131" s="108"/>
      <c r="AQ131" s="108"/>
      <c r="AR131" s="108"/>
      <c r="AS131" s="108"/>
      <c r="AT131" s="108"/>
      <c r="AU131" s="108"/>
      <c r="AV131" s="108"/>
      <c r="AW131" s="124" t="n">
        <v>1</v>
      </c>
    </row>
    <row r="132" s="124" customFormat="true" ht="18.75" hidden="false" customHeight="true" outlineLevel="0" collapsed="false">
      <c r="A132" s="108"/>
      <c r="B132" s="108"/>
      <c r="C132" s="108"/>
      <c r="D132" s="108"/>
      <c r="E132" s="108"/>
      <c r="F132" s="108"/>
      <c r="G132" s="108"/>
      <c r="H132" s="108"/>
      <c r="I132" s="108"/>
      <c r="J132" s="108"/>
      <c r="K132" s="133"/>
      <c r="L132" s="108"/>
      <c r="M132" s="131"/>
      <c r="N132" s="131"/>
      <c r="O132" s="146"/>
      <c r="P132" s="115" t="str">
        <f aca="false">IF(ISNUMBER(VALUE(MID(O132,17,1))),IF(MOD(MID(O132,17,1),2)=0,"女","男"),"")</f>
        <v/>
      </c>
      <c r="Q132" s="116" t="str">
        <f aca="true">IF(ISERROR(YEAR(TODAY())-MID(O132,7,4)),"",IF(OR(YEAR(TODAY())-MID(O132,7,4)&gt;70,YEAR(TODAY())-MID(O132,7,4)&lt;15),"",YEAR(TODAY())-MID(O132,7,4)))</f>
        <v/>
      </c>
      <c r="R132" s="116" t="str">
        <f aca="false">MID(O132,7,6)</f>
        <v/>
      </c>
      <c r="S132" s="133"/>
      <c r="T132" s="147"/>
      <c r="U132" s="108"/>
      <c r="V132" s="119"/>
      <c r="W132" s="116" t="str">
        <f aca="false">IF(V132="干部","县教育局",IF(V132="聘干","县教育局",IF(V132="工人","县教育局","")))</f>
        <v/>
      </c>
      <c r="X132" s="108"/>
      <c r="Y132" s="119"/>
      <c r="Z132" s="147"/>
      <c r="AA132" s="108"/>
      <c r="AB132" s="131"/>
      <c r="AC132" s="131"/>
      <c r="AD132" s="131"/>
      <c r="AE132" s="119"/>
      <c r="AF132" s="108"/>
      <c r="AG132" s="108"/>
      <c r="AH132" s="108"/>
      <c r="AI132" s="108"/>
      <c r="AJ132" s="119"/>
      <c r="AK132" s="108"/>
      <c r="AL132" s="108"/>
      <c r="AM132" s="119"/>
      <c r="AN132" s="108"/>
      <c r="AO132" s="119"/>
      <c r="AP132" s="108"/>
      <c r="AQ132" s="108"/>
      <c r="AR132" s="108"/>
      <c r="AS132" s="108"/>
      <c r="AT132" s="108"/>
      <c r="AU132" s="108"/>
      <c r="AV132" s="108"/>
      <c r="AW132" s="124" t="n">
        <v>1</v>
      </c>
    </row>
    <row r="133" s="124" customFormat="true" ht="18.75" hidden="false" customHeight="true" outlineLevel="0" collapsed="false">
      <c r="A133" s="108"/>
      <c r="B133" s="108"/>
      <c r="C133" s="108"/>
      <c r="D133" s="108"/>
      <c r="E133" s="108"/>
      <c r="F133" s="108"/>
      <c r="G133" s="108"/>
      <c r="H133" s="108"/>
      <c r="I133" s="108"/>
      <c r="J133" s="108"/>
      <c r="K133" s="133"/>
      <c r="L133" s="108"/>
      <c r="M133" s="131"/>
      <c r="N133" s="131"/>
      <c r="O133" s="146"/>
      <c r="P133" s="115" t="str">
        <f aca="false">IF(ISNUMBER(VALUE(MID(O133,17,1))),IF(MOD(MID(O133,17,1),2)=0,"女","男"),"")</f>
        <v/>
      </c>
      <c r="Q133" s="116" t="str">
        <f aca="true">IF(ISERROR(YEAR(TODAY())-MID(O133,7,4)),"",IF(OR(YEAR(TODAY())-MID(O133,7,4)&gt;70,YEAR(TODAY())-MID(O133,7,4)&lt;15),"",YEAR(TODAY())-MID(O133,7,4)))</f>
        <v/>
      </c>
      <c r="R133" s="116" t="str">
        <f aca="false">MID(O133,7,6)</f>
        <v/>
      </c>
      <c r="S133" s="133"/>
      <c r="T133" s="147"/>
      <c r="U133" s="108"/>
      <c r="V133" s="119"/>
      <c r="W133" s="116" t="str">
        <f aca="false">IF(V133="干部","县教育局",IF(V133="聘干","县教育局",IF(V133="工人","县教育局","")))</f>
        <v/>
      </c>
      <c r="X133" s="108"/>
      <c r="Y133" s="119"/>
      <c r="Z133" s="147"/>
      <c r="AA133" s="108"/>
      <c r="AB133" s="131"/>
      <c r="AC133" s="131"/>
      <c r="AD133" s="131"/>
      <c r="AE133" s="119"/>
      <c r="AF133" s="108"/>
      <c r="AG133" s="108"/>
      <c r="AH133" s="108"/>
      <c r="AI133" s="108"/>
      <c r="AJ133" s="119"/>
      <c r="AK133" s="108"/>
      <c r="AL133" s="108"/>
      <c r="AM133" s="119"/>
      <c r="AN133" s="108"/>
      <c r="AO133" s="119"/>
      <c r="AP133" s="108"/>
      <c r="AQ133" s="108"/>
      <c r="AR133" s="108"/>
      <c r="AS133" s="108"/>
      <c r="AT133" s="108"/>
      <c r="AU133" s="108"/>
      <c r="AV133" s="108"/>
      <c r="AW133" s="124" t="n">
        <v>1</v>
      </c>
    </row>
    <row r="134" s="124" customFormat="true" ht="18.75" hidden="false" customHeight="true" outlineLevel="0" collapsed="false">
      <c r="A134" s="108"/>
      <c r="B134" s="108"/>
      <c r="C134" s="108"/>
      <c r="D134" s="108"/>
      <c r="E134" s="108"/>
      <c r="F134" s="108"/>
      <c r="G134" s="108"/>
      <c r="H134" s="108"/>
      <c r="I134" s="108"/>
      <c r="J134" s="108"/>
      <c r="K134" s="133"/>
      <c r="L134" s="108"/>
      <c r="M134" s="131"/>
      <c r="N134" s="131"/>
      <c r="O134" s="146"/>
      <c r="P134" s="115" t="str">
        <f aca="false">IF(ISNUMBER(VALUE(MID(O134,17,1))),IF(MOD(MID(O134,17,1),2)=0,"女","男"),"")</f>
        <v/>
      </c>
      <c r="Q134" s="116" t="str">
        <f aca="true">IF(ISERROR(YEAR(TODAY())-MID(O134,7,4)),"",IF(OR(YEAR(TODAY())-MID(O134,7,4)&gt;70,YEAR(TODAY())-MID(O134,7,4)&lt;15),"",YEAR(TODAY())-MID(O134,7,4)))</f>
        <v/>
      </c>
      <c r="R134" s="116" t="str">
        <f aca="false">MID(O134,7,6)</f>
        <v/>
      </c>
      <c r="S134" s="133"/>
      <c r="T134" s="147"/>
      <c r="U134" s="108"/>
      <c r="V134" s="119"/>
      <c r="W134" s="116" t="str">
        <f aca="false">IF(V134="干部","县教育局",IF(V134="聘干","县教育局",IF(V134="工人","县教育局","")))</f>
        <v/>
      </c>
      <c r="X134" s="108"/>
      <c r="Y134" s="119"/>
      <c r="Z134" s="147"/>
      <c r="AA134" s="108"/>
      <c r="AB134" s="131"/>
      <c r="AC134" s="131"/>
      <c r="AD134" s="131"/>
      <c r="AE134" s="119"/>
      <c r="AF134" s="108"/>
      <c r="AG134" s="108"/>
      <c r="AH134" s="108"/>
      <c r="AI134" s="108"/>
      <c r="AJ134" s="119"/>
      <c r="AK134" s="108"/>
      <c r="AL134" s="108"/>
      <c r="AM134" s="119"/>
      <c r="AN134" s="108"/>
      <c r="AO134" s="119"/>
      <c r="AP134" s="108"/>
      <c r="AQ134" s="108"/>
      <c r="AR134" s="108"/>
      <c r="AS134" s="108"/>
      <c r="AT134" s="108"/>
      <c r="AU134" s="108"/>
      <c r="AV134" s="108"/>
      <c r="AW134" s="124" t="n">
        <v>1</v>
      </c>
    </row>
    <row r="135" s="132" customFormat="true" ht="18.75" hidden="false" customHeight="true" outlineLevel="0" collapsed="false">
      <c r="A135" s="108"/>
      <c r="B135" s="108"/>
      <c r="C135" s="108"/>
      <c r="D135" s="108"/>
      <c r="E135" s="108"/>
      <c r="F135" s="108"/>
      <c r="G135" s="131"/>
      <c r="H135" s="108"/>
      <c r="I135" s="108"/>
      <c r="J135" s="108"/>
      <c r="K135" s="133"/>
      <c r="L135" s="108"/>
      <c r="M135" s="131"/>
      <c r="N135" s="131"/>
      <c r="O135" s="146"/>
      <c r="P135" s="115" t="str">
        <f aca="false">IF(ISNUMBER(VALUE(MID(O135,17,1))),IF(MOD(MID(O135,17,1),2)=0,"女","男"),"")</f>
        <v/>
      </c>
      <c r="Q135" s="116" t="str">
        <f aca="true">IF(ISERROR(YEAR(TODAY())-MID(O135,7,4)),"",IF(OR(YEAR(TODAY())-MID(O135,7,4)&gt;70,YEAR(TODAY())-MID(O135,7,4)&lt;15),"",YEAR(TODAY())-MID(O135,7,4)))</f>
        <v/>
      </c>
      <c r="R135" s="116" t="str">
        <f aca="false">MID(O135,7,6)</f>
        <v/>
      </c>
      <c r="S135" s="133"/>
      <c r="T135" s="133"/>
      <c r="U135" s="131"/>
      <c r="V135" s="119"/>
      <c r="W135" s="116" t="str">
        <f aca="false">IF(V135="干部","县教育局",IF(V135="聘干","县教育局",IF(V135="工人","县教育局","")))</f>
        <v/>
      </c>
      <c r="X135" s="131"/>
      <c r="Y135" s="119"/>
      <c r="Z135" s="147"/>
      <c r="AA135" s="131"/>
      <c r="AB135" s="131"/>
      <c r="AC135" s="131"/>
      <c r="AD135" s="131"/>
      <c r="AE135" s="134"/>
      <c r="AF135" s="108"/>
      <c r="AG135" s="108"/>
      <c r="AH135" s="108"/>
      <c r="AI135" s="108"/>
      <c r="AJ135" s="134"/>
      <c r="AK135" s="131"/>
      <c r="AL135" s="108"/>
      <c r="AM135" s="134"/>
      <c r="AN135" s="131"/>
      <c r="AO135" s="134"/>
      <c r="AP135" s="131"/>
      <c r="AQ135" s="131"/>
      <c r="AR135" s="131"/>
      <c r="AS135" s="131"/>
      <c r="AT135" s="131"/>
      <c r="AU135" s="131"/>
      <c r="AV135" s="131"/>
      <c r="AW135" s="124" t="n">
        <v>1</v>
      </c>
    </row>
    <row r="136" s="132" customFormat="true" ht="18.75" hidden="false" customHeight="true" outlineLevel="0" collapsed="false">
      <c r="A136" s="108"/>
      <c r="B136" s="108"/>
      <c r="C136" s="108"/>
      <c r="D136" s="108"/>
      <c r="E136" s="108"/>
      <c r="F136" s="108"/>
      <c r="G136" s="131"/>
      <c r="H136" s="108"/>
      <c r="I136" s="108"/>
      <c r="J136" s="108"/>
      <c r="K136" s="133"/>
      <c r="L136" s="108"/>
      <c r="M136" s="108"/>
      <c r="N136" s="131"/>
      <c r="O136" s="146"/>
      <c r="P136" s="115" t="str">
        <f aca="false">IF(ISNUMBER(VALUE(MID(O136,17,1))),IF(MOD(MID(O136,17,1),2)=0,"女","男"),"")</f>
        <v/>
      </c>
      <c r="Q136" s="116" t="str">
        <f aca="true">IF(ISERROR(YEAR(TODAY())-MID(O136,7,4)),"",IF(OR(YEAR(TODAY())-MID(O136,7,4)&gt;70,YEAR(TODAY())-MID(O136,7,4)&lt;15),"",YEAR(TODAY())-MID(O136,7,4)))</f>
        <v/>
      </c>
      <c r="R136" s="116" t="str">
        <f aca="false">MID(O136,7,6)</f>
        <v/>
      </c>
      <c r="S136" s="133"/>
      <c r="T136" s="133"/>
      <c r="U136" s="131"/>
      <c r="V136" s="119"/>
      <c r="W136" s="116" t="str">
        <f aca="false">IF(V136="干部","县教育局",IF(V136="聘干","县教育局",IF(V136="工人","县教育局","")))</f>
        <v/>
      </c>
      <c r="X136" s="131"/>
      <c r="Y136" s="119"/>
      <c r="Z136" s="147"/>
      <c r="AA136" s="131"/>
      <c r="AB136" s="131"/>
      <c r="AC136" s="131"/>
      <c r="AD136" s="131"/>
      <c r="AE136" s="134"/>
      <c r="AF136" s="108"/>
      <c r="AG136" s="108"/>
      <c r="AH136" s="108"/>
      <c r="AI136" s="108"/>
      <c r="AJ136" s="134"/>
      <c r="AK136" s="131"/>
      <c r="AL136" s="108"/>
      <c r="AM136" s="134"/>
      <c r="AN136" s="131"/>
      <c r="AO136" s="134"/>
      <c r="AP136" s="131"/>
      <c r="AQ136" s="131"/>
      <c r="AR136" s="131"/>
      <c r="AS136" s="131"/>
      <c r="AT136" s="131"/>
      <c r="AU136" s="131"/>
      <c r="AV136" s="131"/>
      <c r="AW136" s="124" t="n">
        <v>1</v>
      </c>
    </row>
    <row r="137" s="124" customFormat="true" ht="18.75" hidden="false" customHeight="true" outlineLevel="0" collapsed="false">
      <c r="A137" s="108"/>
      <c r="B137" s="108"/>
      <c r="C137" s="108"/>
      <c r="D137" s="108"/>
      <c r="E137" s="108"/>
      <c r="F137" s="108"/>
      <c r="G137" s="108"/>
      <c r="H137" s="108"/>
      <c r="I137" s="108"/>
      <c r="J137" s="108"/>
      <c r="K137" s="133"/>
      <c r="L137" s="108"/>
      <c r="M137" s="131"/>
      <c r="N137" s="131"/>
      <c r="O137" s="146"/>
      <c r="P137" s="115" t="str">
        <f aca="false">IF(ISNUMBER(VALUE(MID(O137,17,1))),IF(MOD(MID(O137,17,1),2)=0,"女","男"),"")</f>
        <v/>
      </c>
      <c r="Q137" s="116" t="str">
        <f aca="true">IF(ISERROR(YEAR(TODAY())-MID(O137,7,4)),"",IF(OR(YEAR(TODAY())-MID(O137,7,4)&gt;70,YEAR(TODAY())-MID(O137,7,4)&lt;15),"",YEAR(TODAY())-MID(O137,7,4)))</f>
        <v/>
      </c>
      <c r="R137" s="116" t="str">
        <f aca="false">MID(O137,7,6)</f>
        <v/>
      </c>
      <c r="S137" s="133"/>
      <c r="T137" s="147"/>
      <c r="U137" s="108"/>
      <c r="V137" s="119"/>
      <c r="W137" s="116" t="str">
        <f aca="false">IF(V137="干部","县教育局",IF(V137="聘干","县教育局",IF(V137="工人","县教育局","")))</f>
        <v/>
      </c>
      <c r="X137" s="108"/>
      <c r="Y137" s="119"/>
      <c r="Z137" s="147"/>
      <c r="AA137" s="108"/>
      <c r="AB137" s="131"/>
      <c r="AC137" s="131"/>
      <c r="AD137" s="131"/>
      <c r="AE137" s="119"/>
      <c r="AF137" s="108"/>
      <c r="AG137" s="108"/>
      <c r="AH137" s="108"/>
      <c r="AI137" s="108"/>
      <c r="AJ137" s="119"/>
      <c r="AK137" s="108"/>
      <c r="AL137" s="108"/>
      <c r="AM137" s="119"/>
      <c r="AN137" s="108"/>
      <c r="AO137" s="119"/>
      <c r="AP137" s="108"/>
      <c r="AQ137" s="108"/>
      <c r="AR137" s="108"/>
      <c r="AS137" s="108"/>
      <c r="AT137" s="108"/>
      <c r="AU137" s="108"/>
      <c r="AV137" s="108"/>
      <c r="AW137" s="124" t="n">
        <v>1</v>
      </c>
    </row>
    <row r="138" s="124" customFormat="true" ht="18.75" hidden="false" customHeight="true" outlineLevel="0" collapsed="false">
      <c r="A138" s="108"/>
      <c r="B138" s="108"/>
      <c r="C138" s="108"/>
      <c r="D138" s="108"/>
      <c r="E138" s="108"/>
      <c r="F138" s="108"/>
      <c r="G138" s="108"/>
      <c r="H138" s="108"/>
      <c r="I138" s="108"/>
      <c r="J138" s="108"/>
      <c r="K138" s="133"/>
      <c r="L138" s="108"/>
      <c r="M138" s="131"/>
      <c r="N138" s="131"/>
      <c r="O138" s="146"/>
      <c r="P138" s="115" t="str">
        <f aca="false">IF(ISNUMBER(VALUE(MID(O138,17,1))),IF(MOD(MID(O138,17,1),2)=0,"女","男"),"")</f>
        <v/>
      </c>
      <c r="Q138" s="116" t="str">
        <f aca="true">IF(ISERROR(YEAR(TODAY())-MID(O138,7,4)),"",IF(OR(YEAR(TODAY())-MID(O138,7,4)&gt;70,YEAR(TODAY())-MID(O138,7,4)&lt;15),"",YEAR(TODAY())-MID(O138,7,4)))</f>
        <v/>
      </c>
      <c r="R138" s="116" t="str">
        <f aca="false">MID(O138,7,6)</f>
        <v/>
      </c>
      <c r="S138" s="133"/>
      <c r="T138" s="147"/>
      <c r="U138" s="108"/>
      <c r="V138" s="119"/>
      <c r="W138" s="116" t="str">
        <f aca="false">IF(V138="干部","县教育局",IF(V138="聘干","县教育局",IF(V138="工人","县教育局","")))</f>
        <v/>
      </c>
      <c r="X138" s="108"/>
      <c r="Y138" s="119"/>
      <c r="Z138" s="147"/>
      <c r="AA138" s="108"/>
      <c r="AB138" s="131"/>
      <c r="AC138" s="131"/>
      <c r="AD138" s="131"/>
      <c r="AE138" s="119"/>
      <c r="AF138" s="108"/>
      <c r="AG138" s="108"/>
      <c r="AH138" s="108"/>
      <c r="AI138" s="108"/>
      <c r="AJ138" s="119"/>
      <c r="AK138" s="108"/>
      <c r="AL138" s="108"/>
      <c r="AM138" s="119"/>
      <c r="AN138" s="108"/>
      <c r="AO138" s="119"/>
      <c r="AP138" s="108"/>
      <c r="AQ138" s="108"/>
      <c r="AR138" s="108"/>
      <c r="AS138" s="108"/>
      <c r="AT138" s="108"/>
      <c r="AU138" s="108"/>
      <c r="AV138" s="108"/>
      <c r="AW138" s="124" t="n">
        <v>1</v>
      </c>
    </row>
    <row r="139" s="124" customFormat="true" ht="18.75" hidden="false" customHeight="true" outlineLevel="0" collapsed="false">
      <c r="A139" s="108"/>
      <c r="B139" s="108"/>
      <c r="C139" s="108"/>
      <c r="D139" s="108"/>
      <c r="E139" s="108"/>
      <c r="F139" s="108"/>
      <c r="G139" s="108"/>
      <c r="H139" s="108"/>
      <c r="I139" s="108"/>
      <c r="J139" s="108"/>
      <c r="K139" s="133"/>
      <c r="L139" s="108"/>
      <c r="M139" s="131"/>
      <c r="N139" s="131"/>
      <c r="O139" s="146"/>
      <c r="P139" s="115" t="str">
        <f aca="false">IF(ISNUMBER(VALUE(MID(O139,17,1))),IF(MOD(MID(O139,17,1),2)=0,"女","男"),"")</f>
        <v/>
      </c>
      <c r="Q139" s="116" t="str">
        <f aca="true">IF(ISERROR(YEAR(TODAY())-MID(O139,7,4)),"",IF(OR(YEAR(TODAY())-MID(O139,7,4)&gt;70,YEAR(TODAY())-MID(O139,7,4)&lt;15),"",YEAR(TODAY())-MID(O139,7,4)))</f>
        <v/>
      </c>
      <c r="R139" s="116" t="str">
        <f aca="false">MID(O139,7,6)</f>
        <v/>
      </c>
      <c r="S139" s="133"/>
      <c r="T139" s="147"/>
      <c r="U139" s="108"/>
      <c r="V139" s="119"/>
      <c r="W139" s="116" t="str">
        <f aca="false">IF(V139="干部","县教育局",IF(V139="聘干","县教育局",IF(V139="工人","县教育局","")))</f>
        <v/>
      </c>
      <c r="X139" s="108"/>
      <c r="Y139" s="119"/>
      <c r="Z139" s="147"/>
      <c r="AA139" s="108"/>
      <c r="AB139" s="131"/>
      <c r="AC139" s="131"/>
      <c r="AD139" s="131"/>
      <c r="AE139" s="119"/>
      <c r="AF139" s="108"/>
      <c r="AG139" s="108"/>
      <c r="AH139" s="108"/>
      <c r="AI139" s="108"/>
      <c r="AJ139" s="119"/>
      <c r="AK139" s="108"/>
      <c r="AL139" s="108"/>
      <c r="AM139" s="119"/>
      <c r="AN139" s="108"/>
      <c r="AO139" s="119"/>
      <c r="AP139" s="108"/>
      <c r="AQ139" s="108"/>
      <c r="AR139" s="108"/>
      <c r="AS139" s="108"/>
      <c r="AT139" s="108"/>
      <c r="AU139" s="108"/>
      <c r="AV139" s="108"/>
      <c r="AW139" s="124" t="n">
        <v>1</v>
      </c>
    </row>
    <row r="140" s="124" customFormat="true" ht="18.75" hidden="false" customHeight="true" outlineLevel="0" collapsed="false">
      <c r="A140" s="108"/>
      <c r="B140" s="108"/>
      <c r="C140" s="108"/>
      <c r="D140" s="108"/>
      <c r="E140" s="108"/>
      <c r="F140" s="108"/>
      <c r="G140" s="108"/>
      <c r="H140" s="108"/>
      <c r="I140" s="108"/>
      <c r="J140" s="108"/>
      <c r="K140" s="133"/>
      <c r="L140" s="108"/>
      <c r="M140" s="131"/>
      <c r="N140" s="131"/>
      <c r="O140" s="146"/>
      <c r="P140" s="115" t="str">
        <f aca="false">IF(ISNUMBER(VALUE(MID(O140,17,1))),IF(MOD(MID(O140,17,1),2)=0,"女","男"),"")</f>
        <v/>
      </c>
      <c r="Q140" s="116" t="str">
        <f aca="true">IF(ISERROR(YEAR(TODAY())-MID(O140,7,4)),"",IF(OR(YEAR(TODAY())-MID(O140,7,4)&gt;70,YEAR(TODAY())-MID(O140,7,4)&lt;15),"",YEAR(TODAY())-MID(O140,7,4)))</f>
        <v/>
      </c>
      <c r="R140" s="116" t="str">
        <f aca="false">MID(O140,7,6)</f>
        <v/>
      </c>
      <c r="S140" s="133"/>
      <c r="T140" s="147"/>
      <c r="U140" s="108"/>
      <c r="V140" s="119"/>
      <c r="W140" s="116" t="str">
        <f aca="false">IF(V140="干部","县教育局",IF(V140="聘干","县教育局",IF(V140="工人","县教育局","")))</f>
        <v/>
      </c>
      <c r="X140" s="108"/>
      <c r="Y140" s="119"/>
      <c r="Z140" s="147"/>
      <c r="AA140" s="108"/>
      <c r="AB140" s="131"/>
      <c r="AC140" s="131"/>
      <c r="AD140" s="131"/>
      <c r="AE140" s="119"/>
      <c r="AF140" s="108"/>
      <c r="AG140" s="108"/>
      <c r="AH140" s="108"/>
      <c r="AI140" s="108"/>
      <c r="AJ140" s="119"/>
      <c r="AK140" s="108"/>
      <c r="AL140" s="108"/>
      <c r="AM140" s="119"/>
      <c r="AN140" s="108"/>
      <c r="AO140" s="119"/>
      <c r="AP140" s="108"/>
      <c r="AQ140" s="108"/>
      <c r="AR140" s="108"/>
      <c r="AS140" s="108"/>
      <c r="AT140" s="108"/>
      <c r="AU140" s="108"/>
      <c r="AV140" s="108"/>
      <c r="AW140" s="124" t="n">
        <v>1</v>
      </c>
    </row>
    <row r="141" s="124" customFormat="true" ht="18.75" hidden="false" customHeight="true" outlineLevel="0" collapsed="false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33"/>
      <c r="L141" s="108"/>
      <c r="M141" s="131"/>
      <c r="N141" s="131"/>
      <c r="O141" s="146"/>
      <c r="P141" s="115" t="str">
        <f aca="false">IF(ISNUMBER(VALUE(MID(O141,17,1))),IF(MOD(MID(O141,17,1),2)=0,"女","男"),"")</f>
        <v/>
      </c>
      <c r="Q141" s="116" t="str">
        <f aca="true">IF(ISERROR(YEAR(TODAY())-MID(O141,7,4)),"",IF(OR(YEAR(TODAY())-MID(O141,7,4)&gt;70,YEAR(TODAY())-MID(O141,7,4)&lt;15),"",YEAR(TODAY())-MID(O141,7,4)))</f>
        <v/>
      </c>
      <c r="R141" s="116" t="str">
        <f aca="false">MID(O141,7,6)</f>
        <v/>
      </c>
      <c r="S141" s="133"/>
      <c r="T141" s="147"/>
      <c r="U141" s="108"/>
      <c r="V141" s="119"/>
      <c r="W141" s="116" t="str">
        <f aca="false">IF(V141="干部","县教育局",IF(V141="聘干","县教育局",IF(V141="工人","县教育局","")))</f>
        <v/>
      </c>
      <c r="X141" s="108"/>
      <c r="Y141" s="119"/>
      <c r="Z141" s="147"/>
      <c r="AA141" s="108"/>
      <c r="AB141" s="131"/>
      <c r="AC141" s="131"/>
      <c r="AD141" s="131"/>
      <c r="AE141" s="119"/>
      <c r="AF141" s="108"/>
      <c r="AG141" s="108"/>
      <c r="AH141" s="108"/>
      <c r="AI141" s="108"/>
      <c r="AJ141" s="119"/>
      <c r="AK141" s="108"/>
      <c r="AL141" s="108"/>
      <c r="AM141" s="119"/>
      <c r="AN141" s="108"/>
      <c r="AO141" s="119"/>
      <c r="AP141" s="108"/>
      <c r="AQ141" s="108"/>
      <c r="AR141" s="108"/>
      <c r="AS141" s="108"/>
      <c r="AT141" s="108"/>
      <c r="AU141" s="108"/>
      <c r="AV141" s="108"/>
      <c r="AW141" s="124" t="n">
        <v>1</v>
      </c>
    </row>
    <row r="142" s="124" customFormat="true" ht="18.75" hidden="false" customHeight="true" outlineLevel="0" collapsed="false">
      <c r="A142" s="108"/>
      <c r="B142" s="108"/>
      <c r="C142" s="108"/>
      <c r="D142" s="108"/>
      <c r="E142" s="108"/>
      <c r="F142" s="108"/>
      <c r="G142" s="108"/>
      <c r="H142" s="108"/>
      <c r="I142" s="108"/>
      <c r="J142" s="108"/>
      <c r="K142" s="133"/>
      <c r="L142" s="108"/>
      <c r="M142" s="131"/>
      <c r="N142" s="131"/>
      <c r="O142" s="146"/>
      <c r="P142" s="115" t="str">
        <f aca="false">IF(ISNUMBER(VALUE(MID(O142,17,1))),IF(MOD(MID(O142,17,1),2)=0,"女","男"),"")</f>
        <v/>
      </c>
      <c r="Q142" s="116" t="str">
        <f aca="true">IF(ISERROR(YEAR(TODAY())-MID(O142,7,4)),"",IF(OR(YEAR(TODAY())-MID(O142,7,4)&gt;70,YEAR(TODAY())-MID(O142,7,4)&lt;15),"",YEAR(TODAY())-MID(O142,7,4)))</f>
        <v/>
      </c>
      <c r="R142" s="116" t="str">
        <f aca="false">MID(O142,7,6)</f>
        <v/>
      </c>
      <c r="S142" s="133"/>
      <c r="T142" s="147"/>
      <c r="U142" s="108"/>
      <c r="V142" s="119"/>
      <c r="W142" s="116" t="str">
        <f aca="false">IF(V142="干部","县教育局",IF(V142="聘干","县教育局",IF(V142="工人","县教育局","")))</f>
        <v/>
      </c>
      <c r="X142" s="108"/>
      <c r="Y142" s="119"/>
      <c r="Z142" s="147"/>
      <c r="AA142" s="108"/>
      <c r="AB142" s="131"/>
      <c r="AC142" s="131"/>
      <c r="AD142" s="131"/>
      <c r="AE142" s="119"/>
      <c r="AF142" s="108"/>
      <c r="AG142" s="108"/>
      <c r="AH142" s="108"/>
      <c r="AI142" s="108"/>
      <c r="AJ142" s="119"/>
      <c r="AK142" s="108"/>
      <c r="AL142" s="108"/>
      <c r="AM142" s="119"/>
      <c r="AN142" s="108"/>
      <c r="AO142" s="119"/>
      <c r="AP142" s="108"/>
      <c r="AQ142" s="108"/>
      <c r="AR142" s="108"/>
      <c r="AS142" s="108"/>
      <c r="AT142" s="108"/>
      <c r="AU142" s="108"/>
      <c r="AV142" s="108"/>
      <c r="AW142" s="124" t="n">
        <v>1</v>
      </c>
    </row>
    <row r="143" s="124" customFormat="true" ht="18.75" hidden="false" customHeight="true" outlineLevel="0" collapsed="false">
      <c r="A143" s="108"/>
      <c r="B143" s="108"/>
      <c r="C143" s="108"/>
      <c r="D143" s="108"/>
      <c r="E143" s="108"/>
      <c r="F143" s="108"/>
      <c r="G143" s="108"/>
      <c r="H143" s="108"/>
      <c r="I143" s="108"/>
      <c r="J143" s="108"/>
      <c r="K143" s="133"/>
      <c r="L143" s="108"/>
      <c r="M143" s="131"/>
      <c r="N143" s="131"/>
      <c r="O143" s="146"/>
      <c r="P143" s="115" t="str">
        <f aca="false">IF(ISNUMBER(VALUE(MID(O143,17,1))),IF(MOD(MID(O143,17,1),2)=0,"女","男"),"")</f>
        <v/>
      </c>
      <c r="Q143" s="116" t="str">
        <f aca="true">IF(ISERROR(YEAR(TODAY())-MID(O143,7,4)),"",IF(OR(YEAR(TODAY())-MID(O143,7,4)&gt;70,YEAR(TODAY())-MID(O143,7,4)&lt;15),"",YEAR(TODAY())-MID(O143,7,4)))</f>
        <v/>
      </c>
      <c r="R143" s="116" t="str">
        <f aca="false">MID(O143,7,6)</f>
        <v/>
      </c>
      <c r="S143" s="133"/>
      <c r="T143" s="147"/>
      <c r="U143" s="108"/>
      <c r="V143" s="119"/>
      <c r="W143" s="116" t="str">
        <f aca="false">IF(V143="干部","县教育局",IF(V143="聘干","县教育局",IF(V143="工人","县教育局","")))</f>
        <v/>
      </c>
      <c r="X143" s="108"/>
      <c r="Y143" s="119"/>
      <c r="Z143" s="147"/>
      <c r="AA143" s="108"/>
      <c r="AB143" s="131"/>
      <c r="AC143" s="131"/>
      <c r="AD143" s="131"/>
      <c r="AE143" s="119"/>
      <c r="AF143" s="108"/>
      <c r="AG143" s="108"/>
      <c r="AH143" s="108"/>
      <c r="AI143" s="108"/>
      <c r="AJ143" s="119"/>
      <c r="AK143" s="108"/>
      <c r="AL143" s="108"/>
      <c r="AM143" s="119"/>
      <c r="AN143" s="108"/>
      <c r="AO143" s="119"/>
      <c r="AP143" s="108"/>
      <c r="AQ143" s="108"/>
      <c r="AR143" s="108"/>
      <c r="AS143" s="108"/>
      <c r="AT143" s="108"/>
      <c r="AU143" s="108"/>
      <c r="AV143" s="108"/>
      <c r="AW143" s="124" t="n">
        <v>1</v>
      </c>
    </row>
    <row r="144" s="124" customFormat="true" ht="18.75" hidden="false" customHeight="true" outlineLevel="0" collapsed="false">
      <c r="A144" s="108"/>
      <c r="B144" s="108"/>
      <c r="C144" s="108"/>
      <c r="D144" s="108"/>
      <c r="E144" s="108"/>
      <c r="F144" s="108"/>
      <c r="G144" s="108"/>
      <c r="H144" s="108"/>
      <c r="I144" s="108"/>
      <c r="J144" s="108"/>
      <c r="K144" s="133"/>
      <c r="L144" s="108"/>
      <c r="M144" s="131"/>
      <c r="N144" s="131"/>
      <c r="O144" s="146"/>
      <c r="P144" s="115" t="str">
        <f aca="false">IF(ISNUMBER(VALUE(MID(O144,17,1))),IF(MOD(MID(O144,17,1),2)=0,"女","男"),"")</f>
        <v/>
      </c>
      <c r="Q144" s="116" t="str">
        <f aca="true">IF(ISERROR(YEAR(TODAY())-MID(O144,7,4)),"",IF(OR(YEAR(TODAY())-MID(O144,7,4)&gt;70,YEAR(TODAY())-MID(O144,7,4)&lt;15),"",YEAR(TODAY())-MID(O144,7,4)))</f>
        <v/>
      </c>
      <c r="R144" s="116" t="str">
        <f aca="false">MID(O144,7,6)</f>
        <v/>
      </c>
      <c r="S144" s="133"/>
      <c r="T144" s="147"/>
      <c r="U144" s="108"/>
      <c r="V144" s="119"/>
      <c r="W144" s="116" t="str">
        <f aca="false">IF(V144="干部","县教育局",IF(V144="聘干","县教育局",IF(V144="工人","县教育局","")))</f>
        <v/>
      </c>
      <c r="X144" s="108"/>
      <c r="Y144" s="119"/>
      <c r="Z144" s="147"/>
      <c r="AA144" s="108"/>
      <c r="AB144" s="131"/>
      <c r="AC144" s="131"/>
      <c r="AD144" s="131"/>
      <c r="AE144" s="119"/>
      <c r="AF144" s="108"/>
      <c r="AG144" s="108"/>
      <c r="AH144" s="108"/>
      <c r="AI144" s="108"/>
      <c r="AJ144" s="119"/>
      <c r="AK144" s="108"/>
      <c r="AL144" s="108"/>
      <c r="AM144" s="119"/>
      <c r="AN144" s="108"/>
      <c r="AO144" s="119"/>
      <c r="AP144" s="108"/>
      <c r="AQ144" s="108"/>
      <c r="AR144" s="108"/>
      <c r="AS144" s="108"/>
      <c r="AT144" s="108"/>
      <c r="AU144" s="108"/>
      <c r="AV144" s="108"/>
      <c r="AW144" s="124" t="n">
        <v>1</v>
      </c>
    </row>
    <row r="145" s="132" customFormat="true" ht="18.75" hidden="false" customHeight="true" outlineLevel="0" collapsed="false">
      <c r="A145" s="108"/>
      <c r="B145" s="108"/>
      <c r="C145" s="108"/>
      <c r="D145" s="108"/>
      <c r="E145" s="108"/>
      <c r="F145" s="108"/>
      <c r="G145" s="131"/>
      <c r="H145" s="108"/>
      <c r="I145" s="108"/>
      <c r="J145" s="108"/>
      <c r="K145" s="133"/>
      <c r="L145" s="108"/>
      <c r="M145" s="131"/>
      <c r="N145" s="131"/>
      <c r="O145" s="146"/>
      <c r="P145" s="115" t="str">
        <f aca="false">IF(ISNUMBER(VALUE(MID(O145,17,1))),IF(MOD(MID(O145,17,1),2)=0,"女","男"),"")</f>
        <v/>
      </c>
      <c r="Q145" s="116" t="str">
        <f aca="true">IF(ISERROR(YEAR(TODAY())-MID(O145,7,4)),"",IF(OR(YEAR(TODAY())-MID(O145,7,4)&gt;70,YEAR(TODAY())-MID(O145,7,4)&lt;15),"",YEAR(TODAY())-MID(O145,7,4)))</f>
        <v/>
      </c>
      <c r="R145" s="116" t="str">
        <f aca="false">MID(O145,7,6)</f>
        <v/>
      </c>
      <c r="S145" s="133"/>
      <c r="T145" s="133"/>
      <c r="U145" s="131"/>
      <c r="V145" s="119"/>
      <c r="W145" s="116" t="str">
        <f aca="false">IF(V145="干部","县教育局",IF(V145="聘干","县教育局",IF(V145="工人","县教育局","")))</f>
        <v/>
      </c>
      <c r="X145" s="131"/>
      <c r="Y145" s="119"/>
      <c r="Z145" s="147"/>
      <c r="AA145" s="131"/>
      <c r="AB145" s="131"/>
      <c r="AC145" s="131"/>
      <c r="AD145" s="131"/>
      <c r="AE145" s="134"/>
      <c r="AF145" s="108"/>
      <c r="AG145" s="108"/>
      <c r="AH145" s="108"/>
      <c r="AI145" s="108"/>
      <c r="AJ145" s="134"/>
      <c r="AK145" s="131"/>
      <c r="AL145" s="108"/>
      <c r="AM145" s="134"/>
      <c r="AN145" s="131"/>
      <c r="AO145" s="134"/>
      <c r="AP145" s="131"/>
      <c r="AQ145" s="131"/>
      <c r="AR145" s="131"/>
      <c r="AS145" s="131"/>
      <c r="AT145" s="131"/>
      <c r="AU145" s="131"/>
      <c r="AV145" s="131"/>
      <c r="AW145" s="124" t="n">
        <v>1</v>
      </c>
    </row>
    <row r="146" s="132" customFormat="true" ht="18.75" hidden="false" customHeight="true" outlineLevel="0" collapsed="false">
      <c r="A146" s="108"/>
      <c r="B146" s="108"/>
      <c r="C146" s="108"/>
      <c r="D146" s="108"/>
      <c r="E146" s="108"/>
      <c r="F146" s="108"/>
      <c r="G146" s="131"/>
      <c r="H146" s="108"/>
      <c r="I146" s="108"/>
      <c r="J146" s="108"/>
      <c r="K146" s="133"/>
      <c r="L146" s="108"/>
      <c r="M146" s="108"/>
      <c r="N146" s="131"/>
      <c r="O146" s="146"/>
      <c r="P146" s="115" t="str">
        <f aca="false">IF(ISNUMBER(VALUE(MID(O146,17,1))),IF(MOD(MID(O146,17,1),2)=0,"女","男"),"")</f>
        <v/>
      </c>
      <c r="Q146" s="116" t="str">
        <f aca="true">IF(ISERROR(YEAR(TODAY())-MID(O146,7,4)),"",IF(OR(YEAR(TODAY())-MID(O146,7,4)&gt;70,YEAR(TODAY())-MID(O146,7,4)&lt;15),"",YEAR(TODAY())-MID(O146,7,4)))</f>
        <v/>
      </c>
      <c r="R146" s="116" t="str">
        <f aca="false">MID(O146,7,6)</f>
        <v/>
      </c>
      <c r="S146" s="133"/>
      <c r="T146" s="133"/>
      <c r="U146" s="131"/>
      <c r="V146" s="119"/>
      <c r="W146" s="116" t="str">
        <f aca="false">IF(V146="干部","县教育局",IF(V146="聘干","县教育局",IF(V146="工人","县教育局","")))</f>
        <v/>
      </c>
      <c r="X146" s="131"/>
      <c r="Y146" s="119"/>
      <c r="Z146" s="147"/>
      <c r="AA146" s="131"/>
      <c r="AB146" s="131"/>
      <c r="AC146" s="131"/>
      <c r="AD146" s="131"/>
      <c r="AE146" s="134"/>
      <c r="AF146" s="108"/>
      <c r="AG146" s="108"/>
      <c r="AH146" s="108"/>
      <c r="AI146" s="108"/>
      <c r="AJ146" s="134"/>
      <c r="AK146" s="131"/>
      <c r="AL146" s="108"/>
      <c r="AM146" s="134"/>
      <c r="AN146" s="131"/>
      <c r="AO146" s="134"/>
      <c r="AP146" s="131"/>
      <c r="AQ146" s="131"/>
      <c r="AR146" s="131"/>
      <c r="AS146" s="131"/>
      <c r="AT146" s="131"/>
      <c r="AU146" s="131"/>
      <c r="AV146" s="131"/>
      <c r="AW146" s="124" t="n">
        <v>1</v>
      </c>
    </row>
    <row r="147" s="124" customFormat="true" ht="18.75" hidden="false" customHeight="true" outlineLevel="0" collapsed="false">
      <c r="A147" s="108"/>
      <c r="B147" s="108"/>
      <c r="C147" s="108"/>
      <c r="D147" s="108"/>
      <c r="E147" s="108"/>
      <c r="F147" s="108"/>
      <c r="G147" s="108"/>
      <c r="H147" s="108"/>
      <c r="I147" s="108"/>
      <c r="J147" s="108"/>
      <c r="K147" s="133"/>
      <c r="L147" s="108"/>
      <c r="M147" s="131"/>
      <c r="N147" s="131"/>
      <c r="O147" s="146"/>
      <c r="P147" s="115" t="str">
        <f aca="false">IF(ISNUMBER(VALUE(MID(O147,17,1))),IF(MOD(MID(O147,17,1),2)=0,"女","男"),"")</f>
        <v/>
      </c>
      <c r="Q147" s="116" t="str">
        <f aca="true">IF(ISERROR(YEAR(TODAY())-MID(O147,7,4)),"",IF(OR(YEAR(TODAY())-MID(O147,7,4)&gt;70,YEAR(TODAY())-MID(O147,7,4)&lt;15),"",YEAR(TODAY())-MID(O147,7,4)))</f>
        <v/>
      </c>
      <c r="R147" s="116" t="str">
        <f aca="false">MID(O147,7,6)</f>
        <v/>
      </c>
      <c r="S147" s="133"/>
      <c r="T147" s="147"/>
      <c r="U147" s="108"/>
      <c r="V147" s="119"/>
      <c r="W147" s="116" t="str">
        <f aca="false">IF(V147="干部","县教育局",IF(V147="聘干","县教育局",IF(V147="工人","县教育局","")))</f>
        <v/>
      </c>
      <c r="X147" s="108"/>
      <c r="Y147" s="119"/>
      <c r="Z147" s="147"/>
      <c r="AA147" s="108"/>
      <c r="AB147" s="131"/>
      <c r="AC147" s="131"/>
      <c r="AD147" s="131"/>
      <c r="AE147" s="119"/>
      <c r="AF147" s="108"/>
      <c r="AG147" s="108"/>
      <c r="AH147" s="108"/>
      <c r="AI147" s="108"/>
      <c r="AJ147" s="119"/>
      <c r="AK147" s="108"/>
      <c r="AL147" s="108"/>
      <c r="AM147" s="119"/>
      <c r="AN147" s="108"/>
      <c r="AO147" s="119"/>
      <c r="AP147" s="108"/>
      <c r="AQ147" s="108"/>
      <c r="AR147" s="108"/>
      <c r="AS147" s="108"/>
      <c r="AT147" s="108"/>
      <c r="AU147" s="108"/>
      <c r="AV147" s="108"/>
      <c r="AW147" s="124" t="n">
        <v>1</v>
      </c>
    </row>
    <row r="148" s="124" customFormat="true" ht="18.75" hidden="false" customHeight="true" outlineLevel="0" collapsed="false">
      <c r="A148" s="108"/>
      <c r="B148" s="108"/>
      <c r="C148" s="108"/>
      <c r="D148" s="108"/>
      <c r="E148" s="108"/>
      <c r="F148" s="108"/>
      <c r="G148" s="108"/>
      <c r="H148" s="108"/>
      <c r="I148" s="108"/>
      <c r="J148" s="108"/>
      <c r="K148" s="133"/>
      <c r="L148" s="108"/>
      <c r="M148" s="131"/>
      <c r="N148" s="131"/>
      <c r="O148" s="146"/>
      <c r="P148" s="115" t="str">
        <f aca="false">IF(ISNUMBER(VALUE(MID(O148,17,1))),IF(MOD(MID(O148,17,1),2)=0,"女","男"),"")</f>
        <v/>
      </c>
      <c r="Q148" s="116" t="str">
        <f aca="true">IF(ISERROR(YEAR(TODAY())-MID(O148,7,4)),"",IF(OR(YEAR(TODAY())-MID(O148,7,4)&gt;70,YEAR(TODAY())-MID(O148,7,4)&lt;15),"",YEAR(TODAY())-MID(O148,7,4)))</f>
        <v/>
      </c>
      <c r="R148" s="116" t="str">
        <f aca="false">MID(O148,7,6)</f>
        <v/>
      </c>
      <c r="S148" s="133"/>
      <c r="T148" s="147"/>
      <c r="U148" s="108"/>
      <c r="V148" s="119"/>
      <c r="W148" s="116" t="str">
        <f aca="false">IF(V148="干部","县教育局",IF(V148="聘干","县教育局",IF(V148="工人","县教育局","")))</f>
        <v/>
      </c>
      <c r="X148" s="108"/>
      <c r="Y148" s="119"/>
      <c r="Z148" s="147"/>
      <c r="AA148" s="108"/>
      <c r="AB148" s="131"/>
      <c r="AC148" s="131"/>
      <c r="AD148" s="131"/>
      <c r="AE148" s="119"/>
      <c r="AF148" s="108"/>
      <c r="AG148" s="108"/>
      <c r="AH148" s="108"/>
      <c r="AI148" s="108"/>
      <c r="AJ148" s="119"/>
      <c r="AK148" s="108"/>
      <c r="AL148" s="108"/>
      <c r="AM148" s="119"/>
      <c r="AN148" s="108"/>
      <c r="AO148" s="119"/>
      <c r="AP148" s="108"/>
      <c r="AQ148" s="108"/>
      <c r="AR148" s="108"/>
      <c r="AS148" s="108"/>
      <c r="AT148" s="108"/>
      <c r="AU148" s="108"/>
      <c r="AV148" s="108"/>
      <c r="AW148" s="124" t="n">
        <v>1</v>
      </c>
    </row>
    <row r="149" s="124" customFormat="true" ht="18.75" hidden="false" customHeight="true" outlineLevel="0" collapsed="false">
      <c r="A149" s="108"/>
      <c r="B149" s="108"/>
      <c r="C149" s="108"/>
      <c r="D149" s="108"/>
      <c r="E149" s="108"/>
      <c r="F149" s="108"/>
      <c r="G149" s="108"/>
      <c r="H149" s="108"/>
      <c r="I149" s="108"/>
      <c r="J149" s="108"/>
      <c r="K149" s="133"/>
      <c r="L149" s="108"/>
      <c r="M149" s="131"/>
      <c r="N149" s="131"/>
      <c r="O149" s="146"/>
      <c r="P149" s="115" t="str">
        <f aca="false">IF(ISNUMBER(VALUE(MID(O149,17,1))),IF(MOD(MID(O149,17,1),2)=0,"女","男"),"")</f>
        <v/>
      </c>
      <c r="Q149" s="116" t="str">
        <f aca="true">IF(ISERROR(YEAR(TODAY())-MID(O149,7,4)),"",IF(OR(YEAR(TODAY())-MID(O149,7,4)&gt;70,YEAR(TODAY())-MID(O149,7,4)&lt;15),"",YEAR(TODAY())-MID(O149,7,4)))</f>
        <v/>
      </c>
      <c r="R149" s="116" t="str">
        <f aca="false">MID(O149,7,6)</f>
        <v/>
      </c>
      <c r="S149" s="133"/>
      <c r="T149" s="147"/>
      <c r="U149" s="108"/>
      <c r="V149" s="119"/>
      <c r="W149" s="116" t="str">
        <f aca="false">IF(V149="干部","县教育局",IF(V149="聘干","县教育局",IF(V149="工人","县教育局","")))</f>
        <v/>
      </c>
      <c r="X149" s="108"/>
      <c r="Y149" s="119"/>
      <c r="Z149" s="147"/>
      <c r="AA149" s="108"/>
      <c r="AB149" s="131"/>
      <c r="AC149" s="131"/>
      <c r="AD149" s="131"/>
      <c r="AE149" s="119"/>
      <c r="AF149" s="108"/>
      <c r="AG149" s="108"/>
      <c r="AH149" s="108"/>
      <c r="AI149" s="108"/>
      <c r="AJ149" s="119"/>
      <c r="AK149" s="108"/>
      <c r="AL149" s="108"/>
      <c r="AM149" s="119"/>
      <c r="AN149" s="108"/>
      <c r="AO149" s="119"/>
      <c r="AP149" s="108"/>
      <c r="AQ149" s="108"/>
      <c r="AR149" s="108"/>
      <c r="AS149" s="108"/>
      <c r="AT149" s="108"/>
      <c r="AU149" s="108"/>
      <c r="AV149" s="108"/>
      <c r="AW149" s="124" t="n">
        <v>1</v>
      </c>
    </row>
    <row r="150" s="124" customFormat="true" ht="18.75" hidden="false" customHeight="true" outlineLevel="0" collapsed="false">
      <c r="A150" s="108"/>
      <c r="B150" s="108"/>
      <c r="C150" s="108"/>
      <c r="D150" s="108"/>
      <c r="E150" s="108"/>
      <c r="F150" s="108"/>
      <c r="G150" s="108"/>
      <c r="H150" s="108"/>
      <c r="I150" s="108"/>
      <c r="J150" s="108"/>
      <c r="K150" s="133"/>
      <c r="L150" s="108"/>
      <c r="M150" s="131"/>
      <c r="N150" s="131"/>
      <c r="O150" s="146"/>
      <c r="P150" s="115" t="str">
        <f aca="false">IF(ISNUMBER(VALUE(MID(O150,17,1))),IF(MOD(MID(O150,17,1),2)=0,"女","男"),"")</f>
        <v/>
      </c>
      <c r="Q150" s="116" t="str">
        <f aca="true">IF(ISERROR(YEAR(TODAY())-MID(O150,7,4)),"",IF(OR(YEAR(TODAY())-MID(O150,7,4)&gt;70,YEAR(TODAY())-MID(O150,7,4)&lt;15),"",YEAR(TODAY())-MID(O150,7,4)))</f>
        <v/>
      </c>
      <c r="R150" s="116" t="str">
        <f aca="false">MID(O150,7,6)</f>
        <v/>
      </c>
      <c r="S150" s="133"/>
      <c r="T150" s="147"/>
      <c r="U150" s="108"/>
      <c r="V150" s="119"/>
      <c r="W150" s="116" t="str">
        <f aca="false">IF(V150="干部","县教育局",IF(V150="聘干","县教育局",IF(V150="工人","县教育局","")))</f>
        <v/>
      </c>
      <c r="X150" s="108"/>
      <c r="Y150" s="119"/>
      <c r="Z150" s="147"/>
      <c r="AA150" s="108"/>
      <c r="AB150" s="131"/>
      <c r="AC150" s="131"/>
      <c r="AD150" s="131"/>
      <c r="AE150" s="119"/>
      <c r="AF150" s="108"/>
      <c r="AG150" s="108"/>
      <c r="AH150" s="108"/>
      <c r="AI150" s="108"/>
      <c r="AJ150" s="119"/>
      <c r="AK150" s="108"/>
      <c r="AL150" s="108"/>
      <c r="AM150" s="119"/>
      <c r="AN150" s="108"/>
      <c r="AO150" s="119"/>
      <c r="AP150" s="108"/>
      <c r="AQ150" s="108"/>
      <c r="AR150" s="108"/>
      <c r="AS150" s="108"/>
      <c r="AT150" s="108"/>
      <c r="AU150" s="108"/>
      <c r="AV150" s="108"/>
      <c r="AW150" s="124" t="n">
        <v>1</v>
      </c>
    </row>
    <row r="151" s="124" customFormat="true" ht="18.75" hidden="false" customHeight="true" outlineLevel="0" collapsed="false">
      <c r="A151" s="108"/>
      <c r="B151" s="108"/>
      <c r="C151" s="108"/>
      <c r="D151" s="108"/>
      <c r="E151" s="108"/>
      <c r="F151" s="108"/>
      <c r="G151" s="108"/>
      <c r="H151" s="108"/>
      <c r="I151" s="108"/>
      <c r="J151" s="108"/>
      <c r="K151" s="133"/>
      <c r="L151" s="108"/>
      <c r="M151" s="131"/>
      <c r="N151" s="131"/>
      <c r="O151" s="146"/>
      <c r="P151" s="115" t="str">
        <f aca="false">IF(ISNUMBER(VALUE(MID(O151,17,1))),IF(MOD(MID(O151,17,1),2)=0,"女","男"),"")</f>
        <v/>
      </c>
      <c r="Q151" s="116" t="str">
        <f aca="true">IF(ISERROR(YEAR(TODAY())-MID(O151,7,4)),"",IF(OR(YEAR(TODAY())-MID(O151,7,4)&gt;70,YEAR(TODAY())-MID(O151,7,4)&lt;15),"",YEAR(TODAY())-MID(O151,7,4)))</f>
        <v/>
      </c>
      <c r="R151" s="116" t="str">
        <f aca="false">MID(O151,7,6)</f>
        <v/>
      </c>
      <c r="S151" s="133"/>
      <c r="T151" s="147"/>
      <c r="U151" s="108"/>
      <c r="V151" s="119"/>
      <c r="W151" s="116" t="str">
        <f aca="false">IF(V151="干部","县教育局",IF(V151="聘干","县教育局",IF(V151="工人","县教育局","")))</f>
        <v/>
      </c>
      <c r="X151" s="108"/>
      <c r="Y151" s="119"/>
      <c r="Z151" s="147"/>
      <c r="AA151" s="108"/>
      <c r="AB151" s="131"/>
      <c r="AC151" s="131"/>
      <c r="AD151" s="131"/>
      <c r="AE151" s="119"/>
      <c r="AF151" s="108"/>
      <c r="AG151" s="108"/>
      <c r="AH151" s="108"/>
      <c r="AI151" s="108"/>
      <c r="AJ151" s="119"/>
      <c r="AK151" s="108"/>
      <c r="AL151" s="108"/>
      <c r="AM151" s="119"/>
      <c r="AN151" s="108"/>
      <c r="AO151" s="119"/>
      <c r="AP151" s="108"/>
      <c r="AQ151" s="108"/>
      <c r="AR151" s="108"/>
      <c r="AS151" s="108"/>
      <c r="AT151" s="108"/>
      <c r="AU151" s="108"/>
      <c r="AV151" s="108"/>
      <c r="AW151" s="124" t="n">
        <v>1</v>
      </c>
    </row>
    <row r="152" s="124" customFormat="true" ht="18.75" hidden="false" customHeight="true" outlineLevel="0" collapsed="false">
      <c r="A152" s="108"/>
      <c r="B152" s="108"/>
      <c r="C152" s="108"/>
      <c r="D152" s="108"/>
      <c r="E152" s="108"/>
      <c r="F152" s="108"/>
      <c r="G152" s="108"/>
      <c r="H152" s="108"/>
      <c r="I152" s="108"/>
      <c r="J152" s="108"/>
      <c r="K152" s="133"/>
      <c r="L152" s="108"/>
      <c r="M152" s="131"/>
      <c r="N152" s="131"/>
      <c r="O152" s="146"/>
      <c r="P152" s="115" t="str">
        <f aca="false">IF(ISNUMBER(VALUE(MID(O152,17,1))),IF(MOD(MID(O152,17,1),2)=0,"女","男"),"")</f>
        <v/>
      </c>
      <c r="Q152" s="116" t="str">
        <f aca="true">IF(ISERROR(YEAR(TODAY())-MID(O152,7,4)),"",IF(OR(YEAR(TODAY())-MID(O152,7,4)&gt;70,YEAR(TODAY())-MID(O152,7,4)&lt;15),"",YEAR(TODAY())-MID(O152,7,4)))</f>
        <v/>
      </c>
      <c r="R152" s="116" t="str">
        <f aca="false">MID(O152,7,6)</f>
        <v/>
      </c>
      <c r="S152" s="133"/>
      <c r="T152" s="147"/>
      <c r="U152" s="108"/>
      <c r="V152" s="119"/>
      <c r="W152" s="116" t="str">
        <f aca="false">IF(V152="干部","县教育局",IF(V152="聘干","县教育局",IF(V152="工人","县教育局","")))</f>
        <v/>
      </c>
      <c r="X152" s="108"/>
      <c r="Y152" s="119"/>
      <c r="Z152" s="147"/>
      <c r="AA152" s="108"/>
      <c r="AB152" s="131"/>
      <c r="AC152" s="131"/>
      <c r="AD152" s="131"/>
      <c r="AE152" s="119"/>
      <c r="AF152" s="108"/>
      <c r="AG152" s="108"/>
      <c r="AH152" s="108"/>
      <c r="AI152" s="108"/>
      <c r="AJ152" s="119"/>
      <c r="AK152" s="108"/>
      <c r="AL152" s="108"/>
      <c r="AM152" s="119"/>
      <c r="AN152" s="108"/>
      <c r="AO152" s="119"/>
      <c r="AP152" s="108"/>
      <c r="AQ152" s="108"/>
      <c r="AR152" s="108"/>
      <c r="AS152" s="108"/>
      <c r="AT152" s="108"/>
      <c r="AU152" s="108"/>
      <c r="AV152" s="108"/>
      <c r="AW152" s="124" t="n">
        <v>1</v>
      </c>
    </row>
    <row r="153" s="124" customFormat="true" ht="18.75" hidden="false" customHeight="true" outlineLevel="0" collapsed="false">
      <c r="A153" s="108"/>
      <c r="B153" s="108"/>
      <c r="C153" s="108"/>
      <c r="D153" s="108"/>
      <c r="E153" s="108"/>
      <c r="F153" s="108"/>
      <c r="G153" s="108"/>
      <c r="H153" s="108"/>
      <c r="I153" s="108"/>
      <c r="J153" s="108"/>
      <c r="K153" s="133"/>
      <c r="L153" s="108"/>
      <c r="M153" s="131"/>
      <c r="N153" s="131"/>
      <c r="O153" s="146"/>
      <c r="P153" s="115" t="str">
        <f aca="false">IF(ISNUMBER(VALUE(MID(O153,17,1))),IF(MOD(MID(O153,17,1),2)=0,"女","男"),"")</f>
        <v/>
      </c>
      <c r="Q153" s="116" t="str">
        <f aca="true">IF(ISERROR(YEAR(TODAY())-MID(O153,7,4)),"",IF(OR(YEAR(TODAY())-MID(O153,7,4)&gt;70,YEAR(TODAY())-MID(O153,7,4)&lt;15),"",YEAR(TODAY())-MID(O153,7,4)))</f>
        <v/>
      </c>
      <c r="R153" s="116" t="str">
        <f aca="false">MID(O153,7,6)</f>
        <v/>
      </c>
      <c r="S153" s="133"/>
      <c r="T153" s="147"/>
      <c r="U153" s="108"/>
      <c r="V153" s="119"/>
      <c r="W153" s="116" t="str">
        <f aca="false">IF(V153="干部","县教育局",IF(V153="聘干","县教育局",IF(V153="工人","县教育局","")))</f>
        <v/>
      </c>
      <c r="X153" s="108"/>
      <c r="Y153" s="119"/>
      <c r="Z153" s="147"/>
      <c r="AA153" s="108"/>
      <c r="AB153" s="131"/>
      <c r="AC153" s="131"/>
      <c r="AD153" s="131"/>
      <c r="AE153" s="119"/>
      <c r="AF153" s="108"/>
      <c r="AG153" s="108"/>
      <c r="AH153" s="108"/>
      <c r="AI153" s="108"/>
      <c r="AJ153" s="119"/>
      <c r="AK153" s="108"/>
      <c r="AL153" s="108"/>
      <c r="AM153" s="119"/>
      <c r="AN153" s="108"/>
      <c r="AO153" s="119"/>
      <c r="AP153" s="108"/>
      <c r="AQ153" s="108"/>
      <c r="AR153" s="108"/>
      <c r="AS153" s="108"/>
      <c r="AT153" s="108"/>
      <c r="AU153" s="108"/>
      <c r="AV153" s="108"/>
      <c r="AW153" s="124" t="n">
        <v>1</v>
      </c>
    </row>
    <row r="154" s="124" customFormat="true" ht="18.75" hidden="false" customHeight="true" outlineLevel="0" collapsed="false">
      <c r="A154" s="108"/>
      <c r="B154" s="108"/>
      <c r="C154" s="108"/>
      <c r="D154" s="108"/>
      <c r="E154" s="108"/>
      <c r="F154" s="108"/>
      <c r="G154" s="108"/>
      <c r="H154" s="108"/>
      <c r="I154" s="108"/>
      <c r="J154" s="108"/>
      <c r="K154" s="133"/>
      <c r="L154" s="108"/>
      <c r="M154" s="131"/>
      <c r="N154" s="131"/>
      <c r="O154" s="146"/>
      <c r="P154" s="115" t="str">
        <f aca="false">IF(ISNUMBER(VALUE(MID(O154,17,1))),IF(MOD(MID(O154,17,1),2)=0,"女","男"),"")</f>
        <v/>
      </c>
      <c r="Q154" s="116" t="str">
        <f aca="true">IF(ISERROR(YEAR(TODAY())-MID(O154,7,4)),"",IF(OR(YEAR(TODAY())-MID(O154,7,4)&gt;70,YEAR(TODAY())-MID(O154,7,4)&lt;15),"",YEAR(TODAY())-MID(O154,7,4)))</f>
        <v/>
      </c>
      <c r="R154" s="116" t="str">
        <f aca="false">MID(O154,7,6)</f>
        <v/>
      </c>
      <c r="S154" s="133"/>
      <c r="T154" s="147"/>
      <c r="U154" s="108"/>
      <c r="V154" s="119"/>
      <c r="W154" s="116" t="str">
        <f aca="false">IF(V154="干部","县教育局",IF(V154="聘干","县教育局",IF(V154="工人","县教育局","")))</f>
        <v/>
      </c>
      <c r="X154" s="108"/>
      <c r="Y154" s="119"/>
      <c r="Z154" s="147"/>
      <c r="AA154" s="108"/>
      <c r="AB154" s="131"/>
      <c r="AC154" s="131"/>
      <c r="AD154" s="131"/>
      <c r="AE154" s="119"/>
      <c r="AF154" s="108"/>
      <c r="AG154" s="108"/>
      <c r="AH154" s="108"/>
      <c r="AI154" s="108"/>
      <c r="AJ154" s="119"/>
      <c r="AK154" s="108"/>
      <c r="AL154" s="108"/>
      <c r="AM154" s="119"/>
      <c r="AN154" s="108"/>
      <c r="AO154" s="119"/>
      <c r="AP154" s="108"/>
      <c r="AQ154" s="108"/>
      <c r="AR154" s="108"/>
      <c r="AS154" s="108"/>
      <c r="AT154" s="108"/>
      <c r="AU154" s="108"/>
      <c r="AV154" s="108"/>
      <c r="AW154" s="124" t="n">
        <v>1</v>
      </c>
    </row>
    <row r="155" s="132" customFormat="true" ht="18.75" hidden="false" customHeight="true" outlineLevel="0" collapsed="false">
      <c r="A155" s="108"/>
      <c r="B155" s="108"/>
      <c r="C155" s="108"/>
      <c r="D155" s="108"/>
      <c r="E155" s="108"/>
      <c r="F155" s="108"/>
      <c r="G155" s="131"/>
      <c r="H155" s="108"/>
      <c r="I155" s="108"/>
      <c r="J155" s="108"/>
      <c r="K155" s="133"/>
      <c r="L155" s="108"/>
      <c r="M155" s="131"/>
      <c r="N155" s="131"/>
      <c r="O155" s="146"/>
      <c r="P155" s="115" t="str">
        <f aca="false">IF(ISNUMBER(VALUE(MID(O155,17,1))),IF(MOD(MID(O155,17,1),2)=0,"女","男"),"")</f>
        <v/>
      </c>
      <c r="Q155" s="116" t="str">
        <f aca="true">IF(ISERROR(YEAR(TODAY())-MID(O155,7,4)),"",IF(OR(YEAR(TODAY())-MID(O155,7,4)&gt;70,YEAR(TODAY())-MID(O155,7,4)&lt;15),"",YEAR(TODAY())-MID(O155,7,4)))</f>
        <v/>
      </c>
      <c r="R155" s="116" t="str">
        <f aca="false">MID(O155,7,6)</f>
        <v/>
      </c>
      <c r="S155" s="133"/>
      <c r="T155" s="133"/>
      <c r="U155" s="131"/>
      <c r="V155" s="119"/>
      <c r="W155" s="116" t="str">
        <f aca="false">IF(V155="干部","县教育局",IF(V155="聘干","县教育局",IF(V155="工人","县教育局","")))</f>
        <v/>
      </c>
      <c r="X155" s="131"/>
      <c r="Y155" s="119"/>
      <c r="Z155" s="147"/>
      <c r="AA155" s="131"/>
      <c r="AB155" s="131"/>
      <c r="AC155" s="131"/>
      <c r="AD155" s="131"/>
      <c r="AE155" s="134"/>
      <c r="AF155" s="108"/>
      <c r="AG155" s="108"/>
      <c r="AH155" s="108"/>
      <c r="AI155" s="108"/>
      <c r="AJ155" s="134"/>
      <c r="AK155" s="131"/>
      <c r="AL155" s="108"/>
      <c r="AM155" s="134"/>
      <c r="AN155" s="131"/>
      <c r="AO155" s="134"/>
      <c r="AP155" s="131"/>
      <c r="AQ155" s="131"/>
      <c r="AR155" s="131"/>
      <c r="AS155" s="131"/>
      <c r="AT155" s="131"/>
      <c r="AU155" s="131"/>
      <c r="AV155" s="131"/>
      <c r="AW155" s="124" t="n">
        <v>1</v>
      </c>
    </row>
    <row r="156" s="132" customFormat="true" ht="18.75" hidden="false" customHeight="true" outlineLevel="0" collapsed="false">
      <c r="A156" s="108"/>
      <c r="B156" s="108"/>
      <c r="C156" s="108"/>
      <c r="D156" s="108"/>
      <c r="E156" s="108"/>
      <c r="F156" s="108"/>
      <c r="G156" s="131"/>
      <c r="H156" s="108"/>
      <c r="I156" s="108"/>
      <c r="J156" s="108"/>
      <c r="K156" s="133"/>
      <c r="L156" s="108"/>
      <c r="M156" s="108"/>
      <c r="N156" s="131"/>
      <c r="O156" s="146"/>
      <c r="P156" s="115" t="str">
        <f aca="false">IF(ISNUMBER(VALUE(MID(O156,17,1))),IF(MOD(MID(O156,17,1),2)=0,"女","男"),"")</f>
        <v/>
      </c>
      <c r="Q156" s="116" t="str">
        <f aca="true">IF(ISERROR(YEAR(TODAY())-MID(O156,7,4)),"",IF(OR(YEAR(TODAY())-MID(O156,7,4)&gt;70,YEAR(TODAY())-MID(O156,7,4)&lt;15),"",YEAR(TODAY())-MID(O156,7,4)))</f>
        <v/>
      </c>
      <c r="R156" s="116" t="str">
        <f aca="false">MID(O156,7,6)</f>
        <v/>
      </c>
      <c r="S156" s="133"/>
      <c r="T156" s="133"/>
      <c r="U156" s="131"/>
      <c r="V156" s="119"/>
      <c r="W156" s="116" t="str">
        <f aca="false">IF(V156="干部","县教育局",IF(V156="聘干","县教育局",IF(V156="工人","县教育局","")))</f>
        <v/>
      </c>
      <c r="X156" s="131"/>
      <c r="Y156" s="119"/>
      <c r="Z156" s="147"/>
      <c r="AA156" s="131"/>
      <c r="AB156" s="131"/>
      <c r="AC156" s="131"/>
      <c r="AD156" s="131"/>
      <c r="AE156" s="134"/>
      <c r="AF156" s="108"/>
      <c r="AG156" s="108"/>
      <c r="AH156" s="108"/>
      <c r="AI156" s="108"/>
      <c r="AJ156" s="134"/>
      <c r="AK156" s="131"/>
      <c r="AL156" s="108"/>
      <c r="AM156" s="134"/>
      <c r="AN156" s="131"/>
      <c r="AO156" s="134"/>
      <c r="AP156" s="131"/>
      <c r="AQ156" s="131"/>
      <c r="AR156" s="131"/>
      <c r="AS156" s="131"/>
      <c r="AT156" s="131"/>
      <c r="AU156" s="131"/>
      <c r="AV156" s="131"/>
      <c r="AW156" s="124" t="n">
        <v>1</v>
      </c>
    </row>
    <row r="157" s="124" customFormat="true" ht="18.75" hidden="false" customHeight="true" outlineLevel="0" collapsed="false">
      <c r="A157" s="108"/>
      <c r="B157" s="108"/>
      <c r="C157" s="108"/>
      <c r="D157" s="108"/>
      <c r="E157" s="108"/>
      <c r="F157" s="108"/>
      <c r="G157" s="108"/>
      <c r="H157" s="108"/>
      <c r="I157" s="108"/>
      <c r="J157" s="108"/>
      <c r="K157" s="133"/>
      <c r="L157" s="108"/>
      <c r="M157" s="131"/>
      <c r="N157" s="131"/>
      <c r="O157" s="146"/>
      <c r="P157" s="115" t="str">
        <f aca="false">IF(ISNUMBER(VALUE(MID(O157,17,1))),IF(MOD(MID(O157,17,1),2)=0,"女","男"),"")</f>
        <v/>
      </c>
      <c r="Q157" s="116" t="str">
        <f aca="true">IF(ISERROR(YEAR(TODAY())-MID(O157,7,4)),"",IF(OR(YEAR(TODAY())-MID(O157,7,4)&gt;70,YEAR(TODAY())-MID(O157,7,4)&lt;15),"",YEAR(TODAY())-MID(O157,7,4)))</f>
        <v/>
      </c>
      <c r="R157" s="116" t="str">
        <f aca="false">MID(O157,7,6)</f>
        <v/>
      </c>
      <c r="S157" s="133"/>
      <c r="T157" s="147"/>
      <c r="U157" s="108"/>
      <c r="V157" s="119"/>
      <c r="W157" s="116" t="str">
        <f aca="false">IF(V157="干部","县教育局",IF(V157="聘干","县教育局",IF(V157="工人","县教育局","")))</f>
        <v/>
      </c>
      <c r="X157" s="108"/>
      <c r="Y157" s="119"/>
      <c r="Z157" s="147"/>
      <c r="AA157" s="108"/>
      <c r="AB157" s="131"/>
      <c r="AC157" s="131"/>
      <c r="AD157" s="131"/>
      <c r="AE157" s="119"/>
      <c r="AF157" s="108"/>
      <c r="AG157" s="108"/>
      <c r="AH157" s="108"/>
      <c r="AI157" s="108"/>
      <c r="AJ157" s="119"/>
      <c r="AK157" s="108"/>
      <c r="AL157" s="108"/>
      <c r="AM157" s="119"/>
      <c r="AN157" s="108"/>
      <c r="AO157" s="119"/>
      <c r="AP157" s="108"/>
      <c r="AQ157" s="108"/>
      <c r="AR157" s="108"/>
      <c r="AS157" s="108"/>
      <c r="AT157" s="108"/>
      <c r="AU157" s="108"/>
      <c r="AV157" s="108"/>
      <c r="AW157" s="124" t="n">
        <v>1</v>
      </c>
    </row>
    <row r="158" s="124" customFormat="true" ht="18.75" hidden="false" customHeight="true" outlineLevel="0" collapsed="false">
      <c r="A158" s="108"/>
      <c r="B158" s="108"/>
      <c r="C158" s="108"/>
      <c r="D158" s="108"/>
      <c r="E158" s="108"/>
      <c r="F158" s="108"/>
      <c r="G158" s="108"/>
      <c r="H158" s="108"/>
      <c r="I158" s="108"/>
      <c r="J158" s="108"/>
      <c r="K158" s="133"/>
      <c r="L158" s="108"/>
      <c r="M158" s="131"/>
      <c r="N158" s="131"/>
      <c r="O158" s="146"/>
      <c r="P158" s="115" t="str">
        <f aca="false">IF(ISNUMBER(VALUE(MID(O158,17,1))),IF(MOD(MID(O158,17,1),2)=0,"女","男"),"")</f>
        <v/>
      </c>
      <c r="Q158" s="116" t="str">
        <f aca="true">IF(ISERROR(YEAR(TODAY())-MID(O158,7,4)),"",IF(OR(YEAR(TODAY())-MID(O158,7,4)&gt;70,YEAR(TODAY())-MID(O158,7,4)&lt;15),"",YEAR(TODAY())-MID(O158,7,4)))</f>
        <v/>
      </c>
      <c r="R158" s="116" t="str">
        <f aca="false">MID(O158,7,6)</f>
        <v/>
      </c>
      <c r="S158" s="133"/>
      <c r="T158" s="147"/>
      <c r="U158" s="108"/>
      <c r="V158" s="119"/>
      <c r="W158" s="116" t="str">
        <f aca="false">IF(V158="干部","县教育局",IF(V158="聘干","县教育局",IF(V158="工人","县教育局","")))</f>
        <v/>
      </c>
      <c r="X158" s="108"/>
      <c r="Y158" s="119"/>
      <c r="Z158" s="147"/>
      <c r="AA158" s="108"/>
      <c r="AB158" s="131"/>
      <c r="AC158" s="131"/>
      <c r="AD158" s="131"/>
      <c r="AE158" s="119"/>
      <c r="AF158" s="108"/>
      <c r="AG158" s="108"/>
      <c r="AH158" s="108"/>
      <c r="AI158" s="108"/>
      <c r="AJ158" s="119"/>
      <c r="AK158" s="108"/>
      <c r="AL158" s="108"/>
      <c r="AM158" s="119"/>
      <c r="AN158" s="108"/>
      <c r="AO158" s="119"/>
      <c r="AP158" s="108"/>
      <c r="AQ158" s="108"/>
      <c r="AR158" s="108"/>
      <c r="AS158" s="108"/>
      <c r="AT158" s="108"/>
      <c r="AU158" s="108"/>
      <c r="AV158" s="108"/>
      <c r="AW158" s="124" t="n">
        <v>1</v>
      </c>
    </row>
    <row r="159" s="124" customFormat="true" ht="18.75" hidden="false" customHeight="true" outlineLevel="0" collapsed="false">
      <c r="A159" s="108"/>
      <c r="B159" s="108"/>
      <c r="C159" s="108"/>
      <c r="D159" s="108"/>
      <c r="E159" s="108"/>
      <c r="F159" s="108"/>
      <c r="G159" s="108"/>
      <c r="H159" s="108"/>
      <c r="I159" s="108"/>
      <c r="J159" s="108"/>
      <c r="K159" s="133"/>
      <c r="L159" s="108"/>
      <c r="M159" s="131"/>
      <c r="N159" s="131"/>
      <c r="O159" s="146"/>
      <c r="P159" s="115" t="str">
        <f aca="false">IF(ISNUMBER(VALUE(MID(O159,17,1))),IF(MOD(MID(O159,17,1),2)=0,"女","男"),"")</f>
        <v/>
      </c>
      <c r="Q159" s="116" t="str">
        <f aca="true">IF(ISERROR(YEAR(TODAY())-MID(O159,7,4)),"",IF(OR(YEAR(TODAY())-MID(O159,7,4)&gt;70,YEAR(TODAY())-MID(O159,7,4)&lt;15),"",YEAR(TODAY())-MID(O159,7,4)))</f>
        <v/>
      </c>
      <c r="R159" s="116" t="str">
        <f aca="false">MID(O159,7,6)</f>
        <v/>
      </c>
      <c r="S159" s="133"/>
      <c r="T159" s="147"/>
      <c r="U159" s="108"/>
      <c r="V159" s="119"/>
      <c r="W159" s="116" t="str">
        <f aca="false">IF(V159="干部","县教育局",IF(V159="聘干","县教育局",IF(V159="工人","县教育局","")))</f>
        <v/>
      </c>
      <c r="X159" s="108"/>
      <c r="Y159" s="119"/>
      <c r="Z159" s="147"/>
      <c r="AA159" s="108"/>
      <c r="AB159" s="131"/>
      <c r="AC159" s="131"/>
      <c r="AD159" s="131"/>
      <c r="AE159" s="119"/>
      <c r="AF159" s="108"/>
      <c r="AG159" s="108"/>
      <c r="AH159" s="108"/>
      <c r="AI159" s="108"/>
      <c r="AJ159" s="119"/>
      <c r="AK159" s="108"/>
      <c r="AL159" s="108"/>
      <c r="AM159" s="119"/>
      <c r="AN159" s="108"/>
      <c r="AO159" s="119"/>
      <c r="AP159" s="108"/>
      <c r="AQ159" s="108"/>
      <c r="AR159" s="108"/>
      <c r="AS159" s="108"/>
      <c r="AT159" s="108"/>
      <c r="AU159" s="108"/>
      <c r="AV159" s="108"/>
      <c r="AW159" s="124" t="n">
        <v>1</v>
      </c>
    </row>
    <row r="160" s="124" customFormat="true" ht="18.75" hidden="false" customHeight="true" outlineLevel="0" collapsed="false">
      <c r="A160" s="108"/>
      <c r="B160" s="108"/>
      <c r="C160" s="108"/>
      <c r="D160" s="108"/>
      <c r="E160" s="108"/>
      <c r="F160" s="108"/>
      <c r="G160" s="108"/>
      <c r="H160" s="108"/>
      <c r="I160" s="108"/>
      <c r="J160" s="108"/>
      <c r="K160" s="133"/>
      <c r="L160" s="108"/>
      <c r="M160" s="131"/>
      <c r="N160" s="131"/>
      <c r="O160" s="146"/>
      <c r="P160" s="115" t="str">
        <f aca="false">IF(ISNUMBER(VALUE(MID(O160,17,1))),IF(MOD(MID(O160,17,1),2)=0,"女","男"),"")</f>
        <v/>
      </c>
      <c r="Q160" s="116" t="str">
        <f aca="true">IF(ISERROR(YEAR(TODAY())-MID(O160,7,4)),"",IF(OR(YEAR(TODAY())-MID(O160,7,4)&gt;70,YEAR(TODAY())-MID(O160,7,4)&lt;15),"",YEAR(TODAY())-MID(O160,7,4)))</f>
        <v/>
      </c>
      <c r="R160" s="116" t="str">
        <f aca="false">MID(O160,7,6)</f>
        <v/>
      </c>
      <c r="S160" s="133"/>
      <c r="T160" s="147"/>
      <c r="U160" s="108"/>
      <c r="V160" s="119"/>
      <c r="W160" s="116" t="str">
        <f aca="false">IF(V160="干部","县教育局",IF(V160="聘干","县教育局",IF(V160="工人","县教育局","")))</f>
        <v/>
      </c>
      <c r="X160" s="108"/>
      <c r="Y160" s="119"/>
      <c r="Z160" s="147"/>
      <c r="AA160" s="108"/>
      <c r="AB160" s="131"/>
      <c r="AC160" s="131"/>
      <c r="AD160" s="131"/>
      <c r="AE160" s="119"/>
      <c r="AF160" s="108"/>
      <c r="AG160" s="108"/>
      <c r="AH160" s="108"/>
      <c r="AI160" s="108"/>
      <c r="AJ160" s="119"/>
      <c r="AK160" s="108"/>
      <c r="AL160" s="108"/>
      <c r="AM160" s="119"/>
      <c r="AN160" s="108"/>
      <c r="AO160" s="119"/>
      <c r="AP160" s="108"/>
      <c r="AQ160" s="108"/>
      <c r="AR160" s="108"/>
      <c r="AS160" s="108"/>
      <c r="AT160" s="108"/>
      <c r="AU160" s="108"/>
      <c r="AV160" s="108"/>
      <c r="AW160" s="124" t="n">
        <v>1</v>
      </c>
    </row>
    <row r="161" s="124" customFormat="true" ht="18.75" hidden="false" customHeight="true" outlineLevel="0" collapsed="false">
      <c r="A161" s="108"/>
      <c r="B161" s="108"/>
      <c r="C161" s="108"/>
      <c r="D161" s="108"/>
      <c r="E161" s="108"/>
      <c r="F161" s="108"/>
      <c r="G161" s="108"/>
      <c r="H161" s="108"/>
      <c r="I161" s="108"/>
      <c r="J161" s="108"/>
      <c r="K161" s="133"/>
      <c r="L161" s="108"/>
      <c r="M161" s="131"/>
      <c r="N161" s="131"/>
      <c r="O161" s="146"/>
      <c r="P161" s="115" t="str">
        <f aca="false">IF(ISNUMBER(VALUE(MID(O161,17,1))),IF(MOD(MID(O161,17,1),2)=0,"女","男"),"")</f>
        <v/>
      </c>
      <c r="Q161" s="116" t="str">
        <f aca="true">IF(ISERROR(YEAR(TODAY())-MID(O161,7,4)),"",IF(OR(YEAR(TODAY())-MID(O161,7,4)&gt;70,YEAR(TODAY())-MID(O161,7,4)&lt;15),"",YEAR(TODAY())-MID(O161,7,4)))</f>
        <v/>
      </c>
      <c r="R161" s="116" t="str">
        <f aca="false">MID(O161,7,6)</f>
        <v/>
      </c>
      <c r="S161" s="133"/>
      <c r="T161" s="147"/>
      <c r="U161" s="108"/>
      <c r="V161" s="119"/>
      <c r="W161" s="116" t="str">
        <f aca="false">IF(V161="干部","县教育局",IF(V161="聘干","县教育局",IF(V161="工人","县教育局","")))</f>
        <v/>
      </c>
      <c r="X161" s="108"/>
      <c r="Y161" s="119"/>
      <c r="Z161" s="147"/>
      <c r="AA161" s="108"/>
      <c r="AB161" s="131"/>
      <c r="AC161" s="131"/>
      <c r="AD161" s="131"/>
      <c r="AE161" s="119"/>
      <c r="AF161" s="108"/>
      <c r="AG161" s="108"/>
      <c r="AH161" s="108"/>
      <c r="AI161" s="108"/>
      <c r="AJ161" s="119"/>
      <c r="AK161" s="108"/>
      <c r="AL161" s="108"/>
      <c r="AM161" s="119"/>
      <c r="AN161" s="108"/>
      <c r="AO161" s="119"/>
      <c r="AP161" s="108"/>
      <c r="AQ161" s="108"/>
      <c r="AR161" s="108"/>
      <c r="AS161" s="108"/>
      <c r="AT161" s="108"/>
      <c r="AU161" s="108"/>
      <c r="AV161" s="108"/>
      <c r="AW161" s="124" t="n">
        <v>1</v>
      </c>
    </row>
    <row r="162" s="124" customFormat="true" ht="18.75" hidden="false" customHeight="true" outlineLevel="0" collapsed="false">
      <c r="A162" s="108"/>
      <c r="B162" s="108"/>
      <c r="C162" s="108"/>
      <c r="D162" s="108"/>
      <c r="E162" s="108"/>
      <c r="F162" s="108"/>
      <c r="G162" s="108"/>
      <c r="H162" s="108"/>
      <c r="I162" s="108"/>
      <c r="J162" s="108"/>
      <c r="K162" s="133"/>
      <c r="L162" s="108"/>
      <c r="M162" s="131"/>
      <c r="N162" s="131"/>
      <c r="O162" s="146"/>
      <c r="P162" s="115" t="str">
        <f aca="false">IF(ISNUMBER(VALUE(MID(O162,17,1))),IF(MOD(MID(O162,17,1),2)=0,"女","男"),"")</f>
        <v/>
      </c>
      <c r="Q162" s="116" t="str">
        <f aca="true">IF(ISERROR(YEAR(TODAY())-MID(O162,7,4)),"",IF(OR(YEAR(TODAY())-MID(O162,7,4)&gt;70,YEAR(TODAY())-MID(O162,7,4)&lt;15),"",YEAR(TODAY())-MID(O162,7,4)))</f>
        <v/>
      </c>
      <c r="R162" s="116" t="str">
        <f aca="false">MID(O162,7,6)</f>
        <v/>
      </c>
      <c r="S162" s="133"/>
      <c r="T162" s="147"/>
      <c r="U162" s="108"/>
      <c r="V162" s="119"/>
      <c r="W162" s="116" t="str">
        <f aca="false">IF(V162="干部","县教育局",IF(V162="聘干","县教育局",IF(V162="工人","县教育局","")))</f>
        <v/>
      </c>
      <c r="X162" s="108"/>
      <c r="Y162" s="119"/>
      <c r="Z162" s="147"/>
      <c r="AA162" s="108"/>
      <c r="AB162" s="131"/>
      <c r="AC162" s="131"/>
      <c r="AD162" s="131"/>
      <c r="AE162" s="119"/>
      <c r="AF162" s="108"/>
      <c r="AG162" s="108"/>
      <c r="AH162" s="108"/>
      <c r="AI162" s="108"/>
      <c r="AJ162" s="119"/>
      <c r="AK162" s="108"/>
      <c r="AL162" s="108"/>
      <c r="AM162" s="119"/>
      <c r="AN162" s="108"/>
      <c r="AO162" s="119"/>
      <c r="AP162" s="108"/>
      <c r="AQ162" s="108"/>
      <c r="AR162" s="108"/>
      <c r="AS162" s="108"/>
      <c r="AT162" s="108"/>
      <c r="AU162" s="108"/>
      <c r="AV162" s="108"/>
      <c r="AW162" s="124" t="n">
        <v>1</v>
      </c>
    </row>
    <row r="163" s="132" customFormat="true" ht="18.75" hidden="false" customHeight="true" outlineLevel="0" collapsed="false">
      <c r="A163" s="108"/>
      <c r="B163" s="108"/>
      <c r="C163" s="108"/>
      <c r="D163" s="108"/>
      <c r="E163" s="108"/>
      <c r="F163" s="108"/>
      <c r="G163" s="131"/>
      <c r="H163" s="108"/>
      <c r="I163" s="108"/>
      <c r="J163" s="108"/>
      <c r="K163" s="133"/>
      <c r="L163" s="108"/>
      <c r="M163" s="131"/>
      <c r="N163" s="131"/>
      <c r="O163" s="146"/>
      <c r="P163" s="115" t="str">
        <f aca="false">IF(ISNUMBER(VALUE(MID(O163,17,1))),IF(MOD(MID(O163,17,1),2)=0,"女","男"),"")</f>
        <v/>
      </c>
      <c r="Q163" s="116" t="str">
        <f aca="true">IF(ISERROR(YEAR(TODAY())-MID(O163,7,4)),"",IF(OR(YEAR(TODAY())-MID(O163,7,4)&gt;70,YEAR(TODAY())-MID(O163,7,4)&lt;15),"",YEAR(TODAY())-MID(O163,7,4)))</f>
        <v/>
      </c>
      <c r="R163" s="116" t="str">
        <f aca="false">MID(O163,7,6)</f>
        <v/>
      </c>
      <c r="S163" s="133"/>
      <c r="T163" s="133"/>
      <c r="U163" s="131"/>
      <c r="V163" s="119"/>
      <c r="W163" s="116" t="str">
        <f aca="false">IF(V163="干部","县教育局",IF(V163="聘干","县教育局",IF(V163="工人","县教育局","")))</f>
        <v/>
      </c>
      <c r="X163" s="131"/>
      <c r="Y163" s="119"/>
      <c r="Z163" s="147"/>
      <c r="AA163" s="131"/>
      <c r="AB163" s="131"/>
      <c r="AC163" s="131"/>
      <c r="AD163" s="131"/>
      <c r="AE163" s="134"/>
      <c r="AF163" s="108"/>
      <c r="AG163" s="108"/>
      <c r="AH163" s="108"/>
      <c r="AI163" s="108"/>
      <c r="AJ163" s="134"/>
      <c r="AK163" s="131"/>
      <c r="AL163" s="108"/>
      <c r="AM163" s="134"/>
      <c r="AN163" s="131"/>
      <c r="AO163" s="134"/>
      <c r="AP163" s="131"/>
      <c r="AQ163" s="131"/>
      <c r="AR163" s="131"/>
      <c r="AS163" s="131"/>
      <c r="AT163" s="131"/>
      <c r="AU163" s="131"/>
      <c r="AV163" s="131"/>
      <c r="AW163" s="124" t="n">
        <v>1</v>
      </c>
    </row>
    <row r="164" s="132" customFormat="true" ht="18.75" hidden="false" customHeight="true" outlineLevel="0" collapsed="false">
      <c r="A164" s="108"/>
      <c r="B164" s="108"/>
      <c r="C164" s="108"/>
      <c r="D164" s="108"/>
      <c r="E164" s="108"/>
      <c r="F164" s="108"/>
      <c r="G164" s="131"/>
      <c r="H164" s="108"/>
      <c r="I164" s="108"/>
      <c r="J164" s="108"/>
      <c r="K164" s="133"/>
      <c r="L164" s="108"/>
      <c r="M164" s="108"/>
      <c r="N164" s="131"/>
      <c r="O164" s="146"/>
      <c r="P164" s="115" t="str">
        <f aca="false">IF(ISNUMBER(VALUE(MID(O164,17,1))),IF(MOD(MID(O164,17,1),2)=0,"女","男"),"")</f>
        <v/>
      </c>
      <c r="Q164" s="116" t="str">
        <f aca="true">IF(ISERROR(YEAR(TODAY())-MID(O164,7,4)),"",IF(OR(YEAR(TODAY())-MID(O164,7,4)&gt;70,YEAR(TODAY())-MID(O164,7,4)&lt;15),"",YEAR(TODAY())-MID(O164,7,4)))</f>
        <v/>
      </c>
      <c r="R164" s="116" t="str">
        <f aca="false">MID(O164,7,6)</f>
        <v/>
      </c>
      <c r="S164" s="133"/>
      <c r="T164" s="133"/>
      <c r="U164" s="131"/>
      <c r="V164" s="119"/>
      <c r="W164" s="116" t="str">
        <f aca="false">IF(V164="干部","县教育局",IF(V164="聘干","县教育局",IF(V164="工人","县教育局","")))</f>
        <v/>
      </c>
      <c r="X164" s="131"/>
      <c r="Y164" s="119"/>
      <c r="Z164" s="147"/>
      <c r="AA164" s="131"/>
      <c r="AB164" s="131"/>
      <c r="AC164" s="131"/>
      <c r="AD164" s="131"/>
      <c r="AE164" s="134"/>
      <c r="AF164" s="108"/>
      <c r="AG164" s="108"/>
      <c r="AH164" s="108"/>
      <c r="AI164" s="108"/>
      <c r="AJ164" s="134"/>
      <c r="AK164" s="131"/>
      <c r="AL164" s="108"/>
      <c r="AM164" s="134"/>
      <c r="AN164" s="131"/>
      <c r="AO164" s="134"/>
      <c r="AP164" s="131"/>
      <c r="AQ164" s="131"/>
      <c r="AR164" s="131"/>
      <c r="AS164" s="131"/>
      <c r="AT164" s="131"/>
      <c r="AU164" s="131"/>
      <c r="AV164" s="131"/>
      <c r="AW164" s="124" t="n">
        <v>1</v>
      </c>
    </row>
    <row r="165" s="124" customFormat="true" ht="18.75" hidden="false" customHeight="true" outlineLevel="0" collapsed="false">
      <c r="A165" s="108"/>
      <c r="B165" s="108"/>
      <c r="C165" s="108"/>
      <c r="D165" s="108"/>
      <c r="E165" s="108"/>
      <c r="F165" s="108"/>
      <c r="G165" s="108"/>
      <c r="H165" s="131"/>
      <c r="I165" s="131"/>
      <c r="J165" s="108"/>
      <c r="K165" s="133"/>
      <c r="L165" s="108"/>
      <c r="M165" s="131"/>
      <c r="N165" s="131"/>
      <c r="O165" s="146"/>
      <c r="P165" s="115" t="str">
        <f aca="false">IF(ISNUMBER(VALUE(MID(O165,17,1))),IF(MOD(MID(O165,17,1),2)=0,"女","男"),"")</f>
        <v/>
      </c>
      <c r="Q165" s="116" t="str">
        <f aca="true">IF(ISERROR(YEAR(TODAY())-MID(O165,7,4)),"",IF(OR(YEAR(TODAY())-MID(O165,7,4)&gt;70,YEAR(TODAY())-MID(O165,7,4)&lt;15),"",YEAR(TODAY())-MID(O165,7,4)))</f>
        <v/>
      </c>
      <c r="R165" s="116" t="str">
        <f aca="false">MID(O165,7,6)</f>
        <v/>
      </c>
      <c r="S165" s="133"/>
      <c r="T165" s="147"/>
      <c r="U165" s="108"/>
      <c r="V165" s="119"/>
      <c r="W165" s="116" t="str">
        <f aca="false">IF(V165="干部","县教育局",IF(V165="聘干","县教育局",IF(V165="工人","县教育局","")))</f>
        <v/>
      </c>
      <c r="X165" s="108"/>
      <c r="Y165" s="119"/>
      <c r="Z165" s="147"/>
      <c r="AA165" s="108"/>
      <c r="AB165" s="131"/>
      <c r="AC165" s="131"/>
      <c r="AD165" s="131"/>
      <c r="AE165" s="119"/>
      <c r="AF165" s="108"/>
      <c r="AG165" s="108"/>
      <c r="AH165" s="108"/>
      <c r="AI165" s="108"/>
      <c r="AJ165" s="119"/>
      <c r="AK165" s="108"/>
      <c r="AL165" s="108"/>
      <c r="AM165" s="119"/>
      <c r="AN165" s="108"/>
      <c r="AO165" s="119"/>
      <c r="AP165" s="108"/>
      <c r="AQ165" s="108"/>
      <c r="AR165" s="108"/>
      <c r="AS165" s="108"/>
      <c r="AT165" s="108"/>
      <c r="AU165" s="108"/>
      <c r="AV165" s="108"/>
      <c r="AW165" s="124" t="n">
        <v>1</v>
      </c>
    </row>
    <row r="166" s="132" customFormat="true" ht="18.75" hidden="false" customHeight="true" outlineLevel="0" collapsed="false">
      <c r="A166" s="108"/>
      <c r="B166" s="108"/>
      <c r="C166" s="108"/>
      <c r="D166" s="108"/>
      <c r="E166" s="108"/>
      <c r="F166" s="108"/>
      <c r="G166" s="131"/>
      <c r="H166" s="108"/>
      <c r="I166" s="108"/>
      <c r="J166" s="108"/>
      <c r="K166" s="133"/>
      <c r="L166" s="108"/>
      <c r="M166" s="108"/>
      <c r="N166" s="131"/>
      <c r="O166" s="146"/>
      <c r="P166" s="115" t="str">
        <f aca="false">IF(ISNUMBER(VALUE(MID(O166,17,1))),IF(MOD(MID(O166,17,1),2)=0,"女","男"),"")</f>
        <v/>
      </c>
      <c r="Q166" s="116" t="str">
        <f aca="true">IF(ISERROR(YEAR(TODAY())-MID(O166,7,4)),"",IF(OR(YEAR(TODAY())-MID(O166,7,4)&gt;70,YEAR(TODAY())-MID(O166,7,4)&lt;15),"",YEAR(TODAY())-MID(O166,7,4)))</f>
        <v/>
      </c>
      <c r="R166" s="116" t="str">
        <f aca="false">MID(O166,7,6)</f>
        <v/>
      </c>
      <c r="S166" s="133"/>
      <c r="T166" s="133"/>
      <c r="U166" s="131"/>
      <c r="V166" s="119"/>
      <c r="W166" s="116" t="str">
        <f aca="false">IF(V166="干部","县教育局",IF(V166="聘干","县教育局",IF(V166="工人","县教育局","")))</f>
        <v/>
      </c>
      <c r="X166" s="131"/>
      <c r="Y166" s="119"/>
      <c r="Z166" s="147"/>
      <c r="AA166" s="131"/>
      <c r="AB166" s="131"/>
      <c r="AC166" s="131"/>
      <c r="AD166" s="131"/>
      <c r="AE166" s="134"/>
      <c r="AF166" s="108"/>
      <c r="AG166" s="108"/>
      <c r="AH166" s="108"/>
      <c r="AI166" s="108"/>
      <c r="AJ166" s="134"/>
      <c r="AK166" s="131"/>
      <c r="AL166" s="108"/>
      <c r="AM166" s="134"/>
      <c r="AN166" s="131"/>
      <c r="AO166" s="134"/>
      <c r="AP166" s="131"/>
      <c r="AQ166" s="131"/>
      <c r="AR166" s="131"/>
      <c r="AS166" s="131"/>
      <c r="AT166" s="131"/>
      <c r="AU166" s="131"/>
      <c r="AV166" s="131"/>
      <c r="AW166" s="124" t="n">
        <v>1</v>
      </c>
    </row>
    <row r="167" s="124" customFormat="true" ht="18.75" hidden="false" customHeight="true" outlineLevel="0" collapsed="false">
      <c r="A167" s="108"/>
      <c r="B167" s="108"/>
      <c r="C167" s="108"/>
      <c r="D167" s="108"/>
      <c r="E167" s="108"/>
      <c r="F167" s="108"/>
      <c r="G167" s="108"/>
      <c r="H167" s="131"/>
      <c r="I167" s="131"/>
      <c r="J167" s="108"/>
      <c r="K167" s="133"/>
      <c r="L167" s="108"/>
      <c r="M167" s="131"/>
      <c r="N167" s="131"/>
      <c r="O167" s="146"/>
      <c r="P167" s="115" t="str">
        <f aca="false">IF(ISNUMBER(VALUE(MID(O167,17,1))),IF(MOD(MID(O167,17,1),2)=0,"女","男"),"")</f>
        <v/>
      </c>
      <c r="Q167" s="116" t="str">
        <f aca="true">IF(ISERROR(YEAR(TODAY())-MID(O167,7,4)),"",IF(OR(YEAR(TODAY())-MID(O167,7,4)&gt;70,YEAR(TODAY())-MID(O167,7,4)&lt;15),"",YEAR(TODAY())-MID(O167,7,4)))</f>
        <v/>
      </c>
      <c r="R167" s="116" t="str">
        <f aca="false">MID(O167,7,6)</f>
        <v/>
      </c>
      <c r="S167" s="133"/>
      <c r="T167" s="147"/>
      <c r="U167" s="108"/>
      <c r="V167" s="119"/>
      <c r="W167" s="116" t="str">
        <f aca="false">IF(V167="干部","县教育局",IF(V167="聘干","县教育局",IF(V167="工人","县教育局","")))</f>
        <v/>
      </c>
      <c r="X167" s="108"/>
      <c r="Y167" s="119"/>
      <c r="Z167" s="147"/>
      <c r="AA167" s="108"/>
      <c r="AB167" s="131"/>
      <c r="AC167" s="131"/>
      <c r="AD167" s="131"/>
      <c r="AE167" s="119"/>
      <c r="AF167" s="108"/>
      <c r="AG167" s="108"/>
      <c r="AH167" s="108"/>
      <c r="AI167" s="108"/>
      <c r="AJ167" s="119"/>
      <c r="AK167" s="108"/>
      <c r="AL167" s="108"/>
      <c r="AM167" s="119"/>
      <c r="AN167" s="108"/>
      <c r="AO167" s="119"/>
      <c r="AP167" s="108"/>
      <c r="AQ167" s="108"/>
      <c r="AR167" s="108"/>
      <c r="AS167" s="108"/>
      <c r="AT167" s="108"/>
      <c r="AU167" s="108"/>
      <c r="AV167" s="108"/>
      <c r="AW167" s="124" t="n">
        <v>1</v>
      </c>
    </row>
    <row r="168" s="124" customFormat="true" ht="18.75" hidden="false" customHeight="true" outlineLevel="0" collapsed="false">
      <c r="A168" s="108"/>
      <c r="B168" s="108"/>
      <c r="C168" s="108"/>
      <c r="D168" s="108"/>
      <c r="E168" s="108"/>
      <c r="F168" s="108"/>
      <c r="G168" s="108"/>
      <c r="H168" s="131"/>
      <c r="I168" s="131"/>
      <c r="J168" s="108"/>
      <c r="K168" s="133"/>
      <c r="L168" s="108"/>
      <c r="M168" s="131"/>
      <c r="N168" s="131"/>
      <c r="O168" s="146"/>
      <c r="P168" s="115" t="str">
        <f aca="false">IF(ISNUMBER(VALUE(MID(O168,17,1))),IF(MOD(MID(O168,17,1),2)=0,"女","男"),"")</f>
        <v/>
      </c>
      <c r="Q168" s="116" t="str">
        <f aca="true">IF(ISERROR(YEAR(TODAY())-MID(O168,7,4)),"",IF(OR(YEAR(TODAY())-MID(O168,7,4)&gt;70,YEAR(TODAY())-MID(O168,7,4)&lt;15),"",YEAR(TODAY())-MID(O168,7,4)))</f>
        <v/>
      </c>
      <c r="R168" s="116" t="str">
        <f aca="false">MID(O168,7,6)</f>
        <v/>
      </c>
      <c r="S168" s="133"/>
      <c r="T168" s="147"/>
      <c r="U168" s="108"/>
      <c r="V168" s="119"/>
      <c r="W168" s="116" t="str">
        <f aca="false">IF(V168="干部","县教育局",IF(V168="聘干","县教育局",IF(V168="工人","县教育局","")))</f>
        <v/>
      </c>
      <c r="X168" s="108"/>
      <c r="Y168" s="119"/>
      <c r="Z168" s="147"/>
      <c r="AA168" s="108"/>
      <c r="AB168" s="131"/>
      <c r="AC168" s="131"/>
      <c r="AD168" s="131"/>
      <c r="AE168" s="119"/>
      <c r="AF168" s="108"/>
      <c r="AG168" s="108"/>
      <c r="AH168" s="108"/>
      <c r="AI168" s="108"/>
      <c r="AJ168" s="119"/>
      <c r="AK168" s="108"/>
      <c r="AL168" s="108"/>
      <c r="AM168" s="119"/>
      <c r="AN168" s="108"/>
      <c r="AO168" s="119"/>
      <c r="AP168" s="108"/>
      <c r="AQ168" s="108"/>
      <c r="AR168" s="108"/>
      <c r="AS168" s="108"/>
      <c r="AT168" s="108"/>
      <c r="AU168" s="108"/>
      <c r="AV168" s="108"/>
      <c r="AW168" s="124" t="n">
        <v>1</v>
      </c>
    </row>
    <row r="169" s="124" customFormat="true" ht="18.75" hidden="false" customHeight="true" outlineLevel="0" collapsed="false">
      <c r="A169" s="108"/>
      <c r="B169" s="108"/>
      <c r="C169" s="108"/>
      <c r="D169" s="108"/>
      <c r="E169" s="108"/>
      <c r="F169" s="108"/>
      <c r="G169" s="108"/>
      <c r="H169" s="108"/>
      <c r="I169" s="108"/>
      <c r="J169" s="108"/>
      <c r="K169" s="133"/>
      <c r="L169" s="108"/>
      <c r="M169" s="131"/>
      <c r="N169" s="131"/>
      <c r="O169" s="146"/>
      <c r="P169" s="115" t="str">
        <f aca="false">IF(ISNUMBER(VALUE(MID(O169,17,1))),IF(MOD(MID(O169,17,1),2)=0,"女","男"),"")</f>
        <v/>
      </c>
      <c r="Q169" s="116" t="str">
        <f aca="true">IF(ISERROR(YEAR(TODAY())-MID(O169,7,4)),"",IF(OR(YEAR(TODAY())-MID(O169,7,4)&gt;70,YEAR(TODAY())-MID(O169,7,4)&lt;15),"",YEAR(TODAY())-MID(O169,7,4)))</f>
        <v/>
      </c>
      <c r="R169" s="116" t="str">
        <f aca="false">MID(O169,7,6)</f>
        <v/>
      </c>
      <c r="S169" s="133"/>
      <c r="T169" s="147"/>
      <c r="U169" s="108"/>
      <c r="V169" s="119"/>
      <c r="W169" s="116" t="str">
        <f aca="false">IF(V169="干部","县教育局",IF(V169="聘干","县教育局",IF(V169="工人","县教育局","")))</f>
        <v/>
      </c>
      <c r="X169" s="108"/>
      <c r="Y169" s="119"/>
      <c r="Z169" s="147"/>
      <c r="AA169" s="108"/>
      <c r="AB169" s="131"/>
      <c r="AC169" s="131"/>
      <c r="AD169" s="131"/>
      <c r="AE169" s="119"/>
      <c r="AF169" s="108"/>
      <c r="AG169" s="108"/>
      <c r="AH169" s="108"/>
      <c r="AI169" s="108"/>
      <c r="AJ169" s="119"/>
      <c r="AK169" s="108"/>
      <c r="AL169" s="108"/>
      <c r="AM169" s="119"/>
      <c r="AN169" s="108"/>
      <c r="AO169" s="119"/>
      <c r="AP169" s="108"/>
      <c r="AQ169" s="108"/>
      <c r="AR169" s="108"/>
      <c r="AS169" s="108"/>
      <c r="AT169" s="108"/>
      <c r="AU169" s="108"/>
      <c r="AV169" s="108"/>
      <c r="AW169" s="124" t="n">
        <v>1</v>
      </c>
    </row>
    <row r="170" s="124" customFormat="true" ht="18.75" hidden="false" customHeight="true" outlineLevel="0" collapsed="false">
      <c r="A170" s="108"/>
      <c r="B170" s="108"/>
      <c r="C170" s="108"/>
      <c r="D170" s="108"/>
      <c r="E170" s="108"/>
      <c r="F170" s="108"/>
      <c r="G170" s="108"/>
      <c r="H170" s="108"/>
      <c r="I170" s="108"/>
      <c r="J170" s="108"/>
      <c r="K170" s="133"/>
      <c r="L170" s="108"/>
      <c r="M170" s="131"/>
      <c r="N170" s="131"/>
      <c r="O170" s="146"/>
      <c r="P170" s="115" t="str">
        <f aca="false">IF(ISNUMBER(VALUE(MID(O170,17,1))),IF(MOD(MID(O170,17,1),2)=0,"女","男"),"")</f>
        <v/>
      </c>
      <c r="Q170" s="116" t="str">
        <f aca="true">IF(ISERROR(YEAR(TODAY())-MID(O170,7,4)),"",IF(OR(YEAR(TODAY())-MID(O170,7,4)&gt;70,YEAR(TODAY())-MID(O170,7,4)&lt;15),"",YEAR(TODAY())-MID(O170,7,4)))</f>
        <v/>
      </c>
      <c r="R170" s="116" t="str">
        <f aca="false">MID(O170,7,6)</f>
        <v/>
      </c>
      <c r="S170" s="133"/>
      <c r="T170" s="147"/>
      <c r="U170" s="108"/>
      <c r="V170" s="119"/>
      <c r="W170" s="116" t="str">
        <f aca="false">IF(V170="干部","县教育局",IF(V170="聘干","县教育局",IF(V170="工人","县教育局","")))</f>
        <v/>
      </c>
      <c r="X170" s="108"/>
      <c r="Y170" s="119"/>
      <c r="Z170" s="147"/>
      <c r="AA170" s="108"/>
      <c r="AB170" s="131"/>
      <c r="AC170" s="131"/>
      <c r="AD170" s="131"/>
      <c r="AE170" s="119"/>
      <c r="AF170" s="108"/>
      <c r="AG170" s="108"/>
      <c r="AH170" s="108"/>
      <c r="AI170" s="108"/>
      <c r="AJ170" s="119"/>
      <c r="AK170" s="108"/>
      <c r="AL170" s="108"/>
      <c r="AM170" s="119"/>
      <c r="AN170" s="108"/>
      <c r="AO170" s="119"/>
      <c r="AP170" s="108"/>
      <c r="AQ170" s="108"/>
      <c r="AR170" s="108"/>
      <c r="AS170" s="108"/>
      <c r="AT170" s="108"/>
      <c r="AU170" s="108"/>
      <c r="AV170" s="108"/>
      <c r="AW170" s="124" t="n">
        <v>1</v>
      </c>
    </row>
    <row r="171" s="132" customFormat="true" ht="18.75" hidden="false" customHeight="true" outlineLevel="0" collapsed="false">
      <c r="A171" s="108"/>
      <c r="B171" s="108"/>
      <c r="C171" s="108"/>
      <c r="D171" s="108"/>
      <c r="E171" s="108"/>
      <c r="F171" s="108"/>
      <c r="G171" s="131"/>
      <c r="H171" s="108"/>
      <c r="I171" s="108"/>
      <c r="J171" s="108"/>
      <c r="K171" s="133"/>
      <c r="L171" s="108"/>
      <c r="M171" s="131"/>
      <c r="N171" s="131"/>
      <c r="O171" s="146"/>
      <c r="P171" s="115" t="str">
        <f aca="false">IF(ISNUMBER(VALUE(MID(O171,17,1))),IF(MOD(MID(O171,17,1),2)=0,"女","男"),"")</f>
        <v/>
      </c>
      <c r="Q171" s="116" t="str">
        <f aca="true">IF(ISERROR(YEAR(TODAY())-MID(O171,7,4)),"",IF(OR(YEAR(TODAY())-MID(O171,7,4)&gt;70,YEAR(TODAY())-MID(O171,7,4)&lt;15),"",YEAR(TODAY())-MID(O171,7,4)))</f>
        <v/>
      </c>
      <c r="R171" s="116" t="str">
        <f aca="false">MID(O171,7,6)</f>
        <v/>
      </c>
      <c r="S171" s="133"/>
      <c r="T171" s="133"/>
      <c r="U171" s="131"/>
      <c r="V171" s="119"/>
      <c r="W171" s="116" t="str">
        <f aca="false">IF(V171="干部","县教育局",IF(V171="聘干","县教育局",IF(V171="工人","县教育局","")))</f>
        <v/>
      </c>
      <c r="X171" s="131"/>
      <c r="Y171" s="119"/>
      <c r="Z171" s="147"/>
      <c r="AA171" s="131"/>
      <c r="AB171" s="131"/>
      <c r="AC171" s="131"/>
      <c r="AD171" s="131"/>
      <c r="AE171" s="134"/>
      <c r="AF171" s="108"/>
      <c r="AG171" s="108"/>
      <c r="AH171" s="108"/>
      <c r="AI171" s="108"/>
      <c r="AJ171" s="134"/>
      <c r="AK171" s="131"/>
      <c r="AL171" s="108"/>
      <c r="AM171" s="119"/>
      <c r="AN171" s="131"/>
      <c r="AO171" s="134"/>
      <c r="AP171" s="131"/>
      <c r="AQ171" s="131"/>
      <c r="AR171" s="131"/>
      <c r="AS171" s="131"/>
      <c r="AT171" s="131"/>
      <c r="AU171" s="131"/>
      <c r="AV171" s="131"/>
      <c r="AW171" s="124" t="n">
        <v>1</v>
      </c>
    </row>
    <row r="172" s="132" customFormat="true" ht="18.75" hidden="false" customHeight="true" outlineLevel="0" collapsed="false">
      <c r="A172" s="108"/>
      <c r="B172" s="108"/>
      <c r="C172" s="108"/>
      <c r="D172" s="108"/>
      <c r="E172" s="108"/>
      <c r="F172" s="108"/>
      <c r="G172" s="131"/>
      <c r="H172" s="108"/>
      <c r="I172" s="108"/>
      <c r="J172" s="108"/>
      <c r="K172" s="133"/>
      <c r="L172" s="108"/>
      <c r="M172" s="108"/>
      <c r="N172" s="131"/>
      <c r="O172" s="146"/>
      <c r="P172" s="115" t="str">
        <f aca="false">IF(ISNUMBER(VALUE(MID(O172,17,1))),IF(MOD(MID(O172,17,1),2)=0,"女","男"),"")</f>
        <v/>
      </c>
      <c r="Q172" s="116" t="str">
        <f aca="true">IF(ISERROR(YEAR(TODAY())-MID(O172,7,4)),"",IF(OR(YEAR(TODAY())-MID(O172,7,4)&gt;70,YEAR(TODAY())-MID(O172,7,4)&lt;15),"",YEAR(TODAY())-MID(O172,7,4)))</f>
        <v/>
      </c>
      <c r="R172" s="116" t="str">
        <f aca="false">MID(O172,7,6)</f>
        <v/>
      </c>
      <c r="S172" s="133"/>
      <c r="T172" s="133"/>
      <c r="U172" s="131"/>
      <c r="V172" s="119"/>
      <c r="W172" s="116" t="str">
        <f aca="false">IF(V172="干部","县教育局",IF(V172="聘干","县教育局",IF(V172="工人","县教育局","")))</f>
        <v/>
      </c>
      <c r="X172" s="148"/>
      <c r="Y172" s="119"/>
      <c r="Z172" s="147"/>
      <c r="AA172" s="131"/>
      <c r="AB172" s="131"/>
      <c r="AC172" s="131"/>
      <c r="AD172" s="131"/>
      <c r="AE172" s="134"/>
      <c r="AF172" s="108"/>
      <c r="AG172" s="108"/>
      <c r="AH172" s="108"/>
      <c r="AI172" s="108"/>
      <c r="AJ172" s="134"/>
      <c r="AK172" s="131"/>
      <c r="AL172" s="108"/>
      <c r="AM172" s="119"/>
      <c r="AN172" s="131"/>
      <c r="AO172" s="108"/>
      <c r="AP172" s="131"/>
      <c r="AQ172" s="131"/>
      <c r="AR172" s="131"/>
      <c r="AS172" s="131"/>
      <c r="AT172" s="131"/>
      <c r="AU172" s="131"/>
      <c r="AV172" s="131"/>
      <c r="AW172" s="124" t="n">
        <v>1</v>
      </c>
    </row>
    <row r="173" s="124" customFormat="true" ht="18.75" hidden="false" customHeight="true" outlineLevel="0" collapsed="false">
      <c r="A173" s="108"/>
      <c r="B173" s="108"/>
      <c r="C173" s="108"/>
      <c r="D173" s="108"/>
      <c r="E173" s="108"/>
      <c r="F173" s="108"/>
      <c r="G173" s="108"/>
      <c r="H173" s="108"/>
      <c r="I173" s="108"/>
      <c r="J173" s="108"/>
      <c r="K173" s="133"/>
      <c r="L173" s="108"/>
      <c r="M173" s="131"/>
      <c r="N173" s="131"/>
      <c r="O173" s="146"/>
      <c r="P173" s="115" t="str">
        <f aca="false">IF(ISNUMBER(VALUE(MID(O173,17,1))),IF(MOD(MID(O173,17,1),2)=0,"女","男"),"")</f>
        <v/>
      </c>
      <c r="Q173" s="116" t="str">
        <f aca="true">IF(ISERROR(YEAR(TODAY())-MID(O173,7,4)),"",IF(OR(YEAR(TODAY())-MID(O173,7,4)&gt;70,YEAR(TODAY())-MID(O173,7,4)&lt;15),"",YEAR(TODAY())-MID(O173,7,4)))</f>
        <v/>
      </c>
      <c r="R173" s="116" t="str">
        <f aca="false">MID(O173,7,6)</f>
        <v/>
      </c>
      <c r="S173" s="133"/>
      <c r="T173" s="147"/>
      <c r="U173" s="108"/>
      <c r="V173" s="119"/>
      <c r="W173" s="116" t="str">
        <f aca="false">IF(V173="干部","县教育局",IF(V173="聘干","县教育局",IF(V173="工人","县教育局","")))</f>
        <v/>
      </c>
      <c r="X173" s="147"/>
      <c r="Y173" s="119"/>
      <c r="Z173" s="147"/>
      <c r="AA173" s="108"/>
      <c r="AB173" s="131"/>
      <c r="AC173" s="131"/>
      <c r="AD173" s="131"/>
      <c r="AE173" s="119"/>
      <c r="AF173" s="108"/>
      <c r="AG173" s="108"/>
      <c r="AH173" s="108"/>
      <c r="AI173" s="108"/>
      <c r="AJ173" s="119"/>
      <c r="AK173" s="108"/>
      <c r="AL173" s="108"/>
      <c r="AM173" s="119"/>
      <c r="AN173" s="108"/>
      <c r="AO173" s="119"/>
      <c r="AP173" s="108"/>
      <c r="AQ173" s="108"/>
      <c r="AR173" s="108"/>
      <c r="AS173" s="108"/>
      <c r="AT173" s="108"/>
      <c r="AU173" s="108"/>
      <c r="AV173" s="108"/>
      <c r="AW173" s="124" t="n">
        <v>1</v>
      </c>
    </row>
    <row r="174" s="124" customFormat="true" ht="18.75" hidden="false" customHeight="true" outlineLevel="0" collapsed="false">
      <c r="A174" s="108"/>
      <c r="B174" s="108"/>
      <c r="C174" s="108"/>
      <c r="D174" s="108"/>
      <c r="E174" s="108"/>
      <c r="F174" s="108"/>
      <c r="G174" s="108"/>
      <c r="H174" s="108"/>
      <c r="I174" s="108"/>
      <c r="J174" s="108"/>
      <c r="K174" s="133"/>
      <c r="L174" s="108"/>
      <c r="M174" s="131"/>
      <c r="N174" s="131"/>
      <c r="O174" s="146"/>
      <c r="P174" s="115" t="str">
        <f aca="false">IF(ISNUMBER(VALUE(MID(O174,17,1))),IF(MOD(MID(O174,17,1),2)=0,"女","男"),"")</f>
        <v/>
      </c>
      <c r="Q174" s="116" t="str">
        <f aca="true">IF(ISERROR(YEAR(TODAY())-MID(O174,7,4)),"",IF(OR(YEAR(TODAY())-MID(O174,7,4)&gt;70,YEAR(TODAY())-MID(O174,7,4)&lt;15),"",YEAR(TODAY())-MID(O174,7,4)))</f>
        <v/>
      </c>
      <c r="R174" s="116" t="str">
        <f aca="false">MID(O174,7,6)</f>
        <v/>
      </c>
      <c r="S174" s="133"/>
      <c r="T174" s="147"/>
      <c r="U174" s="108"/>
      <c r="V174" s="119"/>
      <c r="W174" s="116" t="str">
        <f aca="false">IF(V174="干部","县教育局",IF(V174="聘干","县教育局",IF(V174="工人","县教育局","")))</f>
        <v/>
      </c>
      <c r="X174" s="147"/>
      <c r="Y174" s="119"/>
      <c r="Z174" s="147"/>
      <c r="AA174" s="108"/>
      <c r="AB174" s="131"/>
      <c r="AC174" s="131"/>
      <c r="AD174" s="131"/>
      <c r="AE174" s="119"/>
      <c r="AF174" s="108"/>
      <c r="AG174" s="108"/>
      <c r="AH174" s="108"/>
      <c r="AI174" s="108"/>
      <c r="AJ174" s="119"/>
      <c r="AK174" s="108"/>
      <c r="AL174" s="108"/>
      <c r="AM174" s="119"/>
      <c r="AN174" s="108"/>
      <c r="AO174" s="119"/>
      <c r="AP174" s="108"/>
      <c r="AQ174" s="108"/>
      <c r="AR174" s="108"/>
      <c r="AS174" s="108"/>
      <c r="AT174" s="108"/>
      <c r="AU174" s="108"/>
      <c r="AV174" s="108"/>
      <c r="AW174" s="124" t="n">
        <v>1</v>
      </c>
    </row>
    <row r="175" s="124" customFormat="true" ht="18.75" hidden="false" customHeight="true" outlineLevel="0" collapsed="false">
      <c r="A175" s="108"/>
      <c r="B175" s="108"/>
      <c r="C175" s="108"/>
      <c r="D175" s="108"/>
      <c r="E175" s="108"/>
      <c r="F175" s="108"/>
      <c r="G175" s="108"/>
      <c r="H175" s="108"/>
      <c r="I175" s="108"/>
      <c r="J175" s="108"/>
      <c r="K175" s="133"/>
      <c r="L175" s="108"/>
      <c r="M175" s="131"/>
      <c r="N175" s="131"/>
      <c r="O175" s="146"/>
      <c r="P175" s="115" t="str">
        <f aca="false">IF(ISNUMBER(VALUE(MID(O175,17,1))),IF(MOD(MID(O175,17,1),2)=0,"女","男"),"")</f>
        <v/>
      </c>
      <c r="Q175" s="116" t="str">
        <f aca="true">IF(ISERROR(YEAR(TODAY())-MID(O175,7,4)),"",IF(OR(YEAR(TODAY())-MID(O175,7,4)&gt;70,YEAR(TODAY())-MID(O175,7,4)&lt;15),"",YEAR(TODAY())-MID(O175,7,4)))</f>
        <v/>
      </c>
      <c r="R175" s="116" t="str">
        <f aca="false">MID(O175,7,6)</f>
        <v/>
      </c>
      <c r="S175" s="133"/>
      <c r="T175" s="147"/>
      <c r="U175" s="108"/>
      <c r="V175" s="119"/>
      <c r="W175" s="116" t="str">
        <f aca="false">IF(V175="干部","县教育局",IF(V175="聘干","县教育局",IF(V175="工人","县教育局","")))</f>
        <v/>
      </c>
      <c r="X175" s="147"/>
      <c r="Y175" s="119"/>
      <c r="Z175" s="147"/>
      <c r="AA175" s="108"/>
      <c r="AB175" s="131"/>
      <c r="AC175" s="131"/>
      <c r="AD175" s="131"/>
      <c r="AE175" s="119"/>
      <c r="AF175" s="108"/>
      <c r="AG175" s="108"/>
      <c r="AH175" s="108"/>
      <c r="AI175" s="108"/>
      <c r="AJ175" s="119"/>
      <c r="AK175" s="108"/>
      <c r="AL175" s="108"/>
      <c r="AM175" s="119"/>
      <c r="AN175" s="108"/>
      <c r="AO175" s="119"/>
      <c r="AP175" s="108"/>
      <c r="AQ175" s="108"/>
      <c r="AR175" s="108"/>
      <c r="AS175" s="108"/>
      <c r="AT175" s="108"/>
      <c r="AU175" s="108"/>
      <c r="AV175" s="108"/>
      <c r="AW175" s="124" t="n">
        <v>1</v>
      </c>
    </row>
    <row r="176" s="124" customFormat="true" ht="18.75" hidden="false" customHeight="true" outlineLevel="0" collapsed="false">
      <c r="A176" s="108"/>
      <c r="B176" s="108"/>
      <c r="C176" s="108"/>
      <c r="D176" s="108"/>
      <c r="E176" s="108"/>
      <c r="F176" s="108"/>
      <c r="G176" s="108"/>
      <c r="H176" s="108"/>
      <c r="I176" s="108"/>
      <c r="J176" s="108"/>
      <c r="K176" s="133"/>
      <c r="L176" s="108"/>
      <c r="M176" s="131"/>
      <c r="N176" s="131"/>
      <c r="O176" s="146"/>
      <c r="P176" s="115" t="str">
        <f aca="false">IF(ISNUMBER(VALUE(MID(O176,17,1))),IF(MOD(MID(O176,17,1),2)=0,"女","男"),"")</f>
        <v/>
      </c>
      <c r="Q176" s="116" t="str">
        <f aca="true">IF(ISERROR(YEAR(TODAY())-MID(O176,7,4)),"",IF(OR(YEAR(TODAY())-MID(O176,7,4)&gt;70,YEAR(TODAY())-MID(O176,7,4)&lt;15),"",YEAR(TODAY())-MID(O176,7,4)))</f>
        <v/>
      </c>
      <c r="R176" s="116" t="str">
        <f aca="false">MID(O176,7,6)</f>
        <v/>
      </c>
      <c r="S176" s="133"/>
      <c r="T176" s="147"/>
      <c r="U176" s="108"/>
      <c r="V176" s="119"/>
      <c r="W176" s="116" t="str">
        <f aca="false">IF(V176="干部","县教育局",IF(V176="聘干","县教育局",IF(V176="工人","县教育局","")))</f>
        <v/>
      </c>
      <c r="X176" s="108"/>
      <c r="Y176" s="119"/>
      <c r="Z176" s="147"/>
      <c r="AA176" s="108"/>
      <c r="AB176" s="131"/>
      <c r="AC176" s="131"/>
      <c r="AD176" s="131"/>
      <c r="AE176" s="119"/>
      <c r="AF176" s="108"/>
      <c r="AG176" s="108"/>
      <c r="AH176" s="108"/>
      <c r="AI176" s="108"/>
      <c r="AJ176" s="119"/>
      <c r="AK176" s="108"/>
      <c r="AL176" s="108"/>
      <c r="AM176" s="119"/>
      <c r="AN176" s="108"/>
      <c r="AO176" s="119"/>
      <c r="AP176" s="108"/>
      <c r="AQ176" s="108"/>
      <c r="AR176" s="108"/>
      <c r="AS176" s="108"/>
      <c r="AT176" s="108"/>
      <c r="AU176" s="108"/>
      <c r="AV176" s="108"/>
      <c r="AW176" s="124" t="n">
        <v>1</v>
      </c>
    </row>
    <row r="177" s="124" customFormat="true" ht="18.75" hidden="false" customHeight="true" outlineLevel="0" collapsed="false">
      <c r="A177" s="108"/>
      <c r="B177" s="108"/>
      <c r="C177" s="108"/>
      <c r="D177" s="108"/>
      <c r="E177" s="108"/>
      <c r="F177" s="108"/>
      <c r="G177" s="108"/>
      <c r="H177" s="108"/>
      <c r="I177" s="108"/>
      <c r="J177" s="108"/>
      <c r="K177" s="133"/>
      <c r="L177" s="108"/>
      <c r="M177" s="131"/>
      <c r="N177" s="131"/>
      <c r="O177" s="146"/>
      <c r="P177" s="115" t="str">
        <f aca="false">IF(ISNUMBER(VALUE(MID(O177,17,1))),IF(MOD(MID(O177,17,1),2)=0,"女","男"),"")</f>
        <v/>
      </c>
      <c r="Q177" s="116" t="str">
        <f aca="true">IF(ISERROR(YEAR(TODAY())-MID(O177,7,4)),"",IF(OR(YEAR(TODAY())-MID(O177,7,4)&gt;70,YEAR(TODAY())-MID(O177,7,4)&lt;15),"",YEAR(TODAY())-MID(O177,7,4)))</f>
        <v/>
      </c>
      <c r="R177" s="116" t="str">
        <f aca="false">MID(O177,7,6)</f>
        <v/>
      </c>
      <c r="S177" s="133"/>
      <c r="T177" s="147"/>
      <c r="U177" s="108"/>
      <c r="V177" s="119"/>
      <c r="W177" s="116" t="str">
        <f aca="false">IF(V177="干部","县教育局",IF(V177="聘干","县教育局",IF(V177="工人","县教育局","")))</f>
        <v/>
      </c>
      <c r="X177" s="108"/>
      <c r="Y177" s="119"/>
      <c r="Z177" s="147"/>
      <c r="AA177" s="108"/>
      <c r="AB177" s="131"/>
      <c r="AC177" s="131"/>
      <c r="AD177" s="131"/>
      <c r="AE177" s="119"/>
      <c r="AF177" s="108"/>
      <c r="AG177" s="108"/>
      <c r="AH177" s="108"/>
      <c r="AI177" s="108"/>
      <c r="AJ177" s="119"/>
      <c r="AK177" s="108"/>
      <c r="AL177" s="108"/>
      <c r="AM177" s="119"/>
      <c r="AN177" s="108"/>
      <c r="AO177" s="119"/>
      <c r="AP177" s="108"/>
      <c r="AQ177" s="108"/>
      <c r="AR177" s="108"/>
      <c r="AS177" s="108"/>
      <c r="AT177" s="108"/>
      <c r="AU177" s="108"/>
      <c r="AV177" s="108"/>
      <c r="AW177" s="124" t="n">
        <v>1</v>
      </c>
    </row>
    <row r="178" s="124" customFormat="true" ht="18.75" hidden="false" customHeight="true" outlineLevel="0" collapsed="false">
      <c r="A178" s="108"/>
      <c r="B178" s="108"/>
      <c r="C178" s="108"/>
      <c r="D178" s="108"/>
      <c r="E178" s="108"/>
      <c r="F178" s="108"/>
      <c r="G178" s="108"/>
      <c r="H178" s="108"/>
      <c r="I178" s="108"/>
      <c r="J178" s="108"/>
      <c r="K178" s="133"/>
      <c r="L178" s="108"/>
      <c r="M178" s="131"/>
      <c r="N178" s="131"/>
      <c r="O178" s="146"/>
      <c r="P178" s="115" t="str">
        <f aca="false">IF(ISNUMBER(VALUE(MID(O178,17,1))),IF(MOD(MID(O178,17,1),2)=0,"女","男"),"")</f>
        <v/>
      </c>
      <c r="Q178" s="116" t="str">
        <f aca="true">IF(ISERROR(YEAR(TODAY())-MID(O178,7,4)),"",IF(OR(YEAR(TODAY())-MID(O178,7,4)&gt;70,YEAR(TODAY())-MID(O178,7,4)&lt;15),"",YEAR(TODAY())-MID(O178,7,4)))</f>
        <v/>
      </c>
      <c r="R178" s="116" t="str">
        <f aca="false">MID(O178,7,6)</f>
        <v/>
      </c>
      <c r="S178" s="133"/>
      <c r="T178" s="147"/>
      <c r="U178" s="108"/>
      <c r="V178" s="119"/>
      <c r="W178" s="116" t="str">
        <f aca="false">IF(V178="干部","县教育局",IF(V178="聘干","县教育局",IF(V178="工人","县教育局","")))</f>
        <v/>
      </c>
      <c r="X178" s="108"/>
      <c r="Y178" s="119"/>
      <c r="Z178" s="147"/>
      <c r="AA178" s="108"/>
      <c r="AB178" s="131"/>
      <c r="AC178" s="131"/>
      <c r="AD178" s="131"/>
      <c r="AE178" s="119"/>
      <c r="AF178" s="108"/>
      <c r="AG178" s="108"/>
      <c r="AH178" s="108"/>
      <c r="AI178" s="108"/>
      <c r="AJ178" s="119"/>
      <c r="AK178" s="108"/>
      <c r="AL178" s="108"/>
      <c r="AM178" s="119"/>
      <c r="AN178" s="108"/>
      <c r="AO178" s="119"/>
      <c r="AP178" s="108"/>
      <c r="AQ178" s="108"/>
      <c r="AR178" s="108"/>
      <c r="AS178" s="108"/>
      <c r="AT178" s="108"/>
      <c r="AU178" s="108"/>
      <c r="AV178" s="108"/>
      <c r="AW178" s="124" t="n">
        <v>1</v>
      </c>
    </row>
    <row r="179" s="124" customFormat="true" ht="18.75" hidden="false" customHeight="true" outlineLevel="0" collapsed="false">
      <c r="A179" s="108"/>
      <c r="B179" s="108"/>
      <c r="C179" s="108"/>
      <c r="D179" s="108"/>
      <c r="E179" s="108"/>
      <c r="F179" s="108"/>
      <c r="G179" s="108"/>
      <c r="H179" s="108"/>
      <c r="I179" s="108"/>
      <c r="J179" s="108"/>
      <c r="K179" s="133"/>
      <c r="L179" s="108"/>
      <c r="M179" s="131"/>
      <c r="N179" s="131"/>
      <c r="O179" s="146"/>
      <c r="P179" s="115" t="str">
        <f aca="false">IF(ISNUMBER(VALUE(MID(O179,17,1))),IF(MOD(MID(O179,17,1),2)=0,"女","男"),"")</f>
        <v/>
      </c>
      <c r="Q179" s="116" t="str">
        <f aca="true">IF(ISERROR(YEAR(TODAY())-MID(O179,7,4)),"",IF(OR(YEAR(TODAY())-MID(O179,7,4)&gt;70,YEAR(TODAY())-MID(O179,7,4)&lt;15),"",YEAR(TODAY())-MID(O179,7,4)))</f>
        <v/>
      </c>
      <c r="R179" s="116" t="str">
        <f aca="false">MID(O179,7,6)</f>
        <v/>
      </c>
      <c r="S179" s="133"/>
      <c r="T179" s="147"/>
      <c r="U179" s="108"/>
      <c r="V179" s="119"/>
      <c r="W179" s="116" t="str">
        <f aca="false">IF(V179="干部","县教育局",IF(V179="聘干","县教育局",IF(V179="工人","县教育局","")))</f>
        <v/>
      </c>
      <c r="X179" s="108"/>
      <c r="Y179" s="119"/>
      <c r="Z179" s="147"/>
      <c r="AA179" s="108"/>
      <c r="AB179" s="131"/>
      <c r="AC179" s="131"/>
      <c r="AD179" s="131"/>
      <c r="AE179" s="119"/>
      <c r="AF179" s="108"/>
      <c r="AG179" s="108"/>
      <c r="AH179" s="108"/>
      <c r="AI179" s="108"/>
      <c r="AJ179" s="119"/>
      <c r="AK179" s="108"/>
      <c r="AL179" s="108"/>
      <c r="AM179" s="119"/>
      <c r="AN179" s="108"/>
      <c r="AO179" s="119"/>
      <c r="AP179" s="108"/>
      <c r="AQ179" s="108"/>
      <c r="AR179" s="108"/>
      <c r="AS179" s="108"/>
      <c r="AT179" s="108"/>
      <c r="AU179" s="108"/>
      <c r="AV179" s="108"/>
      <c r="AW179" s="124" t="n">
        <v>1</v>
      </c>
    </row>
    <row r="180" s="124" customFormat="true" ht="18.75" hidden="false" customHeight="true" outlineLevel="0" collapsed="false">
      <c r="A180" s="108"/>
      <c r="B180" s="108"/>
      <c r="C180" s="108"/>
      <c r="D180" s="108"/>
      <c r="E180" s="108"/>
      <c r="F180" s="108"/>
      <c r="G180" s="108"/>
      <c r="H180" s="108"/>
      <c r="I180" s="108"/>
      <c r="J180" s="108"/>
      <c r="K180" s="133"/>
      <c r="L180" s="108"/>
      <c r="M180" s="131"/>
      <c r="N180" s="131"/>
      <c r="O180" s="146"/>
      <c r="P180" s="115" t="str">
        <f aca="false">IF(ISNUMBER(VALUE(MID(O180,17,1))),IF(MOD(MID(O180,17,1),2)=0,"女","男"),"")</f>
        <v/>
      </c>
      <c r="Q180" s="116" t="str">
        <f aca="true">IF(ISERROR(YEAR(TODAY())-MID(O180,7,4)),"",IF(OR(YEAR(TODAY())-MID(O180,7,4)&gt;70,YEAR(TODAY())-MID(O180,7,4)&lt;15),"",YEAR(TODAY())-MID(O180,7,4)))</f>
        <v/>
      </c>
      <c r="R180" s="116" t="str">
        <f aca="false">MID(O180,7,6)</f>
        <v/>
      </c>
      <c r="S180" s="133"/>
      <c r="T180" s="147"/>
      <c r="U180" s="108"/>
      <c r="V180" s="119"/>
      <c r="W180" s="116" t="str">
        <f aca="false">IF(V180="干部","县教育局",IF(V180="聘干","县教育局",IF(V180="工人","县教育局","")))</f>
        <v/>
      </c>
      <c r="X180" s="108"/>
      <c r="Y180" s="119"/>
      <c r="Z180" s="147"/>
      <c r="AA180" s="108"/>
      <c r="AB180" s="131"/>
      <c r="AC180" s="131"/>
      <c r="AD180" s="131"/>
      <c r="AE180" s="119"/>
      <c r="AF180" s="108"/>
      <c r="AG180" s="108"/>
      <c r="AH180" s="108"/>
      <c r="AI180" s="108"/>
      <c r="AJ180" s="119"/>
      <c r="AK180" s="108"/>
      <c r="AL180" s="108"/>
      <c r="AM180" s="119"/>
      <c r="AN180" s="108"/>
      <c r="AO180" s="119"/>
      <c r="AP180" s="108"/>
      <c r="AQ180" s="108"/>
      <c r="AR180" s="108"/>
      <c r="AS180" s="108"/>
      <c r="AT180" s="108"/>
      <c r="AU180" s="108"/>
      <c r="AV180" s="108"/>
      <c r="AW180" s="124" t="n">
        <v>1</v>
      </c>
    </row>
    <row r="181" s="132" customFormat="true" ht="18.75" hidden="false" customHeight="true" outlineLevel="0" collapsed="false">
      <c r="A181" s="108"/>
      <c r="B181" s="108"/>
      <c r="C181" s="108"/>
      <c r="D181" s="108"/>
      <c r="E181" s="108"/>
      <c r="F181" s="108"/>
      <c r="G181" s="131"/>
      <c r="H181" s="108"/>
      <c r="I181" s="108"/>
      <c r="J181" s="108"/>
      <c r="K181" s="133"/>
      <c r="L181" s="108"/>
      <c r="M181" s="131"/>
      <c r="N181" s="131"/>
      <c r="O181" s="146"/>
      <c r="P181" s="115" t="str">
        <f aca="false">IF(ISNUMBER(VALUE(MID(O181,17,1))),IF(MOD(MID(O181,17,1),2)=0,"女","男"),"")</f>
        <v/>
      </c>
      <c r="Q181" s="116" t="str">
        <f aca="true">IF(ISERROR(YEAR(TODAY())-MID(O181,7,4)),"",IF(OR(YEAR(TODAY())-MID(O181,7,4)&gt;70,YEAR(TODAY())-MID(O181,7,4)&lt;15),"",YEAR(TODAY())-MID(O181,7,4)))</f>
        <v/>
      </c>
      <c r="R181" s="116" t="str">
        <f aca="false">MID(O181,7,6)</f>
        <v/>
      </c>
      <c r="S181" s="133"/>
      <c r="T181" s="133"/>
      <c r="U181" s="131"/>
      <c r="V181" s="119"/>
      <c r="W181" s="116" t="str">
        <f aca="false">IF(V181="干部","县教育局",IF(V181="聘干","县教育局",IF(V181="工人","县教育局","")))</f>
        <v/>
      </c>
      <c r="X181" s="131"/>
      <c r="Y181" s="119"/>
      <c r="Z181" s="147"/>
      <c r="AA181" s="131"/>
      <c r="AB181" s="131"/>
      <c r="AC181" s="131"/>
      <c r="AD181" s="131"/>
      <c r="AE181" s="134"/>
      <c r="AF181" s="108"/>
      <c r="AG181" s="108"/>
      <c r="AH181" s="108"/>
      <c r="AI181" s="108"/>
      <c r="AJ181" s="134"/>
      <c r="AK181" s="131"/>
      <c r="AL181" s="108"/>
      <c r="AM181" s="134"/>
      <c r="AN181" s="131"/>
      <c r="AO181" s="134"/>
      <c r="AP181" s="131"/>
      <c r="AQ181" s="131"/>
      <c r="AR181" s="131"/>
      <c r="AS181" s="131"/>
      <c r="AT181" s="131"/>
      <c r="AU181" s="131"/>
      <c r="AV181" s="131"/>
      <c r="AW181" s="124" t="n">
        <v>1</v>
      </c>
    </row>
    <row r="182" s="132" customFormat="true" ht="18.75" hidden="false" customHeight="true" outlineLevel="0" collapsed="false">
      <c r="A182" s="108"/>
      <c r="B182" s="108"/>
      <c r="C182" s="108"/>
      <c r="D182" s="108"/>
      <c r="E182" s="108"/>
      <c r="F182" s="108"/>
      <c r="G182" s="131"/>
      <c r="H182" s="108"/>
      <c r="I182" s="108"/>
      <c r="J182" s="108"/>
      <c r="K182" s="133"/>
      <c r="L182" s="108"/>
      <c r="M182" s="108"/>
      <c r="N182" s="131"/>
      <c r="O182" s="146"/>
      <c r="P182" s="115" t="str">
        <f aca="false">IF(ISNUMBER(VALUE(MID(O182,17,1))),IF(MOD(MID(O182,17,1),2)=0,"女","男"),"")</f>
        <v/>
      </c>
      <c r="Q182" s="116" t="str">
        <f aca="true">IF(ISERROR(YEAR(TODAY())-MID(O182,7,4)),"",IF(OR(YEAR(TODAY())-MID(O182,7,4)&gt;70,YEAR(TODAY())-MID(O182,7,4)&lt;15),"",YEAR(TODAY())-MID(O182,7,4)))</f>
        <v/>
      </c>
      <c r="R182" s="116" t="str">
        <f aca="false">MID(O182,7,6)</f>
        <v/>
      </c>
      <c r="S182" s="133"/>
      <c r="T182" s="133"/>
      <c r="U182" s="131"/>
      <c r="V182" s="119"/>
      <c r="W182" s="116" t="str">
        <f aca="false">IF(V182="干部","县教育局",IF(V182="聘干","县教育局",IF(V182="工人","县教育局","")))</f>
        <v/>
      </c>
      <c r="X182" s="131"/>
      <c r="Y182" s="119"/>
      <c r="Z182" s="147"/>
      <c r="AA182" s="131"/>
      <c r="AB182" s="131"/>
      <c r="AC182" s="131"/>
      <c r="AD182" s="131"/>
      <c r="AE182" s="134"/>
      <c r="AF182" s="108"/>
      <c r="AG182" s="108"/>
      <c r="AH182" s="108"/>
      <c r="AI182" s="108"/>
      <c r="AJ182" s="134"/>
      <c r="AK182" s="131"/>
      <c r="AL182" s="108"/>
      <c r="AM182" s="134"/>
      <c r="AN182" s="131"/>
      <c r="AO182" s="134"/>
      <c r="AP182" s="131"/>
      <c r="AQ182" s="131"/>
      <c r="AR182" s="131"/>
      <c r="AS182" s="131"/>
      <c r="AT182" s="131"/>
      <c r="AU182" s="131"/>
      <c r="AV182" s="131"/>
      <c r="AW182" s="124" t="n">
        <v>1</v>
      </c>
    </row>
    <row r="183" s="124" customFormat="true" ht="18.75" hidden="false" customHeight="true" outlineLevel="0" collapsed="false">
      <c r="A183" s="108"/>
      <c r="B183" s="108"/>
      <c r="C183" s="108"/>
      <c r="D183" s="108"/>
      <c r="E183" s="108"/>
      <c r="F183" s="108"/>
      <c r="G183" s="108"/>
      <c r="H183" s="108"/>
      <c r="I183" s="108"/>
      <c r="J183" s="108"/>
      <c r="K183" s="133"/>
      <c r="L183" s="108"/>
      <c r="M183" s="131"/>
      <c r="N183" s="131"/>
      <c r="O183" s="146"/>
      <c r="P183" s="115" t="str">
        <f aca="false">IF(ISNUMBER(VALUE(MID(O183,17,1))),IF(MOD(MID(O183,17,1),2)=0,"女","男"),"")</f>
        <v/>
      </c>
      <c r="Q183" s="116" t="str">
        <f aca="true">IF(ISERROR(YEAR(TODAY())-MID(O183,7,4)),"",IF(OR(YEAR(TODAY())-MID(O183,7,4)&gt;70,YEAR(TODAY())-MID(O183,7,4)&lt;15),"",YEAR(TODAY())-MID(O183,7,4)))</f>
        <v/>
      </c>
      <c r="R183" s="116" t="str">
        <f aca="false">MID(O183,7,6)</f>
        <v/>
      </c>
      <c r="S183" s="133"/>
      <c r="T183" s="147"/>
      <c r="U183" s="108"/>
      <c r="V183" s="119"/>
      <c r="W183" s="116" t="str">
        <f aca="false">IF(V183="干部","县教育局",IF(V183="聘干","县教育局",IF(V183="工人","县教育局","")))</f>
        <v/>
      </c>
      <c r="X183" s="108"/>
      <c r="Y183" s="119"/>
      <c r="Z183" s="147"/>
      <c r="AA183" s="108"/>
      <c r="AB183" s="131"/>
      <c r="AC183" s="131"/>
      <c r="AD183" s="131"/>
      <c r="AE183" s="119"/>
      <c r="AF183" s="108"/>
      <c r="AG183" s="108"/>
      <c r="AH183" s="108"/>
      <c r="AI183" s="108"/>
      <c r="AJ183" s="119"/>
      <c r="AK183" s="108"/>
      <c r="AL183" s="108"/>
      <c r="AM183" s="119"/>
      <c r="AN183" s="108"/>
      <c r="AO183" s="119"/>
      <c r="AP183" s="108"/>
      <c r="AQ183" s="108"/>
      <c r="AR183" s="108"/>
      <c r="AS183" s="108"/>
      <c r="AT183" s="108"/>
      <c r="AU183" s="108"/>
      <c r="AV183" s="108"/>
      <c r="AW183" s="124" t="n">
        <v>1</v>
      </c>
    </row>
    <row r="184" s="124" customFormat="true" ht="18.75" hidden="false" customHeight="true" outlineLevel="0" collapsed="false">
      <c r="A184" s="108"/>
      <c r="B184" s="108"/>
      <c r="C184" s="108"/>
      <c r="D184" s="108"/>
      <c r="E184" s="108"/>
      <c r="F184" s="108"/>
      <c r="G184" s="108"/>
      <c r="H184" s="108"/>
      <c r="I184" s="108"/>
      <c r="J184" s="108"/>
      <c r="K184" s="133"/>
      <c r="L184" s="108"/>
      <c r="M184" s="131"/>
      <c r="N184" s="131"/>
      <c r="O184" s="146"/>
      <c r="P184" s="115" t="str">
        <f aca="false">IF(ISNUMBER(VALUE(MID(O184,17,1))),IF(MOD(MID(O184,17,1),2)=0,"女","男"),"")</f>
        <v/>
      </c>
      <c r="Q184" s="116" t="str">
        <f aca="true">IF(ISERROR(YEAR(TODAY())-MID(O184,7,4)),"",IF(OR(YEAR(TODAY())-MID(O184,7,4)&gt;70,YEAR(TODAY())-MID(O184,7,4)&lt;15),"",YEAR(TODAY())-MID(O184,7,4)))</f>
        <v/>
      </c>
      <c r="R184" s="116" t="str">
        <f aca="false">MID(O184,7,6)</f>
        <v/>
      </c>
      <c r="S184" s="133"/>
      <c r="T184" s="147"/>
      <c r="U184" s="108"/>
      <c r="V184" s="119"/>
      <c r="W184" s="116" t="str">
        <f aca="false">IF(V184="干部","县教育局",IF(V184="聘干","县教育局",IF(V184="工人","县教育局","")))</f>
        <v/>
      </c>
      <c r="X184" s="108"/>
      <c r="Y184" s="119"/>
      <c r="Z184" s="147"/>
      <c r="AA184" s="108"/>
      <c r="AB184" s="131"/>
      <c r="AC184" s="131"/>
      <c r="AD184" s="131"/>
      <c r="AE184" s="119"/>
      <c r="AF184" s="108"/>
      <c r="AG184" s="108"/>
      <c r="AH184" s="108"/>
      <c r="AI184" s="108"/>
      <c r="AJ184" s="119"/>
      <c r="AK184" s="108"/>
      <c r="AL184" s="108"/>
      <c r="AM184" s="119"/>
      <c r="AN184" s="108"/>
      <c r="AO184" s="119"/>
      <c r="AP184" s="108"/>
      <c r="AQ184" s="108"/>
      <c r="AR184" s="108"/>
      <c r="AS184" s="108"/>
      <c r="AT184" s="108"/>
      <c r="AU184" s="108"/>
      <c r="AV184" s="108"/>
      <c r="AW184" s="124" t="n">
        <v>1</v>
      </c>
    </row>
    <row r="185" s="124" customFormat="true" ht="18.75" hidden="false" customHeight="true" outlineLevel="0" collapsed="false">
      <c r="A185" s="108"/>
      <c r="B185" s="108"/>
      <c r="C185" s="108"/>
      <c r="D185" s="108"/>
      <c r="E185" s="108"/>
      <c r="F185" s="108"/>
      <c r="G185" s="108"/>
      <c r="H185" s="108"/>
      <c r="I185" s="108"/>
      <c r="J185" s="108"/>
      <c r="K185" s="133"/>
      <c r="L185" s="108"/>
      <c r="M185" s="131"/>
      <c r="N185" s="131"/>
      <c r="O185" s="146"/>
      <c r="P185" s="115" t="str">
        <f aca="false">IF(ISNUMBER(VALUE(MID(O185,17,1))),IF(MOD(MID(O185,17,1),2)=0,"女","男"),"")</f>
        <v/>
      </c>
      <c r="Q185" s="116" t="str">
        <f aca="true">IF(ISERROR(YEAR(TODAY())-MID(O185,7,4)),"",IF(OR(YEAR(TODAY())-MID(O185,7,4)&gt;70,YEAR(TODAY())-MID(O185,7,4)&lt;15),"",YEAR(TODAY())-MID(O185,7,4)))</f>
        <v/>
      </c>
      <c r="R185" s="116" t="str">
        <f aca="false">MID(O185,7,6)</f>
        <v/>
      </c>
      <c r="S185" s="133"/>
      <c r="T185" s="147"/>
      <c r="U185" s="108"/>
      <c r="V185" s="119"/>
      <c r="W185" s="116" t="str">
        <f aca="false">IF(V185="干部","县教育局",IF(V185="聘干","县教育局",IF(V185="工人","县教育局","")))</f>
        <v/>
      </c>
      <c r="X185" s="108"/>
      <c r="Y185" s="119"/>
      <c r="Z185" s="147"/>
      <c r="AA185" s="108"/>
      <c r="AB185" s="131"/>
      <c r="AC185" s="131"/>
      <c r="AD185" s="131"/>
      <c r="AE185" s="119"/>
      <c r="AF185" s="108"/>
      <c r="AG185" s="108"/>
      <c r="AH185" s="108"/>
      <c r="AI185" s="108"/>
      <c r="AJ185" s="119"/>
      <c r="AK185" s="108"/>
      <c r="AL185" s="108"/>
      <c r="AM185" s="119"/>
      <c r="AN185" s="108"/>
      <c r="AO185" s="119"/>
      <c r="AP185" s="108"/>
      <c r="AQ185" s="108"/>
      <c r="AR185" s="108"/>
      <c r="AS185" s="108"/>
      <c r="AT185" s="108"/>
      <c r="AU185" s="108"/>
      <c r="AV185" s="108"/>
      <c r="AW185" s="124" t="n">
        <v>1</v>
      </c>
    </row>
    <row r="186" s="124" customFormat="true" ht="18.75" hidden="false" customHeight="true" outlineLevel="0" collapsed="false">
      <c r="A186" s="108"/>
      <c r="B186" s="108"/>
      <c r="C186" s="108"/>
      <c r="D186" s="108"/>
      <c r="E186" s="108"/>
      <c r="F186" s="108"/>
      <c r="G186" s="108"/>
      <c r="H186" s="108"/>
      <c r="I186" s="108"/>
      <c r="J186" s="108"/>
      <c r="K186" s="133"/>
      <c r="L186" s="108"/>
      <c r="M186" s="131"/>
      <c r="N186" s="131"/>
      <c r="O186" s="146"/>
      <c r="P186" s="115" t="str">
        <f aca="false">IF(ISNUMBER(VALUE(MID(O186,17,1))),IF(MOD(MID(O186,17,1),2)=0,"女","男"),"")</f>
        <v/>
      </c>
      <c r="Q186" s="116" t="str">
        <f aca="true">IF(ISERROR(YEAR(TODAY())-MID(O186,7,4)),"",IF(OR(YEAR(TODAY())-MID(O186,7,4)&gt;70,YEAR(TODAY())-MID(O186,7,4)&lt;15),"",YEAR(TODAY())-MID(O186,7,4)))</f>
        <v/>
      </c>
      <c r="R186" s="116" t="str">
        <f aca="false">MID(O186,7,6)</f>
        <v/>
      </c>
      <c r="S186" s="133"/>
      <c r="T186" s="147"/>
      <c r="U186" s="108"/>
      <c r="V186" s="119"/>
      <c r="W186" s="116" t="str">
        <f aca="false">IF(V186="干部","县教育局",IF(V186="聘干","县教育局",IF(V186="工人","县教育局","")))</f>
        <v/>
      </c>
      <c r="X186" s="108"/>
      <c r="Y186" s="119"/>
      <c r="Z186" s="147"/>
      <c r="AA186" s="108"/>
      <c r="AB186" s="131"/>
      <c r="AC186" s="131"/>
      <c r="AD186" s="131"/>
      <c r="AE186" s="119"/>
      <c r="AF186" s="108"/>
      <c r="AG186" s="108"/>
      <c r="AH186" s="108"/>
      <c r="AI186" s="108"/>
      <c r="AJ186" s="119"/>
      <c r="AK186" s="108"/>
      <c r="AL186" s="108"/>
      <c r="AM186" s="119"/>
      <c r="AN186" s="108"/>
      <c r="AO186" s="119"/>
      <c r="AP186" s="108"/>
      <c r="AQ186" s="108"/>
      <c r="AR186" s="108"/>
      <c r="AS186" s="108"/>
      <c r="AT186" s="108"/>
      <c r="AU186" s="108"/>
      <c r="AV186" s="108"/>
      <c r="AW186" s="124" t="n">
        <v>1</v>
      </c>
    </row>
    <row r="187" s="124" customFormat="true" ht="18.75" hidden="false" customHeight="true" outlineLevel="0" collapsed="false">
      <c r="A187" s="108"/>
      <c r="B187" s="108"/>
      <c r="C187" s="108"/>
      <c r="D187" s="108"/>
      <c r="E187" s="108"/>
      <c r="F187" s="108"/>
      <c r="G187" s="108"/>
      <c r="H187" s="108"/>
      <c r="I187" s="108"/>
      <c r="J187" s="108"/>
      <c r="K187" s="133"/>
      <c r="L187" s="108"/>
      <c r="M187" s="131"/>
      <c r="N187" s="131"/>
      <c r="O187" s="146"/>
      <c r="P187" s="115" t="str">
        <f aca="false">IF(ISNUMBER(VALUE(MID(O187,17,1))),IF(MOD(MID(O187,17,1),2)=0,"女","男"),"")</f>
        <v/>
      </c>
      <c r="Q187" s="116" t="str">
        <f aca="true">IF(ISERROR(YEAR(TODAY())-MID(O187,7,4)),"",IF(OR(YEAR(TODAY())-MID(O187,7,4)&gt;70,YEAR(TODAY())-MID(O187,7,4)&lt;15),"",YEAR(TODAY())-MID(O187,7,4)))</f>
        <v/>
      </c>
      <c r="R187" s="116" t="str">
        <f aca="false">MID(O187,7,6)</f>
        <v/>
      </c>
      <c r="S187" s="133"/>
      <c r="T187" s="147"/>
      <c r="U187" s="108"/>
      <c r="V187" s="119"/>
      <c r="W187" s="116" t="str">
        <f aca="false">IF(V187="干部","县教育局",IF(V187="聘干","县教育局",IF(V187="工人","县教育局","")))</f>
        <v/>
      </c>
      <c r="X187" s="108"/>
      <c r="Y187" s="119"/>
      <c r="Z187" s="147"/>
      <c r="AA187" s="108"/>
      <c r="AB187" s="131"/>
      <c r="AC187" s="131"/>
      <c r="AD187" s="131"/>
      <c r="AE187" s="119"/>
      <c r="AF187" s="108"/>
      <c r="AG187" s="108"/>
      <c r="AH187" s="108"/>
      <c r="AI187" s="108"/>
      <c r="AJ187" s="119"/>
      <c r="AK187" s="108"/>
      <c r="AL187" s="108"/>
      <c r="AM187" s="119"/>
      <c r="AN187" s="108"/>
      <c r="AO187" s="119"/>
      <c r="AP187" s="108"/>
      <c r="AQ187" s="108"/>
      <c r="AR187" s="108"/>
      <c r="AS187" s="108"/>
      <c r="AT187" s="108"/>
      <c r="AU187" s="108"/>
      <c r="AV187" s="108"/>
      <c r="AW187" s="124" t="n">
        <v>1</v>
      </c>
    </row>
    <row r="188" s="124" customFormat="true" ht="18.75" hidden="false" customHeight="true" outlineLevel="0" collapsed="false">
      <c r="A188" s="108"/>
      <c r="B188" s="108"/>
      <c r="C188" s="108"/>
      <c r="D188" s="108"/>
      <c r="E188" s="108"/>
      <c r="F188" s="108"/>
      <c r="G188" s="108"/>
      <c r="H188" s="108"/>
      <c r="I188" s="108"/>
      <c r="J188" s="108"/>
      <c r="K188" s="133"/>
      <c r="L188" s="108"/>
      <c r="M188" s="131"/>
      <c r="N188" s="131"/>
      <c r="O188" s="146"/>
      <c r="P188" s="115" t="str">
        <f aca="false">IF(ISNUMBER(VALUE(MID(O188,17,1))),IF(MOD(MID(O188,17,1),2)=0,"女","男"),"")</f>
        <v/>
      </c>
      <c r="Q188" s="116" t="str">
        <f aca="true">IF(ISERROR(YEAR(TODAY())-MID(O188,7,4)),"",IF(OR(YEAR(TODAY())-MID(O188,7,4)&gt;70,YEAR(TODAY())-MID(O188,7,4)&lt;15),"",YEAR(TODAY())-MID(O188,7,4)))</f>
        <v/>
      </c>
      <c r="R188" s="116" t="str">
        <f aca="false">MID(O188,7,6)</f>
        <v/>
      </c>
      <c r="S188" s="133"/>
      <c r="T188" s="147"/>
      <c r="U188" s="108"/>
      <c r="V188" s="119"/>
      <c r="W188" s="116" t="str">
        <f aca="false">IF(V188="干部","县教育局",IF(V188="聘干","县教育局",IF(V188="工人","县教育局","")))</f>
        <v/>
      </c>
      <c r="X188" s="108"/>
      <c r="Y188" s="119"/>
      <c r="Z188" s="147"/>
      <c r="AA188" s="108"/>
      <c r="AB188" s="131"/>
      <c r="AC188" s="131"/>
      <c r="AD188" s="131"/>
      <c r="AE188" s="119"/>
      <c r="AF188" s="108"/>
      <c r="AG188" s="108"/>
      <c r="AH188" s="108"/>
      <c r="AI188" s="108"/>
      <c r="AJ188" s="119"/>
      <c r="AK188" s="108"/>
      <c r="AL188" s="108"/>
      <c r="AM188" s="119"/>
      <c r="AN188" s="108"/>
      <c r="AO188" s="119"/>
      <c r="AP188" s="108"/>
      <c r="AQ188" s="108"/>
      <c r="AR188" s="108"/>
      <c r="AS188" s="108"/>
      <c r="AT188" s="108"/>
      <c r="AU188" s="108"/>
      <c r="AV188" s="108"/>
      <c r="AW188" s="124" t="n">
        <v>1</v>
      </c>
    </row>
    <row r="189" s="124" customFormat="true" ht="18.75" hidden="false" customHeight="true" outlineLevel="0" collapsed="false">
      <c r="A189" s="108"/>
      <c r="B189" s="108"/>
      <c r="C189" s="108"/>
      <c r="D189" s="108"/>
      <c r="E189" s="108"/>
      <c r="F189" s="108"/>
      <c r="G189" s="108"/>
      <c r="H189" s="108"/>
      <c r="I189" s="108"/>
      <c r="J189" s="108"/>
      <c r="K189" s="133"/>
      <c r="L189" s="108"/>
      <c r="M189" s="131"/>
      <c r="N189" s="131"/>
      <c r="O189" s="146"/>
      <c r="P189" s="115" t="str">
        <f aca="false">IF(ISNUMBER(VALUE(MID(O189,17,1))),IF(MOD(MID(O189,17,1),2)=0,"女","男"),"")</f>
        <v/>
      </c>
      <c r="Q189" s="116" t="str">
        <f aca="true">IF(ISERROR(YEAR(TODAY())-MID(O189,7,4)),"",IF(OR(YEAR(TODAY())-MID(O189,7,4)&gt;70,YEAR(TODAY())-MID(O189,7,4)&lt;15),"",YEAR(TODAY())-MID(O189,7,4)))</f>
        <v/>
      </c>
      <c r="R189" s="116" t="str">
        <f aca="false">MID(O189,7,6)</f>
        <v/>
      </c>
      <c r="S189" s="133"/>
      <c r="T189" s="147"/>
      <c r="U189" s="108"/>
      <c r="V189" s="119"/>
      <c r="W189" s="116" t="str">
        <f aca="false">IF(V189="干部","县教育局",IF(V189="聘干","县教育局",IF(V189="工人","县教育局","")))</f>
        <v/>
      </c>
      <c r="X189" s="108"/>
      <c r="Y189" s="119"/>
      <c r="Z189" s="147"/>
      <c r="AA189" s="108"/>
      <c r="AB189" s="131"/>
      <c r="AC189" s="131"/>
      <c r="AD189" s="131"/>
      <c r="AE189" s="119"/>
      <c r="AF189" s="108"/>
      <c r="AG189" s="108"/>
      <c r="AH189" s="108"/>
      <c r="AI189" s="108"/>
      <c r="AJ189" s="119"/>
      <c r="AK189" s="108"/>
      <c r="AL189" s="108"/>
      <c r="AM189" s="119"/>
      <c r="AN189" s="108"/>
      <c r="AO189" s="119"/>
      <c r="AP189" s="108"/>
      <c r="AQ189" s="108"/>
      <c r="AR189" s="108"/>
      <c r="AS189" s="108"/>
      <c r="AT189" s="108"/>
      <c r="AU189" s="108"/>
      <c r="AV189" s="108"/>
      <c r="AW189" s="124" t="n">
        <v>1</v>
      </c>
    </row>
    <row r="190" s="124" customFormat="true" ht="18.75" hidden="false" customHeight="true" outlineLevel="0" collapsed="false">
      <c r="A190" s="108"/>
      <c r="B190" s="108"/>
      <c r="C190" s="108"/>
      <c r="D190" s="108"/>
      <c r="E190" s="108"/>
      <c r="F190" s="108"/>
      <c r="G190" s="108"/>
      <c r="H190" s="108"/>
      <c r="I190" s="108"/>
      <c r="J190" s="108"/>
      <c r="K190" s="133"/>
      <c r="L190" s="108"/>
      <c r="M190" s="131"/>
      <c r="N190" s="131"/>
      <c r="O190" s="146"/>
      <c r="P190" s="115" t="str">
        <f aca="false">IF(ISNUMBER(VALUE(MID(O190,17,1))),IF(MOD(MID(O190,17,1),2)=0,"女","男"),"")</f>
        <v/>
      </c>
      <c r="Q190" s="116" t="str">
        <f aca="true">IF(ISERROR(YEAR(TODAY())-MID(O190,7,4)),"",IF(OR(YEAR(TODAY())-MID(O190,7,4)&gt;70,YEAR(TODAY())-MID(O190,7,4)&lt;15),"",YEAR(TODAY())-MID(O190,7,4)))</f>
        <v/>
      </c>
      <c r="R190" s="116" t="str">
        <f aca="false">MID(O190,7,6)</f>
        <v/>
      </c>
      <c r="S190" s="133"/>
      <c r="T190" s="147"/>
      <c r="U190" s="108"/>
      <c r="V190" s="119"/>
      <c r="W190" s="116" t="str">
        <f aca="false">IF(V190="干部","县教育局",IF(V190="聘干","县教育局",IF(V190="工人","县教育局","")))</f>
        <v/>
      </c>
      <c r="X190" s="108"/>
      <c r="Y190" s="119"/>
      <c r="Z190" s="147"/>
      <c r="AA190" s="108"/>
      <c r="AB190" s="131"/>
      <c r="AC190" s="131"/>
      <c r="AD190" s="131"/>
      <c r="AE190" s="119"/>
      <c r="AF190" s="108"/>
      <c r="AG190" s="108"/>
      <c r="AH190" s="108"/>
      <c r="AI190" s="108"/>
      <c r="AJ190" s="119"/>
      <c r="AK190" s="108"/>
      <c r="AL190" s="108"/>
      <c r="AM190" s="119"/>
      <c r="AN190" s="108"/>
      <c r="AO190" s="119"/>
      <c r="AP190" s="108"/>
      <c r="AQ190" s="108"/>
      <c r="AR190" s="108"/>
      <c r="AS190" s="108"/>
      <c r="AT190" s="108"/>
      <c r="AU190" s="108"/>
      <c r="AV190" s="108"/>
      <c r="AW190" s="124" t="n">
        <v>1</v>
      </c>
    </row>
    <row r="191" s="132" customFormat="true" ht="18.75" hidden="false" customHeight="true" outlineLevel="0" collapsed="false">
      <c r="A191" s="108"/>
      <c r="B191" s="108"/>
      <c r="C191" s="108"/>
      <c r="D191" s="108"/>
      <c r="E191" s="108"/>
      <c r="F191" s="108"/>
      <c r="G191" s="131"/>
      <c r="H191" s="108"/>
      <c r="I191" s="108"/>
      <c r="J191" s="108"/>
      <c r="K191" s="133"/>
      <c r="L191" s="108"/>
      <c r="M191" s="131"/>
      <c r="N191" s="131"/>
      <c r="O191" s="146"/>
      <c r="P191" s="115" t="str">
        <f aca="false">IF(ISNUMBER(VALUE(MID(O191,17,1))),IF(MOD(MID(O191,17,1),2)=0,"女","男"),"")</f>
        <v/>
      </c>
      <c r="Q191" s="116" t="str">
        <f aca="true">IF(ISERROR(YEAR(TODAY())-MID(O191,7,4)),"",IF(OR(YEAR(TODAY())-MID(O191,7,4)&gt;70,YEAR(TODAY())-MID(O191,7,4)&lt;15),"",YEAR(TODAY())-MID(O191,7,4)))</f>
        <v/>
      </c>
      <c r="R191" s="116" t="str">
        <f aca="false">MID(O191,7,6)</f>
        <v/>
      </c>
      <c r="S191" s="133"/>
      <c r="T191" s="133"/>
      <c r="U191" s="131"/>
      <c r="V191" s="119"/>
      <c r="W191" s="116" t="str">
        <f aca="false">IF(V191="干部","县教育局",IF(V191="聘干","县教育局",IF(V191="工人","县教育局","")))</f>
        <v/>
      </c>
      <c r="X191" s="131"/>
      <c r="Y191" s="119"/>
      <c r="Z191" s="147"/>
      <c r="AA191" s="131"/>
      <c r="AB191" s="131"/>
      <c r="AC191" s="131"/>
      <c r="AD191" s="131"/>
      <c r="AE191" s="134"/>
      <c r="AF191" s="108"/>
      <c r="AG191" s="108"/>
      <c r="AH191" s="108"/>
      <c r="AI191" s="108"/>
      <c r="AJ191" s="134"/>
      <c r="AK191" s="131"/>
      <c r="AL191" s="108"/>
      <c r="AM191" s="134"/>
      <c r="AN191" s="131"/>
      <c r="AO191" s="134"/>
      <c r="AP191" s="131"/>
      <c r="AQ191" s="131"/>
      <c r="AR191" s="131"/>
      <c r="AS191" s="131"/>
      <c r="AT191" s="131"/>
      <c r="AU191" s="131"/>
      <c r="AV191" s="131"/>
      <c r="AW191" s="124" t="n">
        <v>1</v>
      </c>
    </row>
    <row r="192" s="132" customFormat="true" ht="18.75" hidden="false" customHeight="true" outlineLevel="0" collapsed="false">
      <c r="A192" s="108"/>
      <c r="B192" s="108"/>
      <c r="C192" s="108"/>
      <c r="D192" s="108"/>
      <c r="E192" s="108"/>
      <c r="F192" s="108"/>
      <c r="G192" s="131"/>
      <c r="H192" s="108"/>
      <c r="I192" s="108"/>
      <c r="J192" s="108"/>
      <c r="K192" s="133"/>
      <c r="L192" s="108"/>
      <c r="M192" s="108"/>
      <c r="N192" s="131"/>
      <c r="O192" s="146"/>
      <c r="P192" s="115" t="str">
        <f aca="false">IF(ISNUMBER(VALUE(MID(O192,17,1))),IF(MOD(MID(O192,17,1),2)=0,"女","男"),"")</f>
        <v/>
      </c>
      <c r="Q192" s="116" t="str">
        <f aca="true">IF(ISERROR(YEAR(TODAY())-MID(O192,7,4)),"",IF(OR(YEAR(TODAY())-MID(O192,7,4)&gt;70,YEAR(TODAY())-MID(O192,7,4)&lt;15),"",YEAR(TODAY())-MID(O192,7,4)))</f>
        <v/>
      </c>
      <c r="R192" s="116" t="str">
        <f aca="false">MID(O192,7,6)</f>
        <v/>
      </c>
      <c r="S192" s="133"/>
      <c r="T192" s="133"/>
      <c r="U192" s="131"/>
      <c r="V192" s="119"/>
      <c r="W192" s="116" t="str">
        <f aca="false">IF(V192="干部","县教育局",IF(V192="聘干","县教育局",IF(V192="工人","县教育局","")))</f>
        <v/>
      </c>
      <c r="X192" s="131"/>
      <c r="Y192" s="119"/>
      <c r="Z192" s="147"/>
      <c r="AA192" s="131"/>
      <c r="AB192" s="131"/>
      <c r="AC192" s="131"/>
      <c r="AD192" s="131"/>
      <c r="AE192" s="134"/>
      <c r="AF192" s="108"/>
      <c r="AG192" s="108"/>
      <c r="AH192" s="108"/>
      <c r="AI192" s="108"/>
      <c r="AJ192" s="134"/>
      <c r="AK192" s="131"/>
      <c r="AL192" s="108"/>
      <c r="AM192" s="134"/>
      <c r="AN192" s="131"/>
      <c r="AO192" s="134"/>
      <c r="AP192" s="131"/>
      <c r="AQ192" s="131"/>
      <c r="AR192" s="131"/>
      <c r="AS192" s="131"/>
      <c r="AT192" s="131"/>
      <c r="AU192" s="131"/>
      <c r="AV192" s="131"/>
      <c r="AW192" s="124" t="n">
        <v>1</v>
      </c>
    </row>
    <row r="193" s="124" customFormat="true" ht="18.75" hidden="false" customHeight="true" outlineLevel="0" collapsed="false">
      <c r="A193" s="108"/>
      <c r="B193" s="108"/>
      <c r="C193" s="108"/>
      <c r="D193" s="108"/>
      <c r="E193" s="108"/>
      <c r="F193" s="108"/>
      <c r="G193" s="108"/>
      <c r="H193" s="108"/>
      <c r="I193" s="108"/>
      <c r="J193" s="108"/>
      <c r="K193" s="133"/>
      <c r="L193" s="108"/>
      <c r="M193" s="131"/>
      <c r="N193" s="131"/>
      <c r="O193" s="146"/>
      <c r="P193" s="115" t="str">
        <f aca="false">IF(ISNUMBER(VALUE(MID(O193,17,1))),IF(MOD(MID(O193,17,1),2)=0,"女","男"),"")</f>
        <v/>
      </c>
      <c r="Q193" s="116" t="str">
        <f aca="true">IF(ISERROR(YEAR(TODAY())-MID(O193,7,4)),"",IF(OR(YEAR(TODAY())-MID(O193,7,4)&gt;70,YEAR(TODAY())-MID(O193,7,4)&lt;15),"",YEAR(TODAY())-MID(O193,7,4)))</f>
        <v/>
      </c>
      <c r="R193" s="116" t="str">
        <f aca="false">MID(O193,7,6)</f>
        <v/>
      </c>
      <c r="S193" s="133"/>
      <c r="T193" s="147"/>
      <c r="U193" s="108"/>
      <c r="V193" s="119"/>
      <c r="W193" s="116" t="str">
        <f aca="false">IF(V193="干部","县教育局",IF(V193="聘干","县教育局",IF(V193="工人","县教育局","")))</f>
        <v/>
      </c>
      <c r="X193" s="108"/>
      <c r="Y193" s="119"/>
      <c r="Z193" s="147"/>
      <c r="AA193" s="108"/>
      <c r="AB193" s="131"/>
      <c r="AC193" s="131"/>
      <c r="AD193" s="131"/>
      <c r="AE193" s="119"/>
      <c r="AF193" s="108"/>
      <c r="AG193" s="108"/>
      <c r="AH193" s="108"/>
      <c r="AI193" s="108"/>
      <c r="AJ193" s="119"/>
      <c r="AK193" s="108"/>
      <c r="AL193" s="108"/>
      <c r="AM193" s="119"/>
      <c r="AN193" s="108"/>
      <c r="AO193" s="119"/>
      <c r="AP193" s="108"/>
      <c r="AQ193" s="108"/>
      <c r="AR193" s="108"/>
      <c r="AS193" s="108"/>
      <c r="AT193" s="108"/>
      <c r="AU193" s="108"/>
      <c r="AV193" s="108"/>
      <c r="AW193" s="124" t="n">
        <v>1</v>
      </c>
    </row>
    <row r="194" s="124" customFormat="true" ht="18.75" hidden="false" customHeight="true" outlineLevel="0" collapsed="false">
      <c r="A194" s="108"/>
      <c r="B194" s="108"/>
      <c r="C194" s="108"/>
      <c r="D194" s="108"/>
      <c r="E194" s="108"/>
      <c r="F194" s="108"/>
      <c r="G194" s="108"/>
      <c r="H194" s="108"/>
      <c r="I194" s="108"/>
      <c r="J194" s="108"/>
      <c r="K194" s="133"/>
      <c r="L194" s="108"/>
      <c r="M194" s="131"/>
      <c r="N194" s="131"/>
      <c r="O194" s="146"/>
      <c r="P194" s="115" t="str">
        <f aca="false">IF(ISNUMBER(VALUE(MID(O194,17,1))),IF(MOD(MID(O194,17,1),2)=0,"女","男"),"")</f>
        <v/>
      </c>
      <c r="Q194" s="116" t="str">
        <f aca="true">IF(ISERROR(YEAR(TODAY())-MID(O194,7,4)),"",IF(OR(YEAR(TODAY())-MID(O194,7,4)&gt;70,YEAR(TODAY())-MID(O194,7,4)&lt;15),"",YEAR(TODAY())-MID(O194,7,4)))</f>
        <v/>
      </c>
      <c r="R194" s="116" t="str">
        <f aca="false">MID(O194,7,6)</f>
        <v/>
      </c>
      <c r="S194" s="133"/>
      <c r="T194" s="147"/>
      <c r="U194" s="108"/>
      <c r="V194" s="119"/>
      <c r="W194" s="116" t="str">
        <f aca="false">IF(V194="干部","县教育局",IF(V194="聘干","县教育局",IF(V194="工人","县教育局","")))</f>
        <v/>
      </c>
      <c r="X194" s="108"/>
      <c r="Y194" s="119"/>
      <c r="Z194" s="147"/>
      <c r="AA194" s="108"/>
      <c r="AB194" s="131"/>
      <c r="AC194" s="131"/>
      <c r="AD194" s="131"/>
      <c r="AE194" s="119"/>
      <c r="AF194" s="108"/>
      <c r="AG194" s="108"/>
      <c r="AH194" s="108"/>
      <c r="AI194" s="108"/>
      <c r="AJ194" s="119"/>
      <c r="AK194" s="108"/>
      <c r="AL194" s="108"/>
      <c r="AM194" s="119"/>
      <c r="AN194" s="108"/>
      <c r="AO194" s="119"/>
      <c r="AP194" s="108"/>
      <c r="AQ194" s="108"/>
      <c r="AR194" s="108"/>
      <c r="AS194" s="108"/>
      <c r="AT194" s="108"/>
      <c r="AU194" s="108"/>
      <c r="AV194" s="108"/>
      <c r="AW194" s="124" t="n">
        <v>1</v>
      </c>
    </row>
    <row r="195" s="124" customFormat="true" ht="18.75" hidden="false" customHeight="true" outlineLevel="0" collapsed="false">
      <c r="A195" s="108"/>
      <c r="B195" s="108"/>
      <c r="C195" s="108"/>
      <c r="D195" s="108"/>
      <c r="E195" s="108"/>
      <c r="F195" s="108"/>
      <c r="G195" s="108"/>
      <c r="H195" s="108"/>
      <c r="I195" s="108"/>
      <c r="J195" s="108"/>
      <c r="K195" s="133"/>
      <c r="L195" s="108"/>
      <c r="M195" s="131"/>
      <c r="N195" s="131"/>
      <c r="O195" s="146"/>
      <c r="P195" s="115" t="str">
        <f aca="false">IF(ISNUMBER(VALUE(MID(O195,17,1))),IF(MOD(MID(O195,17,1),2)=0,"女","男"),"")</f>
        <v/>
      </c>
      <c r="Q195" s="116" t="str">
        <f aca="true">IF(ISERROR(YEAR(TODAY())-MID(O195,7,4)),"",IF(OR(YEAR(TODAY())-MID(O195,7,4)&gt;70,YEAR(TODAY())-MID(O195,7,4)&lt;15),"",YEAR(TODAY())-MID(O195,7,4)))</f>
        <v/>
      </c>
      <c r="R195" s="116" t="str">
        <f aca="false">MID(O195,7,6)</f>
        <v/>
      </c>
      <c r="S195" s="133"/>
      <c r="T195" s="147"/>
      <c r="U195" s="108"/>
      <c r="V195" s="119"/>
      <c r="W195" s="116" t="str">
        <f aca="false">IF(V195="干部","县教育局",IF(V195="聘干","县教育局",IF(V195="工人","县教育局","")))</f>
        <v/>
      </c>
      <c r="X195" s="108"/>
      <c r="Y195" s="119"/>
      <c r="Z195" s="147"/>
      <c r="AA195" s="108"/>
      <c r="AB195" s="131"/>
      <c r="AC195" s="131"/>
      <c r="AD195" s="131"/>
      <c r="AE195" s="119"/>
      <c r="AF195" s="108"/>
      <c r="AG195" s="108"/>
      <c r="AH195" s="108"/>
      <c r="AI195" s="108"/>
      <c r="AJ195" s="119"/>
      <c r="AK195" s="108"/>
      <c r="AL195" s="108"/>
      <c r="AM195" s="119"/>
      <c r="AN195" s="108"/>
      <c r="AO195" s="119"/>
      <c r="AP195" s="108"/>
      <c r="AQ195" s="108"/>
      <c r="AR195" s="108"/>
      <c r="AS195" s="108"/>
      <c r="AT195" s="108"/>
      <c r="AU195" s="108"/>
      <c r="AV195" s="108"/>
      <c r="AW195" s="124" t="n">
        <v>1</v>
      </c>
    </row>
    <row r="196" s="124" customFormat="true" ht="18.75" hidden="false" customHeight="true" outlineLevel="0" collapsed="false">
      <c r="A196" s="108"/>
      <c r="B196" s="108"/>
      <c r="C196" s="108"/>
      <c r="D196" s="108"/>
      <c r="E196" s="108"/>
      <c r="F196" s="108"/>
      <c r="G196" s="108"/>
      <c r="H196" s="108"/>
      <c r="I196" s="108"/>
      <c r="J196" s="108"/>
      <c r="K196" s="133"/>
      <c r="L196" s="108"/>
      <c r="M196" s="131"/>
      <c r="N196" s="131"/>
      <c r="O196" s="146"/>
      <c r="P196" s="115" t="str">
        <f aca="false">IF(ISNUMBER(VALUE(MID(O196,17,1))),IF(MOD(MID(O196,17,1),2)=0,"女","男"),"")</f>
        <v/>
      </c>
      <c r="Q196" s="116" t="str">
        <f aca="true">IF(ISERROR(YEAR(TODAY())-MID(O196,7,4)),"",IF(OR(YEAR(TODAY())-MID(O196,7,4)&gt;70,YEAR(TODAY())-MID(O196,7,4)&lt;15),"",YEAR(TODAY())-MID(O196,7,4)))</f>
        <v/>
      </c>
      <c r="R196" s="116" t="str">
        <f aca="false">MID(O196,7,6)</f>
        <v/>
      </c>
      <c r="S196" s="133"/>
      <c r="T196" s="147"/>
      <c r="U196" s="108"/>
      <c r="V196" s="119"/>
      <c r="W196" s="116" t="str">
        <f aca="false">IF(V196="干部","县教育局",IF(V196="聘干","县教育局",IF(V196="工人","县教育局","")))</f>
        <v/>
      </c>
      <c r="X196" s="108"/>
      <c r="Y196" s="119"/>
      <c r="Z196" s="147"/>
      <c r="AA196" s="108"/>
      <c r="AB196" s="131"/>
      <c r="AC196" s="131"/>
      <c r="AD196" s="131"/>
      <c r="AE196" s="119"/>
      <c r="AF196" s="108"/>
      <c r="AG196" s="108"/>
      <c r="AH196" s="108"/>
      <c r="AI196" s="108"/>
      <c r="AJ196" s="119"/>
      <c r="AK196" s="108"/>
      <c r="AL196" s="108"/>
      <c r="AM196" s="119"/>
      <c r="AN196" s="108"/>
      <c r="AO196" s="119"/>
      <c r="AP196" s="108"/>
      <c r="AQ196" s="108"/>
      <c r="AR196" s="108"/>
      <c r="AS196" s="108"/>
      <c r="AT196" s="108"/>
      <c r="AU196" s="108"/>
      <c r="AV196" s="108"/>
      <c r="AW196" s="124" t="n">
        <v>1</v>
      </c>
    </row>
    <row r="197" s="124" customFormat="true" ht="18.75" hidden="false" customHeight="true" outlineLevel="0" collapsed="false">
      <c r="A197" s="108"/>
      <c r="B197" s="108"/>
      <c r="C197" s="108"/>
      <c r="D197" s="108"/>
      <c r="E197" s="108"/>
      <c r="F197" s="108"/>
      <c r="G197" s="108"/>
      <c r="H197" s="108"/>
      <c r="I197" s="108"/>
      <c r="J197" s="108"/>
      <c r="K197" s="133"/>
      <c r="L197" s="108"/>
      <c r="M197" s="131"/>
      <c r="N197" s="131"/>
      <c r="O197" s="146"/>
      <c r="P197" s="115" t="str">
        <f aca="false">IF(ISNUMBER(VALUE(MID(O197,17,1))),IF(MOD(MID(O197,17,1),2)=0,"女","男"),"")</f>
        <v/>
      </c>
      <c r="Q197" s="116" t="str">
        <f aca="true">IF(ISERROR(YEAR(TODAY())-MID(O197,7,4)),"",IF(OR(YEAR(TODAY())-MID(O197,7,4)&gt;70,YEAR(TODAY())-MID(O197,7,4)&lt;15),"",YEAR(TODAY())-MID(O197,7,4)))</f>
        <v/>
      </c>
      <c r="R197" s="116" t="str">
        <f aca="false">MID(O197,7,6)</f>
        <v/>
      </c>
      <c r="S197" s="133"/>
      <c r="T197" s="147"/>
      <c r="U197" s="108"/>
      <c r="V197" s="119"/>
      <c r="W197" s="116" t="str">
        <f aca="false">IF(V197="干部","县教育局",IF(V197="聘干","县教育局",IF(V197="工人","县教育局","")))</f>
        <v/>
      </c>
      <c r="X197" s="108"/>
      <c r="Y197" s="119"/>
      <c r="Z197" s="147"/>
      <c r="AA197" s="108"/>
      <c r="AB197" s="131"/>
      <c r="AC197" s="131"/>
      <c r="AD197" s="131"/>
      <c r="AE197" s="119"/>
      <c r="AF197" s="108"/>
      <c r="AG197" s="108"/>
      <c r="AH197" s="108"/>
      <c r="AI197" s="108"/>
      <c r="AJ197" s="119"/>
      <c r="AK197" s="108"/>
      <c r="AL197" s="108"/>
      <c r="AM197" s="119"/>
      <c r="AN197" s="108"/>
      <c r="AO197" s="119"/>
      <c r="AP197" s="108"/>
      <c r="AQ197" s="108"/>
      <c r="AR197" s="108"/>
      <c r="AS197" s="108"/>
      <c r="AT197" s="108"/>
      <c r="AU197" s="108"/>
      <c r="AV197" s="108"/>
      <c r="AW197" s="124" t="n">
        <v>1</v>
      </c>
    </row>
    <row r="198" s="124" customFormat="true" ht="18.75" hidden="false" customHeight="true" outlineLevel="0" collapsed="false">
      <c r="A198" s="108"/>
      <c r="B198" s="108"/>
      <c r="C198" s="108"/>
      <c r="D198" s="108"/>
      <c r="E198" s="108"/>
      <c r="F198" s="108"/>
      <c r="G198" s="108"/>
      <c r="H198" s="108"/>
      <c r="I198" s="108"/>
      <c r="J198" s="108"/>
      <c r="K198" s="133"/>
      <c r="L198" s="108"/>
      <c r="M198" s="131"/>
      <c r="N198" s="131"/>
      <c r="O198" s="146"/>
      <c r="P198" s="115" t="str">
        <f aca="false">IF(ISNUMBER(VALUE(MID(O198,17,1))),IF(MOD(MID(O198,17,1),2)=0,"女","男"),"")</f>
        <v/>
      </c>
      <c r="Q198" s="116" t="str">
        <f aca="true">IF(ISERROR(YEAR(TODAY())-MID(O198,7,4)),"",IF(OR(YEAR(TODAY())-MID(O198,7,4)&gt;70,YEAR(TODAY())-MID(O198,7,4)&lt;15),"",YEAR(TODAY())-MID(O198,7,4)))</f>
        <v/>
      </c>
      <c r="R198" s="116" t="str">
        <f aca="false">MID(O198,7,6)</f>
        <v/>
      </c>
      <c r="S198" s="133"/>
      <c r="T198" s="147"/>
      <c r="U198" s="108"/>
      <c r="V198" s="119"/>
      <c r="W198" s="116" t="str">
        <f aca="false">IF(V198="干部","县教育局",IF(V198="聘干","县教育局",IF(V198="工人","县教育局","")))</f>
        <v/>
      </c>
      <c r="X198" s="108"/>
      <c r="Y198" s="119"/>
      <c r="Z198" s="147"/>
      <c r="AA198" s="108"/>
      <c r="AB198" s="131"/>
      <c r="AC198" s="131"/>
      <c r="AD198" s="131"/>
      <c r="AE198" s="119"/>
      <c r="AF198" s="108"/>
      <c r="AG198" s="108"/>
      <c r="AH198" s="108"/>
      <c r="AI198" s="108"/>
      <c r="AJ198" s="119"/>
      <c r="AK198" s="108"/>
      <c r="AL198" s="108"/>
      <c r="AM198" s="119"/>
      <c r="AN198" s="108"/>
      <c r="AO198" s="119"/>
      <c r="AP198" s="108"/>
      <c r="AQ198" s="108"/>
      <c r="AR198" s="108"/>
      <c r="AS198" s="108"/>
      <c r="AT198" s="108"/>
      <c r="AU198" s="108"/>
      <c r="AV198" s="108"/>
      <c r="AW198" s="124" t="n">
        <v>1</v>
      </c>
    </row>
    <row r="199" s="124" customFormat="true" ht="18.75" hidden="false" customHeight="true" outlineLevel="0" collapsed="false">
      <c r="A199" s="108"/>
      <c r="B199" s="108"/>
      <c r="C199" s="108"/>
      <c r="D199" s="108"/>
      <c r="E199" s="108"/>
      <c r="F199" s="108"/>
      <c r="G199" s="108"/>
      <c r="H199" s="108"/>
      <c r="I199" s="108"/>
      <c r="J199" s="108"/>
      <c r="K199" s="133"/>
      <c r="L199" s="108"/>
      <c r="M199" s="131"/>
      <c r="N199" s="131"/>
      <c r="O199" s="146"/>
      <c r="P199" s="115" t="str">
        <f aca="false">IF(ISNUMBER(VALUE(MID(O199,17,1))),IF(MOD(MID(O199,17,1),2)=0,"女","男"),"")</f>
        <v/>
      </c>
      <c r="Q199" s="116" t="str">
        <f aca="true">IF(ISERROR(YEAR(TODAY())-MID(O199,7,4)),"",IF(OR(YEAR(TODAY())-MID(O199,7,4)&gt;70,YEAR(TODAY())-MID(O199,7,4)&lt;15),"",YEAR(TODAY())-MID(O199,7,4)))</f>
        <v/>
      </c>
      <c r="R199" s="116" t="str">
        <f aca="false">MID(O199,7,6)</f>
        <v/>
      </c>
      <c r="S199" s="133"/>
      <c r="T199" s="147"/>
      <c r="U199" s="108"/>
      <c r="V199" s="119"/>
      <c r="W199" s="116" t="str">
        <f aca="false">IF(V199="干部","县教育局",IF(V199="聘干","县教育局",IF(V199="工人","县教育局","")))</f>
        <v/>
      </c>
      <c r="X199" s="108"/>
      <c r="Y199" s="119"/>
      <c r="Z199" s="147"/>
      <c r="AA199" s="108"/>
      <c r="AB199" s="131"/>
      <c r="AC199" s="131"/>
      <c r="AD199" s="131"/>
      <c r="AE199" s="119"/>
      <c r="AF199" s="108"/>
      <c r="AG199" s="108"/>
      <c r="AH199" s="108"/>
      <c r="AI199" s="108"/>
      <c r="AJ199" s="119"/>
      <c r="AK199" s="108"/>
      <c r="AL199" s="108"/>
      <c r="AM199" s="119"/>
      <c r="AN199" s="108"/>
      <c r="AO199" s="119"/>
      <c r="AP199" s="108"/>
      <c r="AQ199" s="108"/>
      <c r="AR199" s="108"/>
      <c r="AS199" s="108"/>
      <c r="AT199" s="108"/>
      <c r="AU199" s="108"/>
      <c r="AV199" s="108"/>
      <c r="AW199" s="124" t="n">
        <v>1</v>
      </c>
    </row>
    <row r="200" s="124" customFormat="true" ht="18.75" hidden="false" customHeight="true" outlineLevel="0" collapsed="false">
      <c r="A200" s="108"/>
      <c r="B200" s="108"/>
      <c r="C200" s="108"/>
      <c r="D200" s="108"/>
      <c r="E200" s="108"/>
      <c r="F200" s="108"/>
      <c r="G200" s="108"/>
      <c r="H200" s="108"/>
      <c r="I200" s="108"/>
      <c r="J200" s="108"/>
      <c r="K200" s="133"/>
      <c r="L200" s="108"/>
      <c r="M200" s="131"/>
      <c r="N200" s="131"/>
      <c r="O200" s="146"/>
      <c r="P200" s="115" t="str">
        <f aca="false">IF(ISNUMBER(VALUE(MID(O200,17,1))),IF(MOD(MID(O200,17,1),2)=0,"女","男"),"")</f>
        <v/>
      </c>
      <c r="Q200" s="116" t="str">
        <f aca="true">IF(ISERROR(YEAR(TODAY())-MID(O200,7,4)),"",IF(OR(YEAR(TODAY())-MID(O200,7,4)&gt;70,YEAR(TODAY())-MID(O200,7,4)&lt;15),"",YEAR(TODAY())-MID(O200,7,4)))</f>
        <v/>
      </c>
      <c r="R200" s="116" t="str">
        <f aca="false">MID(O200,7,6)</f>
        <v/>
      </c>
      <c r="S200" s="133"/>
      <c r="T200" s="147"/>
      <c r="U200" s="108"/>
      <c r="V200" s="119"/>
      <c r="W200" s="116" t="str">
        <f aca="false">IF(V200="干部","县教育局",IF(V200="聘干","县教育局",IF(V200="工人","县教育局","")))</f>
        <v/>
      </c>
      <c r="X200" s="108"/>
      <c r="Y200" s="119"/>
      <c r="Z200" s="147"/>
      <c r="AA200" s="108"/>
      <c r="AB200" s="131"/>
      <c r="AC200" s="131"/>
      <c r="AD200" s="131"/>
      <c r="AE200" s="119"/>
      <c r="AF200" s="108"/>
      <c r="AG200" s="108"/>
      <c r="AH200" s="108"/>
      <c r="AI200" s="108"/>
      <c r="AJ200" s="119"/>
      <c r="AK200" s="108"/>
      <c r="AL200" s="108"/>
      <c r="AM200" s="119"/>
      <c r="AN200" s="108"/>
      <c r="AO200" s="119"/>
      <c r="AP200" s="108"/>
      <c r="AQ200" s="108"/>
      <c r="AR200" s="108"/>
      <c r="AS200" s="108"/>
      <c r="AT200" s="108"/>
      <c r="AU200" s="108"/>
      <c r="AV200" s="108"/>
      <c r="AW200" s="124" t="n">
        <v>1</v>
      </c>
    </row>
    <row r="201" s="132" customFormat="true" ht="18.75" hidden="false" customHeight="true" outlineLevel="0" collapsed="false">
      <c r="A201" s="108"/>
      <c r="B201" s="108"/>
      <c r="C201" s="108"/>
      <c r="D201" s="108"/>
      <c r="E201" s="108"/>
      <c r="F201" s="108"/>
      <c r="G201" s="131"/>
      <c r="H201" s="108"/>
      <c r="I201" s="108"/>
      <c r="J201" s="108"/>
      <c r="K201" s="133"/>
      <c r="L201" s="108"/>
      <c r="M201" s="131"/>
      <c r="N201" s="131"/>
      <c r="O201" s="146"/>
      <c r="P201" s="115" t="str">
        <f aca="false">IF(ISNUMBER(VALUE(MID(O201,17,1))),IF(MOD(MID(O201,17,1),2)=0,"女","男"),"")</f>
        <v/>
      </c>
      <c r="Q201" s="116" t="str">
        <f aca="true">IF(ISERROR(YEAR(TODAY())-MID(O201,7,4)),"",IF(OR(YEAR(TODAY())-MID(O201,7,4)&gt;70,YEAR(TODAY())-MID(O201,7,4)&lt;15),"",YEAR(TODAY())-MID(O201,7,4)))</f>
        <v/>
      </c>
      <c r="R201" s="116" t="str">
        <f aca="false">MID(O201,7,6)</f>
        <v/>
      </c>
      <c r="S201" s="133"/>
      <c r="T201" s="133"/>
      <c r="U201" s="131"/>
      <c r="V201" s="119"/>
      <c r="W201" s="116" t="str">
        <f aca="false">IF(V201="干部","县教育局",IF(V201="聘干","县教育局",IF(V201="工人","县教育局","")))</f>
        <v/>
      </c>
      <c r="X201" s="131"/>
      <c r="Y201" s="119"/>
      <c r="Z201" s="147"/>
      <c r="AA201" s="131"/>
      <c r="AB201" s="131"/>
      <c r="AC201" s="131"/>
      <c r="AD201" s="131"/>
      <c r="AE201" s="134"/>
      <c r="AF201" s="108"/>
      <c r="AG201" s="108"/>
      <c r="AH201" s="108"/>
      <c r="AI201" s="108"/>
      <c r="AJ201" s="134"/>
      <c r="AK201" s="131"/>
      <c r="AL201" s="108"/>
      <c r="AM201" s="134"/>
      <c r="AN201" s="131"/>
      <c r="AO201" s="134"/>
      <c r="AP201" s="131"/>
      <c r="AQ201" s="131"/>
      <c r="AR201" s="131"/>
      <c r="AS201" s="131"/>
      <c r="AT201" s="131"/>
      <c r="AU201" s="131"/>
      <c r="AV201" s="131"/>
      <c r="AW201" s="124" t="n">
        <v>1</v>
      </c>
    </row>
    <row r="202" s="132" customFormat="true" ht="18.75" hidden="false" customHeight="true" outlineLevel="0" collapsed="false">
      <c r="A202" s="108"/>
      <c r="B202" s="108"/>
      <c r="C202" s="108"/>
      <c r="D202" s="108"/>
      <c r="E202" s="108"/>
      <c r="F202" s="108"/>
      <c r="G202" s="131"/>
      <c r="H202" s="108"/>
      <c r="I202" s="108"/>
      <c r="J202" s="108"/>
      <c r="K202" s="133"/>
      <c r="L202" s="108"/>
      <c r="M202" s="108"/>
      <c r="N202" s="131"/>
      <c r="O202" s="146"/>
      <c r="P202" s="115" t="str">
        <f aca="false">IF(ISNUMBER(VALUE(MID(O202,17,1))),IF(MOD(MID(O202,17,1),2)=0,"女","男"),"")</f>
        <v/>
      </c>
      <c r="Q202" s="116" t="str">
        <f aca="true">IF(ISERROR(YEAR(TODAY())-MID(O202,7,4)),"",IF(OR(YEAR(TODAY())-MID(O202,7,4)&gt;70,YEAR(TODAY())-MID(O202,7,4)&lt;15),"",YEAR(TODAY())-MID(O202,7,4)))</f>
        <v/>
      </c>
      <c r="R202" s="116" t="str">
        <f aca="false">MID(O202,7,6)</f>
        <v/>
      </c>
      <c r="S202" s="133"/>
      <c r="T202" s="133"/>
      <c r="U202" s="131"/>
      <c r="V202" s="119"/>
      <c r="W202" s="116" t="str">
        <f aca="false">IF(V202="干部","县教育局",IF(V202="聘干","县教育局",IF(V202="工人","县教育局","")))</f>
        <v/>
      </c>
      <c r="X202" s="131"/>
      <c r="Y202" s="119"/>
      <c r="Z202" s="147"/>
      <c r="AA202" s="131"/>
      <c r="AB202" s="131"/>
      <c r="AC202" s="131"/>
      <c r="AD202" s="131"/>
      <c r="AE202" s="134"/>
      <c r="AF202" s="108"/>
      <c r="AG202" s="108"/>
      <c r="AH202" s="108"/>
      <c r="AI202" s="108"/>
      <c r="AJ202" s="134"/>
      <c r="AK202" s="131"/>
      <c r="AL202" s="108"/>
      <c r="AM202" s="134"/>
      <c r="AN202" s="131"/>
      <c r="AO202" s="134"/>
      <c r="AP202" s="131"/>
      <c r="AQ202" s="131"/>
      <c r="AR202" s="131"/>
      <c r="AS202" s="131"/>
      <c r="AT202" s="131"/>
      <c r="AU202" s="131"/>
      <c r="AV202" s="131"/>
      <c r="AW202" s="124" t="n">
        <v>1</v>
      </c>
    </row>
    <row r="203" s="124" customFormat="true" ht="18.75" hidden="false" customHeight="true" outlineLevel="0" collapsed="false">
      <c r="A203" s="108"/>
      <c r="B203" s="108"/>
      <c r="C203" s="108"/>
      <c r="D203" s="108"/>
      <c r="E203" s="108"/>
      <c r="F203" s="108"/>
      <c r="G203" s="108"/>
      <c r="H203" s="108"/>
      <c r="I203" s="108"/>
      <c r="J203" s="108"/>
      <c r="K203" s="133"/>
      <c r="L203" s="108"/>
      <c r="M203" s="131"/>
      <c r="N203" s="131"/>
      <c r="O203" s="146"/>
      <c r="P203" s="115" t="str">
        <f aca="false">IF(ISNUMBER(VALUE(MID(O203,17,1))),IF(MOD(MID(O203,17,1),2)=0,"女","男"),"")</f>
        <v/>
      </c>
      <c r="Q203" s="116" t="str">
        <f aca="true">IF(ISERROR(YEAR(TODAY())-MID(O203,7,4)),"",IF(OR(YEAR(TODAY())-MID(O203,7,4)&gt;70,YEAR(TODAY())-MID(O203,7,4)&lt;15),"",YEAR(TODAY())-MID(O203,7,4)))</f>
        <v/>
      </c>
      <c r="R203" s="116" t="str">
        <f aca="false">MID(O203,7,6)</f>
        <v/>
      </c>
      <c r="S203" s="133"/>
      <c r="T203" s="147"/>
      <c r="U203" s="108"/>
      <c r="V203" s="119"/>
      <c r="W203" s="116" t="str">
        <f aca="false">IF(V203="干部","县教育局",IF(V203="聘干","县教育局",IF(V203="工人","县教育局","")))</f>
        <v/>
      </c>
      <c r="X203" s="108"/>
      <c r="Y203" s="119"/>
      <c r="Z203" s="147"/>
      <c r="AA203" s="108"/>
      <c r="AB203" s="131"/>
      <c r="AC203" s="131"/>
      <c r="AD203" s="131"/>
      <c r="AE203" s="119"/>
      <c r="AF203" s="108"/>
      <c r="AG203" s="108"/>
      <c r="AH203" s="108"/>
      <c r="AI203" s="108"/>
      <c r="AJ203" s="119"/>
      <c r="AK203" s="108"/>
      <c r="AL203" s="108"/>
      <c r="AM203" s="119"/>
      <c r="AN203" s="108"/>
      <c r="AO203" s="119"/>
      <c r="AP203" s="108"/>
      <c r="AQ203" s="108"/>
      <c r="AR203" s="108"/>
      <c r="AS203" s="108"/>
      <c r="AT203" s="108"/>
      <c r="AU203" s="108"/>
      <c r="AV203" s="108"/>
      <c r="AW203" s="124" t="n">
        <v>1</v>
      </c>
    </row>
    <row r="204" s="124" customFormat="true" ht="18.75" hidden="false" customHeight="true" outlineLevel="0" collapsed="false">
      <c r="A204" s="108"/>
      <c r="B204" s="108"/>
      <c r="C204" s="108"/>
      <c r="D204" s="108"/>
      <c r="E204" s="108"/>
      <c r="F204" s="108"/>
      <c r="G204" s="108"/>
      <c r="H204" s="108"/>
      <c r="I204" s="108"/>
      <c r="J204" s="108"/>
      <c r="K204" s="133"/>
      <c r="L204" s="108"/>
      <c r="M204" s="131"/>
      <c r="N204" s="131"/>
      <c r="O204" s="146"/>
      <c r="P204" s="115" t="str">
        <f aca="false">IF(ISNUMBER(VALUE(MID(O204,17,1))),IF(MOD(MID(O204,17,1),2)=0,"女","男"),"")</f>
        <v/>
      </c>
      <c r="Q204" s="116" t="str">
        <f aca="true">IF(ISERROR(YEAR(TODAY())-MID(O204,7,4)),"",IF(OR(YEAR(TODAY())-MID(O204,7,4)&gt;70,YEAR(TODAY())-MID(O204,7,4)&lt;15),"",YEAR(TODAY())-MID(O204,7,4)))</f>
        <v/>
      </c>
      <c r="R204" s="116" t="str">
        <f aca="false">MID(O204,7,6)</f>
        <v/>
      </c>
      <c r="S204" s="133"/>
      <c r="T204" s="147"/>
      <c r="U204" s="108"/>
      <c r="V204" s="119"/>
      <c r="W204" s="116" t="str">
        <f aca="false">IF(V204="干部","县教育局",IF(V204="聘干","县教育局",IF(V204="工人","县教育局","")))</f>
        <v/>
      </c>
      <c r="X204" s="108"/>
      <c r="Y204" s="119"/>
      <c r="Z204" s="147"/>
      <c r="AA204" s="108"/>
      <c r="AB204" s="131"/>
      <c r="AC204" s="131"/>
      <c r="AD204" s="131"/>
      <c r="AE204" s="119"/>
      <c r="AF204" s="108"/>
      <c r="AG204" s="108"/>
      <c r="AH204" s="108"/>
      <c r="AI204" s="108"/>
      <c r="AJ204" s="119"/>
      <c r="AK204" s="108"/>
      <c r="AL204" s="108"/>
      <c r="AM204" s="119"/>
      <c r="AN204" s="108"/>
      <c r="AO204" s="119"/>
      <c r="AP204" s="108"/>
      <c r="AQ204" s="108"/>
      <c r="AR204" s="108"/>
      <c r="AS204" s="108"/>
      <c r="AT204" s="108"/>
      <c r="AU204" s="108"/>
      <c r="AV204" s="108"/>
      <c r="AW204" s="124" t="n">
        <v>1</v>
      </c>
    </row>
    <row r="205" s="124" customFormat="true" ht="18.75" hidden="false" customHeight="true" outlineLevel="0" collapsed="false">
      <c r="A205" s="108"/>
      <c r="B205" s="108"/>
      <c r="C205" s="108"/>
      <c r="D205" s="108"/>
      <c r="E205" s="108"/>
      <c r="F205" s="108"/>
      <c r="G205" s="108"/>
      <c r="H205" s="108"/>
      <c r="I205" s="108"/>
      <c r="J205" s="108"/>
      <c r="K205" s="133"/>
      <c r="L205" s="108"/>
      <c r="M205" s="131"/>
      <c r="N205" s="131"/>
      <c r="O205" s="146"/>
      <c r="P205" s="115" t="str">
        <f aca="false">IF(ISNUMBER(VALUE(MID(O205,17,1))),IF(MOD(MID(O205,17,1),2)=0,"女","男"),"")</f>
        <v/>
      </c>
      <c r="Q205" s="116" t="str">
        <f aca="true">IF(ISERROR(YEAR(TODAY())-MID(O205,7,4)),"",IF(OR(YEAR(TODAY())-MID(O205,7,4)&gt;70,YEAR(TODAY())-MID(O205,7,4)&lt;15),"",YEAR(TODAY())-MID(O205,7,4)))</f>
        <v/>
      </c>
      <c r="R205" s="116" t="str">
        <f aca="false">MID(O205,7,6)</f>
        <v/>
      </c>
      <c r="S205" s="133"/>
      <c r="T205" s="147"/>
      <c r="U205" s="108"/>
      <c r="V205" s="119"/>
      <c r="W205" s="116" t="str">
        <f aca="false">IF(V205="干部","县教育局",IF(V205="聘干","县教育局",IF(V205="工人","县教育局","")))</f>
        <v/>
      </c>
      <c r="X205" s="108"/>
      <c r="Y205" s="119"/>
      <c r="Z205" s="147"/>
      <c r="AA205" s="108"/>
      <c r="AB205" s="131"/>
      <c r="AC205" s="131"/>
      <c r="AD205" s="131"/>
      <c r="AE205" s="119"/>
      <c r="AF205" s="108"/>
      <c r="AG205" s="108"/>
      <c r="AH205" s="108"/>
      <c r="AI205" s="108"/>
      <c r="AJ205" s="119"/>
      <c r="AK205" s="108"/>
      <c r="AL205" s="108"/>
      <c r="AM205" s="119"/>
      <c r="AN205" s="108"/>
      <c r="AO205" s="119"/>
      <c r="AP205" s="108"/>
      <c r="AQ205" s="108"/>
      <c r="AR205" s="108"/>
      <c r="AS205" s="108"/>
      <c r="AT205" s="108"/>
      <c r="AU205" s="108"/>
      <c r="AV205" s="108"/>
      <c r="AW205" s="124" t="n">
        <v>1</v>
      </c>
    </row>
    <row r="206" s="124" customFormat="true" ht="18.75" hidden="false" customHeight="true" outlineLevel="0" collapsed="false">
      <c r="A206" s="108"/>
      <c r="B206" s="108"/>
      <c r="C206" s="108"/>
      <c r="D206" s="108"/>
      <c r="E206" s="108"/>
      <c r="F206" s="108"/>
      <c r="G206" s="108"/>
      <c r="H206" s="108"/>
      <c r="I206" s="108"/>
      <c r="J206" s="108"/>
      <c r="K206" s="133"/>
      <c r="L206" s="108"/>
      <c r="M206" s="131"/>
      <c r="N206" s="131"/>
      <c r="O206" s="146"/>
      <c r="P206" s="115" t="str">
        <f aca="false">IF(ISNUMBER(VALUE(MID(O206,17,1))),IF(MOD(MID(O206,17,1),2)=0,"女","男"),"")</f>
        <v/>
      </c>
      <c r="Q206" s="116" t="str">
        <f aca="true">IF(ISERROR(YEAR(TODAY())-MID(O206,7,4)),"",IF(OR(YEAR(TODAY())-MID(O206,7,4)&gt;70,YEAR(TODAY())-MID(O206,7,4)&lt;15),"",YEAR(TODAY())-MID(O206,7,4)))</f>
        <v/>
      </c>
      <c r="R206" s="116" t="str">
        <f aca="false">MID(O206,7,6)</f>
        <v/>
      </c>
      <c r="S206" s="133"/>
      <c r="T206" s="147"/>
      <c r="U206" s="108"/>
      <c r="V206" s="119"/>
      <c r="W206" s="116" t="str">
        <f aca="false">IF(V206="干部","县教育局",IF(V206="聘干","县教育局",IF(V206="工人","县教育局","")))</f>
        <v/>
      </c>
      <c r="X206" s="108"/>
      <c r="Y206" s="119"/>
      <c r="Z206" s="147"/>
      <c r="AA206" s="108"/>
      <c r="AB206" s="131"/>
      <c r="AC206" s="131"/>
      <c r="AD206" s="131"/>
      <c r="AE206" s="119"/>
      <c r="AF206" s="108"/>
      <c r="AG206" s="108"/>
      <c r="AH206" s="108"/>
      <c r="AI206" s="108"/>
      <c r="AJ206" s="119"/>
      <c r="AK206" s="108"/>
      <c r="AL206" s="108"/>
      <c r="AM206" s="119"/>
      <c r="AN206" s="108"/>
      <c r="AO206" s="119"/>
      <c r="AP206" s="108"/>
      <c r="AQ206" s="108"/>
      <c r="AR206" s="108"/>
      <c r="AS206" s="108"/>
      <c r="AT206" s="108"/>
      <c r="AU206" s="108"/>
      <c r="AV206" s="108"/>
      <c r="AW206" s="124" t="n">
        <v>1</v>
      </c>
    </row>
    <row r="207" s="124" customFormat="true" ht="18.75" hidden="false" customHeight="true" outlineLevel="0" collapsed="false">
      <c r="A207" s="108"/>
      <c r="B207" s="108"/>
      <c r="C207" s="108"/>
      <c r="D207" s="108"/>
      <c r="E207" s="108"/>
      <c r="F207" s="108"/>
      <c r="G207" s="108"/>
      <c r="H207" s="108"/>
      <c r="I207" s="108"/>
      <c r="J207" s="108"/>
      <c r="K207" s="133"/>
      <c r="L207" s="108"/>
      <c r="M207" s="131"/>
      <c r="N207" s="131"/>
      <c r="O207" s="146"/>
      <c r="P207" s="115" t="str">
        <f aca="false">IF(ISNUMBER(VALUE(MID(O207,17,1))),IF(MOD(MID(O207,17,1),2)=0,"女","男"),"")</f>
        <v/>
      </c>
      <c r="Q207" s="116" t="str">
        <f aca="true">IF(ISERROR(YEAR(TODAY())-MID(O207,7,4)),"",IF(OR(YEAR(TODAY())-MID(O207,7,4)&gt;70,YEAR(TODAY())-MID(O207,7,4)&lt;15),"",YEAR(TODAY())-MID(O207,7,4)))</f>
        <v/>
      </c>
      <c r="R207" s="116" t="str">
        <f aca="false">MID(O207,7,6)</f>
        <v/>
      </c>
      <c r="S207" s="133"/>
      <c r="T207" s="147"/>
      <c r="U207" s="108"/>
      <c r="V207" s="119"/>
      <c r="W207" s="116" t="str">
        <f aca="false">IF(V207="干部","县教育局",IF(V207="聘干","县教育局",IF(V207="工人","县教育局","")))</f>
        <v/>
      </c>
      <c r="X207" s="108"/>
      <c r="Y207" s="119"/>
      <c r="Z207" s="147"/>
      <c r="AA207" s="108"/>
      <c r="AB207" s="131"/>
      <c r="AC207" s="131"/>
      <c r="AD207" s="131"/>
      <c r="AE207" s="119"/>
      <c r="AF207" s="108"/>
      <c r="AG207" s="108"/>
      <c r="AH207" s="108"/>
      <c r="AI207" s="108"/>
      <c r="AJ207" s="119"/>
      <c r="AK207" s="108"/>
      <c r="AL207" s="108"/>
      <c r="AM207" s="119"/>
      <c r="AN207" s="108"/>
      <c r="AO207" s="119"/>
      <c r="AP207" s="108"/>
      <c r="AQ207" s="108"/>
      <c r="AR207" s="108"/>
      <c r="AS207" s="108"/>
      <c r="AT207" s="108"/>
      <c r="AU207" s="108"/>
      <c r="AV207" s="108"/>
      <c r="AW207" s="124" t="n">
        <v>1</v>
      </c>
    </row>
    <row r="208" s="124" customFormat="true" ht="18.75" hidden="false" customHeight="true" outlineLevel="0" collapsed="false">
      <c r="A208" s="108"/>
      <c r="B208" s="108"/>
      <c r="C208" s="108"/>
      <c r="D208" s="108"/>
      <c r="E208" s="108"/>
      <c r="F208" s="108"/>
      <c r="G208" s="108"/>
      <c r="H208" s="108"/>
      <c r="I208" s="108"/>
      <c r="J208" s="108"/>
      <c r="K208" s="133"/>
      <c r="L208" s="108"/>
      <c r="M208" s="131"/>
      <c r="N208" s="131"/>
      <c r="O208" s="146"/>
      <c r="P208" s="115" t="str">
        <f aca="false">IF(ISNUMBER(VALUE(MID(O208,17,1))),IF(MOD(MID(O208,17,1),2)=0,"女","男"),"")</f>
        <v/>
      </c>
      <c r="Q208" s="116" t="str">
        <f aca="true">IF(ISERROR(YEAR(TODAY())-MID(O208,7,4)),"",IF(OR(YEAR(TODAY())-MID(O208,7,4)&gt;70,YEAR(TODAY())-MID(O208,7,4)&lt;15),"",YEAR(TODAY())-MID(O208,7,4)))</f>
        <v/>
      </c>
      <c r="R208" s="116" t="str">
        <f aca="false">MID(O208,7,6)</f>
        <v/>
      </c>
      <c r="S208" s="133"/>
      <c r="T208" s="147"/>
      <c r="U208" s="108"/>
      <c r="V208" s="119"/>
      <c r="W208" s="116" t="str">
        <f aca="false">IF(V208="干部","县教育局",IF(V208="聘干","县教育局",IF(V208="工人","县教育局","")))</f>
        <v/>
      </c>
      <c r="X208" s="108"/>
      <c r="Y208" s="119"/>
      <c r="Z208" s="147"/>
      <c r="AA208" s="108"/>
      <c r="AB208" s="131"/>
      <c r="AC208" s="131"/>
      <c r="AD208" s="131"/>
      <c r="AE208" s="119"/>
      <c r="AF208" s="108"/>
      <c r="AG208" s="108"/>
      <c r="AH208" s="108"/>
      <c r="AI208" s="108"/>
      <c r="AJ208" s="119"/>
      <c r="AK208" s="108"/>
      <c r="AL208" s="108"/>
      <c r="AM208" s="119"/>
      <c r="AN208" s="108"/>
      <c r="AO208" s="119"/>
      <c r="AP208" s="108"/>
      <c r="AQ208" s="108"/>
      <c r="AR208" s="108"/>
      <c r="AS208" s="108"/>
      <c r="AT208" s="108"/>
      <c r="AU208" s="108"/>
      <c r="AV208" s="108"/>
      <c r="AW208" s="124" t="n">
        <v>1</v>
      </c>
    </row>
    <row r="209" s="124" customFormat="true" ht="18.75" hidden="false" customHeight="true" outlineLevel="0" collapsed="false">
      <c r="A209" s="108"/>
      <c r="B209" s="108"/>
      <c r="C209" s="108"/>
      <c r="D209" s="108"/>
      <c r="E209" s="108"/>
      <c r="F209" s="108"/>
      <c r="G209" s="108"/>
      <c r="H209" s="108"/>
      <c r="I209" s="108"/>
      <c r="J209" s="108"/>
      <c r="K209" s="133"/>
      <c r="L209" s="108"/>
      <c r="M209" s="131"/>
      <c r="N209" s="131"/>
      <c r="O209" s="146"/>
      <c r="P209" s="115" t="str">
        <f aca="false">IF(ISNUMBER(VALUE(MID(O209,17,1))),IF(MOD(MID(O209,17,1),2)=0,"女","男"),"")</f>
        <v/>
      </c>
      <c r="Q209" s="116" t="str">
        <f aca="true">IF(ISERROR(YEAR(TODAY())-MID(O209,7,4)),"",IF(OR(YEAR(TODAY())-MID(O209,7,4)&gt;70,YEAR(TODAY())-MID(O209,7,4)&lt;15),"",YEAR(TODAY())-MID(O209,7,4)))</f>
        <v/>
      </c>
      <c r="R209" s="116" t="str">
        <f aca="false">MID(O209,7,6)</f>
        <v/>
      </c>
      <c r="S209" s="133"/>
      <c r="T209" s="147"/>
      <c r="U209" s="108"/>
      <c r="V209" s="119"/>
      <c r="W209" s="116" t="str">
        <f aca="false">IF(V209="干部","县教育局",IF(V209="聘干","县教育局",IF(V209="工人","县教育局","")))</f>
        <v/>
      </c>
      <c r="X209" s="108"/>
      <c r="Y209" s="119"/>
      <c r="Z209" s="147"/>
      <c r="AA209" s="108"/>
      <c r="AB209" s="131"/>
      <c r="AC209" s="131"/>
      <c r="AD209" s="131"/>
      <c r="AE209" s="119"/>
      <c r="AF209" s="108"/>
      <c r="AG209" s="108"/>
      <c r="AH209" s="108"/>
      <c r="AI209" s="108"/>
      <c r="AJ209" s="119"/>
      <c r="AK209" s="108"/>
      <c r="AL209" s="108"/>
      <c r="AM209" s="119"/>
      <c r="AN209" s="108"/>
      <c r="AO209" s="119"/>
      <c r="AP209" s="108"/>
      <c r="AQ209" s="108"/>
      <c r="AR209" s="108"/>
      <c r="AS209" s="108"/>
      <c r="AT209" s="108"/>
      <c r="AU209" s="108"/>
      <c r="AV209" s="108"/>
      <c r="AW209" s="124" t="n">
        <v>1</v>
      </c>
    </row>
    <row r="210" s="124" customFormat="true" ht="18.75" hidden="false" customHeight="true" outlineLevel="0" collapsed="false">
      <c r="A210" s="108"/>
      <c r="B210" s="108"/>
      <c r="C210" s="108"/>
      <c r="D210" s="108"/>
      <c r="E210" s="108"/>
      <c r="F210" s="108"/>
      <c r="G210" s="108"/>
      <c r="H210" s="108"/>
      <c r="I210" s="108"/>
      <c r="J210" s="108"/>
      <c r="K210" s="133"/>
      <c r="L210" s="108"/>
      <c r="M210" s="131"/>
      <c r="N210" s="131"/>
      <c r="O210" s="146"/>
      <c r="P210" s="115" t="str">
        <f aca="false">IF(ISNUMBER(VALUE(MID(O210,17,1))),IF(MOD(MID(O210,17,1),2)=0,"女","男"),"")</f>
        <v/>
      </c>
      <c r="Q210" s="116" t="str">
        <f aca="true">IF(ISERROR(YEAR(TODAY())-MID(O210,7,4)),"",IF(OR(YEAR(TODAY())-MID(O210,7,4)&gt;70,YEAR(TODAY())-MID(O210,7,4)&lt;15),"",YEAR(TODAY())-MID(O210,7,4)))</f>
        <v/>
      </c>
      <c r="R210" s="116" t="str">
        <f aca="false">MID(O210,7,6)</f>
        <v/>
      </c>
      <c r="S210" s="133"/>
      <c r="T210" s="147"/>
      <c r="U210" s="108"/>
      <c r="V210" s="119"/>
      <c r="W210" s="116" t="str">
        <f aca="false">IF(V210="干部","县教育局",IF(V210="聘干","县教育局",IF(V210="工人","县教育局","")))</f>
        <v/>
      </c>
      <c r="X210" s="108"/>
      <c r="Y210" s="119"/>
      <c r="Z210" s="147"/>
      <c r="AA210" s="108"/>
      <c r="AB210" s="131"/>
      <c r="AC210" s="131"/>
      <c r="AD210" s="131"/>
      <c r="AE210" s="119"/>
      <c r="AF210" s="108"/>
      <c r="AG210" s="108"/>
      <c r="AH210" s="108"/>
      <c r="AI210" s="108"/>
      <c r="AJ210" s="119"/>
      <c r="AK210" s="108"/>
      <c r="AL210" s="108"/>
      <c r="AM210" s="119"/>
      <c r="AN210" s="108"/>
      <c r="AO210" s="119"/>
      <c r="AP210" s="108"/>
      <c r="AQ210" s="108"/>
      <c r="AR210" s="108"/>
      <c r="AS210" s="108"/>
      <c r="AT210" s="108"/>
      <c r="AU210" s="108"/>
      <c r="AV210" s="108"/>
      <c r="AW210" s="124" t="n">
        <v>1</v>
      </c>
    </row>
    <row r="211" s="132" customFormat="true" ht="18.75" hidden="false" customHeight="true" outlineLevel="0" collapsed="false">
      <c r="A211" s="108"/>
      <c r="B211" s="108"/>
      <c r="C211" s="108"/>
      <c r="D211" s="108"/>
      <c r="E211" s="108"/>
      <c r="F211" s="108"/>
      <c r="G211" s="131"/>
      <c r="H211" s="108"/>
      <c r="I211" s="108"/>
      <c r="J211" s="108"/>
      <c r="K211" s="133"/>
      <c r="L211" s="108"/>
      <c r="M211" s="131"/>
      <c r="N211" s="131"/>
      <c r="O211" s="146"/>
      <c r="P211" s="115" t="str">
        <f aca="false">IF(ISNUMBER(VALUE(MID(O211,17,1))),IF(MOD(MID(O211,17,1),2)=0,"女","男"),"")</f>
        <v/>
      </c>
      <c r="Q211" s="116" t="str">
        <f aca="true">IF(ISERROR(YEAR(TODAY())-MID(O211,7,4)),"",IF(OR(YEAR(TODAY())-MID(O211,7,4)&gt;70,YEAR(TODAY())-MID(O211,7,4)&lt;15),"",YEAR(TODAY())-MID(O211,7,4)))</f>
        <v/>
      </c>
      <c r="R211" s="116" t="str">
        <f aca="false">MID(O211,7,6)</f>
        <v/>
      </c>
      <c r="S211" s="133"/>
      <c r="T211" s="133"/>
      <c r="U211" s="131"/>
      <c r="V211" s="119"/>
      <c r="W211" s="116" t="str">
        <f aca="false">IF(V211="干部","县教育局",IF(V211="聘干","县教育局",IF(V211="工人","县教育局","")))</f>
        <v/>
      </c>
      <c r="X211" s="131"/>
      <c r="Y211" s="119"/>
      <c r="Z211" s="147"/>
      <c r="AA211" s="131"/>
      <c r="AB211" s="131"/>
      <c r="AC211" s="131"/>
      <c r="AD211" s="131"/>
      <c r="AE211" s="134"/>
      <c r="AF211" s="108"/>
      <c r="AG211" s="108"/>
      <c r="AH211" s="108"/>
      <c r="AI211" s="108"/>
      <c r="AJ211" s="134"/>
      <c r="AK211" s="131"/>
      <c r="AL211" s="108"/>
      <c r="AM211" s="134"/>
      <c r="AN211" s="131"/>
      <c r="AO211" s="134"/>
      <c r="AP211" s="131"/>
      <c r="AQ211" s="131"/>
      <c r="AR211" s="131"/>
      <c r="AS211" s="131"/>
      <c r="AT211" s="131"/>
      <c r="AU211" s="131"/>
      <c r="AV211" s="131"/>
      <c r="AW211" s="124" t="n">
        <v>1</v>
      </c>
    </row>
    <row r="212" s="132" customFormat="true" ht="18.75" hidden="false" customHeight="true" outlineLevel="0" collapsed="false">
      <c r="A212" s="108"/>
      <c r="B212" s="108"/>
      <c r="C212" s="108"/>
      <c r="D212" s="108"/>
      <c r="E212" s="108"/>
      <c r="F212" s="108"/>
      <c r="G212" s="131"/>
      <c r="H212" s="108"/>
      <c r="I212" s="108"/>
      <c r="J212" s="108"/>
      <c r="K212" s="133"/>
      <c r="L212" s="108"/>
      <c r="M212" s="108"/>
      <c r="N212" s="131"/>
      <c r="O212" s="146"/>
      <c r="P212" s="115" t="str">
        <f aca="false">IF(ISNUMBER(VALUE(MID(O212,17,1))),IF(MOD(MID(O212,17,1),2)=0,"女","男"),"")</f>
        <v/>
      </c>
      <c r="Q212" s="116" t="str">
        <f aca="true">IF(ISERROR(YEAR(TODAY())-MID(O212,7,4)),"",IF(OR(YEAR(TODAY())-MID(O212,7,4)&gt;70,YEAR(TODAY())-MID(O212,7,4)&lt;15),"",YEAR(TODAY())-MID(O212,7,4)))</f>
        <v/>
      </c>
      <c r="R212" s="116" t="str">
        <f aca="false">MID(O212,7,6)</f>
        <v/>
      </c>
      <c r="S212" s="133"/>
      <c r="T212" s="133"/>
      <c r="U212" s="131"/>
      <c r="V212" s="119"/>
      <c r="W212" s="116" t="str">
        <f aca="false">IF(V212="干部","县教育局",IF(V212="聘干","县教育局",IF(V212="工人","县教育局","")))</f>
        <v/>
      </c>
      <c r="X212" s="131"/>
      <c r="Y212" s="119"/>
      <c r="Z212" s="147"/>
      <c r="AA212" s="131"/>
      <c r="AB212" s="131"/>
      <c r="AC212" s="131"/>
      <c r="AD212" s="131"/>
      <c r="AE212" s="134"/>
      <c r="AF212" s="108"/>
      <c r="AG212" s="108"/>
      <c r="AH212" s="108"/>
      <c r="AI212" s="108"/>
      <c r="AJ212" s="134"/>
      <c r="AK212" s="131"/>
      <c r="AL212" s="108"/>
      <c r="AM212" s="134"/>
      <c r="AN212" s="131"/>
      <c r="AO212" s="134"/>
      <c r="AP212" s="131"/>
      <c r="AQ212" s="131"/>
      <c r="AR212" s="131"/>
      <c r="AS212" s="131"/>
      <c r="AT212" s="131"/>
      <c r="AU212" s="131"/>
      <c r="AV212" s="131"/>
      <c r="AW212" s="124" t="n">
        <v>1</v>
      </c>
    </row>
    <row r="213" s="124" customFormat="true" ht="18.75" hidden="false" customHeight="true" outlineLevel="0" collapsed="false">
      <c r="A213" s="108"/>
      <c r="B213" s="108"/>
      <c r="C213" s="108"/>
      <c r="D213" s="108"/>
      <c r="E213" s="108"/>
      <c r="F213" s="108"/>
      <c r="G213" s="108"/>
      <c r="H213" s="108"/>
      <c r="I213" s="108"/>
      <c r="J213" s="108"/>
      <c r="K213" s="133"/>
      <c r="L213" s="108"/>
      <c r="M213" s="131"/>
      <c r="N213" s="131"/>
      <c r="O213" s="146"/>
      <c r="P213" s="115" t="str">
        <f aca="false">IF(ISNUMBER(VALUE(MID(O213,17,1))),IF(MOD(MID(O213,17,1),2)=0,"女","男"),"")</f>
        <v/>
      </c>
      <c r="Q213" s="116" t="str">
        <f aca="true">IF(ISERROR(YEAR(TODAY())-MID(O213,7,4)),"",IF(OR(YEAR(TODAY())-MID(O213,7,4)&gt;70,YEAR(TODAY())-MID(O213,7,4)&lt;15),"",YEAR(TODAY())-MID(O213,7,4)))</f>
        <v/>
      </c>
      <c r="R213" s="116" t="str">
        <f aca="false">MID(O213,7,6)</f>
        <v/>
      </c>
      <c r="S213" s="133"/>
      <c r="T213" s="147"/>
      <c r="U213" s="108"/>
      <c r="V213" s="119"/>
      <c r="W213" s="116" t="str">
        <f aca="false">IF(V213="干部","县教育局",IF(V213="聘干","县教育局",IF(V213="工人","县教育局","")))</f>
        <v/>
      </c>
      <c r="X213" s="108"/>
      <c r="Y213" s="119"/>
      <c r="Z213" s="147"/>
      <c r="AA213" s="108"/>
      <c r="AB213" s="131"/>
      <c r="AC213" s="131"/>
      <c r="AD213" s="131"/>
      <c r="AE213" s="119"/>
      <c r="AF213" s="108"/>
      <c r="AG213" s="108"/>
      <c r="AH213" s="108"/>
      <c r="AI213" s="108"/>
      <c r="AJ213" s="119"/>
      <c r="AK213" s="108"/>
      <c r="AL213" s="108"/>
      <c r="AM213" s="119"/>
      <c r="AN213" s="108"/>
      <c r="AO213" s="119"/>
      <c r="AP213" s="108"/>
      <c r="AQ213" s="108"/>
      <c r="AR213" s="108"/>
      <c r="AS213" s="108"/>
      <c r="AT213" s="108"/>
      <c r="AU213" s="108"/>
      <c r="AV213" s="108"/>
      <c r="AW213" s="124" t="n">
        <v>1</v>
      </c>
    </row>
    <row r="214" s="124" customFormat="true" ht="18.75" hidden="false" customHeight="true" outlineLevel="0" collapsed="false">
      <c r="A214" s="108"/>
      <c r="B214" s="108"/>
      <c r="C214" s="108"/>
      <c r="D214" s="108"/>
      <c r="E214" s="108"/>
      <c r="F214" s="108"/>
      <c r="G214" s="108"/>
      <c r="H214" s="108"/>
      <c r="I214" s="108"/>
      <c r="J214" s="108"/>
      <c r="K214" s="133"/>
      <c r="L214" s="108"/>
      <c r="M214" s="131"/>
      <c r="N214" s="131"/>
      <c r="O214" s="146"/>
      <c r="P214" s="115" t="str">
        <f aca="false">IF(ISNUMBER(VALUE(MID(O214,17,1))),IF(MOD(MID(O214,17,1),2)=0,"女","男"),"")</f>
        <v/>
      </c>
      <c r="Q214" s="116" t="str">
        <f aca="true">IF(ISERROR(YEAR(TODAY())-MID(O214,7,4)),"",IF(OR(YEAR(TODAY())-MID(O214,7,4)&gt;70,YEAR(TODAY())-MID(O214,7,4)&lt;15),"",YEAR(TODAY())-MID(O214,7,4)))</f>
        <v/>
      </c>
      <c r="R214" s="116" t="str">
        <f aca="false">MID(O214,7,6)</f>
        <v/>
      </c>
      <c r="S214" s="133"/>
      <c r="T214" s="147"/>
      <c r="U214" s="108"/>
      <c r="V214" s="119"/>
      <c r="W214" s="116" t="str">
        <f aca="false">IF(V214="干部","县教育局",IF(V214="聘干","县教育局",IF(V214="工人","县教育局","")))</f>
        <v/>
      </c>
      <c r="X214" s="108"/>
      <c r="Y214" s="119"/>
      <c r="Z214" s="147"/>
      <c r="AA214" s="108"/>
      <c r="AB214" s="131"/>
      <c r="AC214" s="131"/>
      <c r="AD214" s="131"/>
      <c r="AE214" s="119"/>
      <c r="AF214" s="108"/>
      <c r="AG214" s="108"/>
      <c r="AH214" s="108"/>
      <c r="AI214" s="108"/>
      <c r="AJ214" s="119"/>
      <c r="AK214" s="108"/>
      <c r="AL214" s="108"/>
      <c r="AM214" s="119"/>
      <c r="AN214" s="108"/>
      <c r="AO214" s="119"/>
      <c r="AP214" s="108"/>
      <c r="AQ214" s="108"/>
      <c r="AR214" s="108"/>
      <c r="AS214" s="108"/>
      <c r="AT214" s="108"/>
      <c r="AU214" s="108"/>
      <c r="AV214" s="108"/>
      <c r="AW214" s="124" t="n">
        <v>1</v>
      </c>
    </row>
    <row r="215" s="132" customFormat="true" ht="18.75" hidden="false" customHeight="true" outlineLevel="0" collapsed="false">
      <c r="A215" s="108"/>
      <c r="B215" s="108"/>
      <c r="C215" s="108"/>
      <c r="D215" s="108"/>
      <c r="E215" s="108"/>
      <c r="F215" s="108"/>
      <c r="G215" s="131"/>
      <c r="H215" s="108"/>
      <c r="I215" s="108"/>
      <c r="J215" s="108"/>
      <c r="K215" s="133"/>
      <c r="L215" s="108"/>
      <c r="M215" s="131"/>
      <c r="N215" s="131"/>
      <c r="O215" s="146"/>
      <c r="P215" s="115" t="str">
        <f aca="false">IF(ISNUMBER(VALUE(MID(O215,17,1))),IF(MOD(MID(O215,17,1),2)=0,"女","男"),"")</f>
        <v/>
      </c>
      <c r="Q215" s="116" t="str">
        <f aca="true">IF(ISERROR(YEAR(TODAY())-MID(O215,7,4)),"",IF(OR(YEAR(TODAY())-MID(O215,7,4)&gt;70,YEAR(TODAY())-MID(O215,7,4)&lt;15),"",YEAR(TODAY())-MID(O215,7,4)))</f>
        <v/>
      </c>
      <c r="R215" s="116" t="str">
        <f aca="false">MID(O215,7,6)</f>
        <v/>
      </c>
      <c r="S215" s="133"/>
      <c r="T215" s="133"/>
      <c r="U215" s="131"/>
      <c r="V215" s="119"/>
      <c r="W215" s="116" t="str">
        <f aca="false">IF(V215="干部","县教育局",IF(V215="聘干","县教育局",IF(V215="工人","县教育局","")))</f>
        <v/>
      </c>
      <c r="X215" s="131"/>
      <c r="Y215" s="119"/>
      <c r="Z215" s="147"/>
      <c r="AA215" s="131"/>
      <c r="AB215" s="131"/>
      <c r="AC215" s="131"/>
      <c r="AD215" s="131"/>
      <c r="AE215" s="134"/>
      <c r="AF215" s="108"/>
      <c r="AG215" s="108"/>
      <c r="AH215" s="108"/>
      <c r="AI215" s="108"/>
      <c r="AJ215" s="134"/>
      <c r="AK215" s="131"/>
      <c r="AL215" s="108"/>
      <c r="AM215" s="134"/>
      <c r="AN215" s="131"/>
      <c r="AO215" s="134"/>
      <c r="AP215" s="131"/>
      <c r="AQ215" s="131"/>
      <c r="AR215" s="131"/>
      <c r="AS215" s="131"/>
      <c r="AT215" s="131"/>
      <c r="AU215" s="131"/>
      <c r="AV215" s="131"/>
      <c r="AW215" s="124" t="n">
        <v>1</v>
      </c>
    </row>
    <row r="216" s="132" customFormat="true" ht="18.75" hidden="false" customHeight="true" outlineLevel="0" collapsed="false">
      <c r="A216" s="108"/>
      <c r="B216" s="108"/>
      <c r="C216" s="108"/>
      <c r="D216" s="108"/>
      <c r="E216" s="108"/>
      <c r="F216" s="108"/>
      <c r="G216" s="131"/>
      <c r="H216" s="108"/>
      <c r="I216" s="108"/>
      <c r="J216" s="108"/>
      <c r="K216" s="133"/>
      <c r="L216" s="108"/>
      <c r="M216" s="108"/>
      <c r="N216" s="131"/>
      <c r="O216" s="146"/>
      <c r="P216" s="115" t="str">
        <f aca="false">IF(ISNUMBER(VALUE(MID(O216,17,1))),IF(MOD(MID(O216,17,1),2)=0,"女","男"),"")</f>
        <v/>
      </c>
      <c r="Q216" s="116" t="str">
        <f aca="true">IF(ISERROR(YEAR(TODAY())-MID(O216,7,4)),"",IF(OR(YEAR(TODAY())-MID(O216,7,4)&gt;70,YEAR(TODAY())-MID(O216,7,4)&lt;15),"",YEAR(TODAY())-MID(O216,7,4)))</f>
        <v/>
      </c>
      <c r="R216" s="116" t="str">
        <f aca="false">MID(O216,7,6)</f>
        <v/>
      </c>
      <c r="S216" s="133"/>
      <c r="T216" s="133"/>
      <c r="U216" s="131"/>
      <c r="V216" s="119"/>
      <c r="W216" s="116" t="str">
        <f aca="false">IF(V216="干部","县教育局",IF(V216="聘干","县教育局",IF(V216="工人","县教育局","")))</f>
        <v/>
      </c>
      <c r="X216" s="131"/>
      <c r="Y216" s="119"/>
      <c r="Z216" s="147"/>
      <c r="AA216" s="131"/>
      <c r="AB216" s="131"/>
      <c r="AC216" s="131"/>
      <c r="AD216" s="131"/>
      <c r="AE216" s="134"/>
      <c r="AF216" s="108"/>
      <c r="AG216" s="108"/>
      <c r="AH216" s="108"/>
      <c r="AI216" s="108"/>
      <c r="AJ216" s="134"/>
      <c r="AK216" s="131"/>
      <c r="AL216" s="108"/>
      <c r="AM216" s="134"/>
      <c r="AN216" s="131"/>
      <c r="AO216" s="134"/>
      <c r="AP216" s="131"/>
      <c r="AQ216" s="131"/>
      <c r="AR216" s="131"/>
      <c r="AS216" s="131"/>
      <c r="AT216" s="131"/>
      <c r="AU216" s="131"/>
      <c r="AV216" s="131"/>
      <c r="AW216" s="124" t="n">
        <v>1</v>
      </c>
    </row>
    <row r="217" s="124" customFormat="true" ht="18.75" hidden="false" customHeight="true" outlineLevel="0" collapsed="false">
      <c r="A217" s="108"/>
      <c r="B217" s="108"/>
      <c r="C217" s="108"/>
      <c r="D217" s="108"/>
      <c r="E217" s="108"/>
      <c r="F217" s="108"/>
      <c r="G217" s="108"/>
      <c r="H217" s="108"/>
      <c r="I217" s="108"/>
      <c r="J217" s="108"/>
      <c r="K217" s="133"/>
      <c r="L217" s="108"/>
      <c r="M217" s="131"/>
      <c r="N217" s="131"/>
      <c r="O217" s="146"/>
      <c r="P217" s="115" t="str">
        <f aca="false">IF(ISNUMBER(VALUE(MID(O217,17,1))),IF(MOD(MID(O217,17,1),2)=0,"女","男"),"")</f>
        <v/>
      </c>
      <c r="Q217" s="116" t="str">
        <f aca="true">IF(ISERROR(YEAR(TODAY())-MID(O217,7,4)),"",IF(OR(YEAR(TODAY())-MID(O217,7,4)&gt;70,YEAR(TODAY())-MID(O217,7,4)&lt;15),"",YEAR(TODAY())-MID(O217,7,4)))</f>
        <v/>
      </c>
      <c r="R217" s="116" t="str">
        <f aca="false">MID(O217,7,6)</f>
        <v/>
      </c>
      <c r="S217" s="133"/>
      <c r="T217" s="147"/>
      <c r="U217" s="108"/>
      <c r="V217" s="119"/>
      <c r="W217" s="116" t="str">
        <f aca="false">IF(V217="干部","县教育局",IF(V217="聘干","县教育局",IF(V217="工人","县教育局","")))</f>
        <v/>
      </c>
      <c r="X217" s="108"/>
      <c r="Y217" s="119"/>
      <c r="Z217" s="147"/>
      <c r="AA217" s="108"/>
      <c r="AB217" s="131"/>
      <c r="AC217" s="131"/>
      <c r="AD217" s="131"/>
      <c r="AE217" s="119"/>
      <c r="AF217" s="108"/>
      <c r="AG217" s="108"/>
      <c r="AH217" s="108"/>
      <c r="AI217" s="108"/>
      <c r="AJ217" s="119"/>
      <c r="AK217" s="108"/>
      <c r="AL217" s="108"/>
      <c r="AM217" s="119"/>
      <c r="AN217" s="108"/>
      <c r="AO217" s="119"/>
      <c r="AP217" s="108"/>
      <c r="AQ217" s="108"/>
      <c r="AR217" s="108"/>
      <c r="AS217" s="108"/>
      <c r="AT217" s="108"/>
      <c r="AU217" s="108"/>
      <c r="AV217" s="108"/>
      <c r="AW217" s="124" t="n">
        <v>1</v>
      </c>
    </row>
    <row r="218" s="124" customFormat="true" ht="18.75" hidden="false" customHeight="true" outlineLevel="0" collapsed="false">
      <c r="A218" s="108"/>
      <c r="B218" s="108"/>
      <c r="C218" s="108"/>
      <c r="D218" s="108"/>
      <c r="E218" s="108"/>
      <c r="F218" s="108"/>
      <c r="G218" s="108"/>
      <c r="H218" s="108"/>
      <c r="I218" s="108"/>
      <c r="J218" s="108"/>
      <c r="K218" s="133"/>
      <c r="L218" s="108"/>
      <c r="M218" s="131"/>
      <c r="N218" s="131"/>
      <c r="O218" s="146"/>
      <c r="P218" s="115" t="str">
        <f aca="false">IF(ISNUMBER(VALUE(MID(O218,17,1))),IF(MOD(MID(O218,17,1),2)=0,"女","男"),"")</f>
        <v/>
      </c>
      <c r="Q218" s="116" t="str">
        <f aca="true">IF(ISERROR(YEAR(TODAY())-MID(O218,7,4)),"",IF(OR(YEAR(TODAY())-MID(O218,7,4)&gt;70,YEAR(TODAY())-MID(O218,7,4)&lt;15),"",YEAR(TODAY())-MID(O218,7,4)))</f>
        <v/>
      </c>
      <c r="R218" s="116" t="str">
        <f aca="false">MID(O218,7,6)</f>
        <v/>
      </c>
      <c r="S218" s="133"/>
      <c r="T218" s="147"/>
      <c r="U218" s="108"/>
      <c r="V218" s="119"/>
      <c r="W218" s="116" t="str">
        <f aca="false">IF(V218="干部","县教育局",IF(V218="聘干","县教育局",IF(V218="工人","县教育局","")))</f>
        <v/>
      </c>
      <c r="X218" s="108"/>
      <c r="Y218" s="119"/>
      <c r="Z218" s="147"/>
      <c r="AA218" s="108"/>
      <c r="AB218" s="131"/>
      <c r="AC218" s="131"/>
      <c r="AD218" s="131"/>
      <c r="AE218" s="119"/>
      <c r="AF218" s="108"/>
      <c r="AG218" s="108"/>
      <c r="AH218" s="108"/>
      <c r="AI218" s="108"/>
      <c r="AJ218" s="119"/>
      <c r="AK218" s="108"/>
      <c r="AL218" s="108"/>
      <c r="AM218" s="119"/>
      <c r="AN218" s="108"/>
      <c r="AO218" s="119"/>
      <c r="AP218" s="108"/>
      <c r="AQ218" s="108"/>
      <c r="AR218" s="108"/>
      <c r="AS218" s="108"/>
      <c r="AT218" s="108"/>
      <c r="AU218" s="108"/>
      <c r="AV218" s="108"/>
      <c r="AW218" s="124" t="n">
        <v>1</v>
      </c>
    </row>
    <row r="219" s="124" customFormat="true" ht="18.75" hidden="false" customHeight="true" outlineLevel="0" collapsed="false">
      <c r="A219" s="108"/>
      <c r="B219" s="108"/>
      <c r="C219" s="108"/>
      <c r="D219" s="108"/>
      <c r="E219" s="108"/>
      <c r="F219" s="108"/>
      <c r="G219" s="108"/>
      <c r="H219" s="108"/>
      <c r="I219" s="108"/>
      <c r="J219" s="108"/>
      <c r="K219" s="133"/>
      <c r="L219" s="108"/>
      <c r="M219" s="131"/>
      <c r="N219" s="131"/>
      <c r="O219" s="146"/>
      <c r="P219" s="115" t="str">
        <f aca="false">IF(ISNUMBER(VALUE(MID(O219,17,1))),IF(MOD(MID(O219,17,1),2)=0,"女","男"),"")</f>
        <v/>
      </c>
      <c r="Q219" s="116" t="str">
        <f aca="true">IF(ISERROR(YEAR(TODAY())-MID(O219,7,4)),"",IF(OR(YEAR(TODAY())-MID(O219,7,4)&gt;70,YEAR(TODAY())-MID(O219,7,4)&lt;15),"",YEAR(TODAY())-MID(O219,7,4)))</f>
        <v/>
      </c>
      <c r="R219" s="116" t="str">
        <f aca="false">MID(O219,7,6)</f>
        <v/>
      </c>
      <c r="S219" s="133"/>
      <c r="T219" s="147"/>
      <c r="U219" s="108"/>
      <c r="V219" s="119"/>
      <c r="W219" s="116" t="str">
        <f aca="false">IF(V219="干部","县教育局",IF(V219="聘干","县教育局",IF(V219="工人","县教育局","")))</f>
        <v/>
      </c>
      <c r="X219" s="108"/>
      <c r="Y219" s="119"/>
      <c r="Z219" s="147"/>
      <c r="AA219" s="108"/>
      <c r="AB219" s="131"/>
      <c r="AC219" s="131"/>
      <c r="AD219" s="131"/>
      <c r="AE219" s="119"/>
      <c r="AF219" s="108"/>
      <c r="AG219" s="108"/>
      <c r="AH219" s="108"/>
      <c r="AI219" s="108"/>
      <c r="AJ219" s="119"/>
      <c r="AK219" s="108"/>
      <c r="AL219" s="108"/>
      <c r="AM219" s="119"/>
      <c r="AN219" s="108"/>
      <c r="AO219" s="119"/>
      <c r="AP219" s="108"/>
      <c r="AQ219" s="108"/>
      <c r="AR219" s="108"/>
      <c r="AS219" s="108"/>
      <c r="AT219" s="108"/>
      <c r="AU219" s="108"/>
      <c r="AV219" s="108"/>
      <c r="AW219" s="124" t="n">
        <v>1</v>
      </c>
    </row>
    <row r="220" s="124" customFormat="true" ht="18.75" hidden="false" customHeight="true" outlineLevel="0" collapsed="false">
      <c r="A220" s="108"/>
      <c r="B220" s="108"/>
      <c r="C220" s="108"/>
      <c r="D220" s="108"/>
      <c r="E220" s="108"/>
      <c r="F220" s="108"/>
      <c r="G220" s="108"/>
      <c r="H220" s="108"/>
      <c r="I220" s="108"/>
      <c r="J220" s="108"/>
      <c r="K220" s="133"/>
      <c r="L220" s="108"/>
      <c r="M220" s="131"/>
      <c r="N220" s="131"/>
      <c r="O220" s="146"/>
      <c r="P220" s="115" t="str">
        <f aca="false">IF(ISNUMBER(VALUE(MID(O220,17,1))),IF(MOD(MID(O220,17,1),2)=0,"女","男"),"")</f>
        <v/>
      </c>
      <c r="Q220" s="116" t="str">
        <f aca="true">IF(ISERROR(YEAR(TODAY())-MID(O220,7,4)),"",IF(OR(YEAR(TODAY())-MID(O220,7,4)&gt;70,YEAR(TODAY())-MID(O220,7,4)&lt;15),"",YEAR(TODAY())-MID(O220,7,4)))</f>
        <v/>
      </c>
      <c r="R220" s="116" t="str">
        <f aca="false">MID(O220,7,6)</f>
        <v/>
      </c>
      <c r="S220" s="133"/>
      <c r="T220" s="147"/>
      <c r="U220" s="108"/>
      <c r="V220" s="119"/>
      <c r="W220" s="116" t="str">
        <f aca="false">IF(V220="干部","县教育局",IF(V220="聘干","县教育局",IF(V220="工人","县教育局","")))</f>
        <v/>
      </c>
      <c r="X220" s="108"/>
      <c r="Y220" s="119"/>
      <c r="Z220" s="147"/>
      <c r="AA220" s="108"/>
      <c r="AB220" s="131"/>
      <c r="AC220" s="131"/>
      <c r="AD220" s="131"/>
      <c r="AE220" s="119"/>
      <c r="AF220" s="108"/>
      <c r="AG220" s="108"/>
      <c r="AH220" s="108"/>
      <c r="AI220" s="108"/>
      <c r="AJ220" s="119"/>
      <c r="AK220" s="108"/>
      <c r="AL220" s="108"/>
      <c r="AM220" s="119"/>
      <c r="AN220" s="108"/>
      <c r="AO220" s="119"/>
      <c r="AP220" s="108"/>
      <c r="AQ220" s="108"/>
      <c r="AR220" s="108"/>
      <c r="AS220" s="108"/>
      <c r="AT220" s="108"/>
      <c r="AU220" s="108"/>
      <c r="AV220" s="108"/>
      <c r="AW220" s="124" t="n">
        <v>1</v>
      </c>
    </row>
    <row r="221" s="124" customFormat="true" ht="18.75" hidden="false" customHeight="true" outlineLevel="0" collapsed="false">
      <c r="A221" s="108"/>
      <c r="B221" s="108"/>
      <c r="C221" s="108"/>
      <c r="D221" s="108"/>
      <c r="E221" s="108"/>
      <c r="F221" s="108"/>
      <c r="G221" s="108"/>
      <c r="H221" s="108"/>
      <c r="I221" s="108"/>
      <c r="J221" s="108"/>
      <c r="K221" s="133"/>
      <c r="L221" s="108"/>
      <c r="M221" s="131"/>
      <c r="N221" s="131"/>
      <c r="O221" s="146"/>
      <c r="P221" s="115" t="str">
        <f aca="false">IF(ISNUMBER(VALUE(MID(O221,17,1))),IF(MOD(MID(O221,17,1),2)=0,"女","男"),"")</f>
        <v/>
      </c>
      <c r="Q221" s="116" t="str">
        <f aca="true">IF(ISERROR(YEAR(TODAY())-MID(O221,7,4)),"",IF(OR(YEAR(TODAY())-MID(O221,7,4)&gt;70,YEAR(TODAY())-MID(O221,7,4)&lt;15),"",YEAR(TODAY())-MID(O221,7,4)))</f>
        <v/>
      </c>
      <c r="R221" s="116" t="str">
        <f aca="false">MID(O221,7,6)</f>
        <v/>
      </c>
      <c r="S221" s="133"/>
      <c r="T221" s="147"/>
      <c r="U221" s="108"/>
      <c r="V221" s="119"/>
      <c r="W221" s="116" t="str">
        <f aca="false">IF(V221="干部","县教育局",IF(V221="聘干","县教育局",IF(V221="工人","县教育局","")))</f>
        <v/>
      </c>
      <c r="X221" s="108"/>
      <c r="Y221" s="119"/>
      <c r="Z221" s="147"/>
      <c r="AA221" s="108"/>
      <c r="AB221" s="131"/>
      <c r="AC221" s="131"/>
      <c r="AD221" s="131"/>
      <c r="AE221" s="119"/>
      <c r="AF221" s="108"/>
      <c r="AG221" s="108"/>
      <c r="AH221" s="108"/>
      <c r="AI221" s="108"/>
      <c r="AJ221" s="119"/>
      <c r="AK221" s="108"/>
      <c r="AL221" s="108"/>
      <c r="AM221" s="119"/>
      <c r="AN221" s="108"/>
      <c r="AO221" s="119"/>
      <c r="AP221" s="108"/>
      <c r="AQ221" s="108"/>
      <c r="AR221" s="108"/>
      <c r="AS221" s="108"/>
      <c r="AT221" s="108"/>
      <c r="AU221" s="108"/>
      <c r="AV221" s="108"/>
      <c r="AW221" s="124" t="n">
        <v>1</v>
      </c>
    </row>
    <row r="222" s="124" customFormat="true" ht="18.75" hidden="false" customHeight="true" outlineLevel="0" collapsed="false">
      <c r="A222" s="108"/>
      <c r="B222" s="108"/>
      <c r="C222" s="108"/>
      <c r="D222" s="108"/>
      <c r="E222" s="108"/>
      <c r="F222" s="108"/>
      <c r="G222" s="108"/>
      <c r="H222" s="108"/>
      <c r="I222" s="108"/>
      <c r="J222" s="108"/>
      <c r="K222" s="133"/>
      <c r="L222" s="108"/>
      <c r="M222" s="131"/>
      <c r="N222" s="131"/>
      <c r="O222" s="146"/>
      <c r="P222" s="115" t="str">
        <f aca="false">IF(ISNUMBER(VALUE(MID(O222,17,1))),IF(MOD(MID(O222,17,1),2)=0,"女","男"),"")</f>
        <v/>
      </c>
      <c r="Q222" s="116" t="str">
        <f aca="true">IF(ISERROR(YEAR(TODAY())-MID(O222,7,4)),"",IF(OR(YEAR(TODAY())-MID(O222,7,4)&gt;70,YEAR(TODAY())-MID(O222,7,4)&lt;15),"",YEAR(TODAY())-MID(O222,7,4)))</f>
        <v/>
      </c>
      <c r="R222" s="116" t="str">
        <f aca="false">MID(O222,7,6)</f>
        <v/>
      </c>
      <c r="S222" s="133"/>
      <c r="T222" s="147"/>
      <c r="U222" s="108"/>
      <c r="V222" s="119"/>
      <c r="W222" s="116" t="str">
        <f aca="false">IF(V222="干部","县教育局",IF(V222="聘干","县教育局",IF(V222="工人","县教育局","")))</f>
        <v/>
      </c>
      <c r="X222" s="108"/>
      <c r="Y222" s="119"/>
      <c r="Z222" s="147"/>
      <c r="AA222" s="108"/>
      <c r="AB222" s="131"/>
      <c r="AC222" s="131"/>
      <c r="AD222" s="131"/>
      <c r="AE222" s="119"/>
      <c r="AF222" s="108"/>
      <c r="AG222" s="108"/>
      <c r="AH222" s="108"/>
      <c r="AI222" s="108"/>
      <c r="AJ222" s="119"/>
      <c r="AK222" s="108"/>
      <c r="AL222" s="108"/>
      <c r="AM222" s="119"/>
      <c r="AN222" s="108"/>
      <c r="AO222" s="119"/>
      <c r="AP222" s="108"/>
      <c r="AQ222" s="108"/>
      <c r="AR222" s="108"/>
      <c r="AS222" s="108"/>
      <c r="AT222" s="108"/>
      <c r="AU222" s="108"/>
      <c r="AV222" s="108"/>
      <c r="AW222" s="124" t="n">
        <v>1</v>
      </c>
    </row>
    <row r="223" s="124" customFormat="true" ht="18.75" hidden="false" customHeight="true" outlineLevel="0" collapsed="false">
      <c r="A223" s="108"/>
      <c r="B223" s="108"/>
      <c r="C223" s="108"/>
      <c r="D223" s="108"/>
      <c r="E223" s="108"/>
      <c r="F223" s="108"/>
      <c r="G223" s="108"/>
      <c r="H223" s="108"/>
      <c r="I223" s="108"/>
      <c r="J223" s="108"/>
      <c r="K223" s="133"/>
      <c r="L223" s="108"/>
      <c r="M223" s="131"/>
      <c r="N223" s="131"/>
      <c r="O223" s="146"/>
      <c r="P223" s="115" t="str">
        <f aca="false">IF(ISNUMBER(VALUE(MID(O223,17,1))),IF(MOD(MID(O223,17,1),2)=0,"女","男"),"")</f>
        <v/>
      </c>
      <c r="Q223" s="116" t="str">
        <f aca="true">IF(ISERROR(YEAR(TODAY())-MID(O223,7,4)),"",IF(OR(YEAR(TODAY())-MID(O223,7,4)&gt;70,YEAR(TODAY())-MID(O223,7,4)&lt;15),"",YEAR(TODAY())-MID(O223,7,4)))</f>
        <v/>
      </c>
      <c r="R223" s="116" t="str">
        <f aca="false">MID(O223,7,6)</f>
        <v/>
      </c>
      <c r="S223" s="133"/>
      <c r="T223" s="147"/>
      <c r="U223" s="108"/>
      <c r="V223" s="119"/>
      <c r="W223" s="116" t="str">
        <f aca="false">IF(V223="干部","县教育局",IF(V223="聘干","县教育局",IF(V223="工人","县教育局","")))</f>
        <v/>
      </c>
      <c r="X223" s="108"/>
      <c r="Y223" s="119"/>
      <c r="Z223" s="147"/>
      <c r="AA223" s="108"/>
      <c r="AB223" s="131"/>
      <c r="AC223" s="131"/>
      <c r="AD223" s="131"/>
      <c r="AE223" s="119"/>
      <c r="AF223" s="108"/>
      <c r="AG223" s="108"/>
      <c r="AH223" s="108"/>
      <c r="AI223" s="108"/>
      <c r="AJ223" s="119"/>
      <c r="AK223" s="108"/>
      <c r="AL223" s="108"/>
      <c r="AM223" s="119"/>
      <c r="AN223" s="108"/>
      <c r="AO223" s="119"/>
      <c r="AP223" s="108"/>
      <c r="AQ223" s="108"/>
      <c r="AR223" s="108"/>
      <c r="AS223" s="108"/>
      <c r="AT223" s="108"/>
      <c r="AU223" s="108"/>
      <c r="AV223" s="108"/>
      <c r="AW223" s="124" t="n">
        <v>1</v>
      </c>
    </row>
    <row r="224" s="124" customFormat="true" ht="18.75" hidden="false" customHeight="true" outlineLevel="0" collapsed="false">
      <c r="A224" s="108"/>
      <c r="B224" s="108"/>
      <c r="C224" s="108"/>
      <c r="D224" s="108"/>
      <c r="E224" s="108"/>
      <c r="F224" s="108"/>
      <c r="G224" s="108"/>
      <c r="H224" s="108"/>
      <c r="I224" s="108"/>
      <c r="J224" s="108"/>
      <c r="K224" s="133"/>
      <c r="L224" s="108"/>
      <c r="M224" s="131"/>
      <c r="N224" s="131"/>
      <c r="O224" s="146"/>
      <c r="P224" s="115" t="str">
        <f aca="false">IF(ISNUMBER(VALUE(MID(O224,17,1))),IF(MOD(MID(O224,17,1),2)=0,"女","男"),"")</f>
        <v/>
      </c>
      <c r="Q224" s="116" t="str">
        <f aca="true">IF(ISERROR(YEAR(TODAY())-MID(O224,7,4)),"",IF(OR(YEAR(TODAY())-MID(O224,7,4)&gt;70,YEAR(TODAY())-MID(O224,7,4)&lt;15),"",YEAR(TODAY())-MID(O224,7,4)))</f>
        <v/>
      </c>
      <c r="R224" s="116" t="str">
        <f aca="false">MID(O224,7,6)</f>
        <v/>
      </c>
      <c r="S224" s="133"/>
      <c r="T224" s="147"/>
      <c r="U224" s="108"/>
      <c r="V224" s="119"/>
      <c r="W224" s="116" t="str">
        <f aca="false">IF(V224="干部","县教育局",IF(V224="聘干","县教育局",IF(V224="工人","县教育局","")))</f>
        <v/>
      </c>
      <c r="X224" s="108"/>
      <c r="Y224" s="119"/>
      <c r="Z224" s="147"/>
      <c r="AA224" s="108"/>
      <c r="AB224" s="131"/>
      <c r="AC224" s="131"/>
      <c r="AD224" s="131"/>
      <c r="AE224" s="119"/>
      <c r="AF224" s="108"/>
      <c r="AG224" s="108"/>
      <c r="AH224" s="108"/>
      <c r="AI224" s="108"/>
      <c r="AJ224" s="119"/>
      <c r="AK224" s="108"/>
      <c r="AL224" s="108"/>
      <c r="AM224" s="119"/>
      <c r="AN224" s="108"/>
      <c r="AO224" s="119"/>
      <c r="AP224" s="108"/>
      <c r="AQ224" s="108"/>
      <c r="AR224" s="108"/>
      <c r="AS224" s="108"/>
      <c r="AT224" s="108"/>
      <c r="AU224" s="108"/>
      <c r="AV224" s="108"/>
      <c r="AW224" s="124" t="n">
        <v>1</v>
      </c>
    </row>
    <row r="225" s="132" customFormat="true" ht="18.75" hidden="false" customHeight="true" outlineLevel="0" collapsed="false">
      <c r="A225" s="108"/>
      <c r="B225" s="108"/>
      <c r="C225" s="108"/>
      <c r="D225" s="108"/>
      <c r="E225" s="108"/>
      <c r="F225" s="108"/>
      <c r="G225" s="131"/>
      <c r="H225" s="108"/>
      <c r="I225" s="108"/>
      <c r="J225" s="108"/>
      <c r="K225" s="133"/>
      <c r="L225" s="108"/>
      <c r="M225" s="131"/>
      <c r="N225" s="131"/>
      <c r="O225" s="146"/>
      <c r="P225" s="115" t="str">
        <f aca="false">IF(ISNUMBER(VALUE(MID(O225,17,1))),IF(MOD(MID(O225,17,1),2)=0,"女","男"),"")</f>
        <v/>
      </c>
      <c r="Q225" s="116" t="str">
        <f aca="true">IF(ISERROR(YEAR(TODAY())-MID(O225,7,4)),"",IF(OR(YEAR(TODAY())-MID(O225,7,4)&gt;70,YEAR(TODAY())-MID(O225,7,4)&lt;15),"",YEAR(TODAY())-MID(O225,7,4)))</f>
        <v/>
      </c>
      <c r="R225" s="116" t="str">
        <f aca="false">MID(O225,7,6)</f>
        <v/>
      </c>
      <c r="S225" s="133"/>
      <c r="T225" s="133"/>
      <c r="U225" s="131"/>
      <c r="V225" s="119"/>
      <c r="W225" s="116" t="str">
        <f aca="false">IF(V225="干部","县教育局",IF(V225="聘干","县教育局",IF(V225="工人","县教育局","")))</f>
        <v/>
      </c>
      <c r="X225" s="131"/>
      <c r="Y225" s="119"/>
      <c r="Z225" s="147"/>
      <c r="AA225" s="131"/>
      <c r="AB225" s="131"/>
      <c r="AC225" s="131"/>
      <c r="AD225" s="131"/>
      <c r="AE225" s="134"/>
      <c r="AF225" s="108"/>
      <c r="AG225" s="108"/>
      <c r="AH225" s="108"/>
      <c r="AI225" s="108"/>
      <c r="AJ225" s="134"/>
      <c r="AK225" s="131"/>
      <c r="AL225" s="108"/>
      <c r="AM225" s="134"/>
      <c r="AN225" s="131"/>
      <c r="AO225" s="134"/>
      <c r="AP225" s="131"/>
      <c r="AQ225" s="131"/>
      <c r="AR225" s="131"/>
      <c r="AS225" s="131"/>
      <c r="AT225" s="131"/>
      <c r="AU225" s="131"/>
      <c r="AV225" s="131"/>
      <c r="AW225" s="124" t="n">
        <v>1</v>
      </c>
    </row>
    <row r="226" s="132" customFormat="true" ht="18.75" hidden="false" customHeight="true" outlineLevel="0" collapsed="false">
      <c r="A226" s="108"/>
      <c r="B226" s="108"/>
      <c r="C226" s="108"/>
      <c r="D226" s="108"/>
      <c r="E226" s="108"/>
      <c r="F226" s="108"/>
      <c r="G226" s="131"/>
      <c r="H226" s="108"/>
      <c r="I226" s="108"/>
      <c r="J226" s="108"/>
      <c r="K226" s="133"/>
      <c r="L226" s="108"/>
      <c r="M226" s="108"/>
      <c r="N226" s="131"/>
      <c r="O226" s="146"/>
      <c r="P226" s="115" t="str">
        <f aca="false">IF(ISNUMBER(VALUE(MID(O226,17,1))),IF(MOD(MID(O226,17,1),2)=0,"女","男"),"")</f>
        <v/>
      </c>
      <c r="Q226" s="116" t="str">
        <f aca="true">IF(ISERROR(YEAR(TODAY())-MID(O226,7,4)),"",IF(OR(YEAR(TODAY())-MID(O226,7,4)&gt;70,YEAR(TODAY())-MID(O226,7,4)&lt;15),"",YEAR(TODAY())-MID(O226,7,4)))</f>
        <v/>
      </c>
      <c r="R226" s="116" t="str">
        <f aca="false">MID(O226,7,6)</f>
        <v/>
      </c>
      <c r="S226" s="133"/>
      <c r="T226" s="133"/>
      <c r="U226" s="131"/>
      <c r="V226" s="119"/>
      <c r="W226" s="116" t="str">
        <f aca="false">IF(V226="干部","县教育局",IF(V226="聘干","县教育局",IF(V226="工人","县教育局","")))</f>
        <v/>
      </c>
      <c r="X226" s="131"/>
      <c r="Y226" s="119"/>
      <c r="Z226" s="147"/>
      <c r="AA226" s="131"/>
      <c r="AB226" s="131"/>
      <c r="AC226" s="131"/>
      <c r="AD226" s="131"/>
      <c r="AE226" s="134"/>
      <c r="AF226" s="108"/>
      <c r="AG226" s="108"/>
      <c r="AH226" s="108"/>
      <c r="AI226" s="108"/>
      <c r="AJ226" s="134"/>
      <c r="AK226" s="131"/>
      <c r="AL226" s="108"/>
      <c r="AM226" s="134"/>
      <c r="AN226" s="131"/>
      <c r="AO226" s="134"/>
      <c r="AP226" s="131"/>
      <c r="AQ226" s="131"/>
      <c r="AR226" s="131"/>
      <c r="AS226" s="131"/>
      <c r="AT226" s="131"/>
      <c r="AU226" s="131"/>
      <c r="AV226" s="131"/>
      <c r="AW226" s="124" t="n">
        <v>1</v>
      </c>
    </row>
    <row r="227" s="124" customFormat="true" ht="18.75" hidden="false" customHeight="true" outlineLevel="0" collapsed="false">
      <c r="A227" s="108"/>
      <c r="B227" s="108"/>
      <c r="C227" s="108"/>
      <c r="D227" s="108"/>
      <c r="E227" s="108"/>
      <c r="F227" s="108"/>
      <c r="G227" s="108"/>
      <c r="H227" s="108"/>
      <c r="I227" s="108"/>
      <c r="J227" s="108"/>
      <c r="K227" s="133"/>
      <c r="L227" s="108"/>
      <c r="M227" s="131"/>
      <c r="N227" s="131"/>
      <c r="O227" s="146"/>
      <c r="P227" s="115" t="str">
        <f aca="false">IF(ISNUMBER(VALUE(MID(O227,17,1))),IF(MOD(MID(O227,17,1),2)=0,"女","男"),"")</f>
        <v/>
      </c>
      <c r="Q227" s="116" t="str">
        <f aca="true">IF(ISERROR(YEAR(TODAY())-MID(O227,7,4)),"",IF(OR(YEAR(TODAY())-MID(O227,7,4)&gt;70,YEAR(TODAY())-MID(O227,7,4)&lt;15),"",YEAR(TODAY())-MID(O227,7,4)))</f>
        <v/>
      </c>
      <c r="R227" s="116" t="str">
        <f aca="false">MID(O227,7,6)</f>
        <v/>
      </c>
      <c r="S227" s="133"/>
      <c r="T227" s="147"/>
      <c r="U227" s="108"/>
      <c r="V227" s="119"/>
      <c r="W227" s="116" t="str">
        <f aca="false">IF(V227="干部","县教育局",IF(V227="聘干","县教育局",IF(V227="工人","县教育局","")))</f>
        <v/>
      </c>
      <c r="X227" s="108"/>
      <c r="Y227" s="119"/>
      <c r="Z227" s="147"/>
      <c r="AA227" s="108"/>
      <c r="AB227" s="131"/>
      <c r="AC227" s="131"/>
      <c r="AD227" s="131"/>
      <c r="AE227" s="119"/>
      <c r="AF227" s="108"/>
      <c r="AG227" s="108"/>
      <c r="AH227" s="108"/>
      <c r="AI227" s="108"/>
      <c r="AJ227" s="119"/>
      <c r="AK227" s="108"/>
      <c r="AL227" s="108"/>
      <c r="AM227" s="119"/>
      <c r="AN227" s="108"/>
      <c r="AO227" s="119"/>
      <c r="AP227" s="108"/>
      <c r="AQ227" s="108"/>
      <c r="AR227" s="108"/>
      <c r="AS227" s="108"/>
      <c r="AT227" s="108"/>
      <c r="AU227" s="108"/>
      <c r="AV227" s="108"/>
      <c r="AW227" s="124" t="n">
        <v>1</v>
      </c>
    </row>
    <row r="228" s="124" customFormat="true" ht="18.75" hidden="false" customHeight="true" outlineLevel="0" collapsed="false">
      <c r="A228" s="108"/>
      <c r="B228" s="108"/>
      <c r="C228" s="108"/>
      <c r="D228" s="108"/>
      <c r="E228" s="108"/>
      <c r="F228" s="108"/>
      <c r="G228" s="108"/>
      <c r="H228" s="108"/>
      <c r="I228" s="108"/>
      <c r="J228" s="108"/>
      <c r="K228" s="133"/>
      <c r="L228" s="108"/>
      <c r="M228" s="131"/>
      <c r="N228" s="131"/>
      <c r="O228" s="146"/>
      <c r="P228" s="115" t="str">
        <f aca="false">IF(ISNUMBER(VALUE(MID(O228,17,1))),IF(MOD(MID(O228,17,1),2)=0,"女","男"),"")</f>
        <v/>
      </c>
      <c r="Q228" s="116" t="str">
        <f aca="true">IF(ISERROR(YEAR(TODAY())-MID(O228,7,4)),"",IF(OR(YEAR(TODAY())-MID(O228,7,4)&gt;70,YEAR(TODAY())-MID(O228,7,4)&lt;15),"",YEAR(TODAY())-MID(O228,7,4)))</f>
        <v/>
      </c>
      <c r="R228" s="116" t="str">
        <f aca="false">MID(O228,7,6)</f>
        <v/>
      </c>
      <c r="S228" s="133"/>
      <c r="T228" s="147"/>
      <c r="U228" s="108"/>
      <c r="V228" s="119"/>
      <c r="W228" s="116" t="str">
        <f aca="false">IF(V228="干部","县教育局",IF(V228="聘干","县教育局",IF(V228="工人","县教育局","")))</f>
        <v/>
      </c>
      <c r="X228" s="108"/>
      <c r="Y228" s="119"/>
      <c r="Z228" s="147"/>
      <c r="AA228" s="108"/>
      <c r="AB228" s="131"/>
      <c r="AC228" s="131"/>
      <c r="AD228" s="131"/>
      <c r="AE228" s="119"/>
      <c r="AF228" s="108"/>
      <c r="AG228" s="108"/>
      <c r="AH228" s="108"/>
      <c r="AI228" s="108"/>
      <c r="AJ228" s="119"/>
      <c r="AK228" s="108"/>
      <c r="AL228" s="108"/>
      <c r="AM228" s="119"/>
      <c r="AN228" s="108"/>
      <c r="AO228" s="119"/>
      <c r="AP228" s="108"/>
      <c r="AQ228" s="108"/>
      <c r="AR228" s="108"/>
      <c r="AS228" s="108"/>
      <c r="AT228" s="108"/>
      <c r="AU228" s="108"/>
      <c r="AV228" s="108"/>
      <c r="AW228" s="124" t="n">
        <v>1</v>
      </c>
    </row>
    <row r="229" s="124" customFormat="true" ht="18.75" hidden="false" customHeight="true" outlineLevel="0" collapsed="false">
      <c r="A229" s="108"/>
      <c r="B229" s="108"/>
      <c r="C229" s="108"/>
      <c r="D229" s="108"/>
      <c r="E229" s="108"/>
      <c r="F229" s="108"/>
      <c r="G229" s="108"/>
      <c r="H229" s="108"/>
      <c r="I229" s="108"/>
      <c r="J229" s="108"/>
      <c r="K229" s="133"/>
      <c r="L229" s="108"/>
      <c r="M229" s="131"/>
      <c r="N229" s="131"/>
      <c r="O229" s="146"/>
      <c r="P229" s="115" t="str">
        <f aca="false">IF(ISNUMBER(VALUE(MID(O229,17,1))),IF(MOD(MID(O229,17,1),2)=0,"女","男"),"")</f>
        <v/>
      </c>
      <c r="Q229" s="116" t="str">
        <f aca="true">IF(ISERROR(YEAR(TODAY())-MID(O229,7,4)),"",IF(OR(YEAR(TODAY())-MID(O229,7,4)&gt;70,YEAR(TODAY())-MID(O229,7,4)&lt;15),"",YEAR(TODAY())-MID(O229,7,4)))</f>
        <v/>
      </c>
      <c r="R229" s="116" t="str">
        <f aca="false">MID(O229,7,6)</f>
        <v/>
      </c>
      <c r="S229" s="133"/>
      <c r="T229" s="147"/>
      <c r="U229" s="108"/>
      <c r="V229" s="119"/>
      <c r="W229" s="116" t="str">
        <f aca="false">IF(V229="干部","县教育局",IF(V229="聘干","县教育局",IF(V229="工人","县教育局","")))</f>
        <v/>
      </c>
      <c r="X229" s="108"/>
      <c r="Y229" s="119"/>
      <c r="Z229" s="147"/>
      <c r="AA229" s="108"/>
      <c r="AB229" s="131"/>
      <c r="AC229" s="131"/>
      <c r="AD229" s="131"/>
      <c r="AE229" s="119"/>
      <c r="AF229" s="108"/>
      <c r="AG229" s="108"/>
      <c r="AH229" s="108"/>
      <c r="AI229" s="108"/>
      <c r="AJ229" s="119"/>
      <c r="AK229" s="108"/>
      <c r="AL229" s="108"/>
      <c r="AM229" s="119"/>
      <c r="AN229" s="108"/>
      <c r="AO229" s="119"/>
      <c r="AP229" s="108"/>
      <c r="AQ229" s="108"/>
      <c r="AR229" s="108"/>
      <c r="AS229" s="108"/>
      <c r="AT229" s="108"/>
      <c r="AU229" s="108"/>
      <c r="AV229" s="108"/>
      <c r="AW229" s="124" t="n">
        <v>1</v>
      </c>
    </row>
    <row r="230" s="124" customFormat="true" ht="18.75" hidden="false" customHeight="true" outlineLevel="0" collapsed="false">
      <c r="A230" s="108"/>
      <c r="B230" s="108"/>
      <c r="C230" s="108"/>
      <c r="D230" s="108"/>
      <c r="E230" s="108"/>
      <c r="F230" s="108"/>
      <c r="G230" s="108"/>
      <c r="H230" s="108"/>
      <c r="I230" s="108"/>
      <c r="J230" s="108"/>
      <c r="K230" s="133"/>
      <c r="L230" s="108"/>
      <c r="M230" s="131"/>
      <c r="N230" s="131"/>
      <c r="O230" s="146"/>
      <c r="P230" s="115" t="str">
        <f aca="false">IF(ISNUMBER(VALUE(MID(O230,17,1))),IF(MOD(MID(O230,17,1),2)=0,"女","男"),"")</f>
        <v/>
      </c>
      <c r="Q230" s="116" t="str">
        <f aca="true">IF(ISERROR(YEAR(TODAY())-MID(O230,7,4)),"",IF(OR(YEAR(TODAY())-MID(O230,7,4)&gt;70,YEAR(TODAY())-MID(O230,7,4)&lt;15),"",YEAR(TODAY())-MID(O230,7,4)))</f>
        <v/>
      </c>
      <c r="R230" s="116" t="str">
        <f aca="false">MID(O230,7,6)</f>
        <v/>
      </c>
      <c r="S230" s="133"/>
      <c r="T230" s="147"/>
      <c r="U230" s="108"/>
      <c r="V230" s="119"/>
      <c r="W230" s="116" t="str">
        <f aca="false">IF(V230="干部","县教育局",IF(V230="聘干","县教育局",IF(V230="工人","县教育局","")))</f>
        <v/>
      </c>
      <c r="X230" s="108"/>
      <c r="Y230" s="119"/>
      <c r="Z230" s="147"/>
      <c r="AA230" s="108"/>
      <c r="AB230" s="131"/>
      <c r="AC230" s="131"/>
      <c r="AD230" s="131"/>
      <c r="AE230" s="119"/>
      <c r="AF230" s="108"/>
      <c r="AG230" s="108"/>
      <c r="AH230" s="108"/>
      <c r="AI230" s="108"/>
      <c r="AJ230" s="119"/>
      <c r="AK230" s="108"/>
      <c r="AL230" s="108"/>
      <c r="AM230" s="119"/>
      <c r="AN230" s="108"/>
      <c r="AO230" s="119"/>
      <c r="AP230" s="108"/>
      <c r="AQ230" s="108"/>
      <c r="AR230" s="108"/>
      <c r="AS230" s="108"/>
      <c r="AT230" s="108"/>
      <c r="AU230" s="108"/>
      <c r="AV230" s="108"/>
      <c r="AW230" s="124" t="n">
        <v>1</v>
      </c>
    </row>
    <row r="231" s="124" customFormat="true" ht="18.75" hidden="false" customHeight="true" outlineLevel="0" collapsed="false">
      <c r="A231" s="108"/>
      <c r="B231" s="108"/>
      <c r="C231" s="108"/>
      <c r="D231" s="108"/>
      <c r="E231" s="108"/>
      <c r="F231" s="108"/>
      <c r="G231" s="108"/>
      <c r="H231" s="108"/>
      <c r="I231" s="108"/>
      <c r="J231" s="108"/>
      <c r="K231" s="133"/>
      <c r="L231" s="108"/>
      <c r="M231" s="131"/>
      <c r="N231" s="131"/>
      <c r="O231" s="146"/>
      <c r="P231" s="115" t="str">
        <f aca="false">IF(ISNUMBER(VALUE(MID(O231,17,1))),IF(MOD(MID(O231,17,1),2)=0,"女","男"),"")</f>
        <v/>
      </c>
      <c r="Q231" s="116" t="str">
        <f aca="true">IF(ISERROR(YEAR(TODAY())-MID(O231,7,4)),"",IF(OR(YEAR(TODAY())-MID(O231,7,4)&gt;70,YEAR(TODAY())-MID(O231,7,4)&lt;15),"",YEAR(TODAY())-MID(O231,7,4)))</f>
        <v/>
      </c>
      <c r="R231" s="116" t="str">
        <f aca="false">MID(O231,7,6)</f>
        <v/>
      </c>
      <c r="S231" s="133"/>
      <c r="T231" s="147"/>
      <c r="U231" s="108"/>
      <c r="V231" s="119"/>
      <c r="W231" s="116" t="str">
        <f aca="false">IF(V231="干部","县教育局",IF(V231="聘干","县教育局",IF(V231="工人","县教育局","")))</f>
        <v/>
      </c>
      <c r="X231" s="108"/>
      <c r="Y231" s="119"/>
      <c r="Z231" s="147"/>
      <c r="AA231" s="108"/>
      <c r="AB231" s="131"/>
      <c r="AC231" s="131"/>
      <c r="AD231" s="131"/>
      <c r="AE231" s="119"/>
      <c r="AF231" s="108"/>
      <c r="AG231" s="108"/>
      <c r="AH231" s="108"/>
      <c r="AI231" s="108"/>
      <c r="AJ231" s="119"/>
      <c r="AK231" s="108"/>
      <c r="AL231" s="108"/>
      <c r="AM231" s="119"/>
      <c r="AN231" s="108"/>
      <c r="AO231" s="119"/>
      <c r="AP231" s="108"/>
      <c r="AQ231" s="108"/>
      <c r="AR231" s="108"/>
      <c r="AS231" s="108"/>
      <c r="AT231" s="108"/>
      <c r="AU231" s="108"/>
      <c r="AV231" s="108"/>
      <c r="AW231" s="124" t="n">
        <v>1</v>
      </c>
    </row>
    <row r="232" s="124" customFormat="true" ht="18.75" hidden="false" customHeight="true" outlineLevel="0" collapsed="false">
      <c r="A232" s="108"/>
      <c r="B232" s="108"/>
      <c r="C232" s="108"/>
      <c r="D232" s="108"/>
      <c r="E232" s="108"/>
      <c r="F232" s="108"/>
      <c r="G232" s="108"/>
      <c r="H232" s="108"/>
      <c r="I232" s="108"/>
      <c r="J232" s="108"/>
      <c r="K232" s="133"/>
      <c r="L232" s="108"/>
      <c r="M232" s="131"/>
      <c r="N232" s="131"/>
      <c r="O232" s="146"/>
      <c r="P232" s="115" t="str">
        <f aca="false">IF(ISNUMBER(VALUE(MID(O232,17,1))),IF(MOD(MID(O232,17,1),2)=0,"女","男"),"")</f>
        <v/>
      </c>
      <c r="Q232" s="116" t="str">
        <f aca="true">IF(ISERROR(YEAR(TODAY())-MID(O232,7,4)),"",IF(OR(YEAR(TODAY())-MID(O232,7,4)&gt;70,YEAR(TODAY())-MID(O232,7,4)&lt;15),"",YEAR(TODAY())-MID(O232,7,4)))</f>
        <v/>
      </c>
      <c r="R232" s="116" t="str">
        <f aca="false">MID(O232,7,6)</f>
        <v/>
      </c>
      <c r="S232" s="133"/>
      <c r="T232" s="147"/>
      <c r="U232" s="108"/>
      <c r="V232" s="119"/>
      <c r="W232" s="116" t="str">
        <f aca="false">IF(V232="干部","县教育局",IF(V232="聘干","县教育局",IF(V232="工人","县教育局","")))</f>
        <v/>
      </c>
      <c r="X232" s="108"/>
      <c r="Y232" s="119"/>
      <c r="Z232" s="147"/>
      <c r="AA232" s="108"/>
      <c r="AB232" s="131"/>
      <c r="AC232" s="131"/>
      <c r="AD232" s="131"/>
      <c r="AE232" s="119"/>
      <c r="AF232" s="108"/>
      <c r="AG232" s="108"/>
      <c r="AH232" s="108"/>
      <c r="AI232" s="108"/>
      <c r="AJ232" s="119"/>
      <c r="AK232" s="108"/>
      <c r="AL232" s="108"/>
      <c r="AM232" s="119"/>
      <c r="AN232" s="108"/>
      <c r="AO232" s="119"/>
      <c r="AP232" s="108"/>
      <c r="AQ232" s="108"/>
      <c r="AR232" s="108"/>
      <c r="AS232" s="108"/>
      <c r="AT232" s="108"/>
      <c r="AU232" s="108"/>
      <c r="AV232" s="108"/>
      <c r="AW232" s="124" t="n">
        <v>1</v>
      </c>
    </row>
    <row r="233" s="124" customFormat="true" ht="18.75" hidden="false" customHeight="true" outlineLevel="0" collapsed="false">
      <c r="A233" s="108"/>
      <c r="B233" s="108"/>
      <c r="C233" s="108"/>
      <c r="D233" s="108"/>
      <c r="E233" s="108"/>
      <c r="F233" s="108"/>
      <c r="G233" s="108"/>
      <c r="H233" s="108"/>
      <c r="I233" s="108"/>
      <c r="J233" s="108"/>
      <c r="K233" s="133"/>
      <c r="L233" s="108"/>
      <c r="M233" s="131"/>
      <c r="N233" s="131"/>
      <c r="O233" s="146"/>
      <c r="P233" s="115" t="str">
        <f aca="false">IF(ISNUMBER(VALUE(MID(O233,17,1))),IF(MOD(MID(O233,17,1),2)=0,"女","男"),"")</f>
        <v/>
      </c>
      <c r="Q233" s="116" t="str">
        <f aca="true">IF(ISERROR(YEAR(TODAY())-MID(O233,7,4)),"",IF(OR(YEAR(TODAY())-MID(O233,7,4)&gt;70,YEAR(TODAY())-MID(O233,7,4)&lt;15),"",YEAR(TODAY())-MID(O233,7,4)))</f>
        <v/>
      </c>
      <c r="R233" s="116" t="str">
        <f aca="false">MID(O233,7,6)</f>
        <v/>
      </c>
      <c r="S233" s="133"/>
      <c r="T233" s="147"/>
      <c r="U233" s="108"/>
      <c r="V233" s="119"/>
      <c r="W233" s="116" t="str">
        <f aca="false">IF(V233="干部","县教育局",IF(V233="聘干","县教育局",IF(V233="工人","县教育局","")))</f>
        <v/>
      </c>
      <c r="X233" s="108"/>
      <c r="Y233" s="119"/>
      <c r="Z233" s="147"/>
      <c r="AA233" s="108"/>
      <c r="AB233" s="131"/>
      <c r="AC233" s="131"/>
      <c r="AD233" s="131"/>
      <c r="AE233" s="119"/>
      <c r="AF233" s="108"/>
      <c r="AG233" s="108"/>
      <c r="AH233" s="108"/>
      <c r="AI233" s="108"/>
      <c r="AJ233" s="119"/>
      <c r="AK233" s="108"/>
      <c r="AL233" s="108"/>
      <c r="AM233" s="119"/>
      <c r="AN233" s="108"/>
      <c r="AO233" s="119"/>
      <c r="AP233" s="108"/>
      <c r="AQ233" s="108"/>
      <c r="AR233" s="108"/>
      <c r="AS233" s="108"/>
      <c r="AT233" s="108"/>
      <c r="AU233" s="108"/>
      <c r="AV233" s="108"/>
      <c r="AW233" s="124" t="n">
        <v>1</v>
      </c>
    </row>
    <row r="234" s="124" customFormat="true" ht="18.75" hidden="false" customHeight="true" outlineLevel="0" collapsed="false">
      <c r="A234" s="108"/>
      <c r="B234" s="108"/>
      <c r="C234" s="108"/>
      <c r="D234" s="108"/>
      <c r="E234" s="108"/>
      <c r="F234" s="108"/>
      <c r="G234" s="108"/>
      <c r="H234" s="108"/>
      <c r="I234" s="108"/>
      <c r="J234" s="108"/>
      <c r="K234" s="133"/>
      <c r="L234" s="108"/>
      <c r="M234" s="131"/>
      <c r="N234" s="131"/>
      <c r="O234" s="146"/>
      <c r="P234" s="115" t="str">
        <f aca="false">IF(ISNUMBER(VALUE(MID(O234,17,1))),IF(MOD(MID(O234,17,1),2)=0,"女","男"),"")</f>
        <v/>
      </c>
      <c r="Q234" s="116" t="str">
        <f aca="true">IF(ISERROR(YEAR(TODAY())-MID(O234,7,4)),"",IF(OR(YEAR(TODAY())-MID(O234,7,4)&gt;70,YEAR(TODAY())-MID(O234,7,4)&lt;15),"",YEAR(TODAY())-MID(O234,7,4)))</f>
        <v/>
      </c>
      <c r="R234" s="116" t="str">
        <f aca="false">MID(O234,7,6)</f>
        <v/>
      </c>
      <c r="S234" s="133"/>
      <c r="T234" s="147"/>
      <c r="U234" s="108"/>
      <c r="V234" s="119"/>
      <c r="W234" s="116" t="str">
        <f aca="false">IF(V234="干部","县教育局",IF(V234="聘干","县教育局",IF(V234="工人","县教育局","")))</f>
        <v/>
      </c>
      <c r="X234" s="108"/>
      <c r="Y234" s="119"/>
      <c r="Z234" s="147"/>
      <c r="AA234" s="108"/>
      <c r="AB234" s="131"/>
      <c r="AC234" s="131"/>
      <c r="AD234" s="131"/>
      <c r="AE234" s="119"/>
      <c r="AF234" s="108"/>
      <c r="AG234" s="108"/>
      <c r="AH234" s="108"/>
      <c r="AI234" s="108"/>
      <c r="AJ234" s="119"/>
      <c r="AK234" s="108"/>
      <c r="AL234" s="108"/>
      <c r="AM234" s="119"/>
      <c r="AN234" s="108"/>
      <c r="AO234" s="119"/>
      <c r="AP234" s="108"/>
      <c r="AQ234" s="108"/>
      <c r="AR234" s="108"/>
      <c r="AS234" s="108"/>
      <c r="AT234" s="108"/>
      <c r="AU234" s="108"/>
      <c r="AV234" s="108"/>
      <c r="AW234" s="124" t="n">
        <v>1</v>
      </c>
    </row>
    <row r="235" s="132" customFormat="true" ht="18.75" hidden="false" customHeight="true" outlineLevel="0" collapsed="false">
      <c r="A235" s="108"/>
      <c r="B235" s="108"/>
      <c r="C235" s="108"/>
      <c r="D235" s="108"/>
      <c r="E235" s="108"/>
      <c r="F235" s="108"/>
      <c r="G235" s="131"/>
      <c r="H235" s="108"/>
      <c r="I235" s="108"/>
      <c r="J235" s="108"/>
      <c r="K235" s="133"/>
      <c r="L235" s="108"/>
      <c r="M235" s="131"/>
      <c r="N235" s="131"/>
      <c r="O235" s="146"/>
      <c r="P235" s="115" t="str">
        <f aca="false">IF(ISNUMBER(VALUE(MID(O235,17,1))),IF(MOD(MID(O235,17,1),2)=0,"女","男"),"")</f>
        <v/>
      </c>
      <c r="Q235" s="116" t="str">
        <f aca="true">IF(ISERROR(YEAR(TODAY())-MID(O235,7,4)),"",IF(OR(YEAR(TODAY())-MID(O235,7,4)&gt;70,YEAR(TODAY())-MID(O235,7,4)&lt;15),"",YEAR(TODAY())-MID(O235,7,4)))</f>
        <v/>
      </c>
      <c r="R235" s="116" t="str">
        <f aca="false">MID(O235,7,6)</f>
        <v/>
      </c>
      <c r="S235" s="133"/>
      <c r="T235" s="133"/>
      <c r="U235" s="131"/>
      <c r="V235" s="119"/>
      <c r="W235" s="116" t="str">
        <f aca="false">IF(V235="干部","县教育局",IF(V235="聘干","县教育局",IF(V235="工人","县教育局","")))</f>
        <v/>
      </c>
      <c r="X235" s="131"/>
      <c r="Y235" s="119"/>
      <c r="Z235" s="147"/>
      <c r="AA235" s="131"/>
      <c r="AB235" s="131"/>
      <c r="AC235" s="131"/>
      <c r="AD235" s="131"/>
      <c r="AE235" s="134"/>
      <c r="AF235" s="108"/>
      <c r="AG235" s="108"/>
      <c r="AH235" s="108"/>
      <c r="AI235" s="108"/>
      <c r="AJ235" s="134"/>
      <c r="AK235" s="131"/>
      <c r="AL235" s="108"/>
      <c r="AM235" s="134"/>
      <c r="AN235" s="131"/>
      <c r="AO235" s="134"/>
      <c r="AP235" s="131"/>
      <c r="AQ235" s="131"/>
      <c r="AR235" s="131"/>
      <c r="AS235" s="131"/>
      <c r="AT235" s="131"/>
      <c r="AU235" s="131"/>
      <c r="AV235" s="131"/>
      <c r="AW235" s="124" t="n">
        <v>1</v>
      </c>
    </row>
    <row r="236" s="132" customFormat="true" ht="18.75" hidden="false" customHeight="true" outlineLevel="0" collapsed="false">
      <c r="A236" s="108"/>
      <c r="B236" s="108"/>
      <c r="C236" s="108"/>
      <c r="D236" s="108"/>
      <c r="E236" s="108"/>
      <c r="F236" s="108"/>
      <c r="G236" s="131"/>
      <c r="H236" s="108"/>
      <c r="I236" s="108"/>
      <c r="J236" s="108"/>
      <c r="K236" s="133"/>
      <c r="L236" s="108"/>
      <c r="M236" s="108"/>
      <c r="N236" s="131"/>
      <c r="O236" s="146"/>
      <c r="P236" s="115" t="str">
        <f aca="false">IF(ISNUMBER(VALUE(MID(O236,17,1))),IF(MOD(MID(O236,17,1),2)=0,"女","男"),"")</f>
        <v/>
      </c>
      <c r="Q236" s="116" t="str">
        <f aca="true">IF(ISERROR(YEAR(TODAY())-MID(O236,7,4)),"",IF(OR(YEAR(TODAY())-MID(O236,7,4)&gt;70,YEAR(TODAY())-MID(O236,7,4)&lt;15),"",YEAR(TODAY())-MID(O236,7,4)))</f>
        <v/>
      </c>
      <c r="R236" s="116" t="str">
        <f aca="false">MID(O236,7,6)</f>
        <v/>
      </c>
      <c r="S236" s="133"/>
      <c r="T236" s="133"/>
      <c r="U236" s="131"/>
      <c r="V236" s="119"/>
      <c r="W236" s="116" t="str">
        <f aca="false">IF(V236="干部","县教育局",IF(V236="聘干","县教育局",IF(V236="工人","县教育局","")))</f>
        <v/>
      </c>
      <c r="X236" s="131"/>
      <c r="Y236" s="119"/>
      <c r="Z236" s="147"/>
      <c r="AA236" s="131"/>
      <c r="AB236" s="131"/>
      <c r="AC236" s="131"/>
      <c r="AD236" s="131"/>
      <c r="AE236" s="134"/>
      <c r="AF236" s="108"/>
      <c r="AG236" s="108"/>
      <c r="AH236" s="108"/>
      <c r="AI236" s="108"/>
      <c r="AJ236" s="134"/>
      <c r="AK236" s="131"/>
      <c r="AL236" s="108"/>
      <c r="AM236" s="134"/>
      <c r="AN236" s="131"/>
      <c r="AO236" s="134"/>
      <c r="AP236" s="131"/>
      <c r="AQ236" s="131"/>
      <c r="AR236" s="131"/>
      <c r="AS236" s="131"/>
      <c r="AT236" s="131"/>
      <c r="AU236" s="131"/>
      <c r="AV236" s="131"/>
      <c r="AW236" s="124" t="n">
        <v>1</v>
      </c>
    </row>
    <row r="237" s="124" customFormat="true" ht="18.75" hidden="false" customHeight="true" outlineLevel="0" collapsed="false">
      <c r="A237" s="108"/>
      <c r="B237" s="108"/>
      <c r="C237" s="108"/>
      <c r="D237" s="108"/>
      <c r="E237" s="108"/>
      <c r="F237" s="108"/>
      <c r="G237" s="108"/>
      <c r="H237" s="108"/>
      <c r="I237" s="108"/>
      <c r="J237" s="108"/>
      <c r="K237" s="133"/>
      <c r="L237" s="108"/>
      <c r="M237" s="131"/>
      <c r="N237" s="131"/>
      <c r="O237" s="146"/>
      <c r="P237" s="115" t="str">
        <f aca="false">IF(ISNUMBER(VALUE(MID(O237,17,1))),IF(MOD(MID(O237,17,1),2)=0,"女","男"),"")</f>
        <v/>
      </c>
      <c r="Q237" s="116" t="str">
        <f aca="true">IF(ISERROR(YEAR(TODAY())-MID(O237,7,4)),"",IF(OR(YEAR(TODAY())-MID(O237,7,4)&gt;70,YEAR(TODAY())-MID(O237,7,4)&lt;15),"",YEAR(TODAY())-MID(O237,7,4)))</f>
        <v/>
      </c>
      <c r="R237" s="116" t="str">
        <f aca="false">MID(O237,7,6)</f>
        <v/>
      </c>
      <c r="S237" s="133"/>
      <c r="T237" s="147"/>
      <c r="U237" s="108"/>
      <c r="V237" s="119"/>
      <c r="W237" s="116" t="str">
        <f aca="false">IF(V237="干部","县教育局",IF(V237="聘干","县教育局",IF(V237="工人","县教育局","")))</f>
        <v/>
      </c>
      <c r="X237" s="108"/>
      <c r="Y237" s="119"/>
      <c r="Z237" s="147"/>
      <c r="AA237" s="108"/>
      <c r="AB237" s="131"/>
      <c r="AC237" s="131"/>
      <c r="AD237" s="131"/>
      <c r="AE237" s="119"/>
      <c r="AF237" s="108"/>
      <c r="AG237" s="108"/>
      <c r="AH237" s="108"/>
      <c r="AI237" s="108"/>
      <c r="AJ237" s="119"/>
      <c r="AK237" s="108"/>
      <c r="AL237" s="108"/>
      <c r="AM237" s="119"/>
      <c r="AN237" s="108"/>
      <c r="AO237" s="119"/>
      <c r="AP237" s="108"/>
      <c r="AQ237" s="108"/>
      <c r="AR237" s="108"/>
      <c r="AS237" s="108"/>
      <c r="AT237" s="108"/>
      <c r="AU237" s="108"/>
      <c r="AV237" s="108"/>
      <c r="AW237" s="124" t="n">
        <v>1</v>
      </c>
    </row>
    <row r="238" s="124" customFormat="true" ht="18.75" hidden="false" customHeight="true" outlineLevel="0" collapsed="false">
      <c r="A238" s="108"/>
      <c r="B238" s="108"/>
      <c r="C238" s="108"/>
      <c r="D238" s="108"/>
      <c r="E238" s="108"/>
      <c r="F238" s="108"/>
      <c r="G238" s="108"/>
      <c r="H238" s="108"/>
      <c r="I238" s="108"/>
      <c r="J238" s="108"/>
      <c r="K238" s="133"/>
      <c r="L238" s="108"/>
      <c r="M238" s="131"/>
      <c r="N238" s="131"/>
      <c r="O238" s="146"/>
      <c r="P238" s="115" t="str">
        <f aca="false">IF(ISNUMBER(VALUE(MID(O238,17,1))),IF(MOD(MID(O238,17,1),2)=0,"女","男"),"")</f>
        <v/>
      </c>
      <c r="Q238" s="116" t="str">
        <f aca="true">IF(ISERROR(YEAR(TODAY())-MID(O238,7,4)),"",IF(OR(YEAR(TODAY())-MID(O238,7,4)&gt;70,YEAR(TODAY())-MID(O238,7,4)&lt;15),"",YEAR(TODAY())-MID(O238,7,4)))</f>
        <v/>
      </c>
      <c r="R238" s="116" t="str">
        <f aca="false">MID(O238,7,6)</f>
        <v/>
      </c>
      <c r="S238" s="133"/>
      <c r="T238" s="147"/>
      <c r="U238" s="108"/>
      <c r="V238" s="119"/>
      <c r="W238" s="116" t="str">
        <f aca="false">IF(V238="干部","县教育局",IF(V238="聘干","县教育局",IF(V238="工人","县教育局","")))</f>
        <v/>
      </c>
      <c r="X238" s="108"/>
      <c r="Y238" s="119"/>
      <c r="Z238" s="147"/>
      <c r="AA238" s="108"/>
      <c r="AB238" s="131"/>
      <c r="AC238" s="131"/>
      <c r="AD238" s="131"/>
      <c r="AE238" s="119"/>
      <c r="AF238" s="108"/>
      <c r="AG238" s="108"/>
      <c r="AH238" s="108"/>
      <c r="AI238" s="108"/>
      <c r="AJ238" s="119"/>
      <c r="AK238" s="108"/>
      <c r="AL238" s="108"/>
      <c r="AM238" s="119"/>
      <c r="AN238" s="108"/>
      <c r="AO238" s="119"/>
      <c r="AP238" s="108"/>
      <c r="AQ238" s="108"/>
      <c r="AR238" s="108"/>
      <c r="AS238" s="108"/>
      <c r="AT238" s="108"/>
      <c r="AU238" s="108"/>
      <c r="AV238" s="108"/>
      <c r="AW238" s="124" t="n">
        <v>1</v>
      </c>
    </row>
    <row r="239" s="124" customFormat="true" ht="18.75" hidden="false" customHeight="true" outlineLevel="0" collapsed="false">
      <c r="A239" s="108"/>
      <c r="B239" s="108"/>
      <c r="C239" s="108"/>
      <c r="D239" s="108"/>
      <c r="E239" s="108"/>
      <c r="F239" s="108"/>
      <c r="G239" s="108"/>
      <c r="H239" s="108"/>
      <c r="I239" s="108"/>
      <c r="J239" s="108"/>
      <c r="K239" s="133"/>
      <c r="L239" s="108"/>
      <c r="M239" s="131"/>
      <c r="N239" s="131"/>
      <c r="O239" s="146"/>
      <c r="P239" s="115" t="str">
        <f aca="false">IF(ISNUMBER(VALUE(MID(O239,17,1))),IF(MOD(MID(O239,17,1),2)=0,"女","男"),"")</f>
        <v/>
      </c>
      <c r="Q239" s="116" t="str">
        <f aca="true">IF(ISERROR(YEAR(TODAY())-MID(O239,7,4)),"",IF(OR(YEAR(TODAY())-MID(O239,7,4)&gt;70,YEAR(TODAY())-MID(O239,7,4)&lt;15),"",YEAR(TODAY())-MID(O239,7,4)))</f>
        <v/>
      </c>
      <c r="R239" s="116" t="str">
        <f aca="false">MID(O239,7,6)</f>
        <v/>
      </c>
      <c r="S239" s="133"/>
      <c r="T239" s="147"/>
      <c r="U239" s="108"/>
      <c r="V239" s="119"/>
      <c r="W239" s="116" t="str">
        <f aca="false">IF(V239="干部","县教育局",IF(V239="聘干","县教育局",IF(V239="工人","县教育局","")))</f>
        <v/>
      </c>
      <c r="X239" s="108"/>
      <c r="Y239" s="119"/>
      <c r="Z239" s="147"/>
      <c r="AA239" s="108"/>
      <c r="AB239" s="131"/>
      <c r="AC239" s="131"/>
      <c r="AD239" s="131"/>
      <c r="AE239" s="119"/>
      <c r="AF239" s="108"/>
      <c r="AG239" s="108"/>
      <c r="AH239" s="108"/>
      <c r="AI239" s="108"/>
      <c r="AJ239" s="119"/>
      <c r="AK239" s="108"/>
      <c r="AL239" s="108"/>
      <c r="AM239" s="119"/>
      <c r="AN239" s="108"/>
      <c r="AO239" s="119"/>
      <c r="AP239" s="108"/>
      <c r="AQ239" s="108"/>
      <c r="AR239" s="108"/>
      <c r="AS239" s="108"/>
      <c r="AT239" s="108"/>
      <c r="AU239" s="108"/>
      <c r="AV239" s="108"/>
      <c r="AW239" s="124" t="n">
        <v>1</v>
      </c>
    </row>
    <row r="240" s="124" customFormat="true" ht="18.75" hidden="false" customHeight="true" outlineLevel="0" collapsed="false">
      <c r="A240" s="108"/>
      <c r="B240" s="108"/>
      <c r="C240" s="108"/>
      <c r="D240" s="108"/>
      <c r="E240" s="108"/>
      <c r="F240" s="108"/>
      <c r="G240" s="108"/>
      <c r="H240" s="108"/>
      <c r="I240" s="108"/>
      <c r="J240" s="108"/>
      <c r="K240" s="133"/>
      <c r="L240" s="108"/>
      <c r="M240" s="131"/>
      <c r="N240" s="131"/>
      <c r="O240" s="146"/>
      <c r="P240" s="115" t="str">
        <f aca="false">IF(ISNUMBER(VALUE(MID(O240,17,1))),IF(MOD(MID(O240,17,1),2)=0,"女","男"),"")</f>
        <v/>
      </c>
      <c r="Q240" s="116" t="str">
        <f aca="true">IF(ISERROR(YEAR(TODAY())-MID(O240,7,4)),"",IF(OR(YEAR(TODAY())-MID(O240,7,4)&gt;70,YEAR(TODAY())-MID(O240,7,4)&lt;15),"",YEAR(TODAY())-MID(O240,7,4)))</f>
        <v/>
      </c>
      <c r="R240" s="116" t="str">
        <f aca="false">MID(O240,7,6)</f>
        <v/>
      </c>
      <c r="S240" s="133"/>
      <c r="T240" s="147"/>
      <c r="U240" s="108"/>
      <c r="V240" s="119"/>
      <c r="W240" s="116" t="str">
        <f aca="false">IF(V240="干部","县教育局",IF(V240="聘干","县教育局",IF(V240="工人","县教育局","")))</f>
        <v/>
      </c>
      <c r="X240" s="108"/>
      <c r="Y240" s="119"/>
      <c r="Z240" s="147"/>
      <c r="AA240" s="108"/>
      <c r="AB240" s="131"/>
      <c r="AC240" s="131"/>
      <c r="AD240" s="131"/>
      <c r="AE240" s="119"/>
      <c r="AF240" s="108"/>
      <c r="AG240" s="108"/>
      <c r="AH240" s="108"/>
      <c r="AI240" s="108"/>
      <c r="AJ240" s="119"/>
      <c r="AK240" s="108"/>
      <c r="AL240" s="108"/>
      <c r="AM240" s="119"/>
      <c r="AN240" s="108"/>
      <c r="AO240" s="119"/>
      <c r="AP240" s="108"/>
      <c r="AQ240" s="108"/>
      <c r="AR240" s="108"/>
      <c r="AS240" s="108"/>
      <c r="AT240" s="108"/>
      <c r="AU240" s="108"/>
      <c r="AV240" s="108"/>
      <c r="AW240" s="124" t="n">
        <v>1</v>
      </c>
    </row>
    <row r="241" s="124" customFormat="true" ht="18.75" hidden="false" customHeight="true" outlineLevel="0" collapsed="false">
      <c r="A241" s="108"/>
      <c r="B241" s="108"/>
      <c r="C241" s="108"/>
      <c r="D241" s="108"/>
      <c r="E241" s="108"/>
      <c r="F241" s="108"/>
      <c r="G241" s="108"/>
      <c r="H241" s="108"/>
      <c r="I241" s="108"/>
      <c r="J241" s="108"/>
      <c r="K241" s="133"/>
      <c r="L241" s="108"/>
      <c r="M241" s="131"/>
      <c r="N241" s="131"/>
      <c r="O241" s="146"/>
      <c r="P241" s="115" t="str">
        <f aca="false">IF(ISNUMBER(VALUE(MID(O241,17,1))),IF(MOD(MID(O241,17,1),2)=0,"女","男"),"")</f>
        <v/>
      </c>
      <c r="Q241" s="116" t="str">
        <f aca="true">IF(ISERROR(YEAR(TODAY())-MID(O241,7,4)),"",IF(OR(YEAR(TODAY())-MID(O241,7,4)&gt;70,YEAR(TODAY())-MID(O241,7,4)&lt;15),"",YEAR(TODAY())-MID(O241,7,4)))</f>
        <v/>
      </c>
      <c r="R241" s="116" t="str">
        <f aca="false">MID(O241,7,6)</f>
        <v/>
      </c>
      <c r="S241" s="133"/>
      <c r="T241" s="147"/>
      <c r="U241" s="108"/>
      <c r="V241" s="119"/>
      <c r="W241" s="116" t="str">
        <f aca="false">IF(V241="干部","县教育局",IF(V241="聘干","县教育局",IF(V241="工人","县教育局","")))</f>
        <v/>
      </c>
      <c r="X241" s="108"/>
      <c r="Y241" s="119"/>
      <c r="Z241" s="147"/>
      <c r="AA241" s="108"/>
      <c r="AB241" s="131"/>
      <c r="AC241" s="131"/>
      <c r="AD241" s="131"/>
      <c r="AE241" s="119"/>
      <c r="AF241" s="108"/>
      <c r="AG241" s="108"/>
      <c r="AH241" s="108"/>
      <c r="AI241" s="108"/>
      <c r="AJ241" s="119"/>
      <c r="AK241" s="108"/>
      <c r="AL241" s="108"/>
      <c r="AM241" s="119"/>
      <c r="AN241" s="108"/>
      <c r="AO241" s="119"/>
      <c r="AP241" s="108"/>
      <c r="AQ241" s="108"/>
      <c r="AR241" s="108"/>
      <c r="AS241" s="108"/>
      <c r="AT241" s="108"/>
      <c r="AU241" s="108"/>
      <c r="AV241" s="108"/>
      <c r="AW241" s="124" t="n">
        <v>1</v>
      </c>
    </row>
    <row r="242" s="124" customFormat="true" ht="18.75" hidden="false" customHeight="true" outlineLevel="0" collapsed="false">
      <c r="A242" s="108"/>
      <c r="B242" s="108"/>
      <c r="C242" s="108"/>
      <c r="D242" s="108"/>
      <c r="E242" s="108"/>
      <c r="F242" s="108"/>
      <c r="G242" s="108"/>
      <c r="H242" s="108"/>
      <c r="I242" s="108"/>
      <c r="J242" s="108"/>
      <c r="K242" s="133"/>
      <c r="L242" s="108"/>
      <c r="M242" s="131"/>
      <c r="N242" s="131"/>
      <c r="O242" s="146"/>
      <c r="P242" s="115" t="str">
        <f aca="false">IF(ISNUMBER(VALUE(MID(O242,17,1))),IF(MOD(MID(O242,17,1),2)=0,"女","男"),"")</f>
        <v/>
      </c>
      <c r="Q242" s="116" t="str">
        <f aca="true">IF(ISERROR(YEAR(TODAY())-MID(O242,7,4)),"",IF(OR(YEAR(TODAY())-MID(O242,7,4)&gt;70,YEAR(TODAY())-MID(O242,7,4)&lt;15),"",YEAR(TODAY())-MID(O242,7,4)))</f>
        <v/>
      </c>
      <c r="R242" s="116" t="str">
        <f aca="false">MID(O242,7,6)</f>
        <v/>
      </c>
      <c r="S242" s="133"/>
      <c r="T242" s="147"/>
      <c r="U242" s="108"/>
      <c r="V242" s="119"/>
      <c r="W242" s="116" t="str">
        <f aca="false">IF(V242="干部","县教育局",IF(V242="聘干","县教育局",IF(V242="工人","县教育局","")))</f>
        <v/>
      </c>
      <c r="X242" s="108"/>
      <c r="Y242" s="119"/>
      <c r="Z242" s="147"/>
      <c r="AA242" s="108"/>
      <c r="AB242" s="131"/>
      <c r="AC242" s="131"/>
      <c r="AD242" s="131"/>
      <c r="AE242" s="119"/>
      <c r="AF242" s="108"/>
      <c r="AG242" s="108"/>
      <c r="AH242" s="108"/>
      <c r="AI242" s="108"/>
      <c r="AJ242" s="119"/>
      <c r="AK242" s="108"/>
      <c r="AL242" s="108"/>
      <c r="AM242" s="119"/>
      <c r="AN242" s="108"/>
      <c r="AO242" s="119"/>
      <c r="AP242" s="108"/>
      <c r="AQ242" s="108"/>
      <c r="AR242" s="108"/>
      <c r="AS242" s="108"/>
      <c r="AT242" s="108"/>
      <c r="AU242" s="108"/>
      <c r="AV242" s="108"/>
      <c r="AW242" s="124" t="n">
        <v>1</v>
      </c>
    </row>
    <row r="243" s="124" customFormat="true" ht="18.75" hidden="false" customHeight="true" outlineLevel="0" collapsed="false">
      <c r="A243" s="108"/>
      <c r="B243" s="108"/>
      <c r="C243" s="108"/>
      <c r="D243" s="108"/>
      <c r="E243" s="108"/>
      <c r="F243" s="108"/>
      <c r="G243" s="108"/>
      <c r="H243" s="108"/>
      <c r="I243" s="108"/>
      <c r="J243" s="108"/>
      <c r="K243" s="133"/>
      <c r="L243" s="108"/>
      <c r="M243" s="131"/>
      <c r="N243" s="131"/>
      <c r="O243" s="146"/>
      <c r="P243" s="115" t="str">
        <f aca="false">IF(ISNUMBER(VALUE(MID(O243,17,1))),IF(MOD(MID(O243,17,1),2)=0,"女","男"),"")</f>
        <v/>
      </c>
      <c r="Q243" s="116" t="str">
        <f aca="true">IF(ISERROR(YEAR(TODAY())-MID(O243,7,4)),"",IF(OR(YEAR(TODAY())-MID(O243,7,4)&gt;70,YEAR(TODAY())-MID(O243,7,4)&lt;15),"",YEAR(TODAY())-MID(O243,7,4)))</f>
        <v/>
      </c>
      <c r="R243" s="116" t="str">
        <f aca="false">MID(O243,7,6)</f>
        <v/>
      </c>
      <c r="S243" s="133"/>
      <c r="T243" s="147"/>
      <c r="U243" s="108"/>
      <c r="V243" s="119"/>
      <c r="W243" s="116" t="str">
        <f aca="false">IF(V243="干部","县教育局",IF(V243="聘干","县教育局",IF(V243="工人","县教育局","")))</f>
        <v/>
      </c>
      <c r="X243" s="108"/>
      <c r="Y243" s="119"/>
      <c r="Z243" s="147"/>
      <c r="AA243" s="108"/>
      <c r="AB243" s="131"/>
      <c r="AC243" s="131"/>
      <c r="AD243" s="131"/>
      <c r="AE243" s="119"/>
      <c r="AF243" s="108"/>
      <c r="AG243" s="108"/>
      <c r="AH243" s="108"/>
      <c r="AI243" s="108"/>
      <c r="AJ243" s="119"/>
      <c r="AK243" s="108"/>
      <c r="AL243" s="108"/>
      <c r="AM243" s="119"/>
      <c r="AN243" s="108"/>
      <c r="AO243" s="119"/>
      <c r="AP243" s="108"/>
      <c r="AQ243" s="108"/>
      <c r="AR243" s="108"/>
      <c r="AS243" s="108"/>
      <c r="AT243" s="108"/>
      <c r="AU243" s="108"/>
      <c r="AV243" s="108"/>
      <c r="AW243" s="124" t="n">
        <v>1</v>
      </c>
    </row>
    <row r="244" s="124" customFormat="true" ht="18.75" hidden="false" customHeight="true" outlineLevel="0" collapsed="false">
      <c r="A244" s="108"/>
      <c r="B244" s="108"/>
      <c r="C244" s="108"/>
      <c r="D244" s="108"/>
      <c r="E244" s="108"/>
      <c r="F244" s="108"/>
      <c r="G244" s="108"/>
      <c r="H244" s="108"/>
      <c r="I244" s="108"/>
      <c r="J244" s="108"/>
      <c r="K244" s="133"/>
      <c r="L244" s="108"/>
      <c r="M244" s="131"/>
      <c r="N244" s="131"/>
      <c r="O244" s="146"/>
      <c r="P244" s="115" t="str">
        <f aca="false">IF(ISNUMBER(VALUE(MID(O244,17,1))),IF(MOD(MID(O244,17,1),2)=0,"女","男"),"")</f>
        <v/>
      </c>
      <c r="Q244" s="116" t="str">
        <f aca="true">IF(ISERROR(YEAR(TODAY())-MID(O244,7,4)),"",IF(OR(YEAR(TODAY())-MID(O244,7,4)&gt;70,YEAR(TODAY())-MID(O244,7,4)&lt;15),"",YEAR(TODAY())-MID(O244,7,4)))</f>
        <v/>
      </c>
      <c r="R244" s="116" t="str">
        <f aca="false">MID(O244,7,6)</f>
        <v/>
      </c>
      <c r="S244" s="133"/>
      <c r="T244" s="147"/>
      <c r="U244" s="108"/>
      <c r="V244" s="119"/>
      <c r="W244" s="116" t="str">
        <f aca="false">IF(V244="干部","县教育局",IF(V244="聘干","县教育局",IF(V244="工人","县教育局","")))</f>
        <v/>
      </c>
      <c r="X244" s="108"/>
      <c r="Y244" s="119"/>
      <c r="Z244" s="147"/>
      <c r="AA244" s="108"/>
      <c r="AB244" s="131"/>
      <c r="AC244" s="131"/>
      <c r="AD244" s="131"/>
      <c r="AE244" s="119"/>
      <c r="AF244" s="108"/>
      <c r="AG244" s="108"/>
      <c r="AH244" s="108"/>
      <c r="AI244" s="108"/>
      <c r="AJ244" s="119"/>
      <c r="AK244" s="108"/>
      <c r="AL244" s="108"/>
      <c r="AM244" s="119"/>
      <c r="AN244" s="108"/>
      <c r="AO244" s="119"/>
      <c r="AP244" s="108"/>
      <c r="AQ244" s="108"/>
      <c r="AR244" s="108"/>
      <c r="AS244" s="108"/>
      <c r="AT244" s="108"/>
      <c r="AU244" s="108"/>
      <c r="AV244" s="108"/>
      <c r="AW244" s="124" t="n">
        <v>1</v>
      </c>
    </row>
    <row r="245" s="132" customFormat="true" ht="18.75" hidden="false" customHeight="true" outlineLevel="0" collapsed="false">
      <c r="A245" s="108"/>
      <c r="B245" s="108"/>
      <c r="C245" s="108"/>
      <c r="D245" s="108"/>
      <c r="E245" s="108"/>
      <c r="F245" s="108"/>
      <c r="G245" s="131"/>
      <c r="H245" s="108"/>
      <c r="I245" s="108"/>
      <c r="J245" s="108"/>
      <c r="K245" s="133"/>
      <c r="L245" s="108"/>
      <c r="M245" s="131"/>
      <c r="N245" s="131"/>
      <c r="O245" s="146"/>
      <c r="P245" s="115" t="str">
        <f aca="false">IF(ISNUMBER(VALUE(MID(O245,17,1))),IF(MOD(MID(O245,17,1),2)=0,"女","男"),"")</f>
        <v/>
      </c>
      <c r="Q245" s="116" t="str">
        <f aca="true">IF(ISERROR(YEAR(TODAY())-MID(O245,7,4)),"",IF(OR(YEAR(TODAY())-MID(O245,7,4)&gt;70,YEAR(TODAY())-MID(O245,7,4)&lt;15),"",YEAR(TODAY())-MID(O245,7,4)))</f>
        <v/>
      </c>
      <c r="R245" s="116" t="str">
        <f aca="false">MID(O245,7,6)</f>
        <v/>
      </c>
      <c r="S245" s="133"/>
      <c r="T245" s="133"/>
      <c r="U245" s="131"/>
      <c r="V245" s="119"/>
      <c r="W245" s="116" t="str">
        <f aca="false">IF(V245="干部","县教育局",IF(V245="聘干","县教育局",IF(V245="工人","县教育局","")))</f>
        <v/>
      </c>
      <c r="X245" s="131"/>
      <c r="Y245" s="119"/>
      <c r="Z245" s="147"/>
      <c r="AA245" s="131"/>
      <c r="AB245" s="131"/>
      <c r="AC245" s="131"/>
      <c r="AD245" s="131"/>
      <c r="AE245" s="134"/>
      <c r="AF245" s="108"/>
      <c r="AG245" s="108"/>
      <c r="AH245" s="108"/>
      <c r="AI245" s="108"/>
      <c r="AJ245" s="134"/>
      <c r="AK245" s="131"/>
      <c r="AL245" s="108"/>
      <c r="AM245" s="134"/>
      <c r="AN245" s="131"/>
      <c r="AO245" s="134"/>
      <c r="AP245" s="131"/>
      <c r="AQ245" s="131"/>
      <c r="AR245" s="131"/>
      <c r="AS245" s="131"/>
      <c r="AT245" s="131"/>
      <c r="AU245" s="131"/>
      <c r="AV245" s="131"/>
      <c r="AW245" s="124" t="n">
        <v>1</v>
      </c>
    </row>
    <row r="246" s="132" customFormat="true" ht="18.75" hidden="false" customHeight="true" outlineLevel="0" collapsed="false">
      <c r="A246" s="108"/>
      <c r="B246" s="108"/>
      <c r="C246" s="108"/>
      <c r="D246" s="108"/>
      <c r="E246" s="108"/>
      <c r="F246" s="108"/>
      <c r="G246" s="131"/>
      <c r="H246" s="108"/>
      <c r="I246" s="108"/>
      <c r="J246" s="108"/>
      <c r="K246" s="133"/>
      <c r="L246" s="108"/>
      <c r="M246" s="108"/>
      <c r="N246" s="131"/>
      <c r="O246" s="146"/>
      <c r="P246" s="115" t="str">
        <f aca="false">IF(ISNUMBER(VALUE(MID(O246,17,1))),IF(MOD(MID(O246,17,1),2)=0,"女","男"),"")</f>
        <v/>
      </c>
      <c r="Q246" s="116" t="str">
        <f aca="true">IF(ISERROR(YEAR(TODAY())-MID(O246,7,4)),"",IF(OR(YEAR(TODAY())-MID(O246,7,4)&gt;70,YEAR(TODAY())-MID(O246,7,4)&lt;15),"",YEAR(TODAY())-MID(O246,7,4)))</f>
        <v/>
      </c>
      <c r="R246" s="116" t="str">
        <f aca="false">MID(O246,7,6)</f>
        <v/>
      </c>
      <c r="S246" s="133"/>
      <c r="T246" s="133"/>
      <c r="U246" s="131"/>
      <c r="V246" s="119"/>
      <c r="W246" s="116" t="str">
        <f aca="false">IF(V246="干部","县教育局",IF(V246="聘干","县教育局",IF(V246="工人","县教育局","")))</f>
        <v/>
      </c>
      <c r="X246" s="131"/>
      <c r="Y246" s="119"/>
      <c r="Z246" s="147"/>
      <c r="AA246" s="131"/>
      <c r="AB246" s="131"/>
      <c r="AC246" s="131"/>
      <c r="AD246" s="131"/>
      <c r="AE246" s="134"/>
      <c r="AF246" s="108"/>
      <c r="AG246" s="108"/>
      <c r="AH246" s="108"/>
      <c r="AI246" s="108"/>
      <c r="AJ246" s="134"/>
      <c r="AK246" s="131"/>
      <c r="AL246" s="108"/>
      <c r="AM246" s="134"/>
      <c r="AN246" s="131"/>
      <c r="AO246" s="134"/>
      <c r="AP246" s="131"/>
      <c r="AQ246" s="131"/>
      <c r="AR246" s="131"/>
      <c r="AS246" s="131"/>
      <c r="AT246" s="131"/>
      <c r="AU246" s="131"/>
      <c r="AV246" s="131"/>
      <c r="AW246" s="124" t="n">
        <v>1</v>
      </c>
    </row>
    <row r="247" s="124" customFormat="true" ht="18.75" hidden="false" customHeight="true" outlineLevel="0" collapsed="false">
      <c r="A247" s="108"/>
      <c r="B247" s="108"/>
      <c r="C247" s="108"/>
      <c r="D247" s="108"/>
      <c r="E247" s="108"/>
      <c r="F247" s="108"/>
      <c r="G247" s="108"/>
      <c r="H247" s="131"/>
      <c r="I247" s="131"/>
      <c r="J247" s="108"/>
      <c r="K247" s="133"/>
      <c r="L247" s="108"/>
      <c r="M247" s="131"/>
      <c r="N247" s="131"/>
      <c r="O247" s="146"/>
      <c r="P247" s="115" t="str">
        <f aca="false">IF(ISNUMBER(VALUE(MID(O247,17,1))),IF(MOD(MID(O247,17,1),2)=0,"女","男"),"")</f>
        <v/>
      </c>
      <c r="Q247" s="116" t="str">
        <f aca="true">IF(ISERROR(YEAR(TODAY())-MID(O247,7,4)),"",IF(OR(YEAR(TODAY())-MID(O247,7,4)&gt;70,YEAR(TODAY())-MID(O247,7,4)&lt;15),"",YEAR(TODAY())-MID(O247,7,4)))</f>
        <v/>
      </c>
      <c r="R247" s="116" t="str">
        <f aca="false">MID(O247,7,6)</f>
        <v/>
      </c>
      <c r="S247" s="133"/>
      <c r="T247" s="147"/>
      <c r="U247" s="108"/>
      <c r="V247" s="119"/>
      <c r="W247" s="116" t="str">
        <f aca="false">IF(V247="干部","县教育局",IF(V247="聘干","县教育局",IF(V247="工人","县教育局","")))</f>
        <v/>
      </c>
      <c r="X247" s="108"/>
      <c r="Y247" s="119"/>
      <c r="Z247" s="147"/>
      <c r="AA247" s="108"/>
      <c r="AB247" s="131"/>
      <c r="AC247" s="131"/>
      <c r="AD247" s="131"/>
      <c r="AE247" s="119"/>
      <c r="AF247" s="108"/>
      <c r="AG247" s="108"/>
      <c r="AH247" s="108"/>
      <c r="AI247" s="108"/>
      <c r="AJ247" s="119"/>
      <c r="AK247" s="108"/>
      <c r="AL247" s="108"/>
      <c r="AM247" s="119"/>
      <c r="AN247" s="108"/>
      <c r="AO247" s="119"/>
      <c r="AP247" s="108"/>
      <c r="AQ247" s="108"/>
      <c r="AR247" s="108"/>
      <c r="AS247" s="108"/>
      <c r="AT247" s="108"/>
      <c r="AU247" s="108"/>
      <c r="AV247" s="108"/>
      <c r="AW247" s="124" t="n">
        <v>1</v>
      </c>
    </row>
    <row r="248" s="124" customFormat="true" ht="18.75" hidden="false" customHeight="true" outlineLevel="0" collapsed="false">
      <c r="A248" s="108"/>
      <c r="B248" s="108"/>
      <c r="C248" s="108"/>
      <c r="D248" s="108"/>
      <c r="E248" s="108"/>
      <c r="F248" s="108"/>
      <c r="G248" s="108"/>
      <c r="H248" s="131"/>
      <c r="I248" s="131"/>
      <c r="J248" s="108"/>
      <c r="K248" s="133"/>
      <c r="L248" s="108"/>
      <c r="M248" s="131"/>
      <c r="N248" s="131"/>
      <c r="O248" s="146"/>
      <c r="P248" s="115" t="str">
        <f aca="false">IF(ISNUMBER(VALUE(MID(O248,17,1))),IF(MOD(MID(O248,17,1),2)=0,"女","男"),"")</f>
        <v/>
      </c>
      <c r="Q248" s="116" t="str">
        <f aca="true">IF(ISERROR(YEAR(TODAY())-MID(O248,7,4)),"",IF(OR(YEAR(TODAY())-MID(O248,7,4)&gt;70,YEAR(TODAY())-MID(O248,7,4)&lt;15),"",YEAR(TODAY())-MID(O248,7,4)))</f>
        <v/>
      </c>
      <c r="R248" s="116" t="str">
        <f aca="false">MID(O248,7,6)</f>
        <v/>
      </c>
      <c r="S248" s="133"/>
      <c r="T248" s="147"/>
      <c r="U248" s="108"/>
      <c r="V248" s="119"/>
      <c r="W248" s="116" t="str">
        <f aca="false">IF(V248="干部","县教育局",IF(V248="聘干","县教育局",IF(V248="工人","县教育局","")))</f>
        <v/>
      </c>
      <c r="X248" s="108"/>
      <c r="Y248" s="119"/>
      <c r="Z248" s="147"/>
      <c r="AA248" s="108"/>
      <c r="AB248" s="131"/>
      <c r="AC248" s="131"/>
      <c r="AD248" s="131"/>
      <c r="AE248" s="119"/>
      <c r="AF248" s="108"/>
      <c r="AG248" s="108"/>
      <c r="AH248" s="108"/>
      <c r="AI248" s="108"/>
      <c r="AJ248" s="119"/>
      <c r="AK248" s="108"/>
      <c r="AL248" s="108"/>
      <c r="AM248" s="119"/>
      <c r="AN248" s="108"/>
      <c r="AO248" s="119"/>
      <c r="AP248" s="108"/>
      <c r="AQ248" s="108"/>
      <c r="AR248" s="108"/>
      <c r="AS248" s="108"/>
      <c r="AT248" s="108"/>
      <c r="AU248" s="108"/>
      <c r="AV248" s="108"/>
      <c r="AW248" s="124" t="n">
        <v>1</v>
      </c>
    </row>
    <row r="249" s="124" customFormat="true" ht="18.75" hidden="false" customHeight="true" outlineLevel="0" collapsed="false">
      <c r="A249" s="108"/>
      <c r="B249" s="108"/>
      <c r="C249" s="108"/>
      <c r="D249" s="108"/>
      <c r="E249" s="108"/>
      <c r="F249" s="108"/>
      <c r="G249" s="108"/>
      <c r="H249" s="131"/>
      <c r="I249" s="131"/>
      <c r="J249" s="108"/>
      <c r="K249" s="133"/>
      <c r="L249" s="108"/>
      <c r="M249" s="131"/>
      <c r="N249" s="131"/>
      <c r="O249" s="146"/>
      <c r="P249" s="115" t="str">
        <f aca="false">IF(ISNUMBER(VALUE(MID(O249,17,1))),IF(MOD(MID(O249,17,1),2)=0,"女","男"),"")</f>
        <v/>
      </c>
      <c r="Q249" s="116" t="str">
        <f aca="true">IF(ISERROR(YEAR(TODAY())-MID(O249,7,4)),"",IF(OR(YEAR(TODAY())-MID(O249,7,4)&gt;70,YEAR(TODAY())-MID(O249,7,4)&lt;15),"",YEAR(TODAY())-MID(O249,7,4)))</f>
        <v/>
      </c>
      <c r="R249" s="116" t="str">
        <f aca="false">MID(O249,7,6)</f>
        <v/>
      </c>
      <c r="S249" s="133"/>
      <c r="T249" s="147"/>
      <c r="U249" s="108"/>
      <c r="V249" s="119"/>
      <c r="W249" s="116" t="str">
        <f aca="false">IF(V249="干部","县教育局",IF(V249="聘干","县教育局",IF(V249="工人","县教育局","")))</f>
        <v/>
      </c>
      <c r="X249" s="108"/>
      <c r="Y249" s="119"/>
      <c r="Z249" s="147"/>
      <c r="AA249" s="108"/>
      <c r="AB249" s="131"/>
      <c r="AC249" s="131"/>
      <c r="AD249" s="131"/>
      <c r="AE249" s="119"/>
      <c r="AF249" s="108"/>
      <c r="AG249" s="108"/>
      <c r="AH249" s="108"/>
      <c r="AI249" s="108"/>
      <c r="AJ249" s="119"/>
      <c r="AK249" s="108"/>
      <c r="AL249" s="108"/>
      <c r="AM249" s="119"/>
      <c r="AN249" s="108"/>
      <c r="AO249" s="119"/>
      <c r="AP249" s="108"/>
      <c r="AQ249" s="108"/>
      <c r="AR249" s="108"/>
      <c r="AS249" s="108"/>
      <c r="AT249" s="108"/>
      <c r="AU249" s="108"/>
      <c r="AV249" s="108"/>
      <c r="AW249" s="124" t="n">
        <v>1</v>
      </c>
    </row>
    <row r="250" s="124" customFormat="true" ht="18.75" hidden="false" customHeight="true" outlineLevel="0" collapsed="false">
      <c r="A250" s="108"/>
      <c r="B250" s="108"/>
      <c r="C250" s="108"/>
      <c r="D250" s="108"/>
      <c r="E250" s="108"/>
      <c r="F250" s="108"/>
      <c r="G250" s="108"/>
      <c r="H250" s="108"/>
      <c r="I250" s="108"/>
      <c r="J250" s="108"/>
      <c r="K250" s="133"/>
      <c r="L250" s="108"/>
      <c r="M250" s="131"/>
      <c r="N250" s="131"/>
      <c r="O250" s="146"/>
      <c r="P250" s="115" t="str">
        <f aca="false">IF(ISNUMBER(VALUE(MID(O250,17,1))),IF(MOD(MID(O250,17,1),2)=0,"女","男"),"")</f>
        <v/>
      </c>
      <c r="Q250" s="116" t="str">
        <f aca="true">IF(ISERROR(YEAR(TODAY())-MID(O250,7,4)),"",IF(OR(YEAR(TODAY())-MID(O250,7,4)&gt;70,YEAR(TODAY())-MID(O250,7,4)&lt;15),"",YEAR(TODAY())-MID(O250,7,4)))</f>
        <v/>
      </c>
      <c r="R250" s="116" t="str">
        <f aca="false">MID(O250,7,6)</f>
        <v/>
      </c>
      <c r="S250" s="133"/>
      <c r="T250" s="147"/>
      <c r="U250" s="108"/>
      <c r="V250" s="119"/>
      <c r="W250" s="116" t="str">
        <f aca="false">IF(V250="干部","县教育局",IF(V250="聘干","县教育局",IF(V250="工人","县教育局","")))</f>
        <v/>
      </c>
      <c r="X250" s="108"/>
      <c r="Y250" s="119"/>
      <c r="Z250" s="147"/>
      <c r="AA250" s="108"/>
      <c r="AB250" s="131"/>
      <c r="AC250" s="131"/>
      <c r="AD250" s="131"/>
      <c r="AE250" s="119"/>
      <c r="AF250" s="108"/>
      <c r="AG250" s="108"/>
      <c r="AH250" s="108"/>
      <c r="AI250" s="108"/>
      <c r="AJ250" s="119"/>
      <c r="AK250" s="108"/>
      <c r="AL250" s="108"/>
      <c r="AM250" s="119"/>
      <c r="AN250" s="108"/>
      <c r="AO250" s="119"/>
      <c r="AP250" s="108"/>
      <c r="AQ250" s="108"/>
      <c r="AR250" s="108"/>
      <c r="AS250" s="108"/>
      <c r="AT250" s="108"/>
      <c r="AU250" s="108"/>
      <c r="AV250" s="108"/>
      <c r="AW250" s="124" t="n">
        <v>1</v>
      </c>
    </row>
    <row r="251" s="124" customFormat="true" ht="18.75" hidden="false" customHeight="true" outlineLevel="0" collapsed="false">
      <c r="A251" s="108"/>
      <c r="B251" s="108"/>
      <c r="C251" s="108"/>
      <c r="D251" s="108"/>
      <c r="E251" s="108"/>
      <c r="F251" s="108"/>
      <c r="G251" s="108"/>
      <c r="H251" s="108"/>
      <c r="I251" s="108"/>
      <c r="J251" s="108"/>
      <c r="K251" s="133"/>
      <c r="L251" s="108"/>
      <c r="M251" s="131"/>
      <c r="N251" s="131"/>
      <c r="O251" s="146"/>
      <c r="P251" s="115" t="str">
        <f aca="false">IF(ISNUMBER(VALUE(MID(O251,17,1))),IF(MOD(MID(O251,17,1),2)=0,"女","男"),"")</f>
        <v/>
      </c>
      <c r="Q251" s="116" t="str">
        <f aca="true">IF(ISERROR(YEAR(TODAY())-MID(O251,7,4)),"",IF(OR(YEAR(TODAY())-MID(O251,7,4)&gt;70,YEAR(TODAY())-MID(O251,7,4)&lt;15),"",YEAR(TODAY())-MID(O251,7,4)))</f>
        <v/>
      </c>
      <c r="R251" s="116" t="str">
        <f aca="false">MID(O251,7,6)</f>
        <v/>
      </c>
      <c r="S251" s="133"/>
      <c r="T251" s="147"/>
      <c r="U251" s="108"/>
      <c r="V251" s="119"/>
      <c r="W251" s="116" t="str">
        <f aca="false">IF(V251="干部","县教育局",IF(V251="聘干","县教育局",IF(V251="工人","县教育局","")))</f>
        <v/>
      </c>
      <c r="X251" s="108"/>
      <c r="Y251" s="119"/>
      <c r="Z251" s="147"/>
      <c r="AA251" s="108"/>
      <c r="AB251" s="131"/>
      <c r="AC251" s="131"/>
      <c r="AD251" s="131"/>
      <c r="AE251" s="119"/>
      <c r="AF251" s="108"/>
      <c r="AG251" s="108"/>
      <c r="AH251" s="108"/>
      <c r="AI251" s="108"/>
      <c r="AJ251" s="119"/>
      <c r="AK251" s="108"/>
      <c r="AL251" s="108"/>
      <c r="AM251" s="119"/>
      <c r="AN251" s="108"/>
      <c r="AO251" s="119"/>
      <c r="AP251" s="108"/>
      <c r="AQ251" s="108"/>
      <c r="AR251" s="108"/>
      <c r="AS251" s="108"/>
      <c r="AT251" s="108"/>
      <c r="AU251" s="108"/>
      <c r="AV251" s="108"/>
      <c r="AW251" s="124" t="n">
        <v>1</v>
      </c>
    </row>
    <row r="252" s="124" customFormat="true" ht="18.75" hidden="false" customHeight="true" outlineLevel="0" collapsed="false">
      <c r="A252" s="108"/>
      <c r="B252" s="108"/>
      <c r="C252" s="108"/>
      <c r="D252" s="108"/>
      <c r="E252" s="108"/>
      <c r="F252" s="108"/>
      <c r="G252" s="108"/>
      <c r="H252" s="108"/>
      <c r="I252" s="108"/>
      <c r="J252" s="108"/>
      <c r="K252" s="133"/>
      <c r="L252" s="108"/>
      <c r="M252" s="131"/>
      <c r="N252" s="131"/>
      <c r="O252" s="146"/>
      <c r="P252" s="115" t="str">
        <f aca="false">IF(ISNUMBER(VALUE(MID(O252,17,1))),IF(MOD(MID(O252,17,1),2)=0,"女","男"),"")</f>
        <v/>
      </c>
      <c r="Q252" s="116" t="str">
        <f aca="true">IF(ISERROR(YEAR(TODAY())-MID(O252,7,4)),"",IF(OR(YEAR(TODAY())-MID(O252,7,4)&gt;70,YEAR(TODAY())-MID(O252,7,4)&lt;15),"",YEAR(TODAY())-MID(O252,7,4)))</f>
        <v/>
      </c>
      <c r="R252" s="116" t="str">
        <f aca="false">MID(O252,7,6)</f>
        <v/>
      </c>
      <c r="S252" s="133"/>
      <c r="T252" s="147"/>
      <c r="U252" s="108"/>
      <c r="V252" s="119"/>
      <c r="W252" s="116" t="str">
        <f aca="false">IF(V252="干部","县教育局",IF(V252="聘干","县教育局",IF(V252="工人","县教育局","")))</f>
        <v/>
      </c>
      <c r="X252" s="108"/>
      <c r="Y252" s="119"/>
      <c r="Z252" s="147"/>
      <c r="AA252" s="108"/>
      <c r="AB252" s="131"/>
      <c r="AC252" s="131"/>
      <c r="AD252" s="131"/>
      <c r="AE252" s="119"/>
      <c r="AF252" s="108"/>
      <c r="AG252" s="108"/>
      <c r="AH252" s="108"/>
      <c r="AI252" s="108"/>
      <c r="AJ252" s="119"/>
      <c r="AK252" s="108"/>
      <c r="AL252" s="108"/>
      <c r="AM252" s="119"/>
      <c r="AN252" s="108"/>
      <c r="AO252" s="119"/>
      <c r="AP252" s="108"/>
      <c r="AQ252" s="108"/>
      <c r="AR252" s="108"/>
      <c r="AS252" s="108"/>
      <c r="AT252" s="108"/>
      <c r="AU252" s="108"/>
      <c r="AV252" s="108"/>
      <c r="AW252" s="124" t="n">
        <v>1</v>
      </c>
    </row>
    <row r="253" s="124" customFormat="true" ht="18.75" hidden="false" customHeight="true" outlineLevel="0" collapsed="false">
      <c r="A253" s="108"/>
      <c r="B253" s="108"/>
      <c r="C253" s="108"/>
      <c r="D253" s="108"/>
      <c r="E253" s="108"/>
      <c r="F253" s="108"/>
      <c r="G253" s="108"/>
      <c r="H253" s="108"/>
      <c r="I253" s="108"/>
      <c r="J253" s="108"/>
      <c r="K253" s="133"/>
      <c r="L253" s="108"/>
      <c r="M253" s="131"/>
      <c r="N253" s="131"/>
      <c r="O253" s="146"/>
      <c r="P253" s="115" t="str">
        <f aca="false">IF(ISNUMBER(VALUE(MID(O253,17,1))),IF(MOD(MID(O253,17,1),2)=0,"女","男"),"")</f>
        <v/>
      </c>
      <c r="Q253" s="116" t="str">
        <f aca="true">IF(ISERROR(YEAR(TODAY())-MID(O253,7,4)),"",IF(OR(YEAR(TODAY())-MID(O253,7,4)&gt;70,YEAR(TODAY())-MID(O253,7,4)&lt;15),"",YEAR(TODAY())-MID(O253,7,4)))</f>
        <v/>
      </c>
      <c r="R253" s="116" t="str">
        <f aca="false">MID(O253,7,6)</f>
        <v/>
      </c>
      <c r="S253" s="133"/>
      <c r="T253" s="147"/>
      <c r="U253" s="108"/>
      <c r="V253" s="119"/>
      <c r="W253" s="116" t="str">
        <f aca="false">IF(V253="干部","县教育局",IF(V253="聘干","县教育局",IF(V253="工人","县教育局","")))</f>
        <v/>
      </c>
      <c r="X253" s="108"/>
      <c r="Y253" s="119"/>
      <c r="Z253" s="147"/>
      <c r="AA253" s="108"/>
      <c r="AB253" s="131"/>
      <c r="AC253" s="131"/>
      <c r="AD253" s="131"/>
      <c r="AE253" s="119"/>
      <c r="AF253" s="108"/>
      <c r="AG253" s="108"/>
      <c r="AH253" s="108"/>
      <c r="AI253" s="108"/>
      <c r="AJ253" s="119"/>
      <c r="AK253" s="108"/>
      <c r="AL253" s="108"/>
      <c r="AM253" s="119"/>
      <c r="AN253" s="108"/>
      <c r="AO253" s="119"/>
      <c r="AP253" s="108"/>
      <c r="AQ253" s="108"/>
      <c r="AR253" s="108"/>
      <c r="AS253" s="108"/>
      <c r="AT253" s="108"/>
      <c r="AU253" s="108"/>
      <c r="AV253" s="108"/>
      <c r="AW253" s="124" t="n">
        <v>1</v>
      </c>
    </row>
    <row r="254" s="124" customFormat="true" ht="18.75" hidden="false" customHeight="true" outlineLevel="0" collapsed="false">
      <c r="A254" s="108"/>
      <c r="B254" s="108"/>
      <c r="C254" s="108"/>
      <c r="D254" s="108"/>
      <c r="E254" s="108"/>
      <c r="F254" s="108"/>
      <c r="G254" s="108"/>
      <c r="H254" s="108"/>
      <c r="I254" s="108"/>
      <c r="J254" s="108"/>
      <c r="K254" s="133"/>
      <c r="L254" s="108"/>
      <c r="M254" s="131"/>
      <c r="N254" s="131"/>
      <c r="O254" s="146"/>
      <c r="P254" s="115" t="str">
        <f aca="false">IF(ISNUMBER(VALUE(MID(O254,17,1))),IF(MOD(MID(O254,17,1),2)=0,"女","男"),"")</f>
        <v/>
      </c>
      <c r="Q254" s="116" t="str">
        <f aca="true">IF(ISERROR(YEAR(TODAY())-MID(O254,7,4)),"",IF(OR(YEAR(TODAY())-MID(O254,7,4)&gt;70,YEAR(TODAY())-MID(O254,7,4)&lt;15),"",YEAR(TODAY())-MID(O254,7,4)))</f>
        <v/>
      </c>
      <c r="R254" s="116" t="str">
        <f aca="false">MID(O254,7,6)</f>
        <v/>
      </c>
      <c r="S254" s="133"/>
      <c r="T254" s="147"/>
      <c r="U254" s="108"/>
      <c r="V254" s="119"/>
      <c r="W254" s="116" t="str">
        <f aca="false">IF(V254="干部","县教育局",IF(V254="聘干","县教育局",IF(V254="工人","县教育局","")))</f>
        <v/>
      </c>
      <c r="X254" s="108"/>
      <c r="Y254" s="119"/>
      <c r="Z254" s="147"/>
      <c r="AA254" s="108"/>
      <c r="AB254" s="131"/>
      <c r="AC254" s="131"/>
      <c r="AD254" s="131"/>
      <c r="AE254" s="119"/>
      <c r="AF254" s="108"/>
      <c r="AG254" s="108"/>
      <c r="AH254" s="108"/>
      <c r="AI254" s="108"/>
      <c r="AJ254" s="119"/>
      <c r="AK254" s="108"/>
      <c r="AL254" s="108"/>
      <c r="AM254" s="119"/>
      <c r="AN254" s="108"/>
      <c r="AO254" s="119"/>
      <c r="AP254" s="108"/>
      <c r="AQ254" s="108"/>
      <c r="AR254" s="108"/>
      <c r="AS254" s="108"/>
      <c r="AT254" s="108"/>
      <c r="AU254" s="108"/>
      <c r="AV254" s="108"/>
      <c r="AW254" s="124" t="n">
        <v>1</v>
      </c>
    </row>
    <row r="255" s="124" customFormat="true" ht="18.75" hidden="false" customHeight="true" outlineLevel="0" collapsed="false">
      <c r="A255" s="108"/>
      <c r="B255" s="108"/>
      <c r="C255" s="108"/>
      <c r="D255" s="108"/>
      <c r="E255" s="108"/>
      <c r="F255" s="108"/>
      <c r="G255" s="108"/>
      <c r="H255" s="108"/>
      <c r="I255" s="108"/>
      <c r="J255" s="108"/>
      <c r="K255" s="133"/>
      <c r="L255" s="108"/>
      <c r="M255" s="131"/>
      <c r="N255" s="131"/>
      <c r="O255" s="146"/>
      <c r="P255" s="115" t="str">
        <f aca="false">IF(ISNUMBER(VALUE(MID(O255,17,1))),IF(MOD(MID(O255,17,1),2)=0,"女","男"),"")</f>
        <v/>
      </c>
      <c r="Q255" s="116" t="str">
        <f aca="true">IF(ISERROR(YEAR(TODAY())-MID(O255,7,4)),"",IF(OR(YEAR(TODAY())-MID(O255,7,4)&gt;70,YEAR(TODAY())-MID(O255,7,4)&lt;15),"",YEAR(TODAY())-MID(O255,7,4)))</f>
        <v/>
      </c>
      <c r="R255" s="116" t="str">
        <f aca="false">MID(O255,7,6)</f>
        <v/>
      </c>
      <c r="S255" s="133"/>
      <c r="T255" s="147"/>
      <c r="U255" s="108"/>
      <c r="V255" s="119"/>
      <c r="W255" s="116" t="str">
        <f aca="false">IF(V255="干部","县教育局",IF(V255="聘干","县教育局",IF(V255="工人","县教育局","")))</f>
        <v/>
      </c>
      <c r="X255" s="108"/>
      <c r="Y255" s="119"/>
      <c r="Z255" s="147"/>
      <c r="AA255" s="108"/>
      <c r="AB255" s="131"/>
      <c r="AC255" s="131"/>
      <c r="AD255" s="131"/>
      <c r="AE255" s="119"/>
      <c r="AF255" s="108"/>
      <c r="AG255" s="108"/>
      <c r="AH255" s="108"/>
      <c r="AI255" s="108"/>
      <c r="AJ255" s="119"/>
      <c r="AK255" s="108"/>
      <c r="AL255" s="108"/>
      <c r="AM255" s="119"/>
      <c r="AN255" s="108"/>
      <c r="AO255" s="119"/>
      <c r="AP255" s="108"/>
      <c r="AQ255" s="108"/>
      <c r="AR255" s="108"/>
      <c r="AS255" s="108"/>
      <c r="AT255" s="108"/>
      <c r="AU255" s="108"/>
      <c r="AV255" s="108"/>
      <c r="AW255" s="124" t="n">
        <v>1</v>
      </c>
    </row>
    <row r="256" s="124" customFormat="true" ht="18.75" hidden="false" customHeight="true" outlineLevel="0" collapsed="false">
      <c r="A256" s="108"/>
      <c r="B256" s="108"/>
      <c r="C256" s="108"/>
      <c r="D256" s="108"/>
      <c r="E256" s="108"/>
      <c r="F256" s="108"/>
      <c r="G256" s="108"/>
      <c r="H256" s="108"/>
      <c r="I256" s="108"/>
      <c r="J256" s="108"/>
      <c r="K256" s="133"/>
      <c r="L256" s="108"/>
      <c r="M256" s="131"/>
      <c r="N256" s="131"/>
      <c r="O256" s="146"/>
      <c r="P256" s="115" t="str">
        <f aca="false">IF(ISNUMBER(VALUE(MID(O256,17,1))),IF(MOD(MID(O256,17,1),2)=0,"女","男"),"")</f>
        <v/>
      </c>
      <c r="Q256" s="116" t="str">
        <f aca="true">IF(ISERROR(YEAR(TODAY())-MID(O256,7,4)),"",IF(OR(YEAR(TODAY())-MID(O256,7,4)&gt;70,YEAR(TODAY())-MID(O256,7,4)&lt;15),"",YEAR(TODAY())-MID(O256,7,4)))</f>
        <v/>
      </c>
      <c r="R256" s="116" t="str">
        <f aca="false">MID(O256,7,6)</f>
        <v/>
      </c>
      <c r="S256" s="133"/>
      <c r="T256" s="147"/>
      <c r="U256" s="108"/>
      <c r="V256" s="119"/>
      <c r="W256" s="116" t="str">
        <f aca="false">IF(V256="干部","县教育局",IF(V256="聘干","县教育局",IF(V256="工人","县教育局","")))</f>
        <v/>
      </c>
      <c r="X256" s="108"/>
      <c r="Y256" s="119"/>
      <c r="Z256" s="147"/>
      <c r="AA256" s="108"/>
      <c r="AB256" s="131"/>
      <c r="AC256" s="131"/>
      <c r="AD256" s="131"/>
      <c r="AE256" s="119"/>
      <c r="AF256" s="108"/>
      <c r="AG256" s="108"/>
      <c r="AH256" s="108"/>
      <c r="AI256" s="108"/>
      <c r="AJ256" s="119"/>
      <c r="AK256" s="108"/>
      <c r="AL256" s="108"/>
      <c r="AM256" s="119"/>
      <c r="AN256" s="108"/>
      <c r="AO256" s="119"/>
      <c r="AP256" s="108"/>
      <c r="AQ256" s="108"/>
      <c r="AR256" s="108"/>
      <c r="AS256" s="108"/>
      <c r="AT256" s="108"/>
      <c r="AU256" s="108"/>
      <c r="AV256" s="108"/>
      <c r="AW256" s="124" t="n">
        <v>1</v>
      </c>
    </row>
    <row r="257" s="132" customFormat="true" ht="18.75" hidden="false" customHeight="true" outlineLevel="0" collapsed="false">
      <c r="A257" s="108"/>
      <c r="B257" s="108"/>
      <c r="C257" s="108"/>
      <c r="D257" s="108"/>
      <c r="E257" s="108"/>
      <c r="F257" s="108"/>
      <c r="G257" s="131"/>
      <c r="H257" s="108"/>
      <c r="I257" s="108"/>
      <c r="J257" s="108"/>
      <c r="K257" s="133"/>
      <c r="L257" s="108"/>
      <c r="M257" s="131"/>
      <c r="N257" s="131"/>
      <c r="O257" s="146"/>
      <c r="P257" s="115" t="str">
        <f aca="false">IF(ISNUMBER(VALUE(MID(O257,17,1))),IF(MOD(MID(O257,17,1),2)=0,"女","男"),"")</f>
        <v/>
      </c>
      <c r="Q257" s="116" t="str">
        <f aca="true">IF(ISERROR(YEAR(TODAY())-MID(O257,7,4)),"",IF(OR(YEAR(TODAY())-MID(O257,7,4)&gt;70,YEAR(TODAY())-MID(O257,7,4)&lt;15),"",YEAR(TODAY())-MID(O257,7,4)))</f>
        <v/>
      </c>
      <c r="R257" s="116" t="str">
        <f aca="false">MID(O257,7,6)</f>
        <v/>
      </c>
      <c r="S257" s="133"/>
      <c r="T257" s="133"/>
      <c r="U257" s="131"/>
      <c r="V257" s="119"/>
      <c r="W257" s="116" t="str">
        <f aca="false">IF(V257="干部","县教育局",IF(V257="聘干","县教育局",IF(V257="工人","县教育局","")))</f>
        <v/>
      </c>
      <c r="X257" s="131"/>
      <c r="Y257" s="119"/>
      <c r="Z257" s="147"/>
      <c r="AA257" s="131"/>
      <c r="AB257" s="131"/>
      <c r="AC257" s="131"/>
      <c r="AD257" s="131"/>
      <c r="AE257" s="134"/>
      <c r="AF257" s="108"/>
      <c r="AG257" s="108"/>
      <c r="AH257" s="108"/>
      <c r="AI257" s="108"/>
      <c r="AJ257" s="134"/>
      <c r="AK257" s="131"/>
      <c r="AL257" s="108"/>
      <c r="AM257" s="134"/>
      <c r="AN257" s="131"/>
      <c r="AO257" s="134"/>
      <c r="AP257" s="131"/>
      <c r="AQ257" s="131"/>
      <c r="AR257" s="131"/>
      <c r="AS257" s="131"/>
      <c r="AT257" s="131"/>
      <c r="AU257" s="131"/>
      <c r="AV257" s="131"/>
      <c r="AW257" s="124" t="n">
        <v>1</v>
      </c>
    </row>
    <row r="258" s="132" customFormat="true" ht="18.75" hidden="false" customHeight="true" outlineLevel="0" collapsed="false">
      <c r="A258" s="108"/>
      <c r="B258" s="108"/>
      <c r="C258" s="108"/>
      <c r="D258" s="108"/>
      <c r="E258" s="108"/>
      <c r="F258" s="108"/>
      <c r="G258" s="131"/>
      <c r="H258" s="108"/>
      <c r="I258" s="108"/>
      <c r="J258" s="108"/>
      <c r="K258" s="133"/>
      <c r="L258" s="108"/>
      <c r="M258" s="108"/>
      <c r="N258" s="131"/>
      <c r="O258" s="146"/>
      <c r="P258" s="115" t="str">
        <f aca="false">IF(ISNUMBER(VALUE(MID(O258,17,1))),IF(MOD(MID(O258,17,1),2)=0,"女","男"),"")</f>
        <v/>
      </c>
      <c r="Q258" s="116" t="str">
        <f aca="true">IF(ISERROR(YEAR(TODAY())-MID(O258,7,4)),"",IF(OR(YEAR(TODAY())-MID(O258,7,4)&gt;70,YEAR(TODAY())-MID(O258,7,4)&lt;15),"",YEAR(TODAY())-MID(O258,7,4)))</f>
        <v/>
      </c>
      <c r="R258" s="116" t="str">
        <f aca="false">MID(O258,7,6)</f>
        <v/>
      </c>
      <c r="S258" s="133"/>
      <c r="T258" s="133"/>
      <c r="U258" s="131"/>
      <c r="V258" s="119"/>
      <c r="W258" s="116" t="str">
        <f aca="false">IF(V258="干部","县教育局",IF(V258="聘干","县教育局",IF(V258="工人","县教育局","")))</f>
        <v/>
      </c>
      <c r="X258" s="131"/>
      <c r="Y258" s="119"/>
      <c r="Z258" s="147"/>
      <c r="AA258" s="131"/>
      <c r="AB258" s="131"/>
      <c r="AC258" s="131"/>
      <c r="AD258" s="131"/>
      <c r="AE258" s="134"/>
      <c r="AF258" s="108"/>
      <c r="AG258" s="108"/>
      <c r="AH258" s="108"/>
      <c r="AI258" s="108"/>
      <c r="AJ258" s="134"/>
      <c r="AK258" s="131"/>
      <c r="AL258" s="108"/>
      <c r="AM258" s="134"/>
      <c r="AN258" s="131"/>
      <c r="AO258" s="134"/>
      <c r="AP258" s="131"/>
      <c r="AQ258" s="131"/>
      <c r="AR258" s="131"/>
      <c r="AS258" s="131"/>
      <c r="AT258" s="131"/>
      <c r="AU258" s="131"/>
      <c r="AV258" s="131"/>
      <c r="AW258" s="124" t="n">
        <v>1</v>
      </c>
    </row>
    <row r="259" s="124" customFormat="true" ht="18.75" hidden="false" customHeight="true" outlineLevel="0" collapsed="false">
      <c r="A259" s="108"/>
      <c r="B259" s="108"/>
      <c r="C259" s="108"/>
      <c r="D259" s="108"/>
      <c r="E259" s="108"/>
      <c r="F259" s="108"/>
      <c r="G259" s="108"/>
      <c r="H259" s="131"/>
      <c r="I259" s="131"/>
      <c r="J259" s="108"/>
      <c r="K259" s="133"/>
      <c r="L259" s="108"/>
      <c r="M259" s="131"/>
      <c r="N259" s="131"/>
      <c r="O259" s="146"/>
      <c r="P259" s="115" t="str">
        <f aca="false">IF(ISNUMBER(VALUE(MID(O259,17,1))),IF(MOD(MID(O259,17,1),2)=0,"女","男"),"")</f>
        <v/>
      </c>
      <c r="Q259" s="116" t="str">
        <f aca="true">IF(ISERROR(YEAR(TODAY())-MID(O259,7,4)),"",IF(OR(YEAR(TODAY())-MID(O259,7,4)&gt;70,YEAR(TODAY())-MID(O259,7,4)&lt;15),"",YEAR(TODAY())-MID(O259,7,4)))</f>
        <v/>
      </c>
      <c r="R259" s="116" t="str">
        <f aca="false">MID(O259,7,6)</f>
        <v/>
      </c>
      <c r="S259" s="133"/>
      <c r="T259" s="147"/>
      <c r="U259" s="108"/>
      <c r="V259" s="119"/>
      <c r="W259" s="116" t="str">
        <f aca="false">IF(V259="干部","县教育局",IF(V259="聘干","县教育局",IF(V259="工人","县教育局","")))</f>
        <v/>
      </c>
      <c r="X259" s="108"/>
      <c r="Y259" s="119"/>
      <c r="Z259" s="147"/>
      <c r="AA259" s="108"/>
      <c r="AB259" s="131"/>
      <c r="AC259" s="131"/>
      <c r="AD259" s="131"/>
      <c r="AE259" s="119"/>
      <c r="AF259" s="108"/>
      <c r="AG259" s="108"/>
      <c r="AH259" s="108"/>
      <c r="AI259" s="108"/>
      <c r="AJ259" s="119"/>
      <c r="AK259" s="108"/>
      <c r="AL259" s="108"/>
      <c r="AM259" s="119"/>
      <c r="AN259" s="108"/>
      <c r="AO259" s="119"/>
      <c r="AP259" s="108"/>
      <c r="AQ259" s="108"/>
      <c r="AR259" s="108"/>
      <c r="AS259" s="108"/>
      <c r="AT259" s="108"/>
      <c r="AU259" s="108"/>
      <c r="AV259" s="108"/>
      <c r="AW259" s="124" t="n">
        <v>1</v>
      </c>
    </row>
    <row r="260" s="124" customFormat="true" ht="18.75" hidden="false" customHeight="true" outlineLevel="0" collapsed="false">
      <c r="A260" s="108"/>
      <c r="B260" s="108"/>
      <c r="C260" s="108"/>
      <c r="D260" s="108"/>
      <c r="E260" s="108"/>
      <c r="F260" s="108"/>
      <c r="G260" s="108"/>
      <c r="H260" s="131"/>
      <c r="I260" s="131"/>
      <c r="J260" s="108"/>
      <c r="K260" s="133"/>
      <c r="L260" s="108"/>
      <c r="M260" s="131"/>
      <c r="N260" s="131"/>
      <c r="O260" s="146"/>
      <c r="P260" s="115" t="str">
        <f aca="false">IF(ISNUMBER(VALUE(MID(O260,17,1))),IF(MOD(MID(O260,17,1),2)=0,"女","男"),"")</f>
        <v/>
      </c>
      <c r="Q260" s="116" t="str">
        <f aca="true">IF(ISERROR(YEAR(TODAY())-MID(O260,7,4)),"",IF(OR(YEAR(TODAY())-MID(O260,7,4)&gt;70,YEAR(TODAY())-MID(O260,7,4)&lt;15),"",YEAR(TODAY())-MID(O260,7,4)))</f>
        <v/>
      </c>
      <c r="R260" s="116" t="str">
        <f aca="false">MID(O260,7,6)</f>
        <v/>
      </c>
      <c r="S260" s="133"/>
      <c r="T260" s="147"/>
      <c r="U260" s="108"/>
      <c r="V260" s="119"/>
      <c r="W260" s="116" t="str">
        <f aca="false">IF(V260="干部","县教育局",IF(V260="聘干","县教育局",IF(V260="工人","县教育局","")))</f>
        <v/>
      </c>
      <c r="X260" s="108"/>
      <c r="Y260" s="119"/>
      <c r="Z260" s="147"/>
      <c r="AA260" s="108"/>
      <c r="AB260" s="131"/>
      <c r="AC260" s="131"/>
      <c r="AD260" s="131"/>
      <c r="AE260" s="119"/>
      <c r="AF260" s="108"/>
      <c r="AG260" s="108"/>
      <c r="AH260" s="108"/>
      <c r="AI260" s="108"/>
      <c r="AJ260" s="119"/>
      <c r="AK260" s="108"/>
      <c r="AL260" s="108"/>
      <c r="AM260" s="119"/>
      <c r="AN260" s="108"/>
      <c r="AO260" s="119"/>
      <c r="AP260" s="108"/>
      <c r="AQ260" s="108"/>
      <c r="AR260" s="108"/>
      <c r="AS260" s="108"/>
      <c r="AT260" s="108"/>
      <c r="AU260" s="108"/>
      <c r="AV260" s="108"/>
      <c r="AW260" s="124" t="n">
        <v>1</v>
      </c>
    </row>
    <row r="261" s="124" customFormat="true" ht="18.75" hidden="false" customHeight="true" outlineLevel="0" collapsed="false">
      <c r="A261" s="108"/>
      <c r="B261" s="108"/>
      <c r="C261" s="108"/>
      <c r="D261" s="108"/>
      <c r="E261" s="108"/>
      <c r="F261" s="108"/>
      <c r="G261" s="108"/>
      <c r="H261" s="131"/>
      <c r="I261" s="131"/>
      <c r="J261" s="108"/>
      <c r="K261" s="133"/>
      <c r="L261" s="108"/>
      <c r="M261" s="131"/>
      <c r="N261" s="131"/>
      <c r="O261" s="146"/>
      <c r="P261" s="115" t="str">
        <f aca="false">IF(ISNUMBER(VALUE(MID(O261,17,1))),IF(MOD(MID(O261,17,1),2)=0,"女","男"),"")</f>
        <v/>
      </c>
      <c r="Q261" s="116" t="str">
        <f aca="true">IF(ISERROR(YEAR(TODAY())-MID(O261,7,4)),"",IF(OR(YEAR(TODAY())-MID(O261,7,4)&gt;70,YEAR(TODAY())-MID(O261,7,4)&lt;15),"",YEAR(TODAY())-MID(O261,7,4)))</f>
        <v/>
      </c>
      <c r="R261" s="116" t="str">
        <f aca="false">MID(O261,7,6)</f>
        <v/>
      </c>
      <c r="S261" s="133"/>
      <c r="T261" s="147"/>
      <c r="U261" s="108"/>
      <c r="V261" s="119"/>
      <c r="W261" s="116" t="str">
        <f aca="false">IF(V261="干部","县教育局",IF(V261="聘干","县教育局",IF(V261="工人","县教育局","")))</f>
        <v/>
      </c>
      <c r="X261" s="108"/>
      <c r="Y261" s="119"/>
      <c r="Z261" s="147"/>
      <c r="AA261" s="108"/>
      <c r="AB261" s="131"/>
      <c r="AC261" s="131"/>
      <c r="AD261" s="131"/>
      <c r="AE261" s="119"/>
      <c r="AF261" s="108"/>
      <c r="AG261" s="108"/>
      <c r="AH261" s="108"/>
      <c r="AI261" s="108"/>
      <c r="AJ261" s="119"/>
      <c r="AK261" s="108"/>
      <c r="AL261" s="108"/>
      <c r="AM261" s="119"/>
      <c r="AN261" s="108"/>
      <c r="AO261" s="119"/>
      <c r="AP261" s="108"/>
      <c r="AQ261" s="108"/>
      <c r="AR261" s="108"/>
      <c r="AS261" s="108"/>
      <c r="AT261" s="108"/>
      <c r="AU261" s="108"/>
      <c r="AV261" s="108"/>
      <c r="AW261" s="124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61" type="list">
      <formula1>#NAME?</formula1>
      <formula2>0</formula2>
    </dataValidation>
    <dataValidation allowBlank="true" operator="between" showDropDown="false" showErrorMessage="true" showInputMessage="false" sqref="V6:V261" type="list">
      <formula1>#NAME?</formula1>
      <formula2>0</formula2>
    </dataValidation>
    <dataValidation allowBlank="true" operator="between" showDropDown="false" showErrorMessage="true" showInputMessage="false" sqref="D2 D4 D6:D261" type="list">
      <formula1>#NAME?</formula1>
      <formula2>0</formula2>
    </dataValidation>
    <dataValidation allowBlank="true" operator="between" showDropDown="false" showErrorMessage="true" showInputMessage="false" sqref="E2 E4 E6:E261" type="list">
      <formula1>#NAME?</formula1>
      <formula2>0</formula2>
    </dataValidation>
    <dataValidation allowBlank="true" operator="between" showDropDown="false" showErrorMessage="true" showInputMessage="false" sqref="G2 G4 G6:G261" type="list">
      <formula1>#NAME?</formula1>
      <formula2>0</formula2>
    </dataValidation>
    <dataValidation allowBlank="true" operator="between" showDropDown="false" showErrorMessage="true" showInputMessage="false" sqref="Y6:Y261" type="list">
      <formula1>#NAME?</formula1>
      <formula2>0</formula2>
    </dataValidation>
    <dataValidation allowBlank="true" operator="between" showDropDown="false" showErrorMessage="true" showInputMessage="false" sqref="H2 H4 H6:H261" type="list">
      <formula1>INDIRECT($G2)</formula1>
      <formula2>0</formula2>
    </dataValidation>
    <dataValidation allowBlank="true" operator="between" showDropDown="false" showErrorMessage="true" showInputMessage="false" sqref="I6:I261" type="list">
      <formula1>#NAME?</formula1>
      <formula2>0</formula2>
    </dataValidation>
    <dataValidation allowBlank="true" operator="between" showDropDown="false" showErrorMessage="true" showInputMessage="false" sqref="N6:N8 N10:N261" type="list">
      <formula1>#NAME?</formula1>
      <formula2>0</formula2>
    </dataValidation>
    <dataValidation allowBlank="true" operator="between" showDropDown="false" showErrorMessage="true" showInputMessage="false" sqref="X6:X261" type="list">
      <formula1>#NAME?</formula1>
      <formula2>0</formula2>
    </dataValidation>
    <dataValidation allowBlank="true" operator="between" showDropDown="false" showErrorMessage="true" showInputMessage="false" sqref="AA6:AA261" type="list">
      <formula1>#NAME?</formula1>
      <formula2>0</formula2>
    </dataValidation>
    <dataValidation allowBlank="true" operator="between" showDropDown="false" showErrorMessage="true" showInputMessage="false" sqref="AB6:AB261" type="list">
      <formula1>#NAME?</formula1>
      <formula2>0</formula2>
    </dataValidation>
    <dataValidation allowBlank="true" operator="between" showDropDown="false" showErrorMessage="true" showInputMessage="false" sqref="AE6:AE261" type="list">
      <formula1>#NAME?</formula1>
      <formula2>0</formula2>
    </dataValidation>
    <dataValidation allowBlank="true" operator="between" showDropDown="false" showErrorMessage="true" showInputMessage="false" sqref="AH6:AH261" type="list">
      <formula1>#NAME?</formula1>
      <formula2>0</formula2>
    </dataValidation>
    <dataValidation allowBlank="true" operator="between" showDropDown="false" showErrorMessage="true" showInputMessage="false" sqref="AJ6:AJ261" type="list">
      <formula1>INDIRECT($H6)</formula1>
      <formula2>0</formula2>
    </dataValidation>
    <dataValidation allowBlank="true" operator="between" showDropDown="false" showErrorMessage="true" showInputMessage="false" sqref="AK6:AK261" type="list">
      <formula1>#NAME?</formula1>
      <formula2>0</formula2>
    </dataValidation>
    <dataValidation allowBlank="true" operator="between" showDropDown="false" showErrorMessage="true" showInputMessage="false" sqref="AM6:AM261" type="list">
      <formula1>#NAME?</formula1>
      <formula2>0</formula2>
    </dataValidation>
    <dataValidation allowBlank="true" operator="between" showDropDown="false" showErrorMessage="true" showInputMessage="false" sqref="AO6:AO261" type="list">
      <formula1>#NAME?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F28" activeCellId="0" sqref="AF28"/>
    </sheetView>
  </sheetViews>
  <sheetFormatPr defaultRowHeight="13.5" zeroHeight="false" outlineLevelRow="0" outlineLevelCol="0"/>
  <cols>
    <col collapsed="false" customWidth="true" hidden="false" outlineLevel="0" max="1" min="1" style="149" width="3.74"/>
    <col collapsed="false" customWidth="true" hidden="false" outlineLevel="0" max="3" min="2" style="150" width="4.24"/>
    <col collapsed="false" customWidth="true" hidden="false" outlineLevel="0" max="4" min="4" style="150" width="3.36"/>
    <col collapsed="false" customWidth="true" hidden="false" outlineLevel="0" max="5" min="5" style="149" width="3.36"/>
    <col collapsed="false" customWidth="true" hidden="false" outlineLevel="0" max="8" min="6" style="150" width="5.48"/>
    <col collapsed="false" customWidth="true" hidden="false" outlineLevel="0" max="9" min="9" style="150" width="4.99"/>
    <col collapsed="false" customWidth="true" hidden="false" outlineLevel="0" max="10" min="10" style="149" width="3.11"/>
    <col collapsed="false" customWidth="true" hidden="false" outlineLevel="0" max="11" min="11" style="149" width="6.73"/>
    <col collapsed="false" customWidth="true" hidden="false" outlineLevel="0" max="12" min="12" style="149" width="18.59"/>
    <col collapsed="false" customWidth="true" hidden="false" outlineLevel="0" max="13" min="13" style="149" width="6.85"/>
    <col collapsed="false" customWidth="true" hidden="false" outlineLevel="0" max="14" min="14" style="150" width="3.11"/>
    <col collapsed="false" customWidth="true" hidden="false" outlineLevel="0" max="15" min="15" style="149" width="6.23"/>
    <col collapsed="false" customWidth="true" hidden="false" outlineLevel="0" max="16" min="16" style="151" width="18.59"/>
    <col collapsed="false" customWidth="true" hidden="false" outlineLevel="0" max="17" min="17" style="152" width="6.73"/>
    <col collapsed="false" customWidth="true" hidden="false" outlineLevel="0" max="19" min="18" style="153" width="6.73"/>
    <col collapsed="false" customWidth="true" hidden="false" outlineLevel="0" max="20" min="20" style="149" width="8.73"/>
    <col collapsed="false" customWidth="true" hidden="false" outlineLevel="0" max="21" min="21" style="150" width="4.49"/>
    <col collapsed="false" customWidth="true" hidden="false" outlineLevel="0" max="22" min="22" style="152" width="9.98"/>
    <col collapsed="false" customWidth="true" hidden="false" outlineLevel="0" max="23" min="23" style="149" width="12.47"/>
    <col collapsed="false" customWidth="true" hidden="false" outlineLevel="0" max="24" min="24" style="150" width="4.49"/>
    <col collapsed="false" customWidth="true" hidden="false" outlineLevel="0" max="25" min="25" style="153" width="13.22"/>
    <col collapsed="false" customWidth="true" hidden="false" outlineLevel="0" max="26" min="26" style="149" width="6.23"/>
    <col collapsed="false" customWidth="true" hidden="false" outlineLevel="0" max="27" min="27" style="149" width="4.61"/>
    <col collapsed="false" customWidth="true" hidden="false" outlineLevel="0" max="28" min="28" style="149" width="12.47"/>
    <col collapsed="false" customWidth="true" hidden="false" outlineLevel="0" max="29" min="29" style="150" width="5.61"/>
    <col collapsed="false" customWidth="true" hidden="false" outlineLevel="0" max="30" min="30" style="149" width="14.59"/>
    <col collapsed="false" customWidth="true" hidden="false" outlineLevel="0" max="31" min="31" style="149" width="8.73"/>
    <col collapsed="false" customWidth="true" hidden="false" outlineLevel="0" max="32" min="32" style="149" width="10.6"/>
    <col collapsed="false" customWidth="true" hidden="false" outlineLevel="0" max="33" min="33" style="149" width="9.6"/>
    <col collapsed="false" customWidth="true" hidden="false" outlineLevel="0" max="34" min="34" style="150" width="5.61"/>
    <col collapsed="false" customWidth="true" hidden="false" outlineLevel="0" max="35" min="35" style="149" width="7.23"/>
    <col collapsed="false" customWidth="true" hidden="false" outlineLevel="0" max="36" min="36" style="149" width="6.23"/>
    <col collapsed="false" customWidth="true" hidden="false" outlineLevel="0" max="37" min="37" style="150" width="5.61"/>
    <col collapsed="false" customWidth="true" hidden="false" outlineLevel="0" max="38" min="38" style="149" width="11.85"/>
    <col collapsed="false" customWidth="true" hidden="false" outlineLevel="0" max="39" min="39" style="150" width="5.61"/>
    <col collapsed="false" customWidth="true" hidden="false" outlineLevel="0" max="40" min="40" style="149" width="10.35"/>
    <col collapsed="false" customWidth="true" hidden="false" outlineLevel="0" max="41" min="41" style="149" width="6.85"/>
    <col collapsed="false" customWidth="true" hidden="false" outlineLevel="0" max="42" min="42" style="149" width="8.73"/>
    <col collapsed="false" customWidth="true" hidden="false" outlineLevel="0" max="43" min="43" style="149" width="7.48"/>
    <col collapsed="false" customWidth="true" hidden="false" outlineLevel="0" max="44" min="44" style="149" width="8.1"/>
    <col collapsed="false" customWidth="true" hidden="false" outlineLevel="0" max="45" min="45" style="149" width="37.43"/>
    <col collapsed="false" customWidth="true" hidden="true" outlineLevel="0" max="46" min="46" style="149" width="19.96"/>
    <col collapsed="false" customWidth="true" hidden="false" outlineLevel="0" max="257" min="47" style="150" width="8.98"/>
    <col collapsed="false" customWidth="true" hidden="false" outlineLevel="0" max="1025" min="258" style="0" width="8.98"/>
  </cols>
  <sheetData>
    <row r="1" s="178" customFormat="true" ht="33" hidden="false" customHeight="true" outlineLevel="0" collapsed="false">
      <c r="A1" s="154" t="s">
        <v>90</v>
      </c>
      <c r="B1" s="155" t="s">
        <v>408</v>
      </c>
      <c r="C1" s="155" t="s">
        <v>92</v>
      </c>
      <c r="D1" s="154" t="s">
        <v>93</v>
      </c>
      <c r="E1" s="154" t="s">
        <v>94</v>
      </c>
      <c r="F1" s="154" t="s">
        <v>95</v>
      </c>
      <c r="G1" s="154" t="s">
        <v>409</v>
      </c>
      <c r="H1" s="154" t="s">
        <v>97</v>
      </c>
      <c r="I1" s="154" t="s">
        <v>98</v>
      </c>
      <c r="J1" s="154" t="s">
        <v>1</v>
      </c>
      <c r="K1" s="156" t="s">
        <v>99</v>
      </c>
      <c r="L1" s="157" t="s">
        <v>100</v>
      </c>
      <c r="M1" s="158" t="s">
        <v>101</v>
      </c>
      <c r="N1" s="159" t="s">
        <v>104</v>
      </c>
      <c r="O1" s="160" t="s">
        <v>102</v>
      </c>
      <c r="P1" s="161" t="s">
        <v>103</v>
      </c>
      <c r="Q1" s="158" t="s">
        <v>106</v>
      </c>
      <c r="R1" s="162" t="s">
        <v>107</v>
      </c>
      <c r="S1" s="162" t="s">
        <v>108</v>
      </c>
      <c r="T1" s="163" t="s">
        <v>109</v>
      </c>
      <c r="U1" s="164" t="s">
        <v>410</v>
      </c>
      <c r="V1" s="165" t="s">
        <v>111</v>
      </c>
      <c r="W1" s="166" t="s">
        <v>411</v>
      </c>
      <c r="X1" s="166" t="s">
        <v>113</v>
      </c>
      <c r="Y1" s="163" t="s">
        <v>114</v>
      </c>
      <c r="Z1" s="167" t="s">
        <v>115</v>
      </c>
      <c r="AA1" s="167" t="s">
        <v>116</v>
      </c>
      <c r="AB1" s="167" t="s">
        <v>117</v>
      </c>
      <c r="AC1" s="168" t="s">
        <v>412</v>
      </c>
      <c r="AD1" s="169" t="s">
        <v>413</v>
      </c>
      <c r="AE1" s="169" t="s">
        <v>121</v>
      </c>
      <c r="AF1" s="167" t="s">
        <v>414</v>
      </c>
      <c r="AG1" s="167" t="s">
        <v>121</v>
      </c>
      <c r="AH1" s="170" t="s">
        <v>415</v>
      </c>
      <c r="AI1" s="171" t="s">
        <v>416</v>
      </c>
      <c r="AJ1" s="171" t="s">
        <v>417</v>
      </c>
      <c r="AK1" s="170" t="s">
        <v>127</v>
      </c>
      <c r="AL1" s="172" t="s">
        <v>128</v>
      </c>
      <c r="AM1" s="173" t="s">
        <v>129</v>
      </c>
      <c r="AN1" s="172" t="s">
        <v>130</v>
      </c>
      <c r="AO1" s="174" t="s">
        <v>131</v>
      </c>
      <c r="AP1" s="175" t="s">
        <v>132</v>
      </c>
      <c r="AQ1" s="176" t="s">
        <v>133</v>
      </c>
      <c r="AR1" s="177" t="s">
        <v>134</v>
      </c>
      <c r="AS1" s="169" t="s">
        <v>136</v>
      </c>
      <c r="AT1" s="169" t="s">
        <v>418</v>
      </c>
    </row>
    <row r="2" s="193" customFormat="true" ht="15" hidden="false" customHeight="true" outlineLevel="0" collapsed="false">
      <c r="A2" s="179"/>
      <c r="B2" s="179"/>
      <c r="C2" s="179"/>
      <c r="D2" s="179" t="s">
        <v>419</v>
      </c>
      <c r="E2" s="179" t="s">
        <v>420</v>
      </c>
      <c r="F2" s="179" t="s">
        <v>137</v>
      </c>
      <c r="G2" s="179" t="s">
        <v>163</v>
      </c>
      <c r="H2" s="180" t="s">
        <v>421</v>
      </c>
      <c r="I2" s="181" t="s">
        <v>159</v>
      </c>
      <c r="J2" s="179" t="s">
        <v>58</v>
      </c>
      <c r="K2" s="182" t="n">
        <v>201512</v>
      </c>
      <c r="L2" s="182" t="s">
        <v>422</v>
      </c>
      <c r="M2" s="183" t="s">
        <v>423</v>
      </c>
      <c r="N2" s="184" t="s">
        <v>145</v>
      </c>
      <c r="O2" s="183" t="s">
        <v>300</v>
      </c>
      <c r="P2" s="185" t="s">
        <v>424</v>
      </c>
      <c r="Q2" s="186" t="str">
        <f aca="false">MID(P2,7,6)</f>
        <v>197710</v>
      </c>
      <c r="R2" s="187" t="s">
        <v>425</v>
      </c>
      <c r="S2" s="188" t="s">
        <v>426</v>
      </c>
      <c r="T2" s="182" t="s">
        <v>208</v>
      </c>
      <c r="U2" s="189" t="s">
        <v>427</v>
      </c>
      <c r="V2" s="190" t="n">
        <v>48</v>
      </c>
      <c r="W2" s="191" t="s">
        <v>428</v>
      </c>
      <c r="X2" s="180" t="s">
        <v>152</v>
      </c>
      <c r="Y2" s="188" t="s">
        <v>429</v>
      </c>
      <c r="Z2" s="182" t="s">
        <v>430</v>
      </c>
      <c r="AA2" s="183" t="s">
        <v>431</v>
      </c>
      <c r="AB2" s="183" t="s">
        <v>429</v>
      </c>
      <c r="AC2" s="180" t="s">
        <v>158</v>
      </c>
      <c r="AD2" s="182"/>
      <c r="AE2" s="182"/>
      <c r="AF2" s="182" t="s">
        <v>432</v>
      </c>
      <c r="AG2" s="182"/>
      <c r="AH2" s="180" t="s">
        <v>158</v>
      </c>
      <c r="AI2" s="182" t="s">
        <v>433</v>
      </c>
      <c r="AJ2" s="182" t="n">
        <v>201512</v>
      </c>
      <c r="AK2" s="180" t="s">
        <v>434</v>
      </c>
      <c r="AL2" s="182" t="s">
        <v>435</v>
      </c>
      <c r="AM2" s="182" t="s">
        <v>161</v>
      </c>
      <c r="AN2" s="182" t="s">
        <v>176</v>
      </c>
      <c r="AO2" s="182" t="n">
        <v>201512</v>
      </c>
      <c r="AP2" s="182"/>
      <c r="AQ2" s="182"/>
      <c r="AR2" s="182" t="n">
        <v>20151212</v>
      </c>
      <c r="AS2" s="182"/>
      <c r="AT2" s="192"/>
    </row>
    <row r="3" s="193" customFormat="true" ht="15" hidden="false" customHeight="true" outlineLevel="0" collapsed="false">
      <c r="A3" s="179"/>
      <c r="B3" s="179"/>
      <c r="C3" s="179"/>
      <c r="D3" s="179" t="s">
        <v>436</v>
      </c>
      <c r="E3" s="179" t="s">
        <v>437</v>
      </c>
      <c r="F3" s="181" t="s">
        <v>50</v>
      </c>
      <c r="G3" s="181" t="s">
        <v>438</v>
      </c>
      <c r="H3" s="182" t="s">
        <v>439</v>
      </c>
      <c r="I3" s="181" t="s">
        <v>139</v>
      </c>
      <c r="J3" s="179"/>
      <c r="K3" s="182"/>
      <c r="L3" s="179"/>
      <c r="M3" s="183"/>
      <c r="N3" s="184" t="s">
        <v>182</v>
      </c>
      <c r="O3" s="183" t="s">
        <v>143</v>
      </c>
      <c r="P3" s="194"/>
      <c r="Q3" s="186" t="str">
        <f aca="false">MID(P3,7,6)</f>
        <v/>
      </c>
      <c r="R3" s="187"/>
      <c r="S3" s="188"/>
      <c r="T3" s="182" t="s">
        <v>440</v>
      </c>
      <c r="U3" s="189" t="s">
        <v>149</v>
      </c>
      <c r="V3" s="190" t="str">
        <f aca="false">IF(U3="干部","县委组织部",IF(U3="聘干","县人社局",IF(U3="工人","县人社局","")))</f>
        <v>县人社局</v>
      </c>
      <c r="W3" s="191" t="s">
        <v>323</v>
      </c>
      <c r="X3" s="180" t="s">
        <v>441</v>
      </c>
      <c r="Y3" s="195"/>
      <c r="Z3" s="182" t="s">
        <v>442</v>
      </c>
      <c r="AA3" s="183" t="s">
        <v>443</v>
      </c>
      <c r="AB3" s="183"/>
      <c r="AC3" s="180" t="s">
        <v>156</v>
      </c>
      <c r="AD3" s="179"/>
      <c r="AE3" s="182"/>
      <c r="AF3" s="182" t="s">
        <v>444</v>
      </c>
      <c r="AG3" s="182"/>
      <c r="AH3" s="180" t="s">
        <v>156</v>
      </c>
      <c r="AI3" s="182" t="s">
        <v>445</v>
      </c>
      <c r="AJ3" s="182"/>
      <c r="AK3" s="180" t="s">
        <v>446</v>
      </c>
      <c r="AL3" s="182"/>
      <c r="AM3" s="180" t="s">
        <v>239</v>
      </c>
      <c r="AN3" s="182"/>
      <c r="AO3" s="182"/>
      <c r="AP3" s="182"/>
      <c r="AQ3" s="182"/>
      <c r="AR3" s="182"/>
      <c r="AS3" s="182"/>
      <c r="AT3" s="192"/>
    </row>
    <row r="4" s="193" customFormat="true" ht="15" hidden="false" customHeight="true" outlineLevel="0" collapsed="false">
      <c r="A4" s="179"/>
      <c r="B4" s="179"/>
      <c r="C4" s="179"/>
      <c r="D4" s="179"/>
      <c r="E4" s="179" t="s">
        <v>436</v>
      </c>
      <c r="F4" s="181" t="s">
        <v>51</v>
      </c>
      <c r="G4" s="181" t="s">
        <v>138</v>
      </c>
      <c r="H4" s="182" t="s">
        <v>447</v>
      </c>
      <c r="I4" s="181" t="s">
        <v>448</v>
      </c>
      <c r="J4" s="179"/>
      <c r="K4" s="182"/>
      <c r="L4" s="179"/>
      <c r="M4" s="183"/>
      <c r="N4" s="184"/>
      <c r="O4" s="183" t="s">
        <v>254</v>
      </c>
      <c r="P4" s="196"/>
      <c r="Q4" s="186" t="str">
        <f aca="false">MID(P4,7,6)</f>
        <v/>
      </c>
      <c r="R4" s="187"/>
      <c r="S4" s="188"/>
      <c r="T4" s="182" t="s">
        <v>449</v>
      </c>
      <c r="U4" s="189" t="s">
        <v>450</v>
      </c>
      <c r="V4" s="190" t="str">
        <f aca="false">IF(U4="干部","县委组织部",IF(U4="聘干","县人社局",IF(U4="工人","县人社局","")))</f>
        <v>县人社局</v>
      </c>
      <c r="W4" s="188" t="s">
        <v>451</v>
      </c>
      <c r="X4" s="180" t="s">
        <v>452</v>
      </c>
      <c r="Y4" s="195"/>
      <c r="Z4" s="182" t="s">
        <v>210</v>
      </c>
      <c r="AA4" s="183" t="s">
        <v>293</v>
      </c>
      <c r="AB4" s="183"/>
      <c r="AC4" s="180"/>
      <c r="AD4" s="179"/>
      <c r="AE4" s="182"/>
      <c r="AF4" s="182" t="s">
        <v>453</v>
      </c>
      <c r="AG4" s="182"/>
      <c r="AH4" s="180"/>
      <c r="AI4" s="182" t="s">
        <v>454</v>
      </c>
      <c r="AJ4" s="182"/>
      <c r="AK4" s="180" t="s">
        <v>455</v>
      </c>
      <c r="AL4" s="182"/>
      <c r="AM4" s="180" t="s">
        <v>456</v>
      </c>
      <c r="AN4" s="182"/>
      <c r="AO4" s="182"/>
      <c r="AP4" s="182"/>
      <c r="AQ4" s="182"/>
      <c r="AR4" s="182"/>
      <c r="AS4" s="182"/>
      <c r="AT4" s="192"/>
    </row>
    <row r="5" s="202" customFormat="true" ht="15" hidden="false" customHeight="true" outlineLevel="0" collapsed="false">
      <c r="A5" s="179"/>
      <c r="B5" s="179"/>
      <c r="C5" s="179"/>
      <c r="D5" s="179"/>
      <c r="E5" s="179" t="s">
        <v>457</v>
      </c>
      <c r="F5" s="181" t="s">
        <v>49</v>
      </c>
      <c r="G5" s="181" t="s">
        <v>233</v>
      </c>
      <c r="H5" s="182" t="s">
        <v>458</v>
      </c>
      <c r="I5" s="181" t="s">
        <v>234</v>
      </c>
      <c r="J5" s="179"/>
      <c r="K5" s="182"/>
      <c r="L5" s="179"/>
      <c r="M5" s="183"/>
      <c r="N5" s="184"/>
      <c r="O5" s="183" t="s">
        <v>459</v>
      </c>
      <c r="P5" s="197"/>
      <c r="Q5" s="186" t="str">
        <f aca="false">MID(P5,7,6)</f>
        <v/>
      </c>
      <c r="R5" s="187"/>
      <c r="S5" s="187"/>
      <c r="T5" s="198" t="s">
        <v>460</v>
      </c>
      <c r="U5" s="189"/>
      <c r="V5" s="199" t="str">
        <f aca="false">IF(U5="干部","县委组织部",IF(U5="聘干","县人社局",IF(U5="工人","县人社局","")))</f>
        <v/>
      </c>
      <c r="W5" s="188" t="s">
        <v>461</v>
      </c>
      <c r="X5" s="200"/>
      <c r="Y5" s="195"/>
      <c r="Z5" s="198" t="s">
        <v>355</v>
      </c>
      <c r="AA5" s="183" t="s">
        <v>59</v>
      </c>
      <c r="AB5" s="183"/>
      <c r="AC5" s="200"/>
      <c r="AD5" s="179"/>
      <c r="AE5" s="182"/>
      <c r="AF5" s="182" t="s">
        <v>462</v>
      </c>
      <c r="AG5" s="182"/>
      <c r="AH5" s="200"/>
      <c r="AI5" s="198" t="s">
        <v>463</v>
      </c>
      <c r="AJ5" s="182"/>
      <c r="AK5" s="180" t="s">
        <v>159</v>
      </c>
      <c r="AL5" s="198"/>
      <c r="AM5" s="200" t="s">
        <v>464</v>
      </c>
      <c r="AN5" s="198"/>
      <c r="AO5" s="198"/>
      <c r="AP5" s="198"/>
      <c r="AQ5" s="198"/>
      <c r="AR5" s="198"/>
      <c r="AS5" s="198"/>
      <c r="AT5" s="201"/>
    </row>
    <row r="6" s="202" customFormat="true" ht="15" hidden="false" customHeight="true" outlineLevel="0" collapsed="false">
      <c r="A6" s="179"/>
      <c r="B6" s="179"/>
      <c r="C6" s="179"/>
      <c r="D6" s="179"/>
      <c r="E6" s="179" t="s">
        <v>465</v>
      </c>
      <c r="F6" s="181" t="s">
        <v>48</v>
      </c>
      <c r="G6" s="203" t="s">
        <v>59</v>
      </c>
      <c r="H6" s="182" t="s">
        <v>466</v>
      </c>
      <c r="I6" s="181" t="s">
        <v>265</v>
      </c>
      <c r="J6" s="179"/>
      <c r="K6" s="182"/>
      <c r="L6" s="179"/>
      <c r="M6" s="179"/>
      <c r="N6" s="204"/>
      <c r="O6" s="203"/>
      <c r="P6" s="194"/>
      <c r="Q6" s="186" t="str">
        <f aca="false">MID(P6,7,6)</f>
        <v/>
      </c>
      <c r="R6" s="205"/>
      <c r="S6" s="187"/>
      <c r="T6" s="198" t="s">
        <v>148</v>
      </c>
      <c r="U6" s="189"/>
      <c r="V6" s="199" t="str">
        <f aca="false">IF(U6="干部","县委组织部",IF(U6="聘干","县人社局",IF(U6="工人","县人社局","")))</f>
        <v/>
      </c>
      <c r="W6" s="188" t="s">
        <v>365</v>
      </c>
      <c r="X6" s="200"/>
      <c r="Y6" s="195"/>
      <c r="Z6" s="198" t="s">
        <v>239</v>
      </c>
      <c r="AA6" s="198"/>
      <c r="AB6" s="198"/>
      <c r="AC6" s="200"/>
      <c r="AD6" s="179"/>
      <c r="AE6" s="182"/>
      <c r="AF6" s="182" t="s">
        <v>467</v>
      </c>
      <c r="AG6" s="182"/>
      <c r="AH6" s="200"/>
      <c r="AI6" s="198"/>
      <c r="AJ6" s="182"/>
      <c r="AK6" s="180" t="s">
        <v>139</v>
      </c>
      <c r="AL6" s="198"/>
      <c r="AM6" s="182" t="s">
        <v>468</v>
      </c>
      <c r="AN6" s="198"/>
      <c r="AO6" s="198"/>
      <c r="AP6" s="198"/>
      <c r="AQ6" s="198"/>
      <c r="AR6" s="198"/>
      <c r="AS6" s="198"/>
      <c r="AT6" s="201"/>
    </row>
    <row r="7" s="193" customFormat="true" ht="15" hidden="false" customHeight="true" outlineLevel="0" collapsed="false">
      <c r="A7" s="179"/>
      <c r="B7" s="179"/>
      <c r="C7" s="37"/>
      <c r="D7" s="37"/>
      <c r="E7" s="37" t="n">
        <v>2</v>
      </c>
      <c r="F7" s="37" t="n">
        <v>2</v>
      </c>
      <c r="G7" s="37"/>
      <c r="H7" s="37"/>
      <c r="I7" s="37"/>
      <c r="J7" s="37" t="n">
        <v>1</v>
      </c>
      <c r="K7" s="37"/>
      <c r="L7" s="37"/>
      <c r="M7" s="37" t="n">
        <v>1</v>
      </c>
      <c r="N7" s="37"/>
      <c r="O7" s="37" t="n">
        <v>2</v>
      </c>
      <c r="P7" s="37"/>
      <c r="Q7" s="37" t="n">
        <v>1</v>
      </c>
      <c r="R7" s="37" t="n">
        <v>1</v>
      </c>
      <c r="S7" s="37"/>
      <c r="T7" s="37" t="n">
        <v>2</v>
      </c>
      <c r="U7" s="37" t="n">
        <v>2</v>
      </c>
      <c r="V7" s="37" t="n">
        <v>1</v>
      </c>
      <c r="W7" s="37" t="n">
        <v>1</v>
      </c>
      <c r="X7" s="37" t="n">
        <v>4</v>
      </c>
      <c r="Y7" s="37" t="n">
        <v>2</v>
      </c>
      <c r="Z7" s="37"/>
      <c r="AA7" s="37" t="n">
        <v>1</v>
      </c>
      <c r="AB7" s="37" t="n">
        <v>3</v>
      </c>
      <c r="AC7" s="37" t="n">
        <v>9</v>
      </c>
      <c r="AD7" s="37" t="n">
        <v>10</v>
      </c>
      <c r="AE7" s="37" t="n">
        <v>1</v>
      </c>
      <c r="AF7" s="37" t="n">
        <v>1</v>
      </c>
      <c r="AG7" s="37" t="n">
        <v>12</v>
      </c>
      <c r="AH7" s="37" t="n">
        <v>14</v>
      </c>
      <c r="AI7" s="37" t="n">
        <v>1</v>
      </c>
      <c r="AJ7" s="37" t="n">
        <v>1</v>
      </c>
      <c r="AK7" s="37" t="n">
        <v>16</v>
      </c>
      <c r="AL7" s="37" t="n">
        <v>10</v>
      </c>
      <c r="AM7" s="37" t="n">
        <v>1</v>
      </c>
      <c r="AN7" s="37" t="n">
        <v>1</v>
      </c>
      <c r="AO7" s="37" t="n">
        <v>12</v>
      </c>
      <c r="AP7" s="37" t="n">
        <v>40</v>
      </c>
      <c r="AQ7" s="37" t="n">
        <v>7</v>
      </c>
      <c r="AR7" s="37" t="n">
        <v>6</v>
      </c>
      <c r="AS7" s="38"/>
      <c r="AT7" s="39"/>
      <c r="AU7" s="40"/>
      <c r="AV7" s="37" t="n">
        <v>13</v>
      </c>
      <c r="AW7" s="37" t="n">
        <v>62</v>
      </c>
      <c r="AX7" s="37"/>
      <c r="AY7" s="37"/>
      <c r="AZ7" s="37"/>
      <c r="BA7" s="37"/>
      <c r="BB7" s="37"/>
      <c r="BC7" s="37"/>
      <c r="BD7" s="37" t="n">
        <v>64</v>
      </c>
    </row>
    <row r="8" s="193" customFormat="true" ht="15" hidden="false" customHeight="true" outlineLevel="0" collapsed="false">
      <c r="A8" s="179"/>
      <c r="B8" s="179"/>
      <c r="C8" s="41"/>
      <c r="D8" s="41"/>
      <c r="E8" s="41" t="n">
        <v>2</v>
      </c>
      <c r="F8" s="41" t="n">
        <v>2</v>
      </c>
      <c r="G8" s="41"/>
      <c r="H8" s="41"/>
      <c r="I8" s="41"/>
      <c r="J8" s="41" t="n">
        <v>1</v>
      </c>
      <c r="K8" s="41"/>
      <c r="L8" s="41"/>
      <c r="M8" s="41" t="n">
        <v>1</v>
      </c>
      <c r="N8" s="41"/>
      <c r="O8" s="41" t="n">
        <v>2</v>
      </c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 t="n">
        <v>11</v>
      </c>
      <c r="AE8" s="41"/>
      <c r="AF8" s="41"/>
      <c r="AG8" s="41" t="n">
        <v>11</v>
      </c>
      <c r="AH8" s="41" t="n">
        <v>4</v>
      </c>
      <c r="AI8" s="41"/>
      <c r="AJ8" s="41"/>
      <c r="AK8" s="41" t="n">
        <v>4</v>
      </c>
      <c r="AL8" s="41"/>
      <c r="AM8" s="41"/>
      <c r="AN8" s="41"/>
      <c r="AO8" s="41"/>
      <c r="AP8" s="41" t="n">
        <v>15</v>
      </c>
      <c r="AQ8" s="41" t="n">
        <v>6</v>
      </c>
      <c r="AR8" s="41" t="n">
        <v>10</v>
      </c>
      <c r="AS8" s="41"/>
      <c r="AT8" s="41" t="n">
        <v>6</v>
      </c>
      <c r="AU8" s="41" t="n">
        <v>8</v>
      </c>
      <c r="AV8" s="41" t="n">
        <v>17</v>
      </c>
      <c r="AW8" s="41" t="n">
        <v>32</v>
      </c>
      <c r="AX8" s="41"/>
      <c r="AY8" s="41"/>
      <c r="AZ8" s="41"/>
      <c r="BA8" s="41"/>
      <c r="BB8" s="41"/>
      <c r="BC8" s="41"/>
      <c r="BD8" s="41" t="n">
        <v>34</v>
      </c>
    </row>
    <row r="9" s="193" customFormat="true" ht="15" hidden="false" customHeight="true" outlineLevel="0" collapsed="false">
      <c r="A9" s="179"/>
      <c r="B9" s="179"/>
      <c r="C9" s="42"/>
      <c r="D9" s="42"/>
      <c r="E9" s="42" t="n">
        <v>0</v>
      </c>
      <c r="F9" s="42" t="n">
        <v>0</v>
      </c>
      <c r="G9" s="42"/>
      <c r="H9" s="42"/>
      <c r="I9" s="42"/>
      <c r="J9" s="42" t="n">
        <v>0</v>
      </c>
      <c r="K9" s="42"/>
      <c r="L9" s="42"/>
      <c r="M9" s="42" t="n">
        <v>0</v>
      </c>
      <c r="N9" s="42"/>
      <c r="O9" s="42" t="n">
        <v>0</v>
      </c>
      <c r="P9" s="42"/>
      <c r="Q9" s="42" t="n">
        <v>1</v>
      </c>
      <c r="R9" s="42" t="n">
        <v>1</v>
      </c>
      <c r="S9" s="42"/>
      <c r="T9" s="42" t="n">
        <v>2</v>
      </c>
      <c r="U9" s="42" t="n">
        <v>2</v>
      </c>
      <c r="V9" s="42" t="n">
        <v>1</v>
      </c>
      <c r="W9" s="42" t="n">
        <v>1</v>
      </c>
      <c r="X9" s="42" t="n">
        <v>4</v>
      </c>
      <c r="Y9" s="42" t="n">
        <v>2</v>
      </c>
      <c r="Z9" s="42"/>
      <c r="AA9" s="42" t="n">
        <v>1</v>
      </c>
      <c r="AB9" s="42" t="n">
        <v>3</v>
      </c>
      <c r="AC9" s="42" t="n">
        <v>9</v>
      </c>
      <c r="AD9" s="42" t="n">
        <v>-1</v>
      </c>
      <c r="AE9" s="42" t="n">
        <v>1</v>
      </c>
      <c r="AF9" s="42" t="n">
        <v>1</v>
      </c>
      <c r="AG9" s="42" t="n">
        <v>1</v>
      </c>
      <c r="AH9" s="42" t="n">
        <v>10</v>
      </c>
      <c r="AI9" s="42" t="n">
        <v>1</v>
      </c>
      <c r="AJ9" s="42" t="n">
        <v>1</v>
      </c>
      <c r="AK9" s="42" t="n">
        <v>12</v>
      </c>
      <c r="AL9" s="42" t="n">
        <v>10</v>
      </c>
      <c r="AM9" s="42" t="n">
        <v>1</v>
      </c>
      <c r="AN9" s="42" t="n">
        <v>1</v>
      </c>
      <c r="AO9" s="42" t="n">
        <v>12</v>
      </c>
      <c r="AP9" s="42" t="n">
        <v>25</v>
      </c>
      <c r="AQ9" s="42" t="n">
        <v>0</v>
      </c>
      <c r="AR9" s="42" t="n">
        <v>-4</v>
      </c>
      <c r="AS9" s="38"/>
      <c r="AT9" s="39"/>
      <c r="AU9" s="40"/>
      <c r="AV9" s="42" t="n">
        <v>-4</v>
      </c>
      <c r="AW9" s="42" t="n">
        <v>30</v>
      </c>
      <c r="AX9" s="42"/>
      <c r="AY9" s="42"/>
      <c r="AZ9" s="42"/>
      <c r="BA9" s="42"/>
      <c r="BB9" s="42"/>
      <c r="BC9" s="42"/>
      <c r="BD9" s="42" t="n">
        <v>30</v>
      </c>
    </row>
    <row r="10" s="193" customFormat="true" ht="15" hidden="false" customHeight="true" outlineLevel="0" collapsed="false">
      <c r="A10" s="179"/>
      <c r="B10" s="179"/>
      <c r="C10" s="179"/>
      <c r="D10" s="179"/>
      <c r="E10" s="179"/>
      <c r="F10" s="179"/>
      <c r="G10" s="200"/>
      <c r="H10" s="206"/>
      <c r="I10" s="181" t="s">
        <v>469</v>
      </c>
      <c r="J10" s="179"/>
      <c r="K10" s="182"/>
      <c r="L10" s="179"/>
      <c r="M10" s="183"/>
      <c r="N10" s="184"/>
      <c r="O10" s="183"/>
      <c r="P10" s="196"/>
      <c r="Q10" s="186" t="str">
        <f aca="false">MID(P10,7,6)</f>
        <v/>
      </c>
      <c r="R10" s="187"/>
      <c r="S10" s="188"/>
      <c r="T10" s="182"/>
      <c r="U10" s="189"/>
      <c r="V10" s="199" t="str">
        <f aca="false">IF(U10="干部","县委组织部",IF(U10="聘干","县人社局",IF(U10="工人","县人社局","")))</f>
        <v/>
      </c>
      <c r="W10" s="207" t="s">
        <v>151</v>
      </c>
      <c r="X10" s="180"/>
      <c r="Y10" s="188"/>
      <c r="Z10" s="182" t="s">
        <v>470</v>
      </c>
      <c r="AA10" s="183"/>
      <c r="AB10" s="183"/>
      <c r="AC10" s="180"/>
      <c r="AD10" s="179"/>
      <c r="AE10" s="182"/>
      <c r="AF10" s="182" t="s">
        <v>471</v>
      </c>
      <c r="AG10" s="182"/>
      <c r="AH10" s="180"/>
      <c r="AI10" s="182"/>
      <c r="AJ10" s="182"/>
      <c r="AK10" s="180" t="s">
        <v>350</v>
      </c>
      <c r="AL10" s="182"/>
      <c r="AM10" s="180" t="s">
        <v>472</v>
      </c>
      <c r="AN10" s="182"/>
      <c r="AO10" s="182"/>
      <c r="AP10" s="182"/>
      <c r="AQ10" s="182"/>
      <c r="AR10" s="182"/>
      <c r="AS10" s="182"/>
      <c r="AT10" s="192"/>
    </row>
    <row r="11" s="193" customFormat="true" ht="15" hidden="false" customHeight="true" outlineLevel="0" collapsed="false">
      <c r="A11" s="179"/>
      <c r="B11" s="179"/>
      <c r="C11" s="179"/>
      <c r="D11" s="179"/>
      <c r="E11" s="179"/>
      <c r="F11" s="179"/>
      <c r="G11" s="200"/>
      <c r="H11" s="206"/>
      <c r="I11" s="181" t="s">
        <v>473</v>
      </c>
      <c r="J11" s="179"/>
      <c r="K11" s="182"/>
      <c r="L11" s="182"/>
      <c r="M11" s="183"/>
      <c r="N11" s="184"/>
      <c r="O11" s="183"/>
      <c r="P11" s="208"/>
      <c r="Q11" s="186" t="str">
        <f aca="false">MID(P11,7,6)</f>
        <v/>
      </c>
      <c r="R11" s="187"/>
      <c r="S11" s="188"/>
      <c r="T11" s="182"/>
      <c r="U11" s="189"/>
      <c r="V11" s="199" t="str">
        <f aca="false">IF(U11="干部","县委组织部",IF(U11="聘干","县人社局",IF(U11="工人","县人社局","")))</f>
        <v/>
      </c>
      <c r="W11" s="207" t="s">
        <v>272</v>
      </c>
      <c r="X11" s="180"/>
      <c r="Y11" s="188"/>
      <c r="Z11" s="182" t="s">
        <v>459</v>
      </c>
      <c r="AA11" s="183"/>
      <c r="AB11" s="183"/>
      <c r="AC11" s="180"/>
      <c r="AD11" s="179"/>
      <c r="AE11" s="182"/>
      <c r="AF11" s="182" t="s">
        <v>474</v>
      </c>
      <c r="AG11" s="182"/>
      <c r="AH11" s="180"/>
      <c r="AI11" s="182"/>
      <c r="AJ11" s="182"/>
      <c r="AK11" s="180" t="s">
        <v>58</v>
      </c>
      <c r="AL11" s="182"/>
      <c r="AM11" s="180" t="s">
        <v>475</v>
      </c>
      <c r="AN11" s="182"/>
      <c r="AO11" s="182"/>
      <c r="AP11" s="182"/>
      <c r="AQ11" s="182"/>
      <c r="AR11" s="182"/>
      <c r="AS11" s="182"/>
      <c r="AT11" s="192"/>
    </row>
    <row r="12" s="193" customFormat="true" ht="15" hidden="false" customHeight="true" outlineLevel="0" collapsed="false">
      <c r="A12" s="179"/>
      <c r="B12" s="179"/>
      <c r="C12" s="179"/>
      <c r="D12" s="179"/>
      <c r="E12" s="179"/>
      <c r="F12" s="179"/>
      <c r="G12" s="200"/>
      <c r="H12" s="206"/>
      <c r="I12" s="181" t="s">
        <v>434</v>
      </c>
      <c r="J12" s="179"/>
      <c r="K12" s="182"/>
      <c r="L12" s="182"/>
      <c r="M12" s="183"/>
      <c r="N12" s="184"/>
      <c r="O12" s="183"/>
      <c r="P12" s="185"/>
      <c r="Q12" s="186" t="str">
        <f aca="false">MID(P12,7,6)</f>
        <v/>
      </c>
      <c r="R12" s="187"/>
      <c r="S12" s="188"/>
      <c r="T12" s="182"/>
      <c r="U12" s="189"/>
      <c r="V12" s="199" t="str">
        <f aca="false">IF(U12="干部","县委组织部",IF(U12="聘干","县人社局",IF(U12="工人","县人社局","")))</f>
        <v/>
      </c>
      <c r="W12" s="191" t="s">
        <v>476</v>
      </c>
      <c r="X12" s="180"/>
      <c r="Y12" s="188"/>
      <c r="Z12" s="182"/>
      <c r="AA12" s="183"/>
      <c r="AB12" s="183"/>
      <c r="AC12" s="180"/>
      <c r="AD12" s="182"/>
      <c r="AE12" s="182"/>
      <c r="AF12" s="182" t="s">
        <v>477</v>
      </c>
      <c r="AG12" s="182"/>
      <c r="AH12" s="180"/>
      <c r="AI12" s="182"/>
      <c r="AJ12" s="182"/>
      <c r="AK12" s="180" t="s">
        <v>478</v>
      </c>
      <c r="AL12" s="182"/>
      <c r="AM12" s="180" t="s">
        <v>479</v>
      </c>
      <c r="AN12" s="182"/>
      <c r="AO12" s="182"/>
      <c r="AP12" s="182"/>
      <c r="AQ12" s="182"/>
      <c r="AR12" s="182"/>
      <c r="AS12" s="182"/>
      <c r="AT12" s="192"/>
    </row>
    <row r="13" s="193" customFormat="true" ht="15" hidden="false" customHeight="true" outlineLevel="0" collapsed="false">
      <c r="A13" s="179"/>
      <c r="B13" s="179"/>
      <c r="C13" s="179"/>
      <c r="D13" s="179"/>
      <c r="E13" s="179"/>
      <c r="F13" s="179"/>
      <c r="G13" s="200"/>
      <c r="H13" s="206"/>
      <c r="I13" s="181" t="s">
        <v>446</v>
      </c>
      <c r="J13" s="179"/>
      <c r="K13" s="182"/>
      <c r="L13" s="182"/>
      <c r="M13" s="183"/>
      <c r="N13" s="184"/>
      <c r="O13" s="183"/>
      <c r="P13" s="194"/>
      <c r="Q13" s="186" t="str">
        <f aca="false">MID(P13,7,6)</f>
        <v/>
      </c>
      <c r="R13" s="187"/>
      <c r="S13" s="188"/>
      <c r="T13" s="182"/>
      <c r="U13" s="189"/>
      <c r="V13" s="199" t="str">
        <f aca="false">IF(U13="干部","县委组织部",IF(U13="聘干","县人社局",IF(U13="工人","县人社局","")))</f>
        <v/>
      </c>
      <c r="W13" s="209" t="s">
        <v>480</v>
      </c>
      <c r="X13" s="180"/>
      <c r="Y13" s="188"/>
      <c r="Z13" s="182"/>
      <c r="AA13" s="183"/>
      <c r="AB13" s="183"/>
      <c r="AC13" s="180"/>
      <c r="AD13" s="179"/>
      <c r="AE13" s="182"/>
      <c r="AF13" s="182" t="s">
        <v>481</v>
      </c>
      <c r="AG13" s="182"/>
      <c r="AH13" s="180"/>
      <c r="AI13" s="182"/>
      <c r="AJ13" s="182"/>
      <c r="AK13" s="180"/>
      <c r="AL13" s="182"/>
      <c r="AM13" s="180" t="s">
        <v>482</v>
      </c>
      <c r="AN13" s="182"/>
      <c r="AO13" s="182"/>
      <c r="AP13" s="182"/>
      <c r="AQ13" s="182"/>
      <c r="AR13" s="182"/>
      <c r="AS13" s="182"/>
      <c r="AT13" s="192"/>
    </row>
    <row r="14" s="193" customFormat="true" ht="15" hidden="false" customHeight="true" outlineLevel="0" collapsed="false">
      <c r="A14" s="179"/>
      <c r="B14" s="179"/>
      <c r="C14" s="179"/>
      <c r="D14" s="179"/>
      <c r="E14" s="179"/>
      <c r="F14" s="179"/>
      <c r="G14" s="200"/>
      <c r="H14" s="206"/>
      <c r="I14" s="181" t="s">
        <v>455</v>
      </c>
      <c r="J14" s="179"/>
      <c r="K14" s="182"/>
      <c r="L14" s="182"/>
      <c r="M14" s="183"/>
      <c r="N14" s="184"/>
      <c r="O14" s="183"/>
      <c r="P14" s="196"/>
      <c r="Q14" s="186" t="str">
        <f aca="false">MID(P14,7,6)</f>
        <v/>
      </c>
      <c r="R14" s="187"/>
      <c r="S14" s="188"/>
      <c r="T14" s="182"/>
      <c r="U14" s="189"/>
      <c r="V14" s="199" t="str">
        <f aca="false">IF(U14="干部","县委组织部",IF(U14="聘干","县人社局",IF(U14="工人","县人社局","")))</f>
        <v/>
      </c>
      <c r="W14" s="210" t="s">
        <v>483</v>
      </c>
      <c r="X14" s="180"/>
      <c r="Y14" s="188"/>
      <c r="Z14" s="182"/>
      <c r="AA14" s="183"/>
      <c r="AB14" s="183"/>
      <c r="AC14" s="180"/>
      <c r="AD14" s="179"/>
      <c r="AE14" s="182"/>
      <c r="AF14" s="182" t="s">
        <v>484</v>
      </c>
      <c r="AG14" s="182"/>
      <c r="AH14" s="180"/>
      <c r="AI14" s="182"/>
      <c r="AJ14" s="182"/>
      <c r="AK14" s="180"/>
      <c r="AL14" s="182"/>
      <c r="AM14" s="180" t="s">
        <v>485</v>
      </c>
      <c r="AN14" s="182"/>
      <c r="AO14" s="182"/>
      <c r="AP14" s="182"/>
      <c r="AQ14" s="182"/>
      <c r="AR14" s="182"/>
      <c r="AS14" s="182"/>
      <c r="AT14" s="192"/>
    </row>
    <row r="15" s="202" customFormat="true" ht="15" hidden="false" customHeight="true" outlineLevel="0" collapsed="false">
      <c r="A15" s="179"/>
      <c r="B15" s="179"/>
      <c r="C15" s="179"/>
      <c r="D15" s="179"/>
      <c r="E15" s="179"/>
      <c r="F15" s="179"/>
      <c r="G15" s="200"/>
      <c r="H15" s="206"/>
      <c r="I15" s="181"/>
      <c r="J15" s="179"/>
      <c r="K15" s="182"/>
      <c r="L15" s="182"/>
      <c r="M15" s="183"/>
      <c r="N15" s="184"/>
      <c r="O15" s="183"/>
      <c r="P15" s="197"/>
      <c r="Q15" s="186" t="str">
        <f aca="false">MID(P15,7,6)</f>
        <v/>
      </c>
      <c r="R15" s="187"/>
      <c r="S15" s="187"/>
      <c r="T15" s="198"/>
      <c r="U15" s="189"/>
      <c r="V15" s="199" t="str">
        <f aca="false">IF(U15="干部","县委组织部",IF(U15="聘干","县人社局",IF(U15="工人","县人社局","")))</f>
        <v/>
      </c>
      <c r="W15" s="188" t="s">
        <v>486</v>
      </c>
      <c r="X15" s="200"/>
      <c r="Y15" s="188"/>
      <c r="Z15" s="198"/>
      <c r="AA15" s="183"/>
      <c r="AB15" s="183"/>
      <c r="AC15" s="200"/>
      <c r="AD15" s="179"/>
      <c r="AE15" s="182"/>
      <c r="AF15" s="182" t="s">
        <v>487</v>
      </c>
      <c r="AG15" s="182"/>
      <c r="AH15" s="200"/>
      <c r="AI15" s="198"/>
      <c r="AJ15" s="182"/>
      <c r="AK15" s="200"/>
      <c r="AL15" s="198"/>
      <c r="AM15" s="200" t="s">
        <v>488</v>
      </c>
      <c r="AN15" s="198"/>
      <c r="AO15" s="198"/>
      <c r="AP15" s="198"/>
      <c r="AQ15" s="198"/>
      <c r="AR15" s="198"/>
      <c r="AS15" s="198"/>
      <c r="AT15" s="201"/>
    </row>
    <row r="16" s="202" customFormat="true" ht="15" hidden="false" customHeight="true" outlineLevel="0" collapsed="false">
      <c r="A16" s="179"/>
      <c r="B16" s="179"/>
      <c r="C16" s="179"/>
      <c r="D16" s="179"/>
      <c r="E16" s="179"/>
      <c r="F16" s="179"/>
      <c r="G16" s="200"/>
      <c r="H16" s="206"/>
      <c r="I16" s="181"/>
      <c r="J16" s="179"/>
      <c r="K16" s="182"/>
      <c r="L16" s="182"/>
      <c r="M16" s="179"/>
      <c r="N16" s="204"/>
      <c r="O16" s="183"/>
      <c r="P16" s="194"/>
      <c r="Q16" s="186" t="str">
        <f aca="false">MID(P16,7,6)</f>
        <v/>
      </c>
      <c r="R16" s="205"/>
      <c r="S16" s="187"/>
      <c r="T16" s="198"/>
      <c r="U16" s="189"/>
      <c r="V16" s="199" t="str">
        <f aca="false">IF(U16="干部","县委组织部",IF(U16="聘干","县人社局",IF(U16="工人","县人社局","")))</f>
        <v/>
      </c>
      <c r="W16" s="188" t="s">
        <v>489</v>
      </c>
      <c r="X16" s="200"/>
      <c r="Y16" s="188"/>
      <c r="Z16" s="198"/>
      <c r="AA16" s="198"/>
      <c r="AB16" s="198"/>
      <c r="AC16" s="200"/>
      <c r="AD16" s="179"/>
      <c r="AE16" s="182"/>
      <c r="AF16" s="182" t="s">
        <v>490</v>
      </c>
      <c r="AG16" s="182"/>
      <c r="AH16" s="200"/>
      <c r="AI16" s="198"/>
      <c r="AJ16" s="182"/>
      <c r="AK16" s="200"/>
      <c r="AL16" s="198"/>
      <c r="AM16" s="200" t="s">
        <v>491</v>
      </c>
      <c r="AN16" s="198"/>
      <c r="AO16" s="198"/>
      <c r="AP16" s="198"/>
      <c r="AQ16" s="198"/>
      <c r="AR16" s="198"/>
      <c r="AS16" s="198"/>
      <c r="AT16" s="201"/>
    </row>
    <row r="17" s="193" customFormat="true" ht="15" hidden="false" customHeight="true" outlineLevel="0" collapsed="false">
      <c r="A17" s="179"/>
      <c r="B17" s="179"/>
      <c r="C17" s="179"/>
      <c r="D17" s="179"/>
      <c r="E17" s="179"/>
      <c r="F17" s="179"/>
      <c r="G17" s="200"/>
      <c r="H17" s="206"/>
      <c r="I17" s="181"/>
      <c r="J17" s="179"/>
      <c r="K17" s="182"/>
      <c r="L17" s="182"/>
      <c r="M17" s="183"/>
      <c r="N17" s="184"/>
      <c r="O17" s="183"/>
      <c r="P17" s="208"/>
      <c r="Q17" s="186" t="str">
        <f aca="false">MID(P17,7,6)</f>
        <v/>
      </c>
      <c r="R17" s="187"/>
      <c r="S17" s="188"/>
      <c r="T17" s="182"/>
      <c r="U17" s="189"/>
      <c r="V17" s="199" t="str">
        <f aca="false">IF(U17="干部","县委组织部",IF(U17="聘干","县人社局",IF(U17="工人","县人社局","")))</f>
        <v/>
      </c>
      <c r="W17" s="188" t="s">
        <v>492</v>
      </c>
      <c r="X17" s="180"/>
      <c r="Y17" s="188"/>
      <c r="Z17" s="182"/>
      <c r="AA17" s="183"/>
      <c r="AB17" s="183"/>
      <c r="AC17" s="180"/>
      <c r="AD17" s="179"/>
      <c r="AE17" s="182"/>
      <c r="AF17" s="182" t="s">
        <v>493</v>
      </c>
      <c r="AG17" s="182"/>
      <c r="AH17" s="180"/>
      <c r="AI17" s="182"/>
      <c r="AJ17" s="182"/>
      <c r="AK17" s="180"/>
      <c r="AL17" s="182"/>
      <c r="AM17" s="180" t="s">
        <v>494</v>
      </c>
      <c r="AN17" s="182"/>
      <c r="AO17" s="182"/>
      <c r="AP17" s="182"/>
      <c r="AQ17" s="182"/>
      <c r="AR17" s="182"/>
      <c r="AS17" s="182"/>
      <c r="AT17" s="192"/>
    </row>
    <row r="18" s="193" customFormat="true" ht="15" hidden="false" customHeight="true" outlineLevel="0" collapsed="false">
      <c r="A18" s="211" t="s">
        <v>51</v>
      </c>
      <c r="B18" s="211" t="s">
        <v>50</v>
      </c>
      <c r="C18" s="211" t="s">
        <v>49</v>
      </c>
      <c r="D18" s="212" t="s">
        <v>48</v>
      </c>
      <c r="E18" s="211" t="s">
        <v>47</v>
      </c>
      <c r="F18" s="213" t="s">
        <v>439</v>
      </c>
      <c r="G18" s="213" t="s">
        <v>447</v>
      </c>
      <c r="H18" s="213" t="s">
        <v>458</v>
      </c>
      <c r="I18" s="213" t="s">
        <v>466</v>
      </c>
      <c r="J18" s="213" t="s">
        <v>495</v>
      </c>
      <c r="K18" s="182"/>
      <c r="L18" s="211" t="s">
        <v>438</v>
      </c>
      <c r="M18" s="211" t="s">
        <v>138</v>
      </c>
      <c r="N18" s="211" t="s">
        <v>496</v>
      </c>
      <c r="O18" s="214" t="s">
        <v>497</v>
      </c>
      <c r="P18" s="211" t="s">
        <v>498</v>
      </c>
      <c r="Q18" s="186" t="str">
        <f aca="false">MID(P18,7,6)</f>
        <v/>
      </c>
      <c r="R18" s="187"/>
      <c r="S18" s="188"/>
      <c r="T18" s="182"/>
      <c r="U18" s="189"/>
      <c r="V18" s="199" t="str">
        <f aca="false">IF(U18="干部","县委组织部",IF(U18="聘干","县人社局",IF(U18="工人","县人社局","")))</f>
        <v/>
      </c>
      <c r="W18" s="188" t="s">
        <v>489</v>
      </c>
      <c r="X18" s="180"/>
      <c r="Y18" s="188"/>
      <c r="Z18" s="182"/>
      <c r="AA18" s="183"/>
      <c r="AB18" s="183"/>
      <c r="AC18" s="180"/>
      <c r="AD18" s="182"/>
      <c r="AE18" s="182"/>
      <c r="AF18" s="182" t="s">
        <v>499</v>
      </c>
      <c r="AG18" s="182"/>
      <c r="AH18" s="180"/>
      <c r="AI18" s="182"/>
      <c r="AJ18" s="182"/>
      <c r="AK18" s="180"/>
      <c r="AL18" s="182"/>
      <c r="AM18" s="180" t="s">
        <v>500</v>
      </c>
      <c r="AN18" s="182"/>
      <c r="AO18" s="182"/>
      <c r="AP18" s="182"/>
      <c r="AQ18" s="182"/>
      <c r="AR18" s="182"/>
      <c r="AS18" s="182"/>
      <c r="AT18" s="192"/>
    </row>
    <row r="19" s="193" customFormat="true" ht="13.5" hidden="false" customHeight="false" outlineLevel="0" collapsed="false">
      <c r="A19" s="211" t="s">
        <v>448</v>
      </c>
      <c r="B19" s="211" t="s">
        <v>139</v>
      </c>
      <c r="C19" s="211" t="s">
        <v>159</v>
      </c>
      <c r="D19" s="211" t="s">
        <v>455</v>
      </c>
      <c r="E19" s="211" t="s">
        <v>446</v>
      </c>
      <c r="F19" s="211" t="s">
        <v>469</v>
      </c>
      <c r="G19" s="211" t="s">
        <v>473</v>
      </c>
      <c r="H19" s="211" t="s">
        <v>434</v>
      </c>
      <c r="I19" s="211" t="s">
        <v>446</v>
      </c>
      <c r="J19" s="211" t="s">
        <v>501</v>
      </c>
      <c r="K19" s="211" t="s">
        <v>502</v>
      </c>
      <c r="L19" s="211" t="s">
        <v>434</v>
      </c>
      <c r="M19" s="211" t="s">
        <v>159</v>
      </c>
      <c r="N19" s="211" t="s">
        <v>234</v>
      </c>
      <c r="O19" s="211" t="s">
        <v>350</v>
      </c>
      <c r="P19" s="211" t="s">
        <v>473</v>
      </c>
      <c r="Q19" s="186" t="str">
        <f aca="false">MID(P19,7,6)</f>
        <v/>
      </c>
      <c r="R19" s="187"/>
      <c r="S19" s="188"/>
      <c r="T19" s="182"/>
      <c r="U19" s="189"/>
      <c r="V19" s="199" t="str">
        <f aca="false">IF(U19="干部","县委组织部",IF(U19="聘干","县人社局",IF(U19="工人","县人社局","")))</f>
        <v/>
      </c>
      <c r="W19" s="207" t="s">
        <v>503</v>
      </c>
      <c r="X19" s="180"/>
      <c r="Y19" s="195"/>
      <c r="Z19" s="182"/>
      <c r="AA19" s="183"/>
      <c r="AB19" s="183"/>
      <c r="AC19" s="180"/>
      <c r="AD19" s="179"/>
      <c r="AE19" s="182"/>
      <c r="AF19" s="182" t="s">
        <v>504</v>
      </c>
      <c r="AG19" s="182"/>
      <c r="AH19" s="180"/>
      <c r="AI19" s="182"/>
      <c r="AJ19" s="182"/>
      <c r="AK19" s="180"/>
      <c r="AL19" s="182"/>
      <c r="AM19" s="180" t="s">
        <v>505</v>
      </c>
      <c r="AN19" s="182"/>
      <c r="AO19" s="182"/>
      <c r="AP19" s="182"/>
      <c r="AQ19" s="182"/>
      <c r="AR19" s="182"/>
      <c r="AS19" s="182"/>
      <c r="AT19" s="192"/>
    </row>
    <row r="20" s="193" customFormat="true" ht="13.5" hidden="false" customHeight="false" outlineLevel="0" collapsed="false">
      <c r="A20" s="211" t="s">
        <v>58</v>
      </c>
      <c r="B20" s="211" t="s">
        <v>58</v>
      </c>
      <c r="C20" s="211" t="s">
        <v>58</v>
      </c>
      <c r="D20" s="211" t="s">
        <v>58</v>
      </c>
      <c r="E20" s="211" t="s">
        <v>58</v>
      </c>
      <c r="F20" s="211" t="s">
        <v>310</v>
      </c>
      <c r="G20" s="211" t="s">
        <v>310</v>
      </c>
      <c r="H20" s="211" t="s">
        <v>310</v>
      </c>
      <c r="I20" s="211" t="s">
        <v>310</v>
      </c>
      <c r="J20" s="211" t="s">
        <v>310</v>
      </c>
      <c r="K20" s="211" t="s">
        <v>310</v>
      </c>
      <c r="L20" s="211" t="s">
        <v>446</v>
      </c>
      <c r="M20" s="211" t="s">
        <v>139</v>
      </c>
      <c r="N20" s="211" t="s">
        <v>265</v>
      </c>
      <c r="O20" s="211" t="s">
        <v>310</v>
      </c>
      <c r="P20" s="211" t="s">
        <v>469</v>
      </c>
      <c r="Q20" s="186" t="str">
        <f aca="false">MID(P20,7,6)</f>
        <v/>
      </c>
      <c r="R20" s="187"/>
      <c r="S20" s="188"/>
      <c r="T20" s="182"/>
      <c r="U20" s="189"/>
      <c r="V20" s="199" t="str">
        <f aca="false">IF(U20="干部","县委组织部",IF(U20="聘干","县人社局",IF(U20="工人","县人社局","")))</f>
        <v/>
      </c>
      <c r="W20" s="207" t="s">
        <v>459</v>
      </c>
      <c r="X20" s="180"/>
      <c r="Y20" s="195"/>
      <c r="Z20" s="182"/>
      <c r="AA20" s="183"/>
      <c r="AB20" s="183"/>
      <c r="AC20" s="180"/>
      <c r="AD20" s="179"/>
      <c r="AE20" s="182"/>
      <c r="AF20" s="182"/>
      <c r="AG20" s="182"/>
      <c r="AH20" s="180"/>
      <c r="AI20" s="182"/>
      <c r="AJ20" s="182"/>
      <c r="AK20" s="180"/>
      <c r="AL20" s="182"/>
      <c r="AM20" s="180" t="s">
        <v>506</v>
      </c>
      <c r="AN20" s="182"/>
      <c r="AO20" s="182"/>
      <c r="AP20" s="182"/>
      <c r="AQ20" s="182"/>
      <c r="AR20" s="182"/>
      <c r="AS20" s="182"/>
      <c r="AT20" s="192"/>
    </row>
    <row r="21" s="193" customFormat="true" ht="14.25" hidden="false" customHeight="true" outlineLevel="0" collapsed="false">
      <c r="A21" s="211" t="s">
        <v>310</v>
      </c>
      <c r="B21" s="211" t="s">
        <v>310</v>
      </c>
      <c r="C21" s="211" t="s">
        <v>310</v>
      </c>
      <c r="D21" s="211" t="s">
        <v>310</v>
      </c>
      <c r="E21" s="211" t="s">
        <v>310</v>
      </c>
      <c r="F21" s="211" t="s">
        <v>58</v>
      </c>
      <c r="G21" s="211" t="s">
        <v>58</v>
      </c>
      <c r="H21" s="211" t="s">
        <v>58</v>
      </c>
      <c r="I21" s="211" t="s">
        <v>58</v>
      </c>
      <c r="J21" s="211" t="s">
        <v>58</v>
      </c>
      <c r="K21" s="211" t="s">
        <v>58</v>
      </c>
      <c r="L21" s="211" t="s">
        <v>455</v>
      </c>
      <c r="M21" s="211" t="s">
        <v>448</v>
      </c>
      <c r="N21" s="211" t="s">
        <v>310</v>
      </c>
      <c r="O21" s="211" t="s">
        <v>58</v>
      </c>
      <c r="P21" s="211" t="s">
        <v>501</v>
      </c>
      <c r="Q21" s="186" t="str">
        <f aca="false">MID(P21,7,6)</f>
        <v/>
      </c>
      <c r="R21" s="187"/>
      <c r="S21" s="188"/>
      <c r="T21" s="182"/>
      <c r="U21" s="189"/>
      <c r="V21" s="199" t="str">
        <f aca="false">IF(U21="干部","县委组织部",IF(U21="聘干","县人社局",IF(U21="工人","县人社局","")))</f>
        <v/>
      </c>
      <c r="W21" s="191"/>
      <c r="X21" s="180"/>
      <c r="Y21" s="195"/>
      <c r="Z21" s="182"/>
      <c r="AA21" s="183"/>
      <c r="AB21" s="183"/>
      <c r="AC21" s="180"/>
      <c r="AD21" s="179"/>
      <c r="AE21" s="182"/>
      <c r="AF21" s="182"/>
      <c r="AG21" s="182"/>
      <c r="AH21" s="180"/>
      <c r="AI21" s="182"/>
      <c r="AJ21" s="182"/>
      <c r="AK21" s="180"/>
      <c r="AL21" s="182"/>
      <c r="AM21" s="180" t="s">
        <v>507</v>
      </c>
      <c r="AN21" s="182"/>
      <c r="AO21" s="182"/>
      <c r="AP21" s="182"/>
      <c r="AQ21" s="182"/>
      <c r="AR21" s="182"/>
      <c r="AS21" s="182"/>
      <c r="AT21" s="192"/>
    </row>
    <row r="22" s="193" customFormat="true" ht="14.25" hidden="false" customHeight="true" outlineLevel="0" collapsed="false">
      <c r="A22" s="211"/>
      <c r="B22" s="211"/>
      <c r="C22" s="213"/>
      <c r="D22" s="211"/>
      <c r="E22" s="213"/>
      <c r="F22" s="211"/>
      <c r="G22" s="215"/>
      <c r="H22" s="216"/>
      <c r="I22" s="216"/>
      <c r="J22" s="216"/>
      <c r="K22" s="217"/>
      <c r="L22" s="211" t="s">
        <v>310</v>
      </c>
      <c r="M22" s="211" t="s">
        <v>310</v>
      </c>
      <c r="N22" s="211" t="s">
        <v>58</v>
      </c>
      <c r="O22" s="213"/>
      <c r="P22" s="211" t="s">
        <v>502</v>
      </c>
      <c r="Q22" s="186" t="str">
        <f aca="false">MID(P22,7,6)</f>
        <v/>
      </c>
      <c r="R22" s="187"/>
      <c r="S22" s="188"/>
      <c r="T22" s="182"/>
      <c r="U22" s="189"/>
      <c r="V22" s="199" t="str">
        <f aca="false">IF(U22="干部","县委组织部",IF(U22="聘干","县人社局",IF(U22="工人","县人社局","")))</f>
        <v/>
      </c>
      <c r="W22" s="191"/>
      <c r="X22" s="180"/>
      <c r="Y22" s="188"/>
      <c r="Z22" s="182"/>
      <c r="AA22" s="183"/>
      <c r="AB22" s="183"/>
      <c r="AC22" s="180"/>
      <c r="AD22" s="182"/>
      <c r="AE22" s="182"/>
      <c r="AF22" s="182"/>
      <c r="AG22" s="182"/>
      <c r="AH22" s="180"/>
      <c r="AI22" s="182"/>
      <c r="AJ22" s="182"/>
      <c r="AK22" s="180"/>
      <c r="AL22" s="182"/>
      <c r="AM22" s="180" t="s">
        <v>508</v>
      </c>
      <c r="AN22" s="182"/>
      <c r="AO22" s="182"/>
      <c r="AP22" s="182"/>
      <c r="AQ22" s="182"/>
      <c r="AR22" s="182"/>
      <c r="AS22" s="182"/>
      <c r="AT22" s="192"/>
    </row>
    <row r="23" s="193" customFormat="true" ht="13.5" hidden="false" customHeight="false" outlineLevel="0" collapsed="false">
      <c r="A23" s="211"/>
      <c r="B23" s="211"/>
      <c r="C23" s="213"/>
      <c r="D23" s="211"/>
      <c r="E23" s="213"/>
      <c r="F23" s="211"/>
      <c r="G23" s="215"/>
      <c r="H23" s="216"/>
      <c r="I23" s="216"/>
      <c r="J23" s="216"/>
      <c r="K23" s="218"/>
      <c r="L23" s="211" t="s">
        <v>58</v>
      </c>
      <c r="M23" s="211" t="s">
        <v>58</v>
      </c>
      <c r="N23" s="219"/>
      <c r="O23" s="213"/>
      <c r="P23" s="211" t="s">
        <v>310</v>
      </c>
      <c r="Q23" s="186" t="str">
        <f aca="false">MID(P23,7,6)</f>
        <v/>
      </c>
      <c r="R23" s="187"/>
      <c r="S23" s="188"/>
      <c r="T23" s="182"/>
      <c r="U23" s="189"/>
      <c r="V23" s="199" t="str">
        <f aca="false">IF(U23="干部","县委组织部",IF(U23="聘干","县人社局",IF(U23="工人","县人社局","")))</f>
        <v/>
      </c>
      <c r="W23" s="191"/>
      <c r="X23" s="180"/>
      <c r="Y23" s="195"/>
      <c r="Z23" s="182"/>
      <c r="AA23" s="183"/>
      <c r="AB23" s="183"/>
      <c r="AC23" s="180"/>
      <c r="AD23" s="179"/>
      <c r="AE23" s="182"/>
      <c r="AF23" s="182"/>
      <c r="AG23" s="182"/>
      <c r="AH23" s="180"/>
      <c r="AI23" s="182"/>
      <c r="AJ23" s="182"/>
      <c r="AK23" s="180"/>
      <c r="AL23" s="182"/>
      <c r="AM23" s="180" t="s">
        <v>509</v>
      </c>
      <c r="AN23" s="182"/>
      <c r="AO23" s="182"/>
      <c r="AP23" s="182"/>
      <c r="AQ23" s="182"/>
      <c r="AR23" s="182"/>
      <c r="AS23" s="182"/>
      <c r="AT23" s="192"/>
    </row>
    <row r="24" s="193" customFormat="true" ht="13.5" hidden="false" customHeight="false" outlineLevel="0" collapsed="false">
      <c r="A24" s="211"/>
      <c r="B24" s="211"/>
      <c r="C24" s="213"/>
      <c r="D24" s="211"/>
      <c r="E24" s="213"/>
      <c r="F24" s="211"/>
      <c r="G24" s="215"/>
      <c r="H24" s="216"/>
      <c r="I24" s="216"/>
      <c r="J24" s="216"/>
      <c r="K24" s="218"/>
      <c r="L24" s="220" t="str">
        <f aca="false">MID(K24,7,6)</f>
        <v/>
      </c>
      <c r="M24" s="221"/>
      <c r="N24" s="219"/>
      <c r="O24" s="213"/>
      <c r="P24" s="211" t="s">
        <v>58</v>
      </c>
      <c r="Q24" s="186" t="str">
        <f aca="false">MID(P24,7,6)</f>
        <v/>
      </c>
      <c r="R24" s="187"/>
      <c r="S24" s="188"/>
      <c r="T24" s="182"/>
      <c r="U24" s="189"/>
      <c r="V24" s="199" t="str">
        <f aca="false">IF(U24="干部","县委组织部",IF(U24="聘干","县人社局",IF(U24="工人","县人社局","")))</f>
        <v/>
      </c>
      <c r="W24" s="191"/>
      <c r="X24" s="180"/>
      <c r="Y24" s="195"/>
      <c r="Z24" s="182"/>
      <c r="AA24" s="183"/>
      <c r="AB24" s="183"/>
      <c r="AC24" s="180"/>
      <c r="AD24" s="179"/>
      <c r="AE24" s="182"/>
      <c r="AF24" s="182"/>
      <c r="AG24" s="182"/>
      <c r="AH24" s="180"/>
      <c r="AI24" s="182"/>
      <c r="AJ24" s="182"/>
      <c r="AK24" s="180"/>
      <c r="AL24" s="182"/>
      <c r="AM24" s="180" t="s">
        <v>510</v>
      </c>
      <c r="AN24" s="182"/>
      <c r="AO24" s="182"/>
      <c r="AP24" s="182"/>
      <c r="AQ24" s="182"/>
      <c r="AR24" s="182"/>
      <c r="AS24" s="182"/>
      <c r="AT24" s="192"/>
    </row>
    <row r="25" s="202" customFormat="true" ht="14.25" hidden="false" customHeight="true" outlineLevel="0" collapsed="false">
      <c r="A25" s="179"/>
      <c r="B25" s="179"/>
      <c r="C25" s="179"/>
      <c r="D25" s="179"/>
      <c r="E25" s="179"/>
      <c r="F25" s="179"/>
      <c r="G25" s="200"/>
      <c r="H25" s="206"/>
      <c r="I25" s="206"/>
      <c r="J25" s="179"/>
      <c r="K25" s="182"/>
      <c r="L25" s="179"/>
      <c r="M25" s="183"/>
      <c r="N25" s="184"/>
      <c r="O25" s="183"/>
      <c r="P25" s="197"/>
      <c r="Q25" s="186" t="str">
        <f aca="false">MID(P25,7,6)</f>
        <v/>
      </c>
      <c r="R25" s="187"/>
      <c r="S25" s="187"/>
      <c r="T25" s="198"/>
      <c r="U25" s="189"/>
      <c r="V25" s="199" t="str">
        <f aca="false">IF(U25="干部","县委组织部",IF(U25="聘干","县人社局",IF(U25="工人","县人社局","")))</f>
        <v/>
      </c>
      <c r="W25" s="209"/>
      <c r="X25" s="200"/>
      <c r="Y25" s="195"/>
      <c r="Z25" s="198"/>
      <c r="AA25" s="183"/>
      <c r="AB25" s="183"/>
      <c r="AC25" s="200"/>
      <c r="AD25" s="179"/>
      <c r="AE25" s="182"/>
      <c r="AF25" s="182"/>
      <c r="AG25" s="182"/>
      <c r="AH25" s="200"/>
      <c r="AI25" s="198"/>
      <c r="AJ25" s="182"/>
      <c r="AK25" s="200"/>
      <c r="AL25" s="198"/>
      <c r="AM25" s="200" t="s">
        <v>511</v>
      </c>
      <c r="AN25" s="198"/>
      <c r="AO25" s="198"/>
      <c r="AP25" s="198"/>
      <c r="AQ25" s="198"/>
      <c r="AR25" s="198"/>
      <c r="AS25" s="198"/>
      <c r="AT25" s="201"/>
    </row>
    <row r="26" customFormat="false" ht="13.5" hidden="false" customHeight="false" outlineLevel="0" collapsed="false">
      <c r="A26" s="222" t="s">
        <v>51</v>
      </c>
      <c r="B26" s="222" t="s">
        <v>50</v>
      </c>
      <c r="C26" s="222" t="s">
        <v>49</v>
      </c>
      <c r="D26" s="223" t="s">
        <v>48</v>
      </c>
      <c r="E26" s="222" t="s">
        <v>47</v>
      </c>
      <c r="F26" s="224" t="s">
        <v>439</v>
      </c>
      <c r="G26" s="224" t="s">
        <v>447</v>
      </c>
      <c r="H26" s="224" t="s">
        <v>458</v>
      </c>
      <c r="I26" s="224" t="s">
        <v>466</v>
      </c>
      <c r="J26" s="224" t="s">
        <v>495</v>
      </c>
      <c r="K26" s="224" t="s">
        <v>512</v>
      </c>
      <c r="L26" s="222" t="s">
        <v>438</v>
      </c>
      <c r="M26" s="222" t="s">
        <v>138</v>
      </c>
      <c r="N26" s="222" t="s">
        <v>496</v>
      </c>
      <c r="O26" s="224" t="s">
        <v>497</v>
      </c>
      <c r="P26" s="222" t="s">
        <v>498</v>
      </c>
      <c r="Q26" s="225" t="str">
        <f aca="false">MID(K26,7,6)</f>
        <v/>
      </c>
      <c r="V26" s="226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27" t="s">
        <v>158</v>
      </c>
      <c r="B27" s="227" t="s">
        <v>158</v>
      </c>
      <c r="C27" s="227" t="s">
        <v>158</v>
      </c>
      <c r="D27" s="227" t="s">
        <v>158</v>
      </c>
      <c r="E27" s="227" t="s">
        <v>158</v>
      </c>
      <c r="F27" s="227"/>
      <c r="G27" s="228"/>
      <c r="H27" s="227"/>
      <c r="I27" s="227"/>
      <c r="J27" s="227"/>
      <c r="K27" s="227"/>
      <c r="L27" s="227"/>
      <c r="M27" s="227"/>
      <c r="N27" s="228"/>
      <c r="O27" s="227"/>
      <c r="P27" s="229"/>
      <c r="Q27" s="225" t="str">
        <f aca="false">MID(P27,7,6)</f>
        <v/>
      </c>
      <c r="V27" s="226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27" t="s">
        <v>156</v>
      </c>
      <c r="B28" s="227" t="s">
        <v>156</v>
      </c>
      <c r="C28" s="227" t="s">
        <v>156</v>
      </c>
      <c r="D28" s="227" t="s">
        <v>156</v>
      </c>
      <c r="E28" s="227" t="s">
        <v>156</v>
      </c>
      <c r="Q28" s="225" t="str">
        <f aca="false">MID(P28,7,6)</f>
        <v/>
      </c>
      <c r="V28" s="226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49"/>
      <c r="C29" s="149"/>
      <c r="D29" s="149"/>
      <c r="F29" s="149"/>
      <c r="H29" s="149"/>
      <c r="I29" s="149"/>
      <c r="Q29" s="225" t="str">
        <f aca="false">MID(P29,7,6)</f>
        <v/>
      </c>
      <c r="V29" s="226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49"/>
      <c r="C30" s="149"/>
      <c r="D30" s="149"/>
      <c r="F30" s="149"/>
      <c r="H30" s="149"/>
      <c r="I30" s="149"/>
      <c r="Q30" s="225" t="str">
        <f aca="false">MID(P30,7,6)</f>
        <v/>
      </c>
      <c r="V30" s="226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49"/>
      <c r="C31" s="149"/>
      <c r="D31" s="149"/>
      <c r="F31" s="149"/>
      <c r="H31" s="149"/>
      <c r="I31" s="149"/>
      <c r="Q31" s="225" t="str">
        <f aca="false">MID(P31,7,6)</f>
        <v/>
      </c>
      <c r="V31" s="226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49"/>
      <c r="C32" s="149"/>
      <c r="D32" s="149"/>
      <c r="F32" s="149"/>
      <c r="H32" s="149"/>
      <c r="I32" s="149"/>
      <c r="Q32" s="225" t="str">
        <f aca="false">MID(P32,7,6)</f>
        <v/>
      </c>
      <c r="V32" s="226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49"/>
      <c r="C33" s="149"/>
      <c r="D33" s="149"/>
      <c r="F33" s="149"/>
      <c r="H33" s="149"/>
      <c r="I33" s="149"/>
      <c r="Q33" s="225" t="str">
        <f aca="false">MID(P33,7,6)</f>
        <v/>
      </c>
      <c r="V33" s="226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49"/>
      <c r="C34" s="149"/>
      <c r="D34" s="149"/>
      <c r="F34" s="149"/>
      <c r="H34" s="149"/>
      <c r="I34" s="149"/>
      <c r="Q34" s="225" t="str">
        <f aca="false">MID(P34,7,6)</f>
        <v/>
      </c>
      <c r="V34" s="226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49"/>
      <c r="C35" s="149"/>
      <c r="D35" s="149"/>
      <c r="F35" s="149"/>
      <c r="H35" s="149"/>
      <c r="I35" s="149"/>
      <c r="Q35" s="225" t="str">
        <f aca="false">MID(P35,7,6)</f>
        <v/>
      </c>
      <c r="V35" s="226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49"/>
      <c r="C36" s="149"/>
      <c r="D36" s="149"/>
      <c r="F36" s="149"/>
      <c r="H36" s="149"/>
      <c r="I36" s="149"/>
      <c r="Q36" s="225" t="str">
        <f aca="false">MID(P36,7,6)</f>
        <v/>
      </c>
      <c r="V36" s="226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49"/>
      <c r="C37" s="149"/>
      <c r="D37" s="149"/>
      <c r="F37" s="149"/>
      <c r="H37" s="149"/>
      <c r="I37" s="149"/>
      <c r="Q37" s="225" t="str">
        <f aca="false">MID(P37,7,6)</f>
        <v/>
      </c>
      <c r="V37" s="226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49"/>
      <c r="C38" s="149"/>
      <c r="D38" s="149"/>
      <c r="F38" s="149"/>
      <c r="H38" s="149"/>
      <c r="I38" s="149"/>
      <c r="Q38" s="225" t="str">
        <f aca="false">MID(P38,7,6)</f>
        <v/>
      </c>
      <c r="V38" s="226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49"/>
      <c r="C39" s="149"/>
      <c r="D39" s="149"/>
      <c r="F39" s="149"/>
      <c r="H39" s="149"/>
      <c r="I39" s="149"/>
      <c r="Q39" s="225" t="str">
        <f aca="false">MID(P39,7,6)</f>
        <v/>
      </c>
      <c r="V39" s="226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49"/>
      <c r="C40" s="149"/>
      <c r="D40" s="149"/>
      <c r="F40" s="149"/>
      <c r="H40" s="149"/>
      <c r="I40" s="149"/>
      <c r="Q40" s="225" t="str">
        <f aca="false">MID(P40,7,6)</f>
        <v/>
      </c>
      <c r="V40" s="226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49"/>
      <c r="C41" s="149"/>
      <c r="D41" s="149"/>
      <c r="F41" s="149"/>
      <c r="H41" s="149"/>
      <c r="I41" s="149"/>
      <c r="Q41" s="225" t="str">
        <f aca="false">MID(P41,7,6)</f>
        <v/>
      </c>
      <c r="V41" s="226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49"/>
      <c r="C42" s="149"/>
      <c r="D42" s="149"/>
      <c r="F42" s="149"/>
      <c r="H42" s="149"/>
      <c r="I42" s="149"/>
      <c r="Q42" s="225" t="str">
        <f aca="false">MID(P42,7,6)</f>
        <v/>
      </c>
      <c r="V42" s="226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49"/>
      <c r="C43" s="149"/>
      <c r="D43" s="149"/>
      <c r="F43" s="149"/>
      <c r="H43" s="149"/>
      <c r="I43" s="149"/>
      <c r="Q43" s="225" t="str">
        <f aca="false">MID(P43,7,6)</f>
        <v/>
      </c>
      <c r="V43" s="226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49"/>
      <c r="C44" s="149"/>
      <c r="D44" s="149"/>
      <c r="F44" s="149"/>
      <c r="H44" s="149"/>
      <c r="I44" s="149"/>
      <c r="Q44" s="225" t="str">
        <f aca="false">MID(P44,7,6)</f>
        <v/>
      </c>
      <c r="V44" s="226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49"/>
      <c r="C45" s="149"/>
      <c r="D45" s="149"/>
      <c r="F45" s="149"/>
      <c r="H45" s="149"/>
      <c r="I45" s="149"/>
      <c r="Q45" s="225" t="str">
        <f aca="false">MID(P45,7,6)</f>
        <v/>
      </c>
      <c r="V45" s="226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49"/>
      <c r="C46" s="149"/>
      <c r="D46" s="149"/>
      <c r="F46" s="149"/>
      <c r="H46" s="149"/>
      <c r="I46" s="149"/>
      <c r="Q46" s="225" t="str">
        <f aca="false">MID(P46,7,6)</f>
        <v/>
      </c>
      <c r="V46" s="226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49"/>
      <c r="C47" s="149"/>
      <c r="D47" s="149"/>
      <c r="F47" s="149"/>
      <c r="H47" s="149"/>
      <c r="I47" s="149"/>
      <c r="Q47" s="225" t="str">
        <f aca="false">MID(P47,7,6)</f>
        <v/>
      </c>
      <c r="V47" s="226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49"/>
      <c r="C48" s="149"/>
      <c r="D48" s="149"/>
      <c r="F48" s="149"/>
      <c r="H48" s="149"/>
      <c r="I48" s="149"/>
      <c r="Q48" s="225" t="str">
        <f aca="false">MID(P48,7,6)</f>
        <v/>
      </c>
      <c r="V48" s="226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49"/>
      <c r="C49" s="149"/>
      <c r="D49" s="149"/>
      <c r="F49" s="149"/>
      <c r="H49" s="149"/>
      <c r="I49" s="149"/>
      <c r="Q49" s="225" t="str">
        <f aca="false">MID(P49,7,6)</f>
        <v/>
      </c>
      <c r="V49" s="226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49"/>
      <c r="C50" s="149"/>
      <c r="D50" s="149"/>
      <c r="F50" s="149"/>
      <c r="H50" s="149"/>
      <c r="I50" s="149"/>
      <c r="Q50" s="225" t="str">
        <f aca="false">MID(P50,7,6)</f>
        <v/>
      </c>
      <c r="V50" s="226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49"/>
      <c r="C51" s="149"/>
      <c r="D51" s="149"/>
      <c r="F51" s="149"/>
      <c r="H51" s="149"/>
      <c r="I51" s="149"/>
      <c r="Q51" s="225" t="str">
        <f aca="false">MID(P51,7,6)</f>
        <v/>
      </c>
      <c r="V51" s="226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49"/>
      <c r="C52" s="149"/>
      <c r="D52" s="149"/>
      <c r="F52" s="149"/>
      <c r="H52" s="149"/>
      <c r="I52" s="149"/>
      <c r="Q52" s="225" t="str">
        <f aca="false">MID(P52,7,6)</f>
        <v/>
      </c>
      <c r="V52" s="226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49"/>
      <c r="C53" s="149"/>
      <c r="D53" s="149"/>
      <c r="F53" s="149"/>
      <c r="H53" s="149"/>
      <c r="I53" s="149"/>
      <c r="Q53" s="225" t="str">
        <f aca="false">MID(P53,7,6)</f>
        <v/>
      </c>
      <c r="V53" s="226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49"/>
      <c r="C54" s="149"/>
      <c r="D54" s="149"/>
      <c r="F54" s="149"/>
      <c r="H54" s="149"/>
      <c r="I54" s="149"/>
      <c r="Q54" s="225" t="str">
        <f aca="false">MID(P54,7,6)</f>
        <v/>
      </c>
      <c r="V54" s="226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49"/>
      <c r="C55" s="149"/>
      <c r="D55" s="149"/>
      <c r="F55" s="149"/>
      <c r="H55" s="149"/>
      <c r="I55" s="149"/>
      <c r="Q55" s="225" t="str">
        <f aca="false">MID(P55,7,6)</f>
        <v/>
      </c>
      <c r="V55" s="226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49"/>
      <c r="C56" s="149"/>
      <c r="D56" s="149"/>
      <c r="F56" s="149"/>
      <c r="H56" s="149"/>
      <c r="I56" s="149"/>
      <c r="Q56" s="225" t="str">
        <f aca="false">MID(P56,7,6)</f>
        <v/>
      </c>
      <c r="V56" s="226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49"/>
      <c r="C57" s="149"/>
      <c r="D57" s="149"/>
      <c r="F57" s="149"/>
      <c r="H57" s="149"/>
      <c r="I57" s="149"/>
      <c r="Q57" s="225" t="str">
        <f aca="false">MID(P57,7,6)</f>
        <v/>
      </c>
      <c r="V57" s="226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49"/>
      <c r="C58" s="149"/>
      <c r="D58" s="149"/>
      <c r="F58" s="149"/>
      <c r="H58" s="149"/>
      <c r="I58" s="149"/>
      <c r="Q58" s="225" t="str">
        <f aca="false">MID(P58,7,6)</f>
        <v/>
      </c>
      <c r="V58" s="226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49"/>
      <c r="C59" s="149"/>
      <c r="D59" s="149"/>
      <c r="F59" s="149"/>
      <c r="H59" s="149"/>
      <c r="I59" s="149"/>
      <c r="Q59" s="225" t="str">
        <f aca="false">MID(P59,7,6)</f>
        <v/>
      </c>
      <c r="V59" s="226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49"/>
      <c r="C60" s="149"/>
      <c r="D60" s="149"/>
      <c r="F60" s="149"/>
      <c r="H60" s="149"/>
      <c r="I60" s="149"/>
      <c r="Q60" s="225" t="str">
        <f aca="false">MID(P60,7,6)</f>
        <v/>
      </c>
      <c r="V60" s="226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49"/>
      <c r="C61" s="149"/>
      <c r="D61" s="149"/>
      <c r="F61" s="149"/>
      <c r="H61" s="149"/>
      <c r="I61" s="149"/>
      <c r="Q61" s="225" t="str">
        <f aca="false">MID(P61,7,6)</f>
        <v/>
      </c>
      <c r="V61" s="226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49"/>
      <c r="C62" s="149"/>
      <c r="D62" s="149"/>
      <c r="F62" s="149"/>
      <c r="H62" s="149"/>
      <c r="I62" s="149"/>
      <c r="Q62" s="225" t="str">
        <f aca="false">MID(P62,7,6)</f>
        <v/>
      </c>
      <c r="V62" s="226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49"/>
      <c r="C63" s="149"/>
      <c r="D63" s="149"/>
      <c r="F63" s="149"/>
      <c r="H63" s="149"/>
      <c r="I63" s="149"/>
      <c r="Q63" s="225" t="str">
        <f aca="false">MID(P63,7,6)</f>
        <v/>
      </c>
      <c r="V63" s="226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49"/>
      <c r="C64" s="149"/>
      <c r="D64" s="149"/>
      <c r="F64" s="149"/>
      <c r="H64" s="149"/>
      <c r="I64" s="149"/>
      <c r="Q64" s="225" t="str">
        <f aca="false">MID(P64,7,6)</f>
        <v/>
      </c>
      <c r="V64" s="226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49"/>
      <c r="C65" s="149"/>
      <c r="D65" s="149"/>
      <c r="F65" s="149"/>
      <c r="H65" s="149"/>
      <c r="I65" s="149"/>
      <c r="Q65" s="225" t="str">
        <f aca="false">MID(P65,7,6)</f>
        <v/>
      </c>
      <c r="V65" s="226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49"/>
      <c r="C66" s="149"/>
      <c r="D66" s="149"/>
      <c r="F66" s="149"/>
      <c r="H66" s="149"/>
      <c r="I66" s="149"/>
      <c r="Q66" s="225" t="str">
        <f aca="false">MID(P66,7,6)</f>
        <v/>
      </c>
      <c r="V66" s="226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49"/>
      <c r="C67" s="149"/>
      <c r="D67" s="149"/>
      <c r="F67" s="149"/>
      <c r="H67" s="149"/>
      <c r="I67" s="149"/>
      <c r="Q67" s="225" t="str">
        <f aca="false">MID(P67,7,6)</f>
        <v/>
      </c>
      <c r="V67" s="226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49"/>
      <c r="C68" s="149"/>
      <c r="D68" s="149"/>
      <c r="F68" s="149"/>
      <c r="H68" s="149"/>
      <c r="I68" s="149"/>
      <c r="Q68" s="225" t="str">
        <f aca="false">MID(P68,7,6)</f>
        <v/>
      </c>
      <c r="V68" s="226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49"/>
      <c r="C69" s="149"/>
      <c r="D69" s="149"/>
      <c r="F69" s="149"/>
      <c r="H69" s="149"/>
      <c r="I69" s="149"/>
      <c r="Q69" s="225" t="str">
        <f aca="false">MID(P69,7,6)</f>
        <v/>
      </c>
      <c r="V69" s="226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49"/>
      <c r="C70" s="149"/>
      <c r="D70" s="149"/>
      <c r="F70" s="149"/>
      <c r="H70" s="149"/>
      <c r="I70" s="149"/>
      <c r="Q70" s="225" t="str">
        <f aca="false">MID(P70,7,6)</f>
        <v/>
      </c>
      <c r="V70" s="226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49"/>
      <c r="C71" s="149"/>
      <c r="D71" s="149"/>
      <c r="F71" s="149"/>
      <c r="H71" s="149"/>
      <c r="I71" s="149"/>
      <c r="Q71" s="225" t="str">
        <f aca="false">MID(P71,7,6)</f>
        <v/>
      </c>
      <c r="V71" s="226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49"/>
      <c r="C72" s="149"/>
      <c r="D72" s="149"/>
      <c r="F72" s="149"/>
      <c r="H72" s="149"/>
      <c r="I72" s="149"/>
      <c r="Q72" s="225" t="str">
        <f aca="false">MID(P72,7,6)</f>
        <v/>
      </c>
      <c r="V72" s="226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49"/>
      <c r="C73" s="149"/>
      <c r="D73" s="149"/>
      <c r="F73" s="149"/>
      <c r="H73" s="149"/>
      <c r="I73" s="149"/>
      <c r="Q73" s="225" t="str">
        <f aca="false">MID(P73,7,6)</f>
        <v/>
      </c>
      <c r="V73" s="226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49"/>
      <c r="C74" s="149"/>
      <c r="D74" s="149"/>
      <c r="F74" s="149"/>
      <c r="H74" s="149"/>
      <c r="I74" s="149"/>
      <c r="Q74" s="225" t="str">
        <f aca="false">MID(P74,7,6)</f>
        <v/>
      </c>
      <c r="V74" s="226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49"/>
      <c r="C75" s="149"/>
      <c r="D75" s="149"/>
      <c r="F75" s="149"/>
      <c r="H75" s="149"/>
      <c r="I75" s="149"/>
      <c r="Q75" s="225" t="str">
        <f aca="false">MID(P75,7,6)</f>
        <v/>
      </c>
      <c r="V75" s="226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49"/>
      <c r="C76" s="149"/>
      <c r="D76" s="149"/>
      <c r="F76" s="149"/>
      <c r="H76" s="149"/>
      <c r="I76" s="149"/>
      <c r="Q76" s="225" t="str">
        <f aca="false">MID(P76,7,6)</f>
        <v/>
      </c>
      <c r="V76" s="226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49"/>
      <c r="C77" s="149"/>
      <c r="D77" s="149"/>
      <c r="F77" s="149"/>
      <c r="H77" s="149"/>
      <c r="I77" s="149"/>
      <c r="Q77" s="225" t="str">
        <f aca="false">MID(P77,7,6)</f>
        <v/>
      </c>
      <c r="V77" s="226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49"/>
      <c r="C78" s="149"/>
      <c r="D78" s="149"/>
      <c r="F78" s="149"/>
      <c r="H78" s="149"/>
      <c r="I78" s="149"/>
      <c r="Q78" s="225" t="str">
        <f aca="false">MID(P78,7,6)</f>
        <v/>
      </c>
      <c r="V78" s="226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49"/>
      <c r="C79" s="149"/>
      <c r="D79" s="149"/>
      <c r="F79" s="149"/>
      <c r="H79" s="149"/>
      <c r="I79" s="149"/>
      <c r="Q79" s="225" t="str">
        <f aca="false">MID(P79,7,6)</f>
        <v/>
      </c>
      <c r="V79" s="226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49"/>
      <c r="C80" s="149"/>
      <c r="D80" s="149"/>
      <c r="F80" s="149"/>
      <c r="H80" s="149"/>
      <c r="I80" s="149"/>
      <c r="Q80" s="225" t="str">
        <f aca="false">MID(P80,7,6)</f>
        <v/>
      </c>
      <c r="V80" s="226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49"/>
      <c r="C81" s="149"/>
      <c r="D81" s="149"/>
      <c r="F81" s="149"/>
      <c r="H81" s="149"/>
      <c r="I81" s="149"/>
      <c r="Q81" s="225" t="str">
        <f aca="false">MID(P81,7,6)</f>
        <v/>
      </c>
      <c r="V81" s="226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49"/>
      <c r="C82" s="149"/>
      <c r="D82" s="149"/>
      <c r="F82" s="149"/>
      <c r="H82" s="149"/>
      <c r="I82" s="149"/>
      <c r="Q82" s="225" t="str">
        <f aca="false">MID(P82,7,6)</f>
        <v/>
      </c>
      <c r="V82" s="226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49"/>
      <c r="C83" s="149"/>
      <c r="D83" s="149"/>
      <c r="F83" s="149"/>
      <c r="H83" s="149"/>
      <c r="I83" s="149"/>
      <c r="Q83" s="225" t="str">
        <f aca="false">MID(P83,7,6)</f>
        <v/>
      </c>
      <c r="V83" s="226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49"/>
      <c r="C84" s="149"/>
      <c r="D84" s="149"/>
      <c r="F84" s="149"/>
      <c r="H84" s="149"/>
      <c r="I84" s="149"/>
      <c r="Q84" s="225" t="str">
        <f aca="false">MID(P84,7,6)</f>
        <v/>
      </c>
      <c r="V84" s="226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49"/>
      <c r="C85" s="149"/>
      <c r="D85" s="149"/>
      <c r="F85" s="149"/>
      <c r="H85" s="149"/>
      <c r="I85" s="149"/>
      <c r="Q85" s="225" t="str">
        <f aca="false">MID(P85,7,6)</f>
        <v/>
      </c>
      <c r="V85" s="226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49"/>
      <c r="C86" s="149"/>
      <c r="D86" s="149"/>
      <c r="F86" s="149"/>
      <c r="H86" s="149"/>
      <c r="I86" s="149"/>
      <c r="Q86" s="225" t="str">
        <f aca="false">MID(P86,7,6)</f>
        <v/>
      </c>
      <c r="V86" s="226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49"/>
      <c r="C87" s="149"/>
      <c r="D87" s="149"/>
      <c r="F87" s="149"/>
      <c r="H87" s="149"/>
      <c r="I87" s="149"/>
      <c r="Q87" s="225" t="str">
        <f aca="false">MID(P87,7,6)</f>
        <v/>
      </c>
      <c r="V87" s="226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49"/>
      <c r="C88" s="149"/>
      <c r="D88" s="149"/>
      <c r="F88" s="149"/>
      <c r="H88" s="149"/>
      <c r="I88" s="149"/>
      <c r="Q88" s="225" t="str">
        <f aca="false">MID(P88,7,6)</f>
        <v/>
      </c>
      <c r="V88" s="226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49"/>
      <c r="C89" s="149"/>
      <c r="D89" s="149"/>
      <c r="F89" s="149"/>
      <c r="H89" s="149"/>
      <c r="I89" s="149"/>
      <c r="Q89" s="225" t="str">
        <f aca="false">MID(P89,7,6)</f>
        <v/>
      </c>
      <c r="V89" s="226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49"/>
      <c r="C90" s="149"/>
      <c r="D90" s="149"/>
      <c r="F90" s="149"/>
      <c r="H90" s="149"/>
      <c r="I90" s="149"/>
      <c r="Q90" s="225" t="str">
        <f aca="false">MID(P90,7,6)</f>
        <v/>
      </c>
      <c r="V90" s="226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49"/>
      <c r="C91" s="149"/>
      <c r="D91" s="149"/>
      <c r="F91" s="149"/>
      <c r="H91" s="149"/>
      <c r="I91" s="149"/>
      <c r="Q91" s="225" t="str">
        <f aca="false">MID(P91,7,6)</f>
        <v/>
      </c>
      <c r="V91" s="226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49"/>
      <c r="C92" s="149"/>
      <c r="D92" s="149"/>
      <c r="F92" s="149"/>
      <c r="H92" s="149"/>
      <c r="I92" s="149"/>
      <c r="Q92" s="225" t="str">
        <f aca="false">MID(P92,7,6)</f>
        <v/>
      </c>
      <c r="V92" s="226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49"/>
      <c r="C93" s="149"/>
      <c r="D93" s="149"/>
      <c r="F93" s="149"/>
      <c r="H93" s="149"/>
      <c r="I93" s="149"/>
      <c r="Q93" s="225" t="str">
        <f aca="false">MID(P93,7,6)</f>
        <v/>
      </c>
      <c r="V93" s="226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49"/>
      <c r="C94" s="149"/>
      <c r="D94" s="149"/>
      <c r="F94" s="149"/>
      <c r="H94" s="149"/>
      <c r="I94" s="149"/>
      <c r="Q94" s="225" t="str">
        <f aca="false">MID(P94,7,6)</f>
        <v/>
      </c>
      <c r="V94" s="226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49"/>
      <c r="C95" s="149"/>
      <c r="D95" s="149"/>
      <c r="F95" s="149"/>
      <c r="H95" s="149"/>
      <c r="I95" s="149"/>
      <c r="Q95" s="225" t="str">
        <f aca="false">MID(P95,7,6)</f>
        <v/>
      </c>
      <c r="V95" s="226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49"/>
      <c r="C96" s="149"/>
      <c r="D96" s="149"/>
      <c r="F96" s="149"/>
      <c r="H96" s="149"/>
      <c r="I96" s="149"/>
      <c r="Q96" s="225" t="str">
        <f aca="false">MID(P96,7,6)</f>
        <v/>
      </c>
      <c r="V96" s="226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49"/>
      <c r="C97" s="149"/>
      <c r="D97" s="149"/>
      <c r="F97" s="149"/>
      <c r="H97" s="149"/>
      <c r="I97" s="149"/>
      <c r="Q97" s="225" t="str">
        <f aca="false">MID(P97,7,6)</f>
        <v/>
      </c>
      <c r="V97" s="226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49"/>
      <c r="C98" s="149"/>
      <c r="D98" s="149"/>
      <c r="F98" s="149"/>
      <c r="H98" s="149"/>
      <c r="I98" s="149"/>
      <c r="Q98" s="225" t="str">
        <f aca="false">MID(P98,7,6)</f>
        <v/>
      </c>
      <c r="V98" s="226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49"/>
      <c r="C99" s="149"/>
      <c r="D99" s="149"/>
      <c r="F99" s="149"/>
      <c r="H99" s="149"/>
      <c r="I99" s="149"/>
      <c r="Q99" s="225" t="str">
        <f aca="false">MID(P99,7,6)</f>
        <v/>
      </c>
      <c r="V99" s="226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49"/>
      <c r="C100" s="149"/>
      <c r="D100" s="149"/>
      <c r="F100" s="149"/>
      <c r="H100" s="149"/>
      <c r="I100" s="149"/>
      <c r="Q100" s="225" t="str">
        <f aca="false">MID(P100,7,6)</f>
        <v/>
      </c>
      <c r="V100" s="226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49"/>
      <c r="C101" s="149"/>
      <c r="D101" s="149"/>
      <c r="F101" s="149"/>
      <c r="H101" s="149"/>
      <c r="I101" s="149"/>
      <c r="Q101" s="225" t="str">
        <f aca="false">MID(P101,7,6)</f>
        <v/>
      </c>
      <c r="V101" s="226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49"/>
      <c r="C102" s="149"/>
      <c r="D102" s="149"/>
      <c r="F102" s="149"/>
      <c r="H102" s="149"/>
      <c r="I102" s="149"/>
      <c r="Q102" s="225" t="str">
        <f aca="false">MID(P102,7,6)</f>
        <v/>
      </c>
      <c r="V102" s="226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49"/>
      <c r="C103" s="149"/>
      <c r="D103" s="149"/>
      <c r="F103" s="149"/>
      <c r="H103" s="149"/>
      <c r="I103" s="149"/>
      <c r="Q103" s="225" t="str">
        <f aca="false">MID(P103,7,6)</f>
        <v/>
      </c>
      <c r="V103" s="226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49"/>
      <c r="C104" s="149"/>
      <c r="D104" s="149"/>
      <c r="F104" s="149"/>
      <c r="H104" s="149"/>
      <c r="I104" s="149"/>
      <c r="Q104" s="225" t="str">
        <f aca="false">MID(P104,7,6)</f>
        <v/>
      </c>
      <c r="V104" s="226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49"/>
      <c r="C105" s="149"/>
      <c r="D105" s="149"/>
      <c r="F105" s="149"/>
      <c r="H105" s="149"/>
      <c r="I105" s="149"/>
      <c r="Q105" s="225" t="str">
        <f aca="false">MID(P105,7,6)</f>
        <v/>
      </c>
      <c r="V105" s="226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49"/>
      <c r="C106" s="149"/>
      <c r="D106" s="149"/>
      <c r="F106" s="149"/>
      <c r="H106" s="149"/>
      <c r="I106" s="149"/>
      <c r="Q106" s="225" t="str">
        <f aca="false">MID(P106,7,6)</f>
        <v/>
      </c>
      <c r="V106" s="226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49"/>
      <c r="C107" s="149"/>
      <c r="D107" s="149"/>
      <c r="F107" s="149"/>
      <c r="H107" s="149"/>
      <c r="I107" s="149"/>
      <c r="Q107" s="225" t="str">
        <f aca="false">MID(P107,7,6)</f>
        <v/>
      </c>
      <c r="V107" s="226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49"/>
      <c r="C108" s="149"/>
      <c r="D108" s="149"/>
      <c r="F108" s="149"/>
      <c r="H108" s="149"/>
      <c r="I108" s="149"/>
      <c r="Q108" s="225" t="str">
        <f aca="false">MID(P108,7,6)</f>
        <v/>
      </c>
      <c r="V108" s="226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49"/>
      <c r="C109" s="149"/>
      <c r="D109" s="149"/>
      <c r="F109" s="149"/>
      <c r="H109" s="149"/>
      <c r="I109" s="149"/>
      <c r="Q109" s="225" t="str">
        <f aca="false">MID(P109,7,6)</f>
        <v/>
      </c>
      <c r="V109" s="226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49"/>
      <c r="C110" s="149"/>
      <c r="D110" s="149"/>
      <c r="F110" s="149"/>
      <c r="H110" s="149"/>
      <c r="I110" s="149"/>
      <c r="Q110" s="225" t="str">
        <f aca="false">MID(P110,7,6)</f>
        <v/>
      </c>
      <c r="V110" s="226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49"/>
      <c r="C111" s="149"/>
      <c r="D111" s="149"/>
      <c r="F111" s="149"/>
      <c r="H111" s="149"/>
      <c r="I111" s="149"/>
      <c r="Q111" s="225" t="str">
        <f aca="false">MID(P111,7,6)</f>
        <v/>
      </c>
      <c r="V111" s="226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49"/>
      <c r="C112" s="149"/>
      <c r="D112" s="149"/>
      <c r="F112" s="149"/>
      <c r="H112" s="149"/>
      <c r="I112" s="149"/>
      <c r="Q112" s="225" t="str">
        <f aca="false">MID(P112,7,6)</f>
        <v/>
      </c>
      <c r="V112" s="226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49"/>
      <c r="C113" s="149"/>
      <c r="D113" s="149"/>
      <c r="F113" s="149"/>
      <c r="H113" s="149"/>
      <c r="I113" s="149"/>
      <c r="Q113" s="225" t="str">
        <f aca="false">MID(P113,7,6)</f>
        <v/>
      </c>
      <c r="V113" s="226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49"/>
      <c r="C114" s="149"/>
      <c r="D114" s="149"/>
      <c r="F114" s="149"/>
      <c r="H114" s="149"/>
      <c r="I114" s="149"/>
      <c r="Q114" s="225" t="str">
        <f aca="false">MID(P114,7,6)</f>
        <v/>
      </c>
      <c r="V114" s="226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49"/>
      <c r="C115" s="149"/>
      <c r="D115" s="149"/>
      <c r="F115" s="149"/>
      <c r="H115" s="149"/>
      <c r="I115" s="149"/>
      <c r="Q115" s="225" t="str">
        <f aca="false">MID(P115,7,6)</f>
        <v/>
      </c>
      <c r="V115" s="226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49"/>
      <c r="C116" s="149"/>
      <c r="D116" s="149"/>
      <c r="F116" s="149"/>
      <c r="H116" s="149"/>
      <c r="I116" s="149"/>
      <c r="Q116" s="225" t="str">
        <f aca="false">MID(P116,7,6)</f>
        <v/>
      </c>
      <c r="V116" s="226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49"/>
      <c r="C117" s="149"/>
      <c r="D117" s="149"/>
      <c r="F117" s="149"/>
      <c r="H117" s="149"/>
      <c r="I117" s="149"/>
      <c r="Q117" s="225" t="str">
        <f aca="false">MID(P117,7,6)</f>
        <v/>
      </c>
      <c r="V117" s="226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49"/>
      <c r="C118" s="149"/>
      <c r="D118" s="149"/>
      <c r="F118" s="149"/>
      <c r="H118" s="149"/>
      <c r="I118" s="149"/>
      <c r="Q118" s="225" t="str">
        <f aca="false">MID(P118,7,6)</f>
        <v/>
      </c>
      <c r="V118" s="226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49"/>
      <c r="C119" s="149"/>
      <c r="D119" s="149"/>
      <c r="F119" s="149"/>
      <c r="H119" s="149"/>
      <c r="I119" s="149"/>
      <c r="Q119" s="225" t="str">
        <f aca="false">MID(P119,7,6)</f>
        <v/>
      </c>
      <c r="V119" s="226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49"/>
      <c r="C120" s="149"/>
      <c r="D120" s="149"/>
      <c r="F120" s="149"/>
      <c r="H120" s="149"/>
      <c r="I120" s="149"/>
      <c r="Q120" s="225" t="str">
        <f aca="false">MID(P120,7,6)</f>
        <v/>
      </c>
      <c r="V120" s="226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49"/>
      <c r="C121" s="149"/>
      <c r="D121" s="149"/>
      <c r="F121" s="149"/>
      <c r="H121" s="149"/>
      <c r="I121" s="149"/>
      <c r="Q121" s="225" t="str">
        <f aca="false">MID(P121,7,6)</f>
        <v/>
      </c>
      <c r="V121" s="226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49"/>
      <c r="C122" s="149"/>
      <c r="D122" s="149"/>
      <c r="F122" s="149"/>
      <c r="H122" s="149"/>
      <c r="I122" s="149"/>
      <c r="Q122" s="225" t="str">
        <f aca="false">MID(P122,7,6)</f>
        <v/>
      </c>
      <c r="V122" s="226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49"/>
      <c r="C123" s="149"/>
      <c r="D123" s="149"/>
      <c r="F123" s="149"/>
      <c r="H123" s="149"/>
      <c r="I123" s="149"/>
      <c r="Q123" s="225" t="str">
        <f aca="false">MID(P123,7,6)</f>
        <v/>
      </c>
      <c r="V123" s="226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49"/>
      <c r="C124" s="149"/>
      <c r="D124" s="149"/>
      <c r="F124" s="149"/>
      <c r="H124" s="149"/>
      <c r="I124" s="149"/>
      <c r="Q124" s="225" t="str">
        <f aca="false">MID(P124,7,6)</f>
        <v/>
      </c>
      <c r="V124" s="226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49"/>
      <c r="C125" s="149"/>
      <c r="D125" s="149"/>
      <c r="F125" s="149"/>
      <c r="H125" s="149"/>
      <c r="I125" s="149"/>
      <c r="Q125" s="225" t="str">
        <f aca="false">MID(P125,7,6)</f>
        <v/>
      </c>
      <c r="V125" s="226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49"/>
      <c r="C126" s="149"/>
      <c r="D126" s="149"/>
      <c r="F126" s="149"/>
      <c r="H126" s="149"/>
      <c r="I126" s="149"/>
      <c r="Q126" s="225" t="str">
        <f aca="false">MID(P126,7,6)</f>
        <v/>
      </c>
      <c r="V126" s="226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49"/>
      <c r="C127" s="149"/>
      <c r="D127" s="149"/>
      <c r="F127" s="149"/>
      <c r="H127" s="149"/>
      <c r="I127" s="149"/>
      <c r="Q127" s="225" t="str">
        <f aca="false">MID(P127,7,6)</f>
        <v/>
      </c>
      <c r="V127" s="226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49"/>
      <c r="C128" s="149"/>
      <c r="D128" s="149"/>
      <c r="F128" s="149"/>
      <c r="H128" s="149"/>
      <c r="I128" s="149"/>
      <c r="Q128" s="225" t="str">
        <f aca="false">MID(P128,7,6)</f>
        <v/>
      </c>
      <c r="V128" s="226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49"/>
      <c r="C129" s="149"/>
      <c r="D129" s="149"/>
      <c r="F129" s="149"/>
      <c r="H129" s="149"/>
      <c r="I129" s="149"/>
      <c r="Q129" s="225" t="str">
        <f aca="false">MID(P129,7,6)</f>
        <v/>
      </c>
      <c r="V129" s="226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49"/>
      <c r="C130" s="149"/>
      <c r="D130" s="149"/>
      <c r="F130" s="149"/>
      <c r="H130" s="149"/>
      <c r="I130" s="149"/>
      <c r="Q130" s="225" t="str">
        <f aca="false">MID(P130,7,6)</f>
        <v/>
      </c>
      <c r="V130" s="226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49"/>
      <c r="C131" s="149"/>
      <c r="D131" s="149"/>
      <c r="F131" s="149"/>
      <c r="H131" s="149"/>
      <c r="I131" s="149"/>
      <c r="Q131" s="225" t="str">
        <f aca="false">MID(P131,7,6)</f>
        <v/>
      </c>
      <c r="V131" s="226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49"/>
      <c r="C132" s="149"/>
      <c r="D132" s="149"/>
      <c r="F132" s="149"/>
      <c r="H132" s="149"/>
      <c r="I132" s="149"/>
      <c r="Q132" s="225" t="str">
        <f aca="false">MID(P132,7,6)</f>
        <v/>
      </c>
      <c r="V132" s="226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49"/>
      <c r="C133" s="149"/>
      <c r="D133" s="149"/>
      <c r="F133" s="149"/>
      <c r="H133" s="149"/>
      <c r="I133" s="149"/>
      <c r="Q133" s="225" t="str">
        <f aca="false">MID(P133,7,6)</f>
        <v/>
      </c>
      <c r="V133" s="226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49"/>
      <c r="C134" s="149"/>
      <c r="D134" s="149"/>
      <c r="F134" s="149"/>
      <c r="H134" s="149"/>
      <c r="I134" s="149"/>
      <c r="Q134" s="225" t="str">
        <f aca="false">MID(P134,7,6)</f>
        <v/>
      </c>
      <c r="V134" s="226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49"/>
      <c r="C135" s="149"/>
      <c r="D135" s="149"/>
      <c r="F135" s="149"/>
      <c r="H135" s="149"/>
      <c r="I135" s="149"/>
      <c r="Q135" s="225" t="str">
        <f aca="false">MID(P135,7,6)</f>
        <v/>
      </c>
      <c r="V135" s="226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49"/>
      <c r="C136" s="149"/>
      <c r="D136" s="149"/>
      <c r="F136" s="149"/>
      <c r="H136" s="149"/>
      <c r="I136" s="149"/>
      <c r="Q136" s="225" t="str">
        <f aca="false">MID(P136,7,6)</f>
        <v/>
      </c>
      <c r="V136" s="226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49"/>
      <c r="C137" s="149"/>
      <c r="D137" s="149"/>
      <c r="F137" s="149"/>
      <c r="H137" s="149"/>
      <c r="I137" s="149"/>
      <c r="Q137" s="225" t="str">
        <f aca="false">MID(P137,7,6)</f>
        <v/>
      </c>
      <c r="V137" s="226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49"/>
      <c r="C138" s="149"/>
      <c r="D138" s="149"/>
      <c r="F138" s="149"/>
      <c r="H138" s="149"/>
      <c r="I138" s="149"/>
      <c r="Q138" s="225" t="str">
        <f aca="false">MID(P138,7,6)</f>
        <v/>
      </c>
      <c r="V138" s="226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49"/>
      <c r="C139" s="149"/>
      <c r="D139" s="149"/>
      <c r="F139" s="149"/>
      <c r="H139" s="149"/>
      <c r="I139" s="149"/>
      <c r="Q139" s="225" t="str">
        <f aca="false">MID(P139,7,6)</f>
        <v/>
      </c>
      <c r="V139" s="226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49"/>
      <c r="C140" s="149"/>
      <c r="D140" s="149"/>
      <c r="F140" s="149"/>
      <c r="H140" s="149"/>
      <c r="I140" s="149"/>
      <c r="Q140" s="225" t="str">
        <f aca="false">MID(P140,7,6)</f>
        <v/>
      </c>
      <c r="V140" s="226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49"/>
      <c r="C141" s="149"/>
      <c r="D141" s="149"/>
      <c r="F141" s="149"/>
      <c r="H141" s="149"/>
      <c r="I141" s="149"/>
      <c r="Q141" s="225" t="str">
        <f aca="false">MID(P141,7,6)</f>
        <v/>
      </c>
      <c r="V141" s="226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49"/>
      <c r="C142" s="149"/>
      <c r="D142" s="149"/>
      <c r="F142" s="149"/>
      <c r="H142" s="149"/>
      <c r="I142" s="149"/>
      <c r="Q142" s="225" t="str">
        <f aca="false">MID(P142,7,6)</f>
        <v/>
      </c>
      <c r="V142" s="226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49"/>
      <c r="C143" s="149"/>
      <c r="D143" s="149"/>
      <c r="F143" s="149"/>
      <c r="H143" s="149"/>
      <c r="I143" s="149"/>
      <c r="Q143" s="225" t="str">
        <f aca="false">MID(P143,7,6)</f>
        <v/>
      </c>
      <c r="V143" s="226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49"/>
      <c r="C144" s="149"/>
      <c r="D144" s="149"/>
      <c r="F144" s="149"/>
      <c r="H144" s="149"/>
      <c r="I144" s="149"/>
      <c r="Q144" s="225" t="str">
        <f aca="false">MID(P144,7,6)</f>
        <v/>
      </c>
      <c r="V144" s="226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49"/>
      <c r="C145" s="149"/>
      <c r="D145" s="149"/>
      <c r="F145" s="149"/>
      <c r="H145" s="149"/>
      <c r="I145" s="149"/>
      <c r="Q145" s="225" t="str">
        <f aca="false">MID(P145,7,6)</f>
        <v/>
      </c>
      <c r="V145" s="226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49"/>
      <c r="C146" s="149"/>
      <c r="D146" s="149"/>
      <c r="F146" s="149"/>
      <c r="H146" s="149"/>
      <c r="I146" s="149"/>
      <c r="Q146" s="225" t="str">
        <f aca="false">MID(P146,7,6)</f>
        <v/>
      </c>
      <c r="V146" s="226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49"/>
      <c r="C147" s="149"/>
      <c r="D147" s="149"/>
      <c r="F147" s="149"/>
      <c r="H147" s="149"/>
      <c r="I147" s="149"/>
      <c r="Q147" s="225" t="str">
        <f aca="false">MID(P147,7,6)</f>
        <v/>
      </c>
      <c r="V147" s="226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49"/>
      <c r="C148" s="149"/>
      <c r="D148" s="149"/>
      <c r="F148" s="149"/>
      <c r="H148" s="149"/>
      <c r="I148" s="149"/>
      <c r="Q148" s="225" t="str">
        <f aca="false">MID(P148,7,6)</f>
        <v/>
      </c>
      <c r="V148" s="226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49"/>
      <c r="C149" s="149"/>
      <c r="D149" s="149"/>
      <c r="F149" s="149"/>
      <c r="H149" s="149"/>
      <c r="I149" s="149"/>
      <c r="Q149" s="225" t="str">
        <f aca="false">MID(P149,7,6)</f>
        <v/>
      </c>
      <c r="V149" s="226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49"/>
      <c r="C150" s="149"/>
      <c r="D150" s="149"/>
      <c r="F150" s="149"/>
      <c r="H150" s="149"/>
      <c r="I150" s="149"/>
      <c r="Q150" s="225" t="str">
        <f aca="false">MID(P150,7,6)</f>
        <v/>
      </c>
      <c r="V150" s="226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49"/>
      <c r="C151" s="149"/>
      <c r="D151" s="149"/>
      <c r="F151" s="149"/>
      <c r="H151" s="149"/>
      <c r="I151" s="149"/>
      <c r="Q151" s="225" t="str">
        <f aca="false">MID(P151,7,6)</f>
        <v/>
      </c>
      <c r="V151" s="226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49"/>
      <c r="C152" s="149"/>
      <c r="D152" s="149"/>
      <c r="F152" s="149"/>
      <c r="H152" s="149"/>
      <c r="I152" s="149"/>
      <c r="Q152" s="225" t="str">
        <f aca="false">MID(P152,7,6)</f>
        <v/>
      </c>
      <c r="V152" s="226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49"/>
      <c r="C153" s="149"/>
      <c r="D153" s="149"/>
      <c r="F153" s="149"/>
      <c r="H153" s="149"/>
      <c r="I153" s="149"/>
      <c r="Q153" s="225" t="str">
        <f aca="false">MID(P153,7,6)</f>
        <v/>
      </c>
      <c r="V153" s="226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49"/>
      <c r="C154" s="149"/>
      <c r="D154" s="149"/>
      <c r="F154" s="149"/>
      <c r="H154" s="149"/>
      <c r="I154" s="149"/>
      <c r="Q154" s="225" t="str">
        <f aca="false">MID(P154,7,6)</f>
        <v/>
      </c>
      <c r="V154" s="226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49"/>
      <c r="C155" s="149"/>
      <c r="D155" s="149"/>
      <c r="F155" s="149"/>
      <c r="H155" s="149"/>
      <c r="I155" s="149"/>
      <c r="Q155" s="225" t="str">
        <f aca="false">MID(P155,7,6)</f>
        <v/>
      </c>
      <c r="V155" s="226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49"/>
      <c r="C156" s="149"/>
      <c r="D156" s="149"/>
      <c r="F156" s="149"/>
      <c r="H156" s="149"/>
      <c r="I156" s="149"/>
      <c r="Q156" s="225" t="str">
        <f aca="false">MID(P156,7,6)</f>
        <v/>
      </c>
      <c r="V156" s="226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49"/>
      <c r="C157" s="149"/>
      <c r="D157" s="149"/>
      <c r="F157" s="149"/>
      <c r="H157" s="149"/>
      <c r="I157" s="149"/>
      <c r="Q157" s="225" t="str">
        <f aca="false">MID(P157,7,6)</f>
        <v/>
      </c>
      <c r="V157" s="226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49"/>
      <c r="C158" s="149"/>
      <c r="D158" s="149"/>
      <c r="F158" s="149"/>
      <c r="H158" s="149"/>
      <c r="I158" s="149"/>
      <c r="Q158" s="225" t="str">
        <f aca="false">MID(P158,7,6)</f>
        <v/>
      </c>
      <c r="V158" s="226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49"/>
      <c r="C159" s="149"/>
      <c r="D159" s="149"/>
      <c r="F159" s="149"/>
      <c r="H159" s="149"/>
      <c r="I159" s="149"/>
      <c r="Q159" s="225" t="str">
        <f aca="false">MID(P159,7,6)</f>
        <v/>
      </c>
      <c r="V159" s="226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49"/>
      <c r="C160" s="149"/>
      <c r="D160" s="149"/>
      <c r="F160" s="149"/>
      <c r="H160" s="149"/>
      <c r="I160" s="149"/>
      <c r="Q160" s="225" t="str">
        <f aca="false">MID(P160,7,6)</f>
        <v/>
      </c>
      <c r="V160" s="226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49"/>
      <c r="C161" s="149"/>
      <c r="D161" s="149"/>
      <c r="F161" s="149"/>
      <c r="H161" s="149"/>
      <c r="I161" s="149"/>
      <c r="Q161" s="225" t="str">
        <f aca="false">MID(P161,7,6)</f>
        <v/>
      </c>
      <c r="V161" s="226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49"/>
      <c r="C162" s="149"/>
      <c r="D162" s="149"/>
      <c r="F162" s="149"/>
      <c r="H162" s="149"/>
      <c r="I162" s="149"/>
      <c r="Q162" s="225" t="str">
        <f aca="false">MID(P162,7,6)</f>
        <v/>
      </c>
      <c r="V162" s="226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49"/>
      <c r="C163" s="149"/>
      <c r="D163" s="149"/>
      <c r="F163" s="149"/>
      <c r="H163" s="149"/>
      <c r="I163" s="149"/>
      <c r="Q163" s="225" t="str">
        <f aca="false">MID(P163,7,6)</f>
        <v/>
      </c>
      <c r="V163" s="226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49"/>
      <c r="C164" s="149"/>
      <c r="D164" s="149"/>
      <c r="F164" s="149"/>
      <c r="H164" s="149"/>
      <c r="I164" s="149"/>
      <c r="Q164" s="225" t="str">
        <f aca="false">MID(P164,7,6)</f>
        <v/>
      </c>
      <c r="V164" s="226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49"/>
      <c r="C165" s="149"/>
      <c r="D165" s="149"/>
      <c r="F165" s="149"/>
      <c r="H165" s="149"/>
      <c r="I165" s="149"/>
      <c r="Q165" s="225" t="str">
        <f aca="false">MID(P165,7,6)</f>
        <v/>
      </c>
      <c r="V165" s="226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49"/>
      <c r="C166" s="149"/>
      <c r="D166" s="149"/>
      <c r="F166" s="149"/>
      <c r="H166" s="149"/>
      <c r="I166" s="149"/>
      <c r="Q166" s="225" t="str">
        <f aca="false">MID(P166,7,6)</f>
        <v/>
      </c>
      <c r="V166" s="226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49"/>
      <c r="C167" s="149"/>
      <c r="D167" s="149"/>
      <c r="F167" s="149"/>
      <c r="H167" s="149"/>
      <c r="I167" s="149"/>
      <c r="Q167" s="225" t="str">
        <f aca="false">MID(P167,7,6)</f>
        <v/>
      </c>
      <c r="V167" s="226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49"/>
      <c r="C168" s="149"/>
      <c r="D168" s="149"/>
      <c r="F168" s="149"/>
      <c r="H168" s="149"/>
      <c r="I168" s="149"/>
      <c r="Q168" s="225" t="str">
        <f aca="false">MID(P168,7,6)</f>
        <v/>
      </c>
      <c r="V168" s="226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49"/>
      <c r="C169" s="149"/>
      <c r="D169" s="149"/>
      <c r="F169" s="149"/>
      <c r="H169" s="149"/>
      <c r="I169" s="149"/>
      <c r="Q169" s="225" t="str">
        <f aca="false">MID(P169,7,6)</f>
        <v/>
      </c>
      <c r="V169" s="226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49"/>
      <c r="C170" s="149"/>
      <c r="D170" s="149"/>
      <c r="F170" s="149"/>
      <c r="H170" s="149"/>
      <c r="I170" s="149"/>
      <c r="Q170" s="225" t="str">
        <f aca="false">MID(P170,7,6)</f>
        <v/>
      </c>
      <c r="V170" s="226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49"/>
      <c r="C171" s="149"/>
      <c r="D171" s="149"/>
      <c r="F171" s="149"/>
      <c r="H171" s="149"/>
      <c r="I171" s="149"/>
      <c r="Q171" s="225" t="str">
        <f aca="false">MID(P171,7,6)</f>
        <v/>
      </c>
      <c r="V171" s="226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49"/>
      <c r="C172" s="149"/>
      <c r="D172" s="149"/>
      <c r="F172" s="149"/>
      <c r="H172" s="149"/>
      <c r="I172" s="149"/>
      <c r="Q172" s="225" t="str">
        <f aca="false">MID(P172,7,6)</f>
        <v/>
      </c>
      <c r="V172" s="226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49"/>
      <c r="C173" s="149"/>
      <c r="D173" s="149"/>
      <c r="F173" s="149"/>
      <c r="H173" s="149"/>
      <c r="I173" s="149"/>
      <c r="Q173" s="225" t="str">
        <f aca="false">MID(P173,7,6)</f>
        <v/>
      </c>
      <c r="V173" s="226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49"/>
      <c r="C174" s="149"/>
      <c r="D174" s="149"/>
      <c r="F174" s="149"/>
      <c r="H174" s="149"/>
      <c r="I174" s="149"/>
      <c r="Q174" s="225" t="str">
        <f aca="false">MID(P174,7,6)</f>
        <v/>
      </c>
      <c r="V174" s="226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49"/>
      <c r="C175" s="149"/>
      <c r="D175" s="149"/>
      <c r="F175" s="149"/>
      <c r="H175" s="149"/>
      <c r="I175" s="149"/>
      <c r="Q175" s="225" t="str">
        <f aca="false">MID(P175,7,6)</f>
        <v/>
      </c>
      <c r="V175" s="226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49"/>
      <c r="C176" s="149"/>
      <c r="D176" s="149"/>
      <c r="F176" s="149"/>
      <c r="H176" s="149"/>
      <c r="I176" s="149"/>
      <c r="Q176" s="225" t="str">
        <f aca="false">MID(P176,7,6)</f>
        <v/>
      </c>
      <c r="V176" s="226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49"/>
      <c r="C177" s="149"/>
      <c r="D177" s="149"/>
      <c r="F177" s="149"/>
      <c r="H177" s="149"/>
      <c r="I177" s="149"/>
      <c r="Q177" s="225" t="str">
        <f aca="false">MID(P177,7,6)</f>
        <v/>
      </c>
      <c r="V177" s="226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49"/>
      <c r="C178" s="149"/>
      <c r="D178" s="149"/>
      <c r="F178" s="149"/>
      <c r="H178" s="149"/>
      <c r="I178" s="149"/>
      <c r="Q178" s="225" t="str">
        <f aca="false">MID(P178,7,6)</f>
        <v/>
      </c>
      <c r="V178" s="226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49"/>
      <c r="C179" s="149"/>
      <c r="D179" s="149"/>
      <c r="F179" s="149"/>
      <c r="H179" s="149"/>
      <c r="I179" s="149"/>
      <c r="Q179" s="225" t="str">
        <f aca="false">MID(P179,7,6)</f>
        <v/>
      </c>
      <c r="V179" s="226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49"/>
      <c r="C180" s="149"/>
      <c r="D180" s="149"/>
      <c r="F180" s="149"/>
      <c r="H180" s="149"/>
      <c r="I180" s="149"/>
      <c r="Q180" s="225" t="str">
        <f aca="false">MID(P180,7,6)</f>
        <v/>
      </c>
      <c r="V180" s="226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49"/>
      <c r="C181" s="149"/>
      <c r="D181" s="149"/>
      <c r="F181" s="149"/>
      <c r="H181" s="149"/>
      <c r="I181" s="149"/>
      <c r="Q181" s="225" t="str">
        <f aca="false">MID(P181,7,6)</f>
        <v/>
      </c>
      <c r="V181" s="226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49"/>
      <c r="C182" s="149"/>
      <c r="D182" s="149"/>
      <c r="F182" s="149"/>
      <c r="H182" s="149"/>
      <c r="I182" s="149"/>
      <c r="Q182" s="225" t="str">
        <f aca="false">MID(P182,7,6)</f>
        <v/>
      </c>
      <c r="V182" s="226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49"/>
      <c r="C183" s="149"/>
      <c r="D183" s="149"/>
      <c r="F183" s="149"/>
      <c r="H183" s="149"/>
      <c r="I183" s="149"/>
      <c r="Q183" s="225" t="str">
        <f aca="false">MID(P183,7,6)</f>
        <v/>
      </c>
      <c r="V183" s="226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49"/>
      <c r="C184" s="149"/>
      <c r="D184" s="149"/>
      <c r="F184" s="149"/>
      <c r="H184" s="149"/>
      <c r="I184" s="149"/>
      <c r="Q184" s="225" t="str">
        <f aca="false">MID(P184,7,6)</f>
        <v/>
      </c>
      <c r="V184" s="226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49"/>
      <c r="C185" s="149"/>
      <c r="D185" s="149"/>
      <c r="F185" s="149"/>
      <c r="H185" s="149"/>
      <c r="I185" s="149"/>
      <c r="Q185" s="225" t="str">
        <f aca="false">MID(P185,7,6)</f>
        <v/>
      </c>
      <c r="V185" s="226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49"/>
      <c r="C186" s="149"/>
      <c r="D186" s="149"/>
      <c r="F186" s="149"/>
      <c r="H186" s="149"/>
      <c r="I186" s="149"/>
      <c r="Q186" s="225" t="str">
        <f aca="false">MID(P186,7,6)</f>
        <v/>
      </c>
      <c r="V186" s="226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49"/>
      <c r="C187" s="149"/>
      <c r="D187" s="149"/>
      <c r="F187" s="149"/>
      <c r="H187" s="149"/>
      <c r="I187" s="149"/>
      <c r="Q187" s="225" t="str">
        <f aca="false">MID(P187,7,6)</f>
        <v/>
      </c>
      <c r="V187" s="226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49"/>
      <c r="C188" s="149"/>
      <c r="D188" s="149"/>
      <c r="F188" s="149"/>
      <c r="H188" s="149"/>
      <c r="I188" s="149"/>
      <c r="Q188" s="225" t="str">
        <f aca="false">MID(P188,7,6)</f>
        <v/>
      </c>
      <c r="V188" s="226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49"/>
      <c r="C189" s="149"/>
      <c r="D189" s="149"/>
      <c r="F189" s="149"/>
      <c r="H189" s="149"/>
      <c r="I189" s="149"/>
      <c r="Q189" s="225" t="str">
        <f aca="false">MID(P189,7,6)</f>
        <v/>
      </c>
      <c r="V189" s="226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49"/>
      <c r="C190" s="149"/>
      <c r="D190" s="149"/>
      <c r="F190" s="149"/>
      <c r="H190" s="149"/>
      <c r="I190" s="149"/>
      <c r="Q190" s="225" t="str">
        <f aca="false">MID(P190,7,6)</f>
        <v/>
      </c>
      <c r="V190" s="226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49"/>
      <c r="C191" s="149"/>
      <c r="D191" s="149"/>
      <c r="F191" s="149"/>
      <c r="H191" s="149"/>
      <c r="I191" s="149"/>
      <c r="Q191" s="225" t="str">
        <f aca="false">MID(P191,7,6)</f>
        <v/>
      </c>
      <c r="V191" s="226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49"/>
      <c r="C192" s="149"/>
      <c r="D192" s="149"/>
      <c r="F192" s="149"/>
      <c r="H192" s="149"/>
      <c r="I192" s="149"/>
      <c r="Q192" s="225" t="str">
        <f aca="false">MID(P192,7,6)</f>
        <v/>
      </c>
      <c r="V192" s="226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49"/>
      <c r="C193" s="149"/>
      <c r="D193" s="149"/>
      <c r="F193" s="149"/>
      <c r="H193" s="149"/>
      <c r="I193" s="149"/>
      <c r="Q193" s="225" t="str">
        <f aca="false">MID(P193,7,6)</f>
        <v/>
      </c>
      <c r="V193" s="226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49"/>
      <c r="C194" s="149"/>
      <c r="D194" s="149"/>
      <c r="F194" s="149"/>
      <c r="H194" s="149"/>
      <c r="I194" s="149"/>
      <c r="Q194" s="225" t="str">
        <f aca="false">MID(P194,7,6)</f>
        <v/>
      </c>
      <c r="V194" s="226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49"/>
      <c r="C195" s="149"/>
      <c r="D195" s="149"/>
      <c r="F195" s="149"/>
      <c r="H195" s="149"/>
      <c r="I195" s="149"/>
      <c r="Q195" s="225" t="str">
        <f aca="false">MID(P195,7,6)</f>
        <v/>
      </c>
      <c r="V195" s="226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49"/>
      <c r="C196" s="149"/>
      <c r="D196" s="149"/>
      <c r="F196" s="149"/>
      <c r="H196" s="149"/>
      <c r="I196" s="149"/>
      <c r="Q196" s="225" t="str">
        <f aca="false">MID(P196,7,6)</f>
        <v/>
      </c>
      <c r="V196" s="226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49"/>
      <c r="C197" s="149"/>
      <c r="D197" s="149"/>
      <c r="F197" s="149"/>
      <c r="H197" s="149"/>
      <c r="I197" s="149"/>
      <c r="Q197" s="225" t="str">
        <f aca="false">MID(P197,7,6)</f>
        <v/>
      </c>
      <c r="V197" s="226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49"/>
      <c r="C198" s="149"/>
      <c r="D198" s="149"/>
      <c r="F198" s="149"/>
      <c r="H198" s="149"/>
      <c r="I198" s="149"/>
      <c r="Q198" s="225" t="str">
        <f aca="false">MID(P198,7,6)</f>
        <v/>
      </c>
      <c r="V198" s="226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49"/>
      <c r="C199" s="149"/>
      <c r="D199" s="149"/>
      <c r="F199" s="149"/>
      <c r="H199" s="149"/>
      <c r="I199" s="149"/>
      <c r="Q199" s="225" t="str">
        <f aca="false">MID(P199,7,6)</f>
        <v/>
      </c>
      <c r="V199" s="226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49"/>
      <c r="C200" s="149"/>
      <c r="D200" s="149"/>
      <c r="F200" s="149"/>
      <c r="H200" s="149"/>
      <c r="I200" s="149"/>
      <c r="Q200" s="225" t="str">
        <f aca="false">MID(P200,7,6)</f>
        <v/>
      </c>
      <c r="V200" s="226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49"/>
      <c r="C201" s="149"/>
      <c r="D201" s="149"/>
      <c r="F201" s="149"/>
      <c r="H201" s="149"/>
      <c r="I201" s="149"/>
      <c r="Q201" s="225" t="str">
        <f aca="false">MID(P201,7,6)</f>
        <v/>
      </c>
      <c r="V201" s="226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49"/>
      <c r="C202" s="149"/>
      <c r="D202" s="149"/>
      <c r="F202" s="149"/>
      <c r="H202" s="149"/>
      <c r="I202" s="149"/>
      <c r="Q202" s="225" t="str">
        <f aca="false">MID(P202,7,6)</f>
        <v/>
      </c>
      <c r="V202" s="226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49"/>
      <c r="C203" s="149"/>
      <c r="D203" s="149"/>
      <c r="F203" s="149"/>
      <c r="H203" s="149"/>
      <c r="I203" s="149"/>
      <c r="Q203" s="225" t="str">
        <f aca="false">MID(P203,7,6)</f>
        <v/>
      </c>
      <c r="V203" s="226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49"/>
      <c r="C204" s="149"/>
      <c r="D204" s="149"/>
      <c r="F204" s="149"/>
      <c r="H204" s="149"/>
      <c r="I204" s="149"/>
      <c r="Q204" s="225" t="str">
        <f aca="false">MID(P204,7,6)</f>
        <v/>
      </c>
      <c r="V204" s="226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49"/>
      <c r="C205" s="149"/>
      <c r="D205" s="149"/>
      <c r="F205" s="149"/>
      <c r="H205" s="149"/>
      <c r="I205" s="149"/>
      <c r="Q205" s="225" t="str">
        <f aca="false">MID(P205,7,6)</f>
        <v/>
      </c>
      <c r="V205" s="226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49"/>
      <c r="C206" s="149"/>
      <c r="D206" s="149"/>
      <c r="F206" s="149"/>
      <c r="H206" s="149"/>
      <c r="I206" s="149"/>
      <c r="Q206" s="225" t="str">
        <f aca="false">MID(P206,7,6)</f>
        <v/>
      </c>
      <c r="V206" s="226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49"/>
      <c r="C207" s="149"/>
      <c r="D207" s="149"/>
      <c r="F207" s="149"/>
      <c r="H207" s="149"/>
      <c r="I207" s="149"/>
      <c r="Q207" s="225" t="str">
        <f aca="false">MID(P207,7,6)</f>
        <v/>
      </c>
      <c r="V207" s="226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49"/>
      <c r="C208" s="149"/>
      <c r="D208" s="149"/>
      <c r="F208" s="149"/>
      <c r="H208" s="149"/>
      <c r="I208" s="149"/>
      <c r="Q208" s="225" t="str">
        <f aca="false">MID(P208,7,6)</f>
        <v/>
      </c>
      <c r="V208" s="226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49"/>
      <c r="C209" s="149"/>
      <c r="D209" s="149"/>
      <c r="F209" s="149"/>
      <c r="H209" s="149"/>
      <c r="I209" s="149"/>
      <c r="Q209" s="225" t="str">
        <f aca="false">MID(P209,7,6)</f>
        <v/>
      </c>
      <c r="V209" s="226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49"/>
      <c r="C210" s="149"/>
      <c r="D210" s="149"/>
      <c r="F210" s="149"/>
      <c r="H210" s="149"/>
      <c r="I210" s="149"/>
      <c r="Q210" s="225" t="str">
        <f aca="false">MID(P210,7,6)</f>
        <v/>
      </c>
      <c r="V210" s="226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49"/>
      <c r="C211" s="149"/>
      <c r="D211" s="149"/>
      <c r="F211" s="149"/>
      <c r="H211" s="149"/>
      <c r="I211" s="149"/>
      <c r="Q211" s="225" t="str">
        <f aca="false">MID(P211,7,6)</f>
        <v/>
      </c>
      <c r="V211" s="226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49"/>
      <c r="C212" s="149"/>
      <c r="D212" s="149"/>
      <c r="F212" s="149"/>
      <c r="H212" s="149"/>
      <c r="I212" s="149"/>
      <c r="Q212" s="225" t="str">
        <f aca="false">MID(P212,7,6)</f>
        <v/>
      </c>
      <c r="V212" s="226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49"/>
      <c r="C213" s="149"/>
      <c r="D213" s="149"/>
      <c r="F213" s="149"/>
      <c r="H213" s="149"/>
      <c r="I213" s="149"/>
      <c r="Q213" s="225" t="str">
        <f aca="false">MID(P213,7,6)</f>
        <v/>
      </c>
      <c r="V213" s="226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49"/>
      <c r="C214" s="149"/>
      <c r="D214" s="149"/>
      <c r="F214" s="149"/>
      <c r="H214" s="149"/>
      <c r="I214" s="149"/>
      <c r="Q214" s="225" t="str">
        <f aca="false">MID(P214,7,6)</f>
        <v/>
      </c>
      <c r="V214" s="226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49"/>
      <c r="C215" s="149"/>
      <c r="D215" s="149"/>
      <c r="F215" s="149"/>
      <c r="H215" s="149"/>
      <c r="I215" s="149"/>
      <c r="Q215" s="225" t="str">
        <f aca="false">MID(P215,7,6)</f>
        <v/>
      </c>
      <c r="V215" s="226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49"/>
      <c r="C216" s="149"/>
      <c r="D216" s="149"/>
      <c r="F216" s="149"/>
      <c r="H216" s="149"/>
      <c r="I216" s="149"/>
      <c r="Q216" s="225" t="str">
        <f aca="false">MID(P216,7,6)</f>
        <v/>
      </c>
      <c r="V216" s="226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49"/>
      <c r="C217" s="149"/>
      <c r="D217" s="149"/>
      <c r="F217" s="149"/>
      <c r="H217" s="149"/>
      <c r="I217" s="149"/>
      <c r="Q217" s="225" t="str">
        <f aca="false">MID(P217,7,6)</f>
        <v/>
      </c>
      <c r="V217" s="226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49"/>
      <c r="C218" s="149"/>
      <c r="D218" s="149"/>
      <c r="F218" s="149"/>
      <c r="H218" s="149"/>
      <c r="I218" s="149"/>
      <c r="Q218" s="225" t="str">
        <f aca="false">MID(P218,7,6)</f>
        <v/>
      </c>
      <c r="V218" s="226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49"/>
      <c r="C219" s="149"/>
      <c r="D219" s="149"/>
      <c r="F219" s="149"/>
      <c r="H219" s="149"/>
      <c r="I219" s="149"/>
      <c r="Q219" s="225" t="str">
        <f aca="false">MID(P219,7,6)</f>
        <v/>
      </c>
      <c r="V219" s="226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49"/>
      <c r="C220" s="149"/>
      <c r="D220" s="149"/>
      <c r="F220" s="149"/>
      <c r="H220" s="149"/>
      <c r="I220" s="149"/>
      <c r="Q220" s="225" t="str">
        <f aca="false">MID(P220,7,6)</f>
        <v/>
      </c>
      <c r="V220" s="226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49"/>
      <c r="C221" s="149"/>
      <c r="D221" s="149"/>
      <c r="F221" s="149"/>
      <c r="H221" s="149"/>
      <c r="I221" s="149"/>
      <c r="Q221" s="225" t="str">
        <f aca="false">MID(P221,7,6)</f>
        <v/>
      </c>
      <c r="V221" s="226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49"/>
      <c r="C222" s="149"/>
      <c r="D222" s="149"/>
      <c r="F222" s="149"/>
      <c r="H222" s="149"/>
      <c r="I222" s="149"/>
      <c r="Q222" s="225" t="str">
        <f aca="false">MID(P222,7,6)</f>
        <v/>
      </c>
      <c r="V222" s="226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49"/>
      <c r="C223" s="149"/>
      <c r="D223" s="149"/>
      <c r="F223" s="149"/>
      <c r="H223" s="149"/>
      <c r="I223" s="149"/>
      <c r="Q223" s="225" t="str">
        <f aca="false">MID(P223,7,6)</f>
        <v/>
      </c>
      <c r="V223" s="226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49"/>
      <c r="C224" s="149"/>
      <c r="D224" s="149"/>
      <c r="F224" s="149"/>
      <c r="H224" s="149"/>
      <c r="I224" s="149"/>
      <c r="Q224" s="225" t="str">
        <f aca="false">MID(P224,7,6)</f>
        <v/>
      </c>
      <c r="V224" s="226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49"/>
      <c r="C225" s="149"/>
      <c r="D225" s="149"/>
      <c r="F225" s="149"/>
      <c r="H225" s="149"/>
      <c r="I225" s="149"/>
      <c r="Q225" s="225" t="str">
        <f aca="false">MID(P225,7,6)</f>
        <v/>
      </c>
      <c r="V225" s="226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49"/>
      <c r="C226" s="149"/>
      <c r="D226" s="149"/>
      <c r="F226" s="149"/>
      <c r="H226" s="149"/>
      <c r="I226" s="149"/>
      <c r="Q226" s="225" t="str">
        <f aca="false">MID(P226,7,6)</f>
        <v/>
      </c>
      <c r="V226" s="226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49"/>
      <c r="C227" s="149"/>
      <c r="D227" s="149"/>
      <c r="F227" s="149"/>
      <c r="H227" s="149"/>
      <c r="I227" s="149"/>
      <c r="Q227" s="225" t="str">
        <f aca="false">MID(P227,7,6)</f>
        <v/>
      </c>
      <c r="V227" s="226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49"/>
      <c r="C228" s="149"/>
      <c r="D228" s="149"/>
      <c r="F228" s="149"/>
      <c r="H228" s="149"/>
      <c r="I228" s="149"/>
      <c r="Q228" s="225" t="str">
        <f aca="false">MID(P228,7,6)</f>
        <v/>
      </c>
      <c r="V228" s="226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49"/>
      <c r="C229" s="149"/>
      <c r="D229" s="149"/>
      <c r="F229" s="149"/>
      <c r="H229" s="149"/>
      <c r="I229" s="149"/>
      <c r="Q229" s="225" t="str">
        <f aca="false">MID(P229,7,6)</f>
        <v/>
      </c>
      <c r="V229" s="226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49"/>
      <c r="C230" s="149"/>
      <c r="D230" s="149"/>
      <c r="F230" s="149"/>
      <c r="H230" s="149"/>
      <c r="I230" s="149"/>
      <c r="Q230" s="225" t="str">
        <f aca="false">MID(P230,7,6)</f>
        <v/>
      </c>
      <c r="V230" s="226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49"/>
      <c r="C231" s="149"/>
      <c r="D231" s="149"/>
      <c r="F231" s="149"/>
      <c r="H231" s="149"/>
      <c r="I231" s="149"/>
      <c r="Q231" s="225" t="str">
        <f aca="false">MID(P231,7,6)</f>
        <v/>
      </c>
      <c r="V231" s="226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49"/>
      <c r="C232" s="149"/>
      <c r="D232" s="149"/>
      <c r="F232" s="149"/>
      <c r="H232" s="149"/>
      <c r="I232" s="149"/>
      <c r="Q232" s="225" t="str">
        <f aca="false">MID(P232,7,6)</f>
        <v/>
      </c>
      <c r="V232" s="226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49"/>
      <c r="C233" s="149"/>
      <c r="D233" s="149"/>
      <c r="F233" s="149"/>
      <c r="H233" s="149"/>
      <c r="I233" s="149"/>
      <c r="Q233" s="225" t="str">
        <f aca="false">MID(P233,7,6)</f>
        <v/>
      </c>
      <c r="V233" s="226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49"/>
      <c r="C234" s="149"/>
      <c r="D234" s="149"/>
      <c r="F234" s="149"/>
      <c r="H234" s="149"/>
      <c r="I234" s="149"/>
      <c r="Q234" s="225" t="str">
        <f aca="false">MID(P234,7,6)</f>
        <v/>
      </c>
      <c r="V234" s="226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49"/>
      <c r="C235" s="149"/>
      <c r="D235" s="149"/>
      <c r="F235" s="149"/>
      <c r="H235" s="149"/>
      <c r="I235" s="149"/>
      <c r="Q235" s="225" t="str">
        <f aca="false">MID(P235,7,6)</f>
        <v/>
      </c>
      <c r="V235" s="226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49"/>
      <c r="C236" s="149"/>
      <c r="D236" s="149"/>
      <c r="F236" s="149"/>
      <c r="H236" s="149"/>
      <c r="I236" s="149"/>
      <c r="Q236" s="225" t="str">
        <f aca="false">MID(P236,7,6)</f>
        <v/>
      </c>
      <c r="V236" s="226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49"/>
      <c r="C237" s="149"/>
      <c r="D237" s="149"/>
      <c r="F237" s="149"/>
      <c r="H237" s="149"/>
      <c r="I237" s="149"/>
      <c r="Q237" s="225" t="str">
        <f aca="false">MID(P237,7,6)</f>
        <v/>
      </c>
      <c r="V237" s="226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49"/>
      <c r="C238" s="149"/>
      <c r="D238" s="149"/>
      <c r="F238" s="149"/>
      <c r="H238" s="149"/>
      <c r="I238" s="149"/>
      <c r="Q238" s="225" t="str">
        <f aca="false">MID(P238,7,6)</f>
        <v/>
      </c>
      <c r="V238" s="226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49"/>
      <c r="C239" s="149"/>
      <c r="D239" s="149"/>
      <c r="F239" s="149"/>
      <c r="H239" s="149"/>
      <c r="I239" s="149"/>
      <c r="Q239" s="225" t="str">
        <f aca="false">MID(P239,7,6)</f>
        <v/>
      </c>
      <c r="V239" s="226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49"/>
      <c r="C240" s="149"/>
      <c r="D240" s="149"/>
      <c r="F240" s="149"/>
      <c r="H240" s="149"/>
      <c r="I240" s="149"/>
      <c r="Q240" s="225" t="str">
        <f aca="false">MID(P240,7,6)</f>
        <v/>
      </c>
      <c r="V240" s="226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49"/>
      <c r="C241" s="149"/>
      <c r="D241" s="149"/>
      <c r="F241" s="149"/>
      <c r="H241" s="149"/>
      <c r="I241" s="149"/>
      <c r="Q241" s="225" t="str">
        <f aca="false">MID(P241,7,6)</f>
        <v/>
      </c>
      <c r="V241" s="226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49"/>
      <c r="C242" s="149"/>
      <c r="D242" s="149"/>
      <c r="F242" s="149"/>
      <c r="H242" s="149"/>
      <c r="I242" s="149"/>
      <c r="Q242" s="225" t="str">
        <f aca="false">MID(P242,7,6)</f>
        <v/>
      </c>
      <c r="V242" s="226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49"/>
      <c r="C243" s="149"/>
      <c r="D243" s="149"/>
      <c r="F243" s="149"/>
      <c r="H243" s="149"/>
      <c r="I243" s="149"/>
      <c r="Q243" s="225" t="str">
        <f aca="false">MID(P243,7,6)</f>
        <v/>
      </c>
      <c r="V243" s="226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49"/>
      <c r="C244" s="149"/>
      <c r="D244" s="149"/>
      <c r="F244" s="149"/>
      <c r="H244" s="149"/>
      <c r="I244" s="149"/>
      <c r="Q244" s="225" t="str">
        <f aca="false">MID(P244,7,6)</f>
        <v/>
      </c>
      <c r="V244" s="226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49"/>
      <c r="C245" s="149"/>
      <c r="D245" s="149"/>
      <c r="F245" s="149"/>
      <c r="H245" s="149"/>
      <c r="I245" s="149"/>
      <c r="Q245" s="225" t="str">
        <f aca="false">MID(P245,7,6)</f>
        <v/>
      </c>
      <c r="V245" s="226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49"/>
      <c r="C246" s="149"/>
      <c r="D246" s="149"/>
      <c r="F246" s="149"/>
      <c r="H246" s="149"/>
      <c r="I246" s="149"/>
      <c r="Q246" s="225" t="str">
        <f aca="false">MID(P246,7,6)</f>
        <v/>
      </c>
      <c r="V246" s="226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49"/>
      <c r="C247" s="149"/>
      <c r="D247" s="149"/>
      <c r="F247" s="149"/>
      <c r="H247" s="149"/>
      <c r="I247" s="149"/>
      <c r="Q247" s="225" t="str">
        <f aca="false">MID(P247,7,6)</f>
        <v/>
      </c>
      <c r="V247" s="226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49"/>
      <c r="C248" s="149"/>
      <c r="D248" s="149"/>
      <c r="F248" s="149"/>
      <c r="H248" s="149"/>
      <c r="I248" s="149"/>
      <c r="Q248" s="225" t="str">
        <f aca="false">MID(P248,7,6)</f>
        <v/>
      </c>
      <c r="V248" s="226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49"/>
      <c r="C249" s="149"/>
      <c r="D249" s="149"/>
      <c r="F249" s="149"/>
      <c r="H249" s="149"/>
      <c r="I249" s="149"/>
      <c r="Q249" s="225" t="str">
        <f aca="false">MID(P249,7,6)</f>
        <v/>
      </c>
      <c r="V249" s="226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49"/>
      <c r="C250" s="149"/>
      <c r="D250" s="149"/>
      <c r="F250" s="149"/>
      <c r="H250" s="149"/>
      <c r="I250" s="149"/>
      <c r="Q250" s="225" t="str">
        <f aca="false">MID(P250,7,6)</f>
        <v/>
      </c>
      <c r="V250" s="226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49"/>
      <c r="C251" s="149"/>
      <c r="D251" s="149"/>
      <c r="F251" s="149"/>
      <c r="H251" s="149"/>
      <c r="I251" s="149"/>
      <c r="Q251" s="225" t="str">
        <f aca="false">MID(P251,7,6)</f>
        <v/>
      </c>
      <c r="V251" s="226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49"/>
      <c r="C252" s="149"/>
      <c r="D252" s="149"/>
      <c r="F252" s="149"/>
      <c r="H252" s="149"/>
      <c r="I252" s="149"/>
      <c r="Q252" s="225" t="str">
        <f aca="false">MID(P252,7,6)</f>
        <v/>
      </c>
      <c r="V252" s="226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49"/>
      <c r="C253" s="149"/>
      <c r="D253" s="149"/>
      <c r="F253" s="149"/>
      <c r="H253" s="149"/>
      <c r="I253" s="149"/>
      <c r="Q253" s="225" t="str">
        <f aca="false">MID(P253,7,6)</f>
        <v/>
      </c>
      <c r="V253" s="226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49"/>
      <c r="C254" s="149"/>
      <c r="D254" s="149"/>
      <c r="F254" s="149"/>
      <c r="H254" s="149"/>
      <c r="I254" s="149"/>
      <c r="Q254" s="225" t="str">
        <f aca="false">MID(P254,7,6)</f>
        <v/>
      </c>
      <c r="V254" s="226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49"/>
      <c r="C255" s="149"/>
      <c r="D255" s="149"/>
      <c r="F255" s="149"/>
      <c r="H255" s="149"/>
      <c r="I255" s="149"/>
      <c r="Q255" s="225" t="str">
        <f aca="false">MID(P255,7,6)</f>
        <v/>
      </c>
      <c r="V255" s="226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49"/>
      <c r="C256" s="149"/>
      <c r="D256" s="149"/>
      <c r="F256" s="149"/>
      <c r="H256" s="149"/>
      <c r="I256" s="149"/>
      <c r="Q256" s="225" t="str">
        <f aca="false">MID(P256,7,6)</f>
        <v/>
      </c>
      <c r="V256" s="226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49"/>
      <c r="C257" s="149"/>
      <c r="D257" s="149"/>
      <c r="F257" s="149"/>
      <c r="H257" s="149"/>
      <c r="I257" s="149"/>
      <c r="Q257" s="225" t="str">
        <f aca="false">MID(P257,7,6)</f>
        <v/>
      </c>
      <c r="V257" s="226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49"/>
      <c r="C258" s="149"/>
      <c r="D258" s="149"/>
      <c r="F258" s="149"/>
      <c r="H258" s="149"/>
      <c r="I258" s="149"/>
      <c r="Q258" s="225" t="str">
        <f aca="false">MID(P258,7,6)</f>
        <v/>
      </c>
      <c r="V258" s="226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49"/>
      <c r="C259" s="149"/>
      <c r="D259" s="149"/>
      <c r="F259" s="149"/>
      <c r="H259" s="149"/>
      <c r="I259" s="149"/>
      <c r="Q259" s="225" t="str">
        <f aca="false">MID(P259,7,6)</f>
        <v/>
      </c>
      <c r="V259" s="226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49"/>
      <c r="C260" s="149"/>
      <c r="D260" s="149"/>
      <c r="F260" s="149"/>
      <c r="H260" s="149"/>
      <c r="I260" s="149"/>
      <c r="Q260" s="225" t="str">
        <f aca="false">MID(P260,7,6)</f>
        <v/>
      </c>
      <c r="V260" s="226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49"/>
      <c r="C261" s="149"/>
      <c r="D261" s="149"/>
      <c r="F261" s="149"/>
      <c r="H261" s="149"/>
      <c r="I261" s="149"/>
      <c r="Q261" s="225" t="str">
        <f aca="false">MID(P261,7,6)</f>
        <v/>
      </c>
      <c r="V261" s="226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49"/>
      <c r="C262" s="149"/>
      <c r="D262" s="149"/>
      <c r="F262" s="149"/>
      <c r="H262" s="149"/>
      <c r="I262" s="149"/>
      <c r="Q262" s="225" t="str">
        <f aca="false">MID(P262,7,6)</f>
        <v/>
      </c>
      <c r="V262" s="226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49"/>
      <c r="C263" s="149"/>
      <c r="D263" s="149"/>
      <c r="F263" s="149"/>
      <c r="H263" s="149"/>
      <c r="I263" s="149"/>
      <c r="Q263" s="225" t="str">
        <f aca="false">MID(P263,7,6)</f>
        <v/>
      </c>
      <c r="V263" s="226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49"/>
      <c r="C264" s="149"/>
      <c r="D264" s="149"/>
      <c r="F264" s="149"/>
      <c r="H264" s="149"/>
      <c r="I264" s="149"/>
      <c r="Q264" s="225" t="str">
        <f aca="false">MID(P264,7,6)</f>
        <v/>
      </c>
      <c r="V264" s="226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49"/>
      <c r="C265" s="149"/>
      <c r="D265" s="149"/>
      <c r="F265" s="149"/>
      <c r="H265" s="149"/>
      <c r="I265" s="149"/>
      <c r="Q265" s="225" t="str">
        <f aca="false">MID(P265,7,6)</f>
        <v/>
      </c>
      <c r="V265" s="226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49"/>
      <c r="C266" s="149"/>
      <c r="D266" s="149"/>
      <c r="F266" s="149"/>
      <c r="H266" s="149"/>
      <c r="I266" s="149"/>
      <c r="Q266" s="225" t="str">
        <f aca="false">MID(P266,7,6)</f>
        <v/>
      </c>
      <c r="V266" s="226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49"/>
      <c r="C267" s="149"/>
      <c r="D267" s="149"/>
      <c r="F267" s="149"/>
      <c r="H267" s="149"/>
      <c r="I267" s="149"/>
      <c r="Q267" s="225" t="str">
        <f aca="false">MID(P267,7,6)</f>
        <v/>
      </c>
      <c r="V267" s="226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49"/>
      <c r="C268" s="149"/>
      <c r="D268" s="149"/>
      <c r="F268" s="149"/>
      <c r="H268" s="149"/>
      <c r="I268" s="149"/>
      <c r="Q268" s="225" t="str">
        <f aca="false">MID(P268,7,6)</f>
        <v/>
      </c>
      <c r="V268" s="226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49"/>
      <c r="C269" s="149"/>
      <c r="D269" s="149"/>
      <c r="F269" s="149"/>
      <c r="H269" s="149"/>
      <c r="I269" s="149"/>
      <c r="Q269" s="225" t="str">
        <f aca="false">MID(P269,7,6)</f>
        <v/>
      </c>
      <c r="V269" s="226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49"/>
      <c r="C270" s="149"/>
      <c r="D270" s="149"/>
      <c r="F270" s="149"/>
      <c r="H270" s="149"/>
      <c r="I270" s="149"/>
      <c r="Q270" s="225" t="str">
        <f aca="false">MID(P270,7,6)</f>
        <v/>
      </c>
      <c r="V270" s="226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49"/>
      <c r="C271" s="149"/>
      <c r="D271" s="149"/>
      <c r="F271" s="149"/>
      <c r="H271" s="149"/>
      <c r="I271" s="149"/>
      <c r="Q271" s="225" t="str">
        <f aca="false">MID(P271,7,6)</f>
        <v/>
      </c>
      <c r="V271" s="226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49"/>
      <c r="C272" s="149"/>
      <c r="D272" s="149"/>
      <c r="F272" s="149"/>
      <c r="H272" s="149"/>
      <c r="I272" s="149"/>
      <c r="Q272" s="225" t="str">
        <f aca="false">MID(P272,7,6)</f>
        <v/>
      </c>
      <c r="V272" s="226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49"/>
      <c r="C273" s="149"/>
      <c r="D273" s="149"/>
      <c r="F273" s="149"/>
      <c r="H273" s="149"/>
      <c r="I273" s="149"/>
      <c r="Q273" s="225" t="str">
        <f aca="false">MID(P273,7,6)</f>
        <v/>
      </c>
      <c r="V273" s="226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49"/>
      <c r="C274" s="149"/>
      <c r="D274" s="149"/>
      <c r="F274" s="149"/>
      <c r="H274" s="149"/>
      <c r="I274" s="149"/>
      <c r="Q274" s="225" t="str">
        <f aca="false">MID(P274,7,6)</f>
        <v/>
      </c>
      <c r="V274" s="226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49"/>
      <c r="C275" s="149"/>
      <c r="D275" s="149"/>
      <c r="F275" s="149"/>
      <c r="H275" s="149"/>
      <c r="I275" s="149"/>
      <c r="Q275" s="225" t="str">
        <f aca="false">MID(P275,7,6)</f>
        <v/>
      </c>
      <c r="V275" s="226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49"/>
      <c r="C276" s="149"/>
      <c r="D276" s="149"/>
      <c r="F276" s="149"/>
      <c r="H276" s="149"/>
      <c r="I276" s="149"/>
      <c r="Q276" s="225" t="str">
        <f aca="false">MID(P276,7,6)</f>
        <v/>
      </c>
      <c r="V276" s="226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49"/>
      <c r="C277" s="149"/>
      <c r="D277" s="149"/>
      <c r="F277" s="149"/>
      <c r="H277" s="149"/>
      <c r="I277" s="149"/>
      <c r="Q277" s="225" t="str">
        <f aca="false">MID(P277,7,6)</f>
        <v/>
      </c>
      <c r="V277" s="226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49"/>
      <c r="C278" s="149"/>
      <c r="D278" s="149"/>
      <c r="F278" s="149"/>
      <c r="H278" s="149"/>
      <c r="I278" s="149"/>
      <c r="Q278" s="225" t="str">
        <f aca="false">MID(P278,7,6)</f>
        <v/>
      </c>
      <c r="V278" s="226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49"/>
      <c r="H279" s="149"/>
      <c r="I279" s="149"/>
      <c r="Q279" s="225" t="str">
        <f aca="false">MID(P279,7,6)</f>
        <v/>
      </c>
      <c r="V279" s="226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49"/>
      <c r="H280" s="149"/>
      <c r="I280" s="149"/>
      <c r="Q280" s="225" t="str">
        <f aca="false">MID(P280,7,6)</f>
        <v/>
      </c>
      <c r="V280" s="226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49"/>
      <c r="H281" s="149"/>
      <c r="I281" s="149"/>
      <c r="Q281" s="225" t="str">
        <f aca="false">MID(P281,7,6)</f>
        <v/>
      </c>
      <c r="V281" s="226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49"/>
      <c r="H282" s="149"/>
      <c r="I282" s="149"/>
      <c r="Q282" s="225" t="str">
        <f aca="false">MID(P282,7,6)</f>
        <v/>
      </c>
      <c r="V282" s="226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49"/>
      <c r="H283" s="149"/>
      <c r="I283" s="149"/>
      <c r="Q283" s="225" t="str">
        <f aca="false">MID(P283,7,6)</f>
        <v/>
      </c>
      <c r="V283" s="226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49"/>
      <c r="H284" s="149"/>
      <c r="I284" s="149"/>
      <c r="Q284" s="225" t="str">
        <f aca="false">MID(P284,7,6)</f>
        <v/>
      </c>
      <c r="V284" s="226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49"/>
      <c r="H285" s="149"/>
      <c r="I285" s="149"/>
      <c r="Q285" s="225" t="str">
        <f aca="false">MID(P285,7,6)</f>
        <v/>
      </c>
      <c r="V285" s="226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49"/>
      <c r="H286" s="149"/>
      <c r="I286" s="149"/>
      <c r="Q286" s="225" t="str">
        <f aca="false">MID(P286,7,6)</f>
        <v/>
      </c>
      <c r="V286" s="226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49"/>
      <c r="H287" s="149"/>
      <c r="I287" s="149"/>
      <c r="Q287" s="225" t="str">
        <f aca="false">MID(P287,7,6)</f>
        <v/>
      </c>
      <c r="V287" s="226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49"/>
      <c r="H288" s="149"/>
      <c r="I288" s="149"/>
      <c r="Q288" s="225" t="str">
        <f aca="false">MID(P288,7,6)</f>
        <v/>
      </c>
      <c r="V288" s="226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49"/>
      <c r="H289" s="149"/>
      <c r="I289" s="149"/>
      <c r="Q289" s="225" t="str">
        <f aca="false">MID(P289,7,6)</f>
        <v/>
      </c>
      <c r="V289" s="226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49"/>
      <c r="H290" s="149"/>
      <c r="I290" s="149"/>
      <c r="Q290" s="225" t="str">
        <f aca="false">MID(P290,7,6)</f>
        <v/>
      </c>
      <c r="V290" s="226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49"/>
      <c r="H291" s="149"/>
      <c r="I291" s="149"/>
      <c r="Q291" s="225" t="str">
        <f aca="false">MID(P291,7,6)</f>
        <v/>
      </c>
      <c r="V291" s="226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49"/>
      <c r="H292" s="149"/>
      <c r="I292" s="149"/>
      <c r="Q292" s="225" t="str">
        <f aca="false">MID(P292,7,6)</f>
        <v/>
      </c>
      <c r="V292" s="226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49"/>
      <c r="H293" s="149"/>
      <c r="I293" s="149"/>
      <c r="Q293" s="225" t="str">
        <f aca="false">MID(P293,7,6)</f>
        <v/>
      </c>
      <c r="V293" s="226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49"/>
      <c r="H294" s="149"/>
      <c r="I294" s="149"/>
      <c r="Q294" s="225" t="str">
        <f aca="false">MID(P294,7,6)</f>
        <v/>
      </c>
      <c r="V294" s="226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49"/>
      <c r="H295" s="149"/>
      <c r="I295" s="149"/>
      <c r="Q295" s="225" t="str">
        <f aca="false">MID(P295,7,6)</f>
        <v/>
      </c>
      <c r="V295" s="226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49"/>
      <c r="H296" s="149"/>
      <c r="I296" s="149"/>
      <c r="Q296" s="225" t="str">
        <f aca="false">MID(P296,7,6)</f>
        <v/>
      </c>
      <c r="V296" s="226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49"/>
      <c r="H297" s="149"/>
      <c r="I297" s="149"/>
      <c r="Q297" s="225" t="str">
        <f aca="false">MID(P297,7,6)</f>
        <v/>
      </c>
      <c r="V297" s="226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49"/>
      <c r="H298" s="149"/>
      <c r="I298" s="149"/>
      <c r="Q298" s="225" t="str">
        <f aca="false">MID(P298,7,6)</f>
        <v/>
      </c>
      <c r="V298" s="226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49"/>
      <c r="H299" s="149"/>
      <c r="I299" s="149"/>
      <c r="Q299" s="225" t="str">
        <f aca="false">MID(P299,7,6)</f>
        <v/>
      </c>
      <c r="V299" s="226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49"/>
      <c r="H300" s="149"/>
      <c r="I300" s="149"/>
      <c r="Q300" s="225" t="str">
        <f aca="false">MID(P300,7,6)</f>
        <v/>
      </c>
      <c r="V300" s="226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49"/>
      <c r="H301" s="149"/>
      <c r="I301" s="149"/>
      <c r="Q301" s="225" t="str">
        <f aca="false">MID(P301,7,6)</f>
        <v/>
      </c>
      <c r="V301" s="226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49"/>
      <c r="H302" s="149"/>
      <c r="I302" s="149"/>
      <c r="Q302" s="225" t="str">
        <f aca="false">MID(P302,7,6)</f>
        <v/>
      </c>
      <c r="V302" s="226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49"/>
      <c r="H303" s="149"/>
      <c r="I303" s="149"/>
      <c r="Q303" s="225" t="str">
        <f aca="false">MID(P303,7,6)</f>
        <v/>
      </c>
      <c r="V303" s="226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49"/>
      <c r="H304" s="149"/>
      <c r="I304" s="149"/>
      <c r="Q304" s="225" t="str">
        <f aca="false">MID(P304,7,6)</f>
        <v/>
      </c>
      <c r="V304" s="226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49"/>
      <c r="H305" s="149"/>
      <c r="I305" s="149"/>
      <c r="Q305" s="225" t="str">
        <f aca="false">MID(P305,7,6)</f>
        <v/>
      </c>
      <c r="V305" s="226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49"/>
      <c r="H306" s="149"/>
      <c r="I306" s="149"/>
      <c r="Q306" s="225" t="str">
        <f aca="false">MID(P306,7,6)</f>
        <v/>
      </c>
      <c r="V306" s="226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49"/>
      <c r="H307" s="149"/>
      <c r="I307" s="149"/>
      <c r="Q307" s="225" t="str">
        <f aca="false">MID(P307,7,6)</f>
        <v/>
      </c>
      <c r="V307" s="226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49"/>
      <c r="H308" s="149"/>
      <c r="I308" s="149"/>
      <c r="Q308" s="225" t="str">
        <f aca="false">MID(P308,7,6)</f>
        <v/>
      </c>
      <c r="V308" s="226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49"/>
      <c r="H309" s="149"/>
      <c r="I309" s="149"/>
      <c r="Q309" s="225" t="str">
        <f aca="false">MID(P309,7,6)</f>
        <v/>
      </c>
      <c r="V309" s="226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49"/>
      <c r="H310" s="149"/>
      <c r="I310" s="149"/>
      <c r="Q310" s="225" t="str">
        <f aca="false">MID(P310,7,6)</f>
        <v/>
      </c>
      <c r="V310" s="226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49"/>
      <c r="H311" s="149"/>
      <c r="I311" s="149"/>
      <c r="Q311" s="225" t="str">
        <f aca="false">MID(P311,7,6)</f>
        <v/>
      </c>
      <c r="V311" s="226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49"/>
      <c r="H312" s="149"/>
      <c r="I312" s="149"/>
      <c r="Q312" s="225" t="str">
        <f aca="false">MID(P312,7,6)</f>
        <v/>
      </c>
      <c r="V312" s="226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49"/>
      <c r="H313" s="149"/>
      <c r="I313" s="149"/>
      <c r="Q313" s="225" t="str">
        <f aca="false">MID(P313,7,6)</f>
        <v/>
      </c>
      <c r="V313" s="226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49"/>
      <c r="H314" s="149"/>
      <c r="I314" s="149"/>
      <c r="Q314" s="225" t="str">
        <f aca="false">MID(P314,7,6)</f>
        <v/>
      </c>
      <c r="V314" s="226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49"/>
      <c r="H315" s="149"/>
      <c r="I315" s="149"/>
      <c r="Q315" s="225" t="str">
        <f aca="false">MID(P315,7,6)</f>
        <v/>
      </c>
      <c r="V315" s="226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49"/>
      <c r="H316" s="149"/>
      <c r="I316" s="149"/>
      <c r="Q316" s="225" t="str">
        <f aca="false">MID(P316,7,6)</f>
        <v/>
      </c>
      <c r="V316" s="226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49"/>
      <c r="H317" s="149"/>
      <c r="I317" s="149"/>
      <c r="Q317" s="225" t="str">
        <f aca="false">MID(P317,7,6)</f>
        <v/>
      </c>
      <c r="V317" s="226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49"/>
      <c r="H318" s="149"/>
      <c r="I318" s="149"/>
      <c r="Q318" s="225" t="str">
        <f aca="false">MID(P318,7,6)</f>
        <v/>
      </c>
      <c r="V318" s="226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49"/>
      <c r="H319" s="149"/>
      <c r="I319" s="149"/>
      <c r="Q319" s="225" t="str">
        <f aca="false">MID(P319,7,6)</f>
        <v/>
      </c>
      <c r="V319" s="226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49"/>
      <c r="H320" s="149"/>
      <c r="I320" s="149"/>
      <c r="Q320" s="225" t="str">
        <f aca="false">MID(P320,7,6)</f>
        <v/>
      </c>
      <c r="V320" s="226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49"/>
      <c r="H321" s="149"/>
      <c r="I321" s="149"/>
      <c r="Q321" s="225" t="str">
        <f aca="false">MID(P321,7,6)</f>
        <v/>
      </c>
      <c r="V321" s="226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49"/>
      <c r="H322" s="149"/>
      <c r="I322" s="149"/>
      <c r="Q322" s="225" t="str">
        <f aca="false">MID(P322,7,6)</f>
        <v/>
      </c>
      <c r="V322" s="226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49"/>
      <c r="H323" s="149"/>
      <c r="I323" s="149"/>
      <c r="Q323" s="225" t="str">
        <f aca="false">MID(P323,7,6)</f>
        <v/>
      </c>
      <c r="V323" s="226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49"/>
      <c r="H324" s="149"/>
      <c r="I324" s="149"/>
      <c r="Q324" s="225" t="str">
        <f aca="false">MID(P324,7,6)</f>
        <v/>
      </c>
      <c r="V324" s="226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49"/>
      <c r="H325" s="149"/>
      <c r="I325" s="149"/>
      <c r="Q325" s="225" t="str">
        <f aca="false">MID(P325,7,6)</f>
        <v/>
      </c>
      <c r="V325" s="226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49"/>
      <c r="H326" s="149"/>
      <c r="I326" s="149"/>
      <c r="Q326" s="225" t="str">
        <f aca="false">MID(P326,7,6)</f>
        <v/>
      </c>
      <c r="V326" s="226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49"/>
      <c r="H327" s="149"/>
      <c r="I327" s="149"/>
      <c r="Q327" s="225" t="str">
        <f aca="false">MID(P327,7,6)</f>
        <v/>
      </c>
      <c r="V327" s="226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49"/>
      <c r="H328" s="149"/>
      <c r="I328" s="149"/>
      <c r="Q328" s="225" t="str">
        <f aca="false">MID(P328,7,6)</f>
        <v/>
      </c>
      <c r="V328" s="226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49"/>
      <c r="H329" s="149"/>
      <c r="I329" s="149"/>
      <c r="Q329" s="225" t="str">
        <f aca="false">MID(P329,7,6)</f>
        <v/>
      </c>
      <c r="V329" s="226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49"/>
      <c r="H330" s="149"/>
      <c r="I330" s="149"/>
      <c r="Q330" s="225" t="str">
        <f aca="false">MID(P330,7,6)</f>
        <v/>
      </c>
      <c r="V330" s="226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49"/>
      <c r="H331" s="149"/>
      <c r="I331" s="149"/>
      <c r="Q331" s="225" t="str">
        <f aca="false">MID(P331,7,6)</f>
        <v/>
      </c>
      <c r="V331" s="226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49"/>
      <c r="H332" s="149"/>
      <c r="I332" s="149"/>
      <c r="Q332" s="225" t="str">
        <f aca="false">MID(P332,7,6)</f>
        <v/>
      </c>
      <c r="V332" s="226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49"/>
      <c r="H333" s="149"/>
      <c r="I333" s="149"/>
      <c r="Q333" s="225" t="str">
        <f aca="false">MID(P333,7,6)</f>
        <v/>
      </c>
      <c r="V333" s="226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49"/>
      <c r="H334" s="149"/>
      <c r="I334" s="149"/>
      <c r="Q334" s="225" t="str">
        <f aca="false">MID(P334,7,6)</f>
        <v/>
      </c>
      <c r="V334" s="226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49"/>
      <c r="H335" s="149"/>
      <c r="I335" s="149"/>
      <c r="Q335" s="225" t="str">
        <f aca="false">MID(P335,7,6)</f>
        <v/>
      </c>
      <c r="V335" s="226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49"/>
      <c r="H336" s="149"/>
      <c r="I336" s="149"/>
      <c r="Q336" s="225" t="str">
        <f aca="false">MID(P336,7,6)</f>
        <v/>
      </c>
      <c r="V336" s="226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49"/>
      <c r="H337" s="149"/>
      <c r="I337" s="149"/>
      <c r="Q337" s="225" t="str">
        <f aca="false">MID(P337,7,6)</f>
        <v/>
      </c>
      <c r="V337" s="226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49"/>
      <c r="H338" s="149"/>
      <c r="I338" s="149"/>
      <c r="Q338" s="225" t="str">
        <f aca="false">MID(P338,7,6)</f>
        <v/>
      </c>
      <c r="V338" s="226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49"/>
      <c r="H339" s="149"/>
      <c r="I339" s="149"/>
      <c r="Q339" s="225" t="str">
        <f aca="false">MID(P339,7,6)</f>
        <v/>
      </c>
      <c r="V339" s="226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49"/>
      <c r="H340" s="149"/>
      <c r="I340" s="149"/>
      <c r="Q340" s="225" t="str">
        <f aca="false">MID(P340,7,6)</f>
        <v/>
      </c>
      <c r="V340" s="226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49"/>
      <c r="H341" s="149"/>
      <c r="I341" s="149"/>
      <c r="Q341" s="225" t="str">
        <f aca="false">MID(P341,7,6)</f>
        <v/>
      </c>
      <c r="V341" s="226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49"/>
      <c r="H342" s="149"/>
      <c r="I342" s="149"/>
      <c r="Q342" s="225" t="str">
        <f aca="false">MID(P342,7,6)</f>
        <v/>
      </c>
      <c r="V342" s="226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49"/>
      <c r="H343" s="149"/>
      <c r="I343" s="149"/>
      <c r="Q343" s="225" t="str">
        <f aca="false">MID(P343,7,6)</f>
        <v/>
      </c>
      <c r="V343" s="226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49"/>
      <c r="H344" s="149"/>
      <c r="I344" s="149"/>
      <c r="Q344" s="225" t="str">
        <f aca="false">MID(P344,7,6)</f>
        <v/>
      </c>
      <c r="V344" s="226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49"/>
      <c r="H345" s="149"/>
      <c r="I345" s="149"/>
      <c r="Q345" s="225" t="str">
        <f aca="false">MID(P345,7,6)</f>
        <v/>
      </c>
      <c r="V345" s="226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49"/>
      <c r="H346" s="149"/>
      <c r="I346" s="149"/>
      <c r="Q346" s="225" t="str">
        <f aca="false">MID(P346,7,6)</f>
        <v/>
      </c>
      <c r="V346" s="226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49"/>
      <c r="H347" s="149"/>
      <c r="I347" s="149"/>
      <c r="Q347" s="225" t="str">
        <f aca="false">MID(P347,7,6)</f>
        <v/>
      </c>
      <c r="V347" s="226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49"/>
      <c r="H348" s="149"/>
      <c r="I348" s="149"/>
      <c r="Q348" s="225" t="str">
        <f aca="false">MID(P348,7,6)</f>
        <v/>
      </c>
      <c r="V348" s="226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49"/>
      <c r="H349" s="149"/>
      <c r="I349" s="149"/>
      <c r="Q349" s="225" t="str">
        <f aca="false">MID(P349,7,6)</f>
        <v/>
      </c>
      <c r="V349" s="226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49"/>
      <c r="H350" s="149"/>
      <c r="I350" s="149"/>
      <c r="Q350" s="225" t="str">
        <f aca="false">MID(P350,7,6)</f>
        <v/>
      </c>
      <c r="V350" s="226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49"/>
      <c r="H351" s="149"/>
      <c r="I351" s="149"/>
      <c r="Q351" s="225" t="str">
        <f aca="false">MID(P351,7,6)</f>
        <v/>
      </c>
      <c r="V351" s="226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49"/>
      <c r="H352" s="149"/>
      <c r="I352" s="149"/>
      <c r="Q352" s="225" t="str">
        <f aca="false">MID(P352,7,6)</f>
        <v/>
      </c>
      <c r="V352" s="226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49"/>
      <c r="H353" s="149"/>
      <c r="I353" s="149"/>
      <c r="Q353" s="225" t="str">
        <f aca="false">MID(P353,7,6)</f>
        <v/>
      </c>
      <c r="V353" s="226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49"/>
      <c r="H354" s="149"/>
      <c r="I354" s="149"/>
      <c r="Q354" s="225" t="str">
        <f aca="false">MID(P354,7,6)</f>
        <v/>
      </c>
      <c r="V354" s="226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49"/>
      <c r="H355" s="149"/>
      <c r="I355" s="149"/>
      <c r="Q355" s="225" t="str">
        <f aca="false">MID(P355,7,6)</f>
        <v/>
      </c>
      <c r="V355" s="226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49"/>
      <c r="H356" s="149"/>
      <c r="I356" s="149"/>
      <c r="Q356" s="225" t="str">
        <f aca="false">MID(P356,7,6)</f>
        <v/>
      </c>
      <c r="V356" s="226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49"/>
      <c r="H357" s="149"/>
      <c r="I357" s="149"/>
      <c r="Q357" s="225" t="str">
        <f aca="false">MID(P357,7,6)</f>
        <v/>
      </c>
      <c r="V357" s="226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49"/>
      <c r="H358" s="149"/>
      <c r="I358" s="149"/>
      <c r="Q358" s="225" t="str">
        <f aca="false">MID(P358,7,6)</f>
        <v/>
      </c>
      <c r="V358" s="226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49"/>
      <c r="H359" s="149"/>
      <c r="I359" s="149"/>
      <c r="Q359" s="225" t="str">
        <f aca="false">MID(P359,7,6)</f>
        <v/>
      </c>
      <c r="V359" s="226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49"/>
      <c r="H360" s="149"/>
      <c r="I360" s="149"/>
      <c r="Q360" s="225" t="str">
        <f aca="false">MID(P360,7,6)</f>
        <v/>
      </c>
      <c r="V360" s="226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49"/>
      <c r="H361" s="149"/>
      <c r="I361" s="149"/>
      <c r="Q361" s="225" t="str">
        <f aca="false">MID(P361,7,6)</f>
        <v/>
      </c>
      <c r="V361" s="226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49"/>
      <c r="H362" s="149"/>
      <c r="I362" s="149"/>
      <c r="Q362" s="225" t="str">
        <f aca="false">MID(P362,7,6)</f>
        <v/>
      </c>
      <c r="V362" s="226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49"/>
      <c r="H363" s="149"/>
      <c r="I363" s="149"/>
      <c r="Q363" s="225" t="str">
        <f aca="false">MID(P363,7,6)</f>
        <v/>
      </c>
      <c r="V363" s="226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49"/>
      <c r="H364" s="149"/>
      <c r="I364" s="149"/>
      <c r="Q364" s="225" t="str">
        <f aca="false">MID(P364,7,6)</f>
        <v/>
      </c>
      <c r="V364" s="226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49"/>
      <c r="H365" s="149"/>
      <c r="I365" s="149"/>
      <c r="Q365" s="225" t="str">
        <f aca="false">MID(P365,7,6)</f>
        <v/>
      </c>
      <c r="V365" s="226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49"/>
      <c r="H366" s="149"/>
      <c r="I366" s="149"/>
      <c r="Q366" s="225" t="str">
        <f aca="false">MID(P366,7,6)</f>
        <v/>
      </c>
      <c r="V366" s="226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49"/>
      <c r="H367" s="149"/>
      <c r="I367" s="149"/>
      <c r="Q367" s="225" t="str">
        <f aca="false">MID(P367,7,6)</f>
        <v/>
      </c>
      <c r="V367" s="226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49"/>
      <c r="H368" s="149"/>
      <c r="I368" s="149"/>
      <c r="Q368" s="225" t="str">
        <f aca="false">MID(P368,7,6)</f>
        <v/>
      </c>
      <c r="V368" s="226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49"/>
      <c r="H369" s="149"/>
      <c r="I369" s="149"/>
      <c r="Q369" s="225" t="str">
        <f aca="false">MID(P369,7,6)</f>
        <v/>
      </c>
      <c r="V369" s="226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49"/>
      <c r="H370" s="149"/>
      <c r="I370" s="149"/>
      <c r="Q370" s="225" t="str">
        <f aca="false">MID(P370,7,6)</f>
        <v/>
      </c>
      <c r="V370" s="226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49"/>
      <c r="H371" s="149"/>
      <c r="I371" s="149"/>
      <c r="Q371" s="225" t="str">
        <f aca="false">MID(P371,7,6)</f>
        <v/>
      </c>
      <c r="V371" s="226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49"/>
      <c r="H372" s="149"/>
      <c r="I372" s="149"/>
      <c r="Q372" s="225" t="str">
        <f aca="false">MID(P372,7,6)</f>
        <v/>
      </c>
      <c r="V372" s="226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49"/>
      <c r="H373" s="149"/>
      <c r="I373" s="149"/>
      <c r="Q373" s="225" t="str">
        <f aca="false">MID(P373,7,6)</f>
        <v/>
      </c>
      <c r="V373" s="226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49"/>
      <c r="H374" s="149"/>
      <c r="I374" s="149"/>
      <c r="Q374" s="225" t="str">
        <f aca="false">MID(P374,7,6)</f>
        <v/>
      </c>
      <c r="V374" s="226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49"/>
      <c r="H375" s="149"/>
      <c r="I375" s="149"/>
      <c r="Q375" s="225" t="str">
        <f aca="false">MID(P375,7,6)</f>
        <v/>
      </c>
      <c r="V375" s="226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49"/>
      <c r="H376" s="149"/>
      <c r="I376" s="149"/>
      <c r="Q376" s="225" t="str">
        <f aca="false">MID(P376,7,6)</f>
        <v/>
      </c>
      <c r="V376" s="226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49"/>
      <c r="H377" s="149"/>
      <c r="I377" s="149"/>
      <c r="Q377" s="225" t="str">
        <f aca="false">MID(P377,7,6)</f>
        <v/>
      </c>
      <c r="V377" s="226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49"/>
      <c r="H378" s="149"/>
      <c r="I378" s="149"/>
      <c r="Q378" s="225" t="str">
        <f aca="false">MID(P378,7,6)</f>
        <v/>
      </c>
      <c r="V378" s="226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49"/>
      <c r="H379" s="149"/>
      <c r="I379" s="149"/>
      <c r="Q379" s="225" t="str">
        <f aca="false">MID(P379,7,6)</f>
        <v/>
      </c>
      <c r="V379" s="226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49"/>
      <c r="H380" s="149"/>
      <c r="I380" s="149"/>
      <c r="Q380" s="225" t="str">
        <f aca="false">MID(P380,7,6)</f>
        <v/>
      </c>
      <c r="V380" s="226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49"/>
      <c r="H381" s="149"/>
      <c r="I381" s="149"/>
      <c r="Q381" s="225" t="str">
        <f aca="false">MID(P381,7,6)</f>
        <v/>
      </c>
      <c r="V381" s="226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49"/>
      <c r="H382" s="149"/>
      <c r="I382" s="149"/>
      <c r="Q382" s="225" t="str">
        <f aca="false">MID(P382,7,6)</f>
        <v/>
      </c>
      <c r="V382" s="226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49"/>
      <c r="H383" s="149"/>
      <c r="I383" s="149"/>
      <c r="Q383" s="225" t="str">
        <f aca="false">MID(P383,7,6)</f>
        <v/>
      </c>
      <c r="V383" s="226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49"/>
      <c r="H384" s="149"/>
      <c r="I384" s="149"/>
      <c r="Q384" s="225" t="str">
        <f aca="false">MID(P384,7,6)</f>
        <v/>
      </c>
      <c r="V384" s="226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49"/>
      <c r="H385" s="149"/>
      <c r="I385" s="149"/>
      <c r="Q385" s="225" t="str">
        <f aca="false">MID(P385,7,6)</f>
        <v/>
      </c>
      <c r="V385" s="226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49"/>
      <c r="H386" s="149"/>
      <c r="I386" s="149"/>
      <c r="Q386" s="225" t="str">
        <f aca="false">MID(P386,7,6)</f>
        <v/>
      </c>
      <c r="V386" s="226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49"/>
      <c r="H387" s="149"/>
      <c r="I387" s="149"/>
      <c r="Q387" s="225" t="str">
        <f aca="false">MID(P387,7,6)</f>
        <v/>
      </c>
      <c r="V387" s="226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49"/>
      <c r="H388" s="149"/>
      <c r="I388" s="149"/>
      <c r="Q388" s="225" t="str">
        <f aca="false">MID(P388,7,6)</f>
        <v/>
      </c>
      <c r="V388" s="226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49"/>
      <c r="H389" s="149"/>
      <c r="I389" s="149"/>
      <c r="Q389" s="225" t="str">
        <f aca="false">MID(P389,7,6)</f>
        <v/>
      </c>
      <c r="V389" s="226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49"/>
      <c r="H390" s="149"/>
      <c r="I390" s="149"/>
      <c r="Q390" s="225" t="str">
        <f aca="false">MID(P390,7,6)</f>
        <v/>
      </c>
      <c r="V390" s="226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49"/>
      <c r="H391" s="149"/>
      <c r="I391" s="149"/>
      <c r="Q391" s="225" t="str">
        <f aca="false">MID(P391,7,6)</f>
        <v/>
      </c>
      <c r="V391" s="226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49"/>
      <c r="H392" s="149"/>
      <c r="I392" s="149"/>
      <c r="Q392" s="225" t="str">
        <f aca="false">MID(P392,7,6)</f>
        <v/>
      </c>
      <c r="V392" s="226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49"/>
      <c r="H393" s="149"/>
      <c r="I393" s="149"/>
      <c r="Q393" s="225" t="str">
        <f aca="false">MID(P393,7,6)</f>
        <v/>
      </c>
      <c r="V393" s="226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49"/>
      <c r="H394" s="149"/>
      <c r="I394" s="149"/>
      <c r="Q394" s="225" t="str">
        <f aca="false">MID(P394,7,6)</f>
        <v/>
      </c>
      <c r="V394" s="226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49"/>
      <c r="H395" s="149"/>
      <c r="I395" s="149"/>
      <c r="Q395" s="225" t="str">
        <f aca="false">MID(P395,7,6)</f>
        <v/>
      </c>
      <c r="V395" s="226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49"/>
      <c r="H396" s="149"/>
      <c r="I396" s="149"/>
      <c r="Q396" s="225" t="str">
        <f aca="false">MID(P396,7,6)</f>
        <v/>
      </c>
      <c r="V396" s="226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49"/>
      <c r="H397" s="149"/>
      <c r="I397" s="149"/>
      <c r="Q397" s="225" t="str">
        <f aca="false">MID(P397,7,6)</f>
        <v/>
      </c>
      <c r="V397" s="226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49"/>
      <c r="H398" s="149"/>
      <c r="I398" s="149"/>
      <c r="Q398" s="225" t="str">
        <f aca="false">MID(P398,7,6)</f>
        <v/>
      </c>
      <c r="V398" s="226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49"/>
      <c r="H399" s="149"/>
      <c r="I399" s="149"/>
      <c r="Q399" s="225" t="str">
        <f aca="false">MID(P399,7,6)</f>
        <v/>
      </c>
      <c r="V399" s="226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49"/>
      <c r="H400" s="149"/>
      <c r="I400" s="149"/>
      <c r="Q400" s="225" t="str">
        <f aca="false">MID(P400,7,6)</f>
        <v/>
      </c>
      <c r="V400" s="226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49"/>
      <c r="H401" s="149"/>
      <c r="I401" s="149"/>
      <c r="Q401" s="225" t="str">
        <f aca="false">MID(P401,7,6)</f>
        <v/>
      </c>
      <c r="V401" s="226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49"/>
      <c r="H402" s="149"/>
      <c r="I402" s="149"/>
      <c r="Q402" s="225" t="str">
        <f aca="false">MID(P402,7,6)</f>
        <v/>
      </c>
      <c r="V402" s="226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49"/>
      <c r="H403" s="149"/>
      <c r="I403" s="149"/>
      <c r="Q403" s="225" t="str">
        <f aca="false">MID(P403,7,6)</f>
        <v/>
      </c>
      <c r="V403" s="226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49"/>
      <c r="H404" s="149"/>
      <c r="I404" s="149"/>
      <c r="Q404" s="225" t="str">
        <f aca="false">MID(P404,7,6)</f>
        <v/>
      </c>
      <c r="V404" s="226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49"/>
      <c r="H405" s="149"/>
      <c r="I405" s="149"/>
      <c r="Q405" s="225" t="str">
        <f aca="false">MID(P405,7,6)</f>
        <v/>
      </c>
      <c r="V405" s="226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49"/>
      <c r="H406" s="149"/>
      <c r="I406" s="149"/>
      <c r="Q406" s="225" t="str">
        <f aca="false">MID(P406,7,6)</f>
        <v/>
      </c>
      <c r="V406" s="226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49"/>
      <c r="H407" s="149"/>
      <c r="I407" s="149"/>
      <c r="Q407" s="225" t="str">
        <f aca="false">MID(P407,7,6)</f>
        <v/>
      </c>
      <c r="V407" s="226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49"/>
      <c r="H408" s="149"/>
      <c r="I408" s="149"/>
      <c r="Q408" s="225" t="str">
        <f aca="false">MID(P408,7,6)</f>
        <v/>
      </c>
      <c r="V408" s="226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49"/>
      <c r="H409" s="149"/>
      <c r="I409" s="149"/>
      <c r="Q409" s="225" t="str">
        <f aca="false">MID(P409,7,6)</f>
        <v/>
      </c>
      <c r="V409" s="226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49"/>
      <c r="H410" s="149"/>
      <c r="I410" s="149"/>
      <c r="Q410" s="225" t="str">
        <f aca="false">MID(P410,7,6)</f>
        <v/>
      </c>
      <c r="V410" s="226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49"/>
      <c r="H411" s="149"/>
      <c r="I411" s="149"/>
      <c r="Q411" s="225" t="str">
        <f aca="false">MID(P411,7,6)</f>
        <v/>
      </c>
      <c r="V411" s="226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49"/>
      <c r="H412" s="149"/>
      <c r="I412" s="149"/>
      <c r="Q412" s="225" t="str">
        <f aca="false">MID(P412,7,6)</f>
        <v/>
      </c>
      <c r="V412" s="226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49"/>
      <c r="H413" s="149"/>
      <c r="I413" s="149"/>
      <c r="Q413" s="225" t="str">
        <f aca="false">MID(P413,7,6)</f>
        <v/>
      </c>
      <c r="V413" s="226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49"/>
      <c r="H414" s="149"/>
      <c r="I414" s="149"/>
      <c r="Q414" s="225" t="str">
        <f aca="false">MID(P414,7,6)</f>
        <v/>
      </c>
      <c r="V414" s="226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49"/>
      <c r="H415" s="149"/>
      <c r="I415" s="149"/>
      <c r="Q415" s="225" t="str">
        <f aca="false">MID(P415,7,6)</f>
        <v/>
      </c>
      <c r="V415" s="226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49"/>
      <c r="H416" s="149"/>
      <c r="I416" s="149"/>
      <c r="Q416" s="225" t="str">
        <f aca="false">MID(P416,7,6)</f>
        <v/>
      </c>
      <c r="V416" s="226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49"/>
      <c r="H417" s="149"/>
      <c r="I417" s="149"/>
      <c r="Q417" s="225" t="str">
        <f aca="false">MID(P417,7,6)</f>
        <v/>
      </c>
      <c r="V417" s="226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49"/>
      <c r="H418" s="149"/>
      <c r="I418" s="149"/>
      <c r="Q418" s="225" t="str">
        <f aca="false">MID(P418,7,6)</f>
        <v/>
      </c>
      <c r="V418" s="226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49"/>
      <c r="H419" s="149"/>
      <c r="I419" s="149"/>
      <c r="Q419" s="225" t="str">
        <f aca="false">MID(P419,7,6)</f>
        <v/>
      </c>
      <c r="V419" s="226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49"/>
      <c r="H420" s="149"/>
      <c r="I420" s="149"/>
      <c r="Q420" s="225" t="str">
        <f aca="false">MID(P420,7,6)</f>
        <v/>
      </c>
      <c r="V420" s="226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49"/>
      <c r="H421" s="149"/>
      <c r="I421" s="149"/>
      <c r="Q421" s="225" t="str">
        <f aca="false">MID(P421,7,6)</f>
        <v/>
      </c>
      <c r="V421" s="226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49"/>
      <c r="H422" s="149"/>
      <c r="I422" s="149"/>
      <c r="Q422" s="225" t="str">
        <f aca="false">MID(P422,7,6)</f>
        <v/>
      </c>
      <c r="V422" s="226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49"/>
      <c r="H423" s="149"/>
      <c r="I423" s="149"/>
      <c r="Q423" s="225" t="str">
        <f aca="false">MID(P423,7,6)</f>
        <v/>
      </c>
      <c r="V423" s="226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49"/>
      <c r="H424" s="149"/>
      <c r="I424" s="149"/>
      <c r="Q424" s="225" t="str">
        <f aca="false">MID(P424,7,6)</f>
        <v/>
      </c>
      <c r="V424" s="226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49"/>
      <c r="H425" s="149"/>
      <c r="I425" s="149"/>
      <c r="Q425" s="225" t="str">
        <f aca="false">MID(P425,7,6)</f>
        <v/>
      </c>
      <c r="V425" s="226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49"/>
      <c r="H426" s="149"/>
      <c r="I426" s="149"/>
      <c r="Q426" s="225" t="str">
        <f aca="false">MID(P426,7,6)</f>
        <v/>
      </c>
      <c r="V426" s="226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49"/>
      <c r="H427" s="149"/>
      <c r="I427" s="149"/>
      <c r="Q427" s="225" t="str">
        <f aca="false">MID(P427,7,6)</f>
        <v/>
      </c>
      <c r="V427" s="226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49"/>
      <c r="H428" s="149"/>
      <c r="I428" s="149"/>
      <c r="Q428" s="225" t="str">
        <f aca="false">MID(P428,7,6)</f>
        <v/>
      </c>
      <c r="V428" s="226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49"/>
      <c r="H429" s="149"/>
      <c r="I429" s="149"/>
      <c r="Q429" s="225" t="str">
        <f aca="false">MID(P429,7,6)</f>
        <v/>
      </c>
      <c r="V429" s="226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49"/>
      <c r="H430" s="149"/>
      <c r="I430" s="149"/>
      <c r="Q430" s="225" t="str">
        <f aca="false">MID(P430,7,6)</f>
        <v/>
      </c>
      <c r="V430" s="226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49"/>
      <c r="H431" s="149"/>
      <c r="I431" s="149"/>
      <c r="Q431" s="225" t="str">
        <f aca="false">MID(P431,7,6)</f>
        <v/>
      </c>
      <c r="V431" s="226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49"/>
      <c r="H432" s="149"/>
      <c r="I432" s="149"/>
      <c r="Q432" s="225" t="str">
        <f aca="false">MID(P432,7,6)</f>
        <v/>
      </c>
      <c r="V432" s="226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49"/>
      <c r="H433" s="149"/>
      <c r="I433" s="149"/>
      <c r="Q433" s="225" t="str">
        <f aca="false">MID(P433,7,6)</f>
        <v/>
      </c>
      <c r="V433" s="226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49"/>
      <c r="H434" s="149"/>
      <c r="I434" s="149"/>
      <c r="Q434" s="225" t="str">
        <f aca="false">MID(P434,7,6)</f>
        <v/>
      </c>
      <c r="V434" s="226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49"/>
      <c r="H435" s="149"/>
      <c r="I435" s="149"/>
      <c r="Q435" s="225" t="str">
        <f aca="false">MID(P435,7,6)</f>
        <v/>
      </c>
      <c r="V435" s="226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49"/>
      <c r="H436" s="149"/>
      <c r="I436" s="149"/>
      <c r="Q436" s="225" t="str">
        <f aca="false">MID(P436,7,6)</f>
        <v/>
      </c>
      <c r="V436" s="226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49"/>
      <c r="H437" s="149"/>
      <c r="I437" s="149"/>
      <c r="Q437" s="225" t="str">
        <f aca="false">MID(P437,7,6)</f>
        <v/>
      </c>
      <c r="V437" s="226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49"/>
      <c r="H438" s="149"/>
      <c r="I438" s="149"/>
      <c r="Q438" s="225" t="str">
        <f aca="false">MID(P438,7,6)</f>
        <v/>
      </c>
      <c r="V438" s="226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49"/>
      <c r="H439" s="149"/>
      <c r="I439" s="149"/>
      <c r="Q439" s="225" t="str">
        <f aca="false">MID(P439,7,6)</f>
        <v/>
      </c>
      <c r="V439" s="226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49"/>
      <c r="H440" s="149"/>
      <c r="I440" s="149"/>
      <c r="Q440" s="225" t="str">
        <f aca="false">MID(P440,7,6)</f>
        <v/>
      </c>
      <c r="V440" s="226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49"/>
      <c r="H441" s="149"/>
      <c r="I441" s="149"/>
      <c r="Q441" s="225" t="str">
        <f aca="false">MID(P441,7,6)</f>
        <v/>
      </c>
      <c r="V441" s="226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49"/>
      <c r="H442" s="149"/>
      <c r="I442" s="149"/>
      <c r="Q442" s="225" t="str">
        <f aca="false">MID(P442,7,6)</f>
        <v/>
      </c>
      <c r="V442" s="226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49"/>
      <c r="H443" s="149"/>
      <c r="I443" s="149"/>
      <c r="Q443" s="225" t="str">
        <f aca="false">MID(P443,7,6)</f>
        <v/>
      </c>
      <c r="V443" s="226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49"/>
      <c r="H444" s="149"/>
      <c r="I444" s="149"/>
      <c r="Q444" s="225" t="str">
        <f aca="false">MID(P444,7,6)</f>
        <v/>
      </c>
      <c r="V444" s="226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49"/>
      <c r="H445" s="149"/>
      <c r="I445" s="149"/>
      <c r="Q445" s="225" t="str">
        <f aca="false">MID(P445,7,6)</f>
        <v/>
      </c>
      <c r="V445" s="226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49"/>
      <c r="H446" s="149"/>
      <c r="I446" s="149"/>
      <c r="Q446" s="225" t="str">
        <f aca="false">MID(P446,7,6)</f>
        <v/>
      </c>
      <c r="V446" s="226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49"/>
      <c r="H447" s="149"/>
      <c r="I447" s="149"/>
      <c r="Q447" s="225" t="str">
        <f aca="false">MID(P447,7,6)</f>
        <v/>
      </c>
      <c r="V447" s="226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49"/>
      <c r="H448" s="149"/>
      <c r="I448" s="149"/>
      <c r="Q448" s="225" t="str">
        <f aca="false">MID(P448,7,6)</f>
        <v/>
      </c>
      <c r="V448" s="226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49"/>
      <c r="H449" s="149"/>
      <c r="I449" s="149"/>
      <c r="Q449" s="225" t="str">
        <f aca="false">MID(P449,7,6)</f>
        <v/>
      </c>
      <c r="V449" s="226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49"/>
      <c r="H450" s="149"/>
      <c r="I450" s="149"/>
      <c r="Q450" s="225" t="str">
        <f aca="false">MID(P450,7,6)</f>
        <v/>
      </c>
      <c r="V450" s="226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49"/>
      <c r="H451" s="149"/>
      <c r="I451" s="149"/>
      <c r="Q451" s="225" t="str">
        <f aca="false">MID(P451,7,6)</f>
        <v/>
      </c>
      <c r="V451" s="226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49"/>
      <c r="H452" s="149"/>
      <c r="I452" s="149"/>
      <c r="Q452" s="225" t="str">
        <f aca="false">MID(P452,7,6)</f>
        <v/>
      </c>
      <c r="V452" s="226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49"/>
      <c r="H453" s="149"/>
      <c r="I453" s="149"/>
      <c r="Q453" s="225" t="str">
        <f aca="false">MID(P453,7,6)</f>
        <v/>
      </c>
      <c r="V453" s="226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49"/>
      <c r="H454" s="149"/>
      <c r="I454" s="149"/>
      <c r="Q454" s="225" t="str">
        <f aca="false">MID(P454,7,6)</f>
        <v/>
      </c>
      <c r="V454" s="226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49"/>
      <c r="H455" s="149"/>
      <c r="I455" s="149"/>
      <c r="Q455" s="225" t="str">
        <f aca="false">MID(P455,7,6)</f>
        <v/>
      </c>
      <c r="V455" s="226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49"/>
      <c r="H456" s="149"/>
      <c r="I456" s="149"/>
      <c r="Q456" s="225" t="str">
        <f aca="false">MID(P456,7,6)</f>
        <v/>
      </c>
      <c r="V456" s="226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49"/>
      <c r="H457" s="149"/>
      <c r="I457" s="149"/>
      <c r="Q457" s="225" t="str">
        <f aca="false">MID(P457,7,6)</f>
        <v/>
      </c>
      <c r="V457" s="226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49"/>
      <c r="H458" s="149"/>
      <c r="I458" s="149"/>
      <c r="Q458" s="225" t="str">
        <f aca="false">MID(P458,7,6)</f>
        <v/>
      </c>
      <c r="V458" s="226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49"/>
      <c r="H459" s="149"/>
      <c r="I459" s="149"/>
      <c r="Q459" s="225" t="str">
        <f aca="false">MID(P459,7,6)</f>
        <v/>
      </c>
      <c r="V459" s="226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49"/>
      <c r="H460" s="149"/>
      <c r="I460" s="149"/>
      <c r="Q460" s="225" t="str">
        <f aca="false">MID(P460,7,6)</f>
        <v/>
      </c>
      <c r="V460" s="226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49"/>
      <c r="H461" s="149"/>
      <c r="I461" s="149"/>
      <c r="Q461" s="225" t="str">
        <f aca="false">MID(P461,7,6)</f>
        <v/>
      </c>
      <c r="V461" s="226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49"/>
      <c r="H462" s="149"/>
      <c r="I462" s="149"/>
      <c r="Q462" s="225" t="str">
        <f aca="false">MID(P462,7,6)</f>
        <v/>
      </c>
      <c r="V462" s="226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49"/>
      <c r="H463" s="149"/>
      <c r="I463" s="149"/>
      <c r="Q463" s="225" t="str">
        <f aca="false">MID(P463,7,6)</f>
        <v/>
      </c>
      <c r="V463" s="226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49"/>
      <c r="H464" s="149"/>
      <c r="I464" s="149"/>
      <c r="Q464" s="225" t="str">
        <f aca="false">MID(P464,7,6)</f>
        <v/>
      </c>
      <c r="V464" s="226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49"/>
      <c r="H465" s="149"/>
      <c r="I465" s="149"/>
      <c r="Q465" s="225" t="str">
        <f aca="false">MID(P465,7,6)</f>
        <v/>
      </c>
      <c r="V465" s="226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49"/>
      <c r="H466" s="149"/>
      <c r="I466" s="149"/>
      <c r="Q466" s="225" t="str">
        <f aca="false">MID(P466,7,6)</f>
        <v/>
      </c>
      <c r="V466" s="226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49"/>
      <c r="H467" s="149"/>
      <c r="I467" s="149"/>
      <c r="Q467" s="225" t="str">
        <f aca="false">MID(P467,7,6)</f>
        <v/>
      </c>
      <c r="V467" s="226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49"/>
      <c r="H468" s="149"/>
      <c r="I468" s="149"/>
      <c r="Q468" s="225" t="str">
        <f aca="false">MID(P468,7,6)</f>
        <v/>
      </c>
      <c r="V468" s="226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49"/>
      <c r="H469" s="149"/>
      <c r="I469" s="149"/>
      <c r="Q469" s="225" t="str">
        <f aca="false">MID(P469,7,6)</f>
        <v/>
      </c>
      <c r="V469" s="226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49"/>
      <c r="H470" s="149"/>
      <c r="I470" s="149"/>
      <c r="Q470" s="225" t="str">
        <f aca="false">MID(P470,7,6)</f>
        <v/>
      </c>
      <c r="V470" s="226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49"/>
      <c r="H471" s="149"/>
      <c r="I471" s="149"/>
      <c r="Q471" s="225" t="str">
        <f aca="false">MID(P471,7,6)</f>
        <v/>
      </c>
      <c r="V471" s="226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49"/>
      <c r="H472" s="149"/>
      <c r="I472" s="149"/>
      <c r="Q472" s="225" t="str">
        <f aca="false">MID(P472,7,6)</f>
        <v/>
      </c>
      <c r="V472" s="226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49"/>
      <c r="H473" s="149"/>
      <c r="I473" s="149"/>
      <c r="Q473" s="225" t="str">
        <f aca="false">MID(P473,7,6)</f>
        <v/>
      </c>
      <c r="V473" s="226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49"/>
      <c r="H474" s="149"/>
      <c r="I474" s="149"/>
      <c r="Q474" s="225" t="str">
        <f aca="false">MID(P474,7,6)</f>
        <v/>
      </c>
      <c r="V474" s="226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49"/>
      <c r="H475" s="149"/>
      <c r="I475" s="149"/>
      <c r="Q475" s="225" t="str">
        <f aca="false">MID(P475,7,6)</f>
        <v/>
      </c>
      <c r="V475" s="226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49"/>
      <c r="H476" s="149"/>
      <c r="I476" s="149"/>
      <c r="Q476" s="225" t="str">
        <f aca="false">MID(P476,7,6)</f>
        <v/>
      </c>
      <c r="V476" s="226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49"/>
      <c r="H477" s="149"/>
      <c r="I477" s="149"/>
      <c r="Q477" s="225" t="str">
        <f aca="false">MID(P477,7,6)</f>
        <v/>
      </c>
      <c r="V477" s="226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49"/>
      <c r="H478" s="149"/>
      <c r="I478" s="149"/>
      <c r="Q478" s="225" t="str">
        <f aca="false">MID(P478,7,6)</f>
        <v/>
      </c>
      <c r="V478" s="226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49"/>
      <c r="H479" s="149"/>
      <c r="I479" s="149"/>
      <c r="Q479" s="225" t="str">
        <f aca="false">MID(P479,7,6)</f>
        <v/>
      </c>
      <c r="V479" s="226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49"/>
      <c r="H480" s="149"/>
      <c r="I480" s="149"/>
      <c r="Q480" s="225" t="str">
        <f aca="false">MID(P480,7,6)</f>
        <v/>
      </c>
      <c r="V480" s="226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49"/>
      <c r="H481" s="149"/>
      <c r="I481" s="149"/>
      <c r="Q481" s="225" t="str">
        <f aca="false">MID(P481,7,6)</f>
        <v/>
      </c>
      <c r="V481" s="226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49"/>
      <c r="H482" s="149"/>
      <c r="I482" s="149"/>
      <c r="Q482" s="225" t="str">
        <f aca="false">MID(P482,7,6)</f>
        <v/>
      </c>
      <c r="V482" s="226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49"/>
      <c r="H483" s="149"/>
      <c r="I483" s="149"/>
      <c r="Q483" s="225" t="str">
        <f aca="false">MID(P483,7,6)</f>
        <v/>
      </c>
      <c r="V483" s="226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49"/>
      <c r="H484" s="149"/>
      <c r="I484" s="149"/>
      <c r="Q484" s="225" t="str">
        <f aca="false">MID(P484,7,6)</f>
        <v/>
      </c>
      <c r="V484" s="226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49"/>
      <c r="H485" s="149"/>
      <c r="I485" s="149"/>
      <c r="Q485" s="225" t="str">
        <f aca="false">MID(P485,7,6)</f>
        <v/>
      </c>
      <c r="V485" s="226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49"/>
      <c r="H486" s="149"/>
      <c r="I486" s="149"/>
      <c r="Q486" s="225" t="str">
        <f aca="false">MID(P486,7,6)</f>
        <v/>
      </c>
      <c r="V486" s="226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49"/>
      <c r="H487" s="149"/>
      <c r="I487" s="149"/>
      <c r="Q487" s="225" t="str">
        <f aca="false">MID(P487,7,6)</f>
        <v/>
      </c>
      <c r="V487" s="226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49"/>
      <c r="H488" s="149"/>
      <c r="I488" s="149"/>
      <c r="Q488" s="225" t="str">
        <f aca="false">MID(P488,7,6)</f>
        <v/>
      </c>
      <c r="V488" s="226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49"/>
      <c r="H489" s="149"/>
      <c r="I489" s="149"/>
      <c r="Q489" s="225" t="str">
        <f aca="false">MID(P489,7,6)</f>
        <v/>
      </c>
      <c r="V489" s="226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49"/>
      <c r="H490" s="149"/>
      <c r="I490" s="149"/>
      <c r="Q490" s="225" t="str">
        <f aca="false">MID(P490,7,6)</f>
        <v/>
      </c>
      <c r="V490" s="226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49"/>
      <c r="H491" s="149"/>
      <c r="I491" s="149"/>
      <c r="Q491" s="225" t="str">
        <f aca="false">MID(P491,7,6)</f>
        <v/>
      </c>
      <c r="V491" s="226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49"/>
      <c r="H492" s="149"/>
      <c r="I492" s="149"/>
      <c r="Q492" s="225" t="str">
        <f aca="false">MID(P492,7,6)</f>
        <v/>
      </c>
      <c r="V492" s="226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49"/>
      <c r="H493" s="149"/>
      <c r="I493" s="149"/>
      <c r="Q493" s="225" t="str">
        <f aca="false">MID(P493,7,6)</f>
        <v/>
      </c>
      <c r="V493" s="226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49"/>
      <c r="H494" s="149"/>
      <c r="I494" s="149"/>
      <c r="Q494" s="225" t="str">
        <f aca="false">MID(P494,7,6)</f>
        <v/>
      </c>
      <c r="V494" s="226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49"/>
      <c r="H495" s="149"/>
      <c r="I495" s="149"/>
      <c r="Q495" s="225" t="str">
        <f aca="false">MID(P495,7,6)</f>
        <v/>
      </c>
      <c r="V495" s="226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49"/>
      <c r="H496" s="149"/>
      <c r="I496" s="149"/>
      <c r="Q496" s="225" t="str">
        <f aca="false">MID(P496,7,6)</f>
        <v/>
      </c>
      <c r="V496" s="226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49"/>
      <c r="H497" s="149"/>
      <c r="I497" s="149"/>
      <c r="Q497" s="225" t="str">
        <f aca="false">MID(P497,7,6)</f>
        <v/>
      </c>
      <c r="V497" s="226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49"/>
      <c r="H498" s="149"/>
      <c r="I498" s="149"/>
      <c r="Q498" s="225" t="str">
        <f aca="false">MID(P498,7,6)</f>
        <v/>
      </c>
      <c r="V498" s="226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49"/>
      <c r="H499" s="149"/>
      <c r="I499" s="149"/>
      <c r="Q499" s="225" t="str">
        <f aca="false">MID(P499,7,6)</f>
        <v/>
      </c>
      <c r="V499" s="226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49"/>
      <c r="H500" s="149"/>
      <c r="I500" s="149"/>
      <c r="Q500" s="225" t="str">
        <f aca="false">MID(P500,7,6)</f>
        <v/>
      </c>
      <c r="V500" s="226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49"/>
      <c r="H501" s="149"/>
      <c r="I501" s="149"/>
      <c r="Q501" s="225" t="str">
        <f aca="false">MID(P501,7,6)</f>
        <v/>
      </c>
      <c r="V501" s="226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49"/>
      <c r="H502" s="149"/>
      <c r="I502" s="149"/>
      <c r="Q502" s="225" t="str">
        <f aca="false">MID(P502,7,6)</f>
        <v/>
      </c>
      <c r="V502" s="226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49"/>
      <c r="H503" s="149"/>
      <c r="I503" s="149"/>
      <c r="Q503" s="225" t="str">
        <f aca="false">MID(P503,7,6)</f>
        <v/>
      </c>
      <c r="V503" s="226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49"/>
      <c r="H504" s="149"/>
      <c r="I504" s="149"/>
      <c r="Q504" s="225" t="str">
        <f aca="false">MID(P504,7,6)</f>
        <v/>
      </c>
      <c r="V504" s="226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49"/>
      <c r="H505" s="149"/>
      <c r="I505" s="149"/>
      <c r="Q505" s="225" t="str">
        <f aca="false">MID(P505,7,6)</f>
        <v/>
      </c>
      <c r="V505" s="226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49"/>
      <c r="H506" s="149"/>
      <c r="I506" s="149"/>
      <c r="Q506" s="225" t="str">
        <f aca="false">MID(P506,7,6)</f>
        <v/>
      </c>
      <c r="V506" s="226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49"/>
      <c r="H507" s="149"/>
      <c r="I507" s="149"/>
      <c r="Q507" s="225" t="str">
        <f aca="false">MID(P507,7,6)</f>
        <v/>
      </c>
      <c r="V507" s="226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49"/>
      <c r="H508" s="149"/>
      <c r="I508" s="149"/>
      <c r="Q508" s="225" t="str">
        <f aca="false">MID(P508,7,6)</f>
        <v/>
      </c>
      <c r="V508" s="226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49"/>
      <c r="H509" s="149"/>
      <c r="I509" s="149"/>
      <c r="Q509" s="225" t="str">
        <f aca="false">MID(P509,7,6)</f>
        <v/>
      </c>
      <c r="V509" s="226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49"/>
      <c r="H510" s="149"/>
      <c r="I510" s="149"/>
      <c r="Q510" s="225" t="str">
        <f aca="false">MID(P510,7,6)</f>
        <v/>
      </c>
      <c r="V510" s="226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49"/>
      <c r="H511" s="149"/>
      <c r="I511" s="149"/>
      <c r="Q511" s="225" t="str">
        <f aca="false">MID(P511,7,6)</f>
        <v/>
      </c>
      <c r="V511" s="226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49"/>
      <c r="H512" s="149"/>
      <c r="I512" s="149"/>
      <c r="Q512" s="225" t="str">
        <f aca="false">MID(P512,7,6)</f>
        <v/>
      </c>
      <c r="V512" s="226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49"/>
      <c r="H513" s="149"/>
      <c r="I513" s="149"/>
      <c r="Q513" s="225" t="str">
        <f aca="false">MID(P513,7,6)</f>
        <v/>
      </c>
      <c r="V513" s="226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49"/>
      <c r="H514" s="149"/>
      <c r="I514" s="149"/>
      <c r="Q514" s="225" t="str">
        <f aca="false">MID(P514,7,6)</f>
        <v/>
      </c>
      <c r="V514" s="226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49"/>
      <c r="H515" s="149"/>
      <c r="I515" s="149"/>
      <c r="Q515" s="225" t="str">
        <f aca="false">MID(P515,7,6)</f>
        <v/>
      </c>
      <c r="V515" s="226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49"/>
      <c r="H516" s="149"/>
      <c r="I516" s="149"/>
      <c r="Q516" s="225" t="str">
        <f aca="false">MID(P516,7,6)</f>
        <v/>
      </c>
      <c r="V516" s="226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49"/>
      <c r="H517" s="149"/>
      <c r="I517" s="149"/>
      <c r="Q517" s="225" t="str">
        <f aca="false">MID(P517,7,6)</f>
        <v/>
      </c>
      <c r="V517" s="226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49"/>
      <c r="H518" s="149"/>
      <c r="I518" s="149"/>
      <c r="Q518" s="225" t="str">
        <f aca="false">MID(P518,7,6)</f>
        <v/>
      </c>
      <c r="V518" s="226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49"/>
      <c r="H519" s="149"/>
      <c r="I519" s="149"/>
      <c r="Q519" s="225" t="str">
        <f aca="false">MID(P519,7,6)</f>
        <v/>
      </c>
      <c r="V519" s="226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49"/>
      <c r="H520" s="149"/>
      <c r="I520" s="149"/>
      <c r="Q520" s="225" t="str">
        <f aca="false">MID(P520,7,6)</f>
        <v/>
      </c>
      <c r="V520" s="226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49"/>
      <c r="H521" s="149"/>
      <c r="I521" s="149"/>
      <c r="Q521" s="225" t="str">
        <f aca="false">MID(P521,7,6)</f>
        <v/>
      </c>
      <c r="V521" s="226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49"/>
      <c r="H522" s="149"/>
      <c r="I522" s="149"/>
      <c r="Q522" s="225" t="str">
        <f aca="false">MID(P522,7,6)</f>
        <v/>
      </c>
      <c r="V522" s="226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49"/>
      <c r="H523" s="149"/>
      <c r="I523" s="149"/>
      <c r="Q523" s="225" t="str">
        <f aca="false">MID(P523,7,6)</f>
        <v/>
      </c>
      <c r="V523" s="226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49"/>
      <c r="H524" s="149"/>
      <c r="I524" s="149"/>
      <c r="Q524" s="225" t="str">
        <f aca="false">MID(P524,7,6)</f>
        <v/>
      </c>
      <c r="V524" s="226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49"/>
      <c r="H525" s="149"/>
      <c r="I525" s="149"/>
      <c r="Q525" s="225" t="str">
        <f aca="false">MID(P525,7,6)</f>
        <v/>
      </c>
      <c r="V525" s="226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49"/>
      <c r="H526" s="149"/>
      <c r="I526" s="149"/>
      <c r="Q526" s="225" t="str">
        <f aca="false">MID(P526,7,6)</f>
        <v/>
      </c>
      <c r="V526" s="226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49"/>
      <c r="H527" s="149"/>
      <c r="I527" s="149"/>
      <c r="Q527" s="225" t="str">
        <f aca="false">MID(P527,7,6)</f>
        <v/>
      </c>
      <c r="V527" s="226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49"/>
      <c r="H528" s="149"/>
      <c r="I528" s="149"/>
      <c r="Q528" s="225" t="str">
        <f aca="false">MID(P528,7,6)</f>
        <v/>
      </c>
      <c r="V528" s="226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49"/>
      <c r="H529" s="149"/>
      <c r="I529" s="149"/>
      <c r="Q529" s="225" t="str">
        <f aca="false">MID(P529,7,6)</f>
        <v/>
      </c>
      <c r="V529" s="226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49"/>
      <c r="H530" s="149"/>
      <c r="I530" s="149"/>
      <c r="Q530" s="225" t="str">
        <f aca="false">MID(P530,7,6)</f>
        <v/>
      </c>
      <c r="V530" s="226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49"/>
      <c r="H531" s="149"/>
      <c r="I531" s="149"/>
      <c r="Q531" s="225" t="str">
        <f aca="false">MID(P531,7,6)</f>
        <v/>
      </c>
      <c r="V531" s="226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49"/>
      <c r="H532" s="149"/>
      <c r="I532" s="149"/>
      <c r="Q532" s="225" t="str">
        <f aca="false">MID(P532,7,6)</f>
        <v/>
      </c>
      <c r="V532" s="226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49"/>
      <c r="H533" s="149"/>
      <c r="I533" s="149"/>
      <c r="Q533" s="225" t="str">
        <f aca="false">MID(P533,7,6)</f>
        <v/>
      </c>
      <c r="V533" s="226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49"/>
      <c r="H534" s="149"/>
      <c r="I534" s="149"/>
      <c r="Q534" s="225" t="str">
        <f aca="false">MID(P534,7,6)</f>
        <v/>
      </c>
      <c r="V534" s="226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49"/>
      <c r="H535" s="149"/>
      <c r="I535" s="149"/>
      <c r="Q535" s="225" t="str">
        <f aca="false">MID(P535,7,6)</f>
        <v/>
      </c>
      <c r="V535" s="226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49"/>
      <c r="H536" s="149"/>
      <c r="I536" s="149"/>
      <c r="Q536" s="225" t="str">
        <f aca="false">MID(P536,7,6)</f>
        <v/>
      </c>
      <c r="V536" s="226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49"/>
      <c r="H537" s="149"/>
      <c r="I537" s="149"/>
      <c r="Q537" s="225" t="str">
        <f aca="false">MID(P537,7,6)</f>
        <v/>
      </c>
      <c r="V537" s="226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49"/>
      <c r="H538" s="149"/>
      <c r="I538" s="149"/>
      <c r="Q538" s="225" t="str">
        <f aca="false">MID(P538,7,6)</f>
        <v/>
      </c>
      <c r="V538" s="226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49"/>
      <c r="H539" s="149"/>
      <c r="I539" s="149"/>
      <c r="Q539" s="225" t="str">
        <f aca="false">MID(P539,7,6)</f>
        <v/>
      </c>
      <c r="V539" s="226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49"/>
      <c r="H540" s="149"/>
      <c r="I540" s="149"/>
      <c r="Q540" s="225" t="str">
        <f aca="false">MID(P540,7,6)</f>
        <v/>
      </c>
      <c r="V540" s="226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49"/>
      <c r="H541" s="149"/>
      <c r="I541" s="149"/>
      <c r="Q541" s="225" t="str">
        <f aca="false">MID(P541,7,6)</f>
        <v/>
      </c>
      <c r="V541" s="226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49"/>
      <c r="H542" s="149"/>
      <c r="I542" s="149"/>
      <c r="Q542" s="225" t="str">
        <f aca="false">MID(P542,7,6)</f>
        <v/>
      </c>
      <c r="V542" s="226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49"/>
      <c r="H543" s="149"/>
      <c r="I543" s="149"/>
      <c r="Q543" s="225" t="str">
        <f aca="false">MID(P543,7,6)</f>
        <v/>
      </c>
      <c r="V543" s="226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49"/>
      <c r="H544" s="149"/>
      <c r="I544" s="149"/>
      <c r="Q544" s="225" t="str">
        <f aca="false">MID(P544,7,6)</f>
        <v/>
      </c>
      <c r="V544" s="226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49"/>
      <c r="H545" s="149"/>
      <c r="I545" s="149"/>
      <c r="Q545" s="225" t="str">
        <f aca="false">MID(P545,7,6)</f>
        <v/>
      </c>
      <c r="V545" s="226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49"/>
      <c r="H546" s="149"/>
      <c r="I546" s="149"/>
      <c r="Q546" s="225" t="str">
        <f aca="false">MID(P546,7,6)</f>
        <v/>
      </c>
      <c r="V546" s="226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49"/>
      <c r="H547" s="149"/>
      <c r="I547" s="149"/>
      <c r="Q547" s="225" t="str">
        <f aca="false">MID(P547,7,6)</f>
        <v/>
      </c>
      <c r="V547" s="226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49"/>
      <c r="H548" s="149"/>
      <c r="I548" s="149"/>
      <c r="Q548" s="225" t="str">
        <f aca="false">MID(P548,7,6)</f>
        <v/>
      </c>
      <c r="V548" s="226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49"/>
      <c r="H549" s="149"/>
      <c r="I549" s="149"/>
      <c r="Q549" s="225" t="str">
        <f aca="false">MID(P549,7,6)</f>
        <v/>
      </c>
      <c r="V549" s="226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49"/>
      <c r="H550" s="149"/>
      <c r="I550" s="149"/>
      <c r="Q550" s="225" t="str">
        <f aca="false">MID(P550,7,6)</f>
        <v/>
      </c>
      <c r="V550" s="226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49"/>
      <c r="H551" s="149"/>
      <c r="I551" s="149"/>
      <c r="Q551" s="225" t="str">
        <f aca="false">MID(P551,7,6)</f>
        <v/>
      </c>
      <c r="V551" s="226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49"/>
      <c r="H552" s="149"/>
      <c r="I552" s="149"/>
      <c r="Q552" s="225" t="str">
        <f aca="false">MID(P552,7,6)</f>
        <v/>
      </c>
      <c r="V552" s="226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49"/>
      <c r="H553" s="149"/>
      <c r="I553" s="149"/>
      <c r="Q553" s="225" t="str">
        <f aca="false">MID(P553,7,6)</f>
        <v/>
      </c>
      <c r="V553" s="226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49"/>
      <c r="H554" s="149"/>
      <c r="I554" s="149"/>
      <c r="Q554" s="225" t="str">
        <f aca="false">MID(P554,7,6)</f>
        <v/>
      </c>
      <c r="V554" s="226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49"/>
      <c r="H555" s="149"/>
      <c r="I555" s="149"/>
      <c r="Q555" s="225" t="str">
        <f aca="false">MID(P555,7,6)</f>
        <v/>
      </c>
      <c r="V555" s="226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49"/>
      <c r="H556" s="149"/>
      <c r="I556" s="149"/>
      <c r="Q556" s="225" t="str">
        <f aca="false">MID(P556,7,6)</f>
        <v/>
      </c>
      <c r="V556" s="226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49"/>
      <c r="H557" s="149"/>
      <c r="I557" s="149"/>
      <c r="Q557" s="225" t="str">
        <f aca="false">MID(P557,7,6)</f>
        <v/>
      </c>
      <c r="V557" s="226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49"/>
      <c r="H558" s="149"/>
      <c r="I558" s="149"/>
      <c r="Q558" s="225" t="str">
        <f aca="false">MID(P558,7,6)</f>
        <v/>
      </c>
      <c r="V558" s="226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49"/>
      <c r="H559" s="149"/>
      <c r="I559" s="149"/>
      <c r="Q559" s="225" t="str">
        <f aca="false">MID(P559,7,6)</f>
        <v/>
      </c>
      <c r="V559" s="226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49"/>
      <c r="H560" s="149"/>
      <c r="I560" s="149"/>
      <c r="Q560" s="225" t="str">
        <f aca="false">MID(P560,7,6)</f>
        <v/>
      </c>
      <c r="V560" s="226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49"/>
      <c r="H561" s="149"/>
      <c r="I561" s="149"/>
      <c r="Q561" s="225" t="str">
        <f aca="false">MID(P561,7,6)</f>
        <v/>
      </c>
      <c r="V561" s="226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49"/>
      <c r="H562" s="149"/>
      <c r="I562" s="149"/>
      <c r="Q562" s="225" t="str">
        <f aca="false">MID(P562,7,6)</f>
        <v/>
      </c>
      <c r="V562" s="226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49"/>
      <c r="H563" s="149"/>
      <c r="I563" s="149"/>
      <c r="Q563" s="225" t="str">
        <f aca="false">MID(P563,7,6)</f>
        <v/>
      </c>
      <c r="V563" s="226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49"/>
      <c r="H564" s="149"/>
      <c r="I564" s="149"/>
      <c r="Q564" s="225" t="str">
        <f aca="false">MID(P564,7,6)</f>
        <v/>
      </c>
      <c r="V564" s="226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49"/>
      <c r="H565" s="149"/>
      <c r="I565" s="149"/>
      <c r="Q565" s="225" t="str">
        <f aca="false">MID(P565,7,6)</f>
        <v/>
      </c>
      <c r="V565" s="226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49"/>
      <c r="H566" s="149"/>
      <c r="I566" s="149"/>
      <c r="Q566" s="225" t="str">
        <f aca="false">MID(P566,7,6)</f>
        <v/>
      </c>
      <c r="V566" s="226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49"/>
      <c r="H567" s="149"/>
      <c r="I567" s="149"/>
      <c r="Q567" s="225" t="str">
        <f aca="false">MID(P567,7,6)</f>
        <v/>
      </c>
      <c r="V567" s="226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49"/>
      <c r="H568" s="149"/>
      <c r="I568" s="149"/>
      <c r="Q568" s="225" t="str">
        <f aca="false">MID(P568,7,6)</f>
        <v/>
      </c>
      <c r="V568" s="226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49"/>
      <c r="H569" s="149"/>
      <c r="I569" s="149"/>
      <c r="Q569" s="225" t="str">
        <f aca="false">MID(P569,7,6)</f>
        <v/>
      </c>
      <c r="V569" s="226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49"/>
      <c r="H570" s="149"/>
      <c r="I570" s="149"/>
      <c r="Q570" s="225" t="str">
        <f aca="false">MID(P570,7,6)</f>
        <v/>
      </c>
      <c r="V570" s="226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49"/>
      <c r="H571" s="149"/>
      <c r="I571" s="149"/>
      <c r="Q571" s="225" t="str">
        <f aca="false">MID(P571,7,6)</f>
        <v/>
      </c>
      <c r="V571" s="226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49"/>
      <c r="H572" s="149"/>
      <c r="I572" s="149"/>
      <c r="Q572" s="225" t="str">
        <f aca="false">MID(P572,7,6)</f>
        <v/>
      </c>
      <c r="V572" s="226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49"/>
      <c r="H573" s="149"/>
      <c r="I573" s="149"/>
      <c r="Q573" s="225" t="str">
        <f aca="false">MID(P573,7,6)</f>
        <v/>
      </c>
      <c r="V573" s="226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49"/>
      <c r="H574" s="149"/>
      <c r="I574" s="149"/>
      <c r="Q574" s="225" t="str">
        <f aca="false">MID(P574,7,6)</f>
        <v/>
      </c>
      <c r="V574" s="226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49"/>
      <c r="H575" s="149"/>
      <c r="I575" s="149"/>
      <c r="Q575" s="225" t="str">
        <f aca="false">MID(P575,7,6)</f>
        <v/>
      </c>
      <c r="V575" s="226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49"/>
      <c r="H576" s="149"/>
      <c r="I576" s="149"/>
      <c r="Q576" s="225" t="str">
        <f aca="false">MID(P576,7,6)</f>
        <v/>
      </c>
      <c r="V576" s="226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49"/>
      <c r="H577" s="149"/>
      <c r="I577" s="149"/>
      <c r="Q577" s="225" t="str">
        <f aca="false">MID(P577,7,6)</f>
        <v/>
      </c>
      <c r="V577" s="226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49"/>
      <c r="H578" s="149"/>
      <c r="I578" s="149"/>
      <c r="Q578" s="225" t="str">
        <f aca="false">MID(P578,7,6)</f>
        <v/>
      </c>
      <c r="V578" s="226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49"/>
      <c r="H579" s="149"/>
      <c r="I579" s="149"/>
      <c r="Q579" s="225" t="str">
        <f aca="false">MID(P579,7,6)</f>
        <v/>
      </c>
      <c r="V579" s="226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49"/>
      <c r="H580" s="149"/>
      <c r="I580" s="149"/>
      <c r="Q580" s="225" t="str">
        <f aca="false">MID(P580,7,6)</f>
        <v/>
      </c>
      <c r="V580" s="226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49"/>
      <c r="H581" s="149"/>
      <c r="I581" s="149"/>
      <c r="Q581" s="225" t="str">
        <f aca="false">MID(P581,7,6)</f>
        <v/>
      </c>
      <c r="V581" s="226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49"/>
      <c r="H582" s="149"/>
      <c r="I582" s="149"/>
      <c r="Q582" s="225" t="str">
        <f aca="false">MID(P582,7,6)</f>
        <v/>
      </c>
      <c r="V582" s="226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49"/>
      <c r="H583" s="149"/>
      <c r="I583" s="149"/>
      <c r="Q583" s="225" t="str">
        <f aca="false">MID(P583,7,6)</f>
        <v/>
      </c>
      <c r="V583" s="226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49"/>
      <c r="H584" s="149"/>
      <c r="I584" s="149"/>
      <c r="Q584" s="225" t="str">
        <f aca="false">MID(P584,7,6)</f>
        <v/>
      </c>
      <c r="V584" s="226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49"/>
      <c r="H585" s="149"/>
      <c r="I585" s="149"/>
      <c r="Q585" s="225" t="str">
        <f aca="false">MID(P585,7,6)</f>
        <v/>
      </c>
      <c r="V585" s="226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49"/>
      <c r="H586" s="149"/>
      <c r="I586" s="149"/>
      <c r="Q586" s="225" t="str">
        <f aca="false">MID(P586,7,6)</f>
        <v/>
      </c>
      <c r="V586" s="226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49"/>
      <c r="H587" s="149"/>
      <c r="I587" s="149"/>
      <c r="Q587" s="225" t="str">
        <f aca="false">MID(P587,7,6)</f>
        <v/>
      </c>
      <c r="V587" s="226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49"/>
      <c r="H588" s="149"/>
      <c r="I588" s="149"/>
      <c r="Q588" s="225" t="str">
        <f aca="false">MID(P588,7,6)</f>
        <v/>
      </c>
      <c r="V588" s="226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49"/>
      <c r="H589" s="149"/>
      <c r="I589" s="149"/>
      <c r="Q589" s="225" t="str">
        <f aca="false">MID(P589,7,6)</f>
        <v/>
      </c>
      <c r="V589" s="226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49"/>
      <c r="H590" s="149"/>
      <c r="I590" s="149"/>
      <c r="Q590" s="225" t="str">
        <f aca="false">MID(P590,7,6)</f>
        <v/>
      </c>
      <c r="V590" s="226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49"/>
      <c r="H591" s="149"/>
      <c r="I591" s="149"/>
      <c r="Q591" s="225" t="str">
        <f aca="false">MID(P591,7,6)</f>
        <v/>
      </c>
      <c r="V591" s="226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49"/>
      <c r="H592" s="149"/>
      <c r="I592" s="149"/>
      <c r="Q592" s="225" t="str">
        <f aca="false">MID(P592,7,6)</f>
        <v/>
      </c>
      <c r="V592" s="226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49"/>
      <c r="H593" s="149"/>
      <c r="I593" s="149"/>
      <c r="Q593" s="225" t="str">
        <f aca="false">MID(P593,7,6)</f>
        <v/>
      </c>
      <c r="V593" s="226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49"/>
      <c r="H594" s="149"/>
      <c r="I594" s="149"/>
      <c r="Q594" s="225" t="str">
        <f aca="false">MID(P594,7,6)</f>
        <v/>
      </c>
      <c r="V594" s="226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49"/>
      <c r="H595" s="149"/>
      <c r="I595" s="149"/>
      <c r="Q595" s="225" t="str">
        <f aca="false">MID(P595,7,6)</f>
        <v/>
      </c>
      <c r="V595" s="226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49"/>
      <c r="H596" s="149"/>
      <c r="I596" s="149"/>
      <c r="Q596" s="225" t="str">
        <f aca="false">MID(P596,7,6)</f>
        <v/>
      </c>
      <c r="V596" s="226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49"/>
      <c r="H597" s="149"/>
      <c r="I597" s="149"/>
      <c r="Q597" s="225" t="str">
        <f aca="false">MID(P597,7,6)</f>
        <v/>
      </c>
      <c r="V597" s="226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49"/>
      <c r="H598" s="149"/>
      <c r="I598" s="149"/>
      <c r="Q598" s="225" t="str">
        <f aca="false">MID(P598,7,6)</f>
        <v/>
      </c>
      <c r="V598" s="226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49"/>
      <c r="H599" s="149"/>
      <c r="I599" s="149"/>
      <c r="Q599" s="225" t="str">
        <f aca="false">MID(P599,7,6)</f>
        <v/>
      </c>
      <c r="V599" s="226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49"/>
      <c r="H600" s="149"/>
      <c r="I600" s="149"/>
      <c r="Q600" s="225" t="str">
        <f aca="false">MID(P600,7,6)</f>
        <v/>
      </c>
      <c r="V600" s="226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49"/>
      <c r="H601" s="149"/>
      <c r="I601" s="149"/>
      <c r="Q601" s="225" t="str">
        <f aca="false">MID(P601,7,6)</f>
        <v/>
      </c>
      <c r="V601" s="226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49"/>
      <c r="H602" s="149"/>
      <c r="I602" s="149"/>
      <c r="Q602" s="225" t="str">
        <f aca="false">MID(P602,7,6)</f>
        <v/>
      </c>
      <c r="V602" s="226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49"/>
      <c r="H603" s="149"/>
      <c r="I603" s="149"/>
      <c r="Q603" s="225" t="str">
        <f aca="false">MID(P603,7,6)</f>
        <v/>
      </c>
      <c r="V603" s="226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49"/>
      <c r="H604" s="149"/>
      <c r="I604" s="149"/>
      <c r="Q604" s="225" t="str">
        <f aca="false">MID(P604,7,6)</f>
        <v/>
      </c>
      <c r="V604" s="226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49"/>
      <c r="H605" s="149"/>
      <c r="I605" s="149"/>
      <c r="Q605" s="225" t="str">
        <f aca="false">MID(P605,7,6)</f>
        <v/>
      </c>
      <c r="V605" s="226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49"/>
      <c r="H606" s="149"/>
      <c r="I606" s="149"/>
      <c r="Q606" s="225" t="str">
        <f aca="false">MID(P606,7,6)</f>
        <v/>
      </c>
      <c r="V606" s="226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49"/>
      <c r="H607" s="149"/>
      <c r="I607" s="149"/>
      <c r="Q607" s="225" t="str">
        <f aca="false">MID(P607,7,6)</f>
        <v/>
      </c>
      <c r="V607" s="226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49"/>
      <c r="H608" s="149"/>
      <c r="I608" s="149"/>
      <c r="Q608" s="225" t="str">
        <f aca="false">MID(P608,7,6)</f>
        <v/>
      </c>
      <c r="V608" s="226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49"/>
      <c r="H609" s="149"/>
      <c r="I609" s="149"/>
      <c r="Q609" s="225" t="str">
        <f aca="false">MID(P609,7,6)</f>
        <v/>
      </c>
      <c r="V609" s="226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49"/>
      <c r="H610" s="149"/>
      <c r="I610" s="149"/>
      <c r="Q610" s="225" t="str">
        <f aca="false">MID(P610,7,6)</f>
        <v/>
      </c>
      <c r="V610" s="226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49"/>
      <c r="H611" s="149"/>
      <c r="I611" s="149"/>
      <c r="Q611" s="225" t="str">
        <f aca="false">MID(P611,7,6)</f>
        <v/>
      </c>
      <c r="V611" s="226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49"/>
      <c r="H612" s="149"/>
      <c r="I612" s="149"/>
      <c r="Q612" s="225" t="str">
        <f aca="false">MID(P612,7,6)</f>
        <v/>
      </c>
      <c r="V612" s="226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49"/>
      <c r="H613" s="149"/>
      <c r="I613" s="149"/>
      <c r="Q613" s="225" t="str">
        <f aca="false">MID(P613,7,6)</f>
        <v/>
      </c>
      <c r="V613" s="226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49"/>
      <c r="H614" s="149"/>
      <c r="I614" s="149"/>
      <c r="Q614" s="225" t="str">
        <f aca="false">MID(P614,7,6)</f>
        <v/>
      </c>
      <c r="V614" s="226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49"/>
      <c r="H615" s="149"/>
      <c r="I615" s="149"/>
      <c r="Q615" s="225" t="str">
        <f aca="false">MID(P615,7,6)</f>
        <v/>
      </c>
      <c r="V615" s="226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49"/>
      <c r="H616" s="149"/>
      <c r="I616" s="149"/>
      <c r="Q616" s="225" t="str">
        <f aca="false">MID(P616,7,6)</f>
        <v/>
      </c>
      <c r="V616" s="226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49"/>
      <c r="H617" s="149"/>
      <c r="I617" s="149"/>
      <c r="Q617" s="225" t="str">
        <f aca="false">MID(P617,7,6)</f>
        <v/>
      </c>
      <c r="V617" s="226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49"/>
      <c r="H618" s="149"/>
      <c r="I618" s="149"/>
      <c r="Q618" s="225" t="str">
        <f aca="false">MID(P618,7,6)</f>
        <v/>
      </c>
      <c r="V618" s="226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49"/>
      <c r="H619" s="149"/>
      <c r="I619" s="149"/>
      <c r="Q619" s="225" t="str">
        <f aca="false">MID(P619,7,6)</f>
        <v/>
      </c>
      <c r="V619" s="226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49"/>
      <c r="H620" s="149"/>
      <c r="I620" s="149"/>
      <c r="Q620" s="225" t="str">
        <f aca="false">MID(P620,7,6)</f>
        <v/>
      </c>
      <c r="V620" s="226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49"/>
      <c r="H621" s="149"/>
      <c r="I621" s="149"/>
      <c r="Q621" s="225" t="str">
        <f aca="false">MID(P621,7,6)</f>
        <v/>
      </c>
      <c r="V621" s="226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49"/>
      <c r="H622" s="149"/>
      <c r="I622" s="149"/>
      <c r="Q622" s="225" t="str">
        <f aca="false">MID(P622,7,6)</f>
        <v/>
      </c>
      <c r="V622" s="226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49"/>
      <c r="H623" s="149"/>
      <c r="I623" s="149"/>
      <c r="Q623" s="225" t="str">
        <f aca="false">MID(P623,7,6)</f>
        <v/>
      </c>
      <c r="V623" s="226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49"/>
      <c r="H624" s="149"/>
      <c r="I624" s="149"/>
      <c r="Q624" s="225" t="str">
        <f aca="false">MID(P624,7,6)</f>
        <v/>
      </c>
      <c r="V624" s="226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49"/>
      <c r="H625" s="149"/>
      <c r="I625" s="149"/>
      <c r="Q625" s="225" t="str">
        <f aca="false">MID(P625,7,6)</f>
        <v/>
      </c>
      <c r="V625" s="226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49"/>
      <c r="H626" s="149"/>
      <c r="I626" s="149"/>
      <c r="Q626" s="225" t="str">
        <f aca="false">MID(P626,7,6)</f>
        <v/>
      </c>
      <c r="V626" s="226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49"/>
      <c r="H627" s="149"/>
      <c r="I627" s="149"/>
      <c r="Q627" s="225" t="str">
        <f aca="false">MID(P627,7,6)</f>
        <v/>
      </c>
      <c r="V627" s="226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49"/>
      <c r="H628" s="149"/>
      <c r="I628" s="149"/>
      <c r="Q628" s="225" t="str">
        <f aca="false">MID(P628,7,6)</f>
        <v/>
      </c>
      <c r="V628" s="226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49"/>
      <c r="H629" s="149"/>
      <c r="I629" s="149"/>
      <c r="Q629" s="225" t="str">
        <f aca="false">MID(P629,7,6)</f>
        <v/>
      </c>
      <c r="V629" s="226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49"/>
      <c r="H630" s="149"/>
      <c r="I630" s="149"/>
      <c r="Q630" s="225" t="str">
        <f aca="false">MID(P630,7,6)</f>
        <v/>
      </c>
      <c r="V630" s="226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49"/>
      <c r="H631" s="149"/>
      <c r="I631" s="149"/>
      <c r="Q631" s="225" t="str">
        <f aca="false">MID(P631,7,6)</f>
        <v/>
      </c>
      <c r="V631" s="226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49"/>
      <c r="H632" s="149"/>
      <c r="I632" s="149"/>
      <c r="Q632" s="225" t="str">
        <f aca="false">MID(P632,7,6)</f>
        <v/>
      </c>
      <c r="V632" s="226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49"/>
      <c r="H633" s="149"/>
      <c r="I633" s="149"/>
      <c r="Q633" s="225" t="str">
        <f aca="false">MID(P633,7,6)</f>
        <v/>
      </c>
      <c r="V633" s="226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49"/>
      <c r="H634" s="149"/>
      <c r="I634" s="149"/>
      <c r="Q634" s="225" t="str">
        <f aca="false">MID(P634,7,6)</f>
        <v/>
      </c>
      <c r="V634" s="226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49"/>
      <c r="H635" s="149"/>
      <c r="I635" s="149"/>
      <c r="Q635" s="225" t="str">
        <f aca="false">MID(P635,7,6)</f>
        <v/>
      </c>
      <c r="V635" s="226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49"/>
      <c r="H636" s="149"/>
      <c r="I636" s="149"/>
      <c r="Q636" s="225" t="str">
        <f aca="false">MID(P636,7,6)</f>
        <v/>
      </c>
      <c r="V636" s="226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49"/>
      <c r="H637" s="149"/>
      <c r="I637" s="149"/>
      <c r="Q637" s="225" t="str">
        <f aca="false">MID(P637,7,6)</f>
        <v/>
      </c>
      <c r="V637" s="226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49"/>
      <c r="H638" s="149"/>
      <c r="I638" s="149"/>
      <c r="Q638" s="225" t="str">
        <f aca="false">MID(P638,7,6)</f>
        <v/>
      </c>
      <c r="V638" s="226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49"/>
      <c r="H639" s="149"/>
      <c r="I639" s="149"/>
      <c r="Q639" s="225" t="str">
        <f aca="false">MID(P639,7,6)</f>
        <v/>
      </c>
      <c r="V639" s="226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49"/>
      <c r="H640" s="149"/>
      <c r="I640" s="149"/>
      <c r="Q640" s="225" t="str">
        <f aca="false">MID(P640,7,6)</f>
        <v/>
      </c>
      <c r="V640" s="226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49"/>
      <c r="H641" s="149"/>
      <c r="I641" s="149"/>
      <c r="Q641" s="225" t="str">
        <f aca="false">MID(P641,7,6)</f>
        <v/>
      </c>
      <c r="V641" s="226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49"/>
      <c r="H642" s="149"/>
      <c r="I642" s="149"/>
      <c r="Q642" s="225" t="str">
        <f aca="false">MID(P642,7,6)</f>
        <v/>
      </c>
      <c r="V642" s="226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49"/>
      <c r="H643" s="149"/>
      <c r="I643" s="149"/>
      <c r="Q643" s="225" t="str">
        <f aca="false">MID(P643,7,6)</f>
        <v/>
      </c>
      <c r="V643" s="226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49"/>
      <c r="H644" s="149"/>
      <c r="I644" s="149"/>
      <c r="Q644" s="225" t="str">
        <f aca="false">MID(P644,7,6)</f>
        <v/>
      </c>
      <c r="V644" s="226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49"/>
      <c r="H645" s="149"/>
      <c r="I645" s="149"/>
      <c r="Q645" s="225" t="str">
        <f aca="false">MID(P645,7,6)</f>
        <v/>
      </c>
      <c r="V645" s="226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49"/>
      <c r="H646" s="149"/>
      <c r="I646" s="149"/>
      <c r="Q646" s="225" t="str">
        <f aca="false">MID(P646,7,6)</f>
        <v/>
      </c>
      <c r="V646" s="226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49"/>
      <c r="H647" s="149"/>
      <c r="I647" s="149"/>
      <c r="Q647" s="225" t="str">
        <f aca="false">MID(P647,7,6)</f>
        <v/>
      </c>
      <c r="V647" s="226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49"/>
      <c r="H648" s="149"/>
      <c r="I648" s="149"/>
      <c r="Q648" s="225" t="str">
        <f aca="false">MID(P648,7,6)</f>
        <v/>
      </c>
      <c r="V648" s="226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49"/>
      <c r="H649" s="149"/>
      <c r="I649" s="149"/>
      <c r="Q649" s="225" t="str">
        <f aca="false">MID(P649,7,6)</f>
        <v/>
      </c>
      <c r="V649" s="226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49"/>
      <c r="H650" s="149"/>
      <c r="I650" s="149"/>
      <c r="Q650" s="225" t="str">
        <f aca="false">MID(P650,7,6)</f>
        <v/>
      </c>
      <c r="V650" s="226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49"/>
      <c r="H651" s="149"/>
      <c r="I651" s="149"/>
      <c r="Q651" s="225" t="str">
        <f aca="false">MID(P651,7,6)</f>
        <v/>
      </c>
      <c r="V651" s="226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49"/>
      <c r="H652" s="149"/>
      <c r="I652" s="149"/>
      <c r="Q652" s="225" t="str">
        <f aca="false">MID(P652,7,6)</f>
        <v/>
      </c>
      <c r="V652" s="226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49"/>
      <c r="H653" s="149"/>
      <c r="I653" s="149"/>
      <c r="Q653" s="225" t="str">
        <f aca="false">MID(P653,7,6)</f>
        <v/>
      </c>
      <c r="V653" s="226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49"/>
      <c r="H654" s="149"/>
      <c r="I654" s="149"/>
      <c r="Q654" s="225" t="str">
        <f aca="false">MID(P654,7,6)</f>
        <v/>
      </c>
      <c r="V654" s="226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49"/>
      <c r="H655" s="149"/>
      <c r="I655" s="149"/>
      <c r="Q655" s="225" t="str">
        <f aca="false">MID(P655,7,6)</f>
        <v/>
      </c>
      <c r="V655" s="226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49"/>
      <c r="H656" s="149"/>
      <c r="I656" s="149"/>
      <c r="Q656" s="225" t="str">
        <f aca="false">MID(P656,7,6)</f>
        <v/>
      </c>
      <c r="V656" s="226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49"/>
      <c r="H657" s="149"/>
      <c r="I657" s="149"/>
      <c r="Q657" s="225" t="str">
        <f aca="false">MID(P657,7,6)</f>
        <v/>
      </c>
      <c r="V657" s="226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49"/>
      <c r="H658" s="149"/>
      <c r="I658" s="149"/>
      <c r="Q658" s="225" t="str">
        <f aca="false">MID(P658,7,6)</f>
        <v/>
      </c>
      <c r="V658" s="226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49"/>
      <c r="H659" s="149"/>
      <c r="I659" s="149"/>
      <c r="Q659" s="225" t="str">
        <f aca="false">MID(P659,7,6)</f>
        <v/>
      </c>
      <c r="V659" s="226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49"/>
      <c r="H660" s="149"/>
      <c r="I660" s="149"/>
      <c r="Q660" s="225" t="str">
        <f aca="false">MID(P660,7,6)</f>
        <v/>
      </c>
      <c r="V660" s="226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49"/>
      <c r="H661" s="149"/>
      <c r="I661" s="149"/>
      <c r="Q661" s="225" t="str">
        <f aca="false">MID(P661,7,6)</f>
        <v/>
      </c>
      <c r="V661" s="226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49"/>
      <c r="H662" s="149"/>
      <c r="I662" s="149"/>
      <c r="Q662" s="225" t="str">
        <f aca="false">MID(P662,7,6)</f>
        <v/>
      </c>
      <c r="V662" s="226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49"/>
      <c r="H663" s="149"/>
      <c r="I663" s="149"/>
      <c r="Q663" s="225" t="str">
        <f aca="false">MID(P663,7,6)</f>
        <v/>
      </c>
      <c r="V663" s="226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49"/>
      <c r="H664" s="149"/>
      <c r="I664" s="149"/>
      <c r="Q664" s="225" t="str">
        <f aca="false">MID(P664,7,6)</f>
        <v/>
      </c>
      <c r="V664" s="226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49"/>
      <c r="H665" s="149"/>
      <c r="I665" s="149"/>
      <c r="Q665" s="225" t="str">
        <f aca="false">MID(P665,7,6)</f>
        <v/>
      </c>
      <c r="V665" s="226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49"/>
      <c r="H666" s="149"/>
      <c r="I666" s="149"/>
      <c r="Q666" s="225" t="str">
        <f aca="false">MID(P666,7,6)</f>
        <v/>
      </c>
      <c r="V666" s="226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49"/>
      <c r="H667" s="149"/>
      <c r="I667" s="149"/>
      <c r="Q667" s="225" t="str">
        <f aca="false">MID(P667,7,6)</f>
        <v/>
      </c>
      <c r="V667" s="226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49"/>
      <c r="H668" s="149"/>
      <c r="I668" s="149"/>
      <c r="Q668" s="225" t="str">
        <f aca="false">MID(P668,7,6)</f>
        <v/>
      </c>
      <c r="V668" s="226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49"/>
      <c r="H669" s="149"/>
      <c r="I669" s="149"/>
      <c r="Q669" s="225" t="str">
        <f aca="false">MID(P669,7,6)</f>
        <v/>
      </c>
      <c r="V669" s="226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49"/>
      <c r="H670" s="149"/>
      <c r="I670" s="149"/>
      <c r="Q670" s="225" t="str">
        <f aca="false">MID(P670,7,6)</f>
        <v/>
      </c>
      <c r="V670" s="226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49"/>
      <c r="H671" s="149"/>
      <c r="I671" s="149"/>
      <c r="Q671" s="225" t="str">
        <f aca="false">MID(P671,7,6)</f>
        <v/>
      </c>
      <c r="V671" s="226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49"/>
      <c r="H672" s="149"/>
      <c r="I672" s="149"/>
      <c r="Q672" s="225" t="str">
        <f aca="false">MID(P672,7,6)</f>
        <v/>
      </c>
      <c r="V672" s="226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49"/>
      <c r="H673" s="149"/>
      <c r="I673" s="149"/>
      <c r="Q673" s="225" t="str">
        <f aca="false">MID(P673,7,6)</f>
        <v/>
      </c>
      <c r="V673" s="226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49"/>
      <c r="H674" s="149"/>
      <c r="I674" s="149"/>
      <c r="Q674" s="225" t="str">
        <f aca="false">MID(P674,7,6)</f>
        <v/>
      </c>
      <c r="V674" s="226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49"/>
      <c r="H675" s="149"/>
      <c r="I675" s="149"/>
      <c r="Q675" s="225" t="str">
        <f aca="false">MID(P675,7,6)</f>
        <v/>
      </c>
      <c r="V675" s="226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49"/>
      <c r="H676" s="149"/>
      <c r="I676" s="149"/>
      <c r="Q676" s="225" t="str">
        <f aca="false">MID(P676,7,6)</f>
        <v/>
      </c>
      <c r="V676" s="226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49"/>
      <c r="H677" s="149"/>
      <c r="I677" s="149"/>
      <c r="Q677" s="225" t="str">
        <f aca="false">MID(P677,7,6)</f>
        <v/>
      </c>
      <c r="V677" s="226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49"/>
      <c r="H678" s="149"/>
      <c r="I678" s="149"/>
      <c r="Q678" s="225" t="str">
        <f aca="false">MID(P678,7,6)</f>
        <v/>
      </c>
      <c r="V678" s="226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49"/>
      <c r="H679" s="149"/>
      <c r="I679" s="149"/>
      <c r="Q679" s="225" t="str">
        <f aca="false">MID(P679,7,6)</f>
        <v/>
      </c>
      <c r="V679" s="226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49"/>
      <c r="H680" s="149"/>
      <c r="I680" s="149"/>
      <c r="Q680" s="225" t="str">
        <f aca="false">MID(P680,7,6)</f>
        <v/>
      </c>
      <c r="V680" s="226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49"/>
      <c r="H681" s="149"/>
      <c r="I681" s="149"/>
      <c r="Q681" s="225" t="str">
        <f aca="false">MID(P681,7,6)</f>
        <v/>
      </c>
      <c r="V681" s="226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49"/>
      <c r="H682" s="149"/>
      <c r="I682" s="149"/>
      <c r="Q682" s="225" t="str">
        <f aca="false">MID(P682,7,6)</f>
        <v/>
      </c>
      <c r="V682" s="226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49"/>
      <c r="H683" s="149"/>
      <c r="I683" s="149"/>
      <c r="Q683" s="225" t="str">
        <f aca="false">MID(P683,7,6)</f>
        <v/>
      </c>
      <c r="V683" s="226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49"/>
      <c r="H684" s="149"/>
      <c r="I684" s="149"/>
      <c r="Q684" s="225" t="str">
        <f aca="false">MID(P684,7,6)</f>
        <v/>
      </c>
      <c r="V684" s="226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49"/>
      <c r="H685" s="149"/>
      <c r="I685" s="149"/>
      <c r="Q685" s="225" t="str">
        <f aca="false">MID(P685,7,6)</f>
        <v/>
      </c>
      <c r="V685" s="226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49"/>
      <c r="H686" s="149"/>
      <c r="I686" s="149"/>
      <c r="Q686" s="225" t="str">
        <f aca="false">MID(P686,7,6)</f>
        <v/>
      </c>
      <c r="V686" s="226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49"/>
      <c r="H687" s="149"/>
      <c r="I687" s="149"/>
      <c r="Q687" s="225" t="str">
        <f aca="false">MID(P687,7,6)</f>
        <v/>
      </c>
      <c r="V687" s="226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49"/>
      <c r="H688" s="149"/>
      <c r="I688" s="149"/>
      <c r="Q688" s="225" t="str">
        <f aca="false">MID(P688,7,6)</f>
        <v/>
      </c>
      <c r="V688" s="226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49"/>
      <c r="H689" s="149"/>
      <c r="I689" s="149"/>
      <c r="Q689" s="225" t="str">
        <f aca="false">MID(P689,7,6)</f>
        <v/>
      </c>
      <c r="V689" s="226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49"/>
      <c r="H690" s="149"/>
      <c r="I690" s="149"/>
      <c r="Q690" s="225" t="str">
        <f aca="false">MID(P690,7,6)</f>
        <v/>
      </c>
      <c r="V690" s="226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49"/>
      <c r="H691" s="149"/>
      <c r="I691" s="149"/>
      <c r="Q691" s="225" t="str">
        <f aca="false">MID(P691,7,6)</f>
        <v/>
      </c>
      <c r="V691" s="226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49"/>
      <c r="H692" s="149"/>
      <c r="I692" s="149"/>
      <c r="Q692" s="225" t="str">
        <f aca="false">MID(P692,7,6)</f>
        <v/>
      </c>
      <c r="V692" s="226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49"/>
      <c r="H693" s="149"/>
      <c r="I693" s="149"/>
      <c r="Q693" s="225" t="str">
        <f aca="false">MID(P693,7,6)</f>
        <v/>
      </c>
      <c r="V693" s="226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49"/>
      <c r="H694" s="149"/>
      <c r="I694" s="149"/>
      <c r="Q694" s="225" t="str">
        <f aca="false">MID(P694,7,6)</f>
        <v/>
      </c>
      <c r="V694" s="226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49"/>
      <c r="H695" s="149"/>
      <c r="I695" s="149"/>
      <c r="Q695" s="225" t="str">
        <f aca="false">MID(P695,7,6)</f>
        <v/>
      </c>
      <c r="V695" s="226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49"/>
      <c r="H696" s="149"/>
      <c r="I696" s="149"/>
      <c r="Q696" s="225" t="str">
        <f aca="false">MID(P696,7,6)</f>
        <v/>
      </c>
      <c r="V696" s="226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49"/>
      <c r="H697" s="149"/>
      <c r="I697" s="149"/>
      <c r="Q697" s="225" t="str">
        <f aca="false">MID(P697,7,6)</f>
        <v/>
      </c>
      <c r="V697" s="226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49"/>
      <c r="H698" s="149"/>
      <c r="I698" s="149"/>
      <c r="Q698" s="225" t="str">
        <f aca="false">MID(P698,7,6)</f>
        <v/>
      </c>
      <c r="V698" s="226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49"/>
      <c r="H699" s="149"/>
      <c r="I699" s="149"/>
      <c r="Q699" s="225" t="str">
        <f aca="false">MID(P699,7,6)</f>
        <v/>
      </c>
      <c r="V699" s="226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49"/>
      <c r="H700" s="149"/>
      <c r="I700" s="149"/>
      <c r="Q700" s="225" t="str">
        <f aca="false">MID(P700,7,6)</f>
        <v/>
      </c>
      <c r="V700" s="226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49"/>
      <c r="H701" s="149"/>
      <c r="I701" s="149"/>
      <c r="Q701" s="225" t="str">
        <f aca="false">MID(P701,7,6)</f>
        <v/>
      </c>
      <c r="V701" s="226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49"/>
      <c r="H702" s="149"/>
      <c r="I702" s="149"/>
      <c r="Q702" s="225" t="str">
        <f aca="false">MID(P702,7,6)</f>
        <v/>
      </c>
      <c r="V702" s="226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49"/>
      <c r="H703" s="149"/>
      <c r="I703" s="149"/>
      <c r="Q703" s="225" t="str">
        <f aca="false">MID(P703,7,6)</f>
        <v/>
      </c>
      <c r="V703" s="226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49"/>
      <c r="H704" s="149"/>
      <c r="I704" s="149"/>
      <c r="Q704" s="225" t="str">
        <f aca="false">MID(P704,7,6)</f>
        <v/>
      </c>
      <c r="V704" s="226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49"/>
      <c r="H705" s="149"/>
      <c r="I705" s="149"/>
      <c r="Q705" s="225" t="str">
        <f aca="false">MID(P705,7,6)</f>
        <v/>
      </c>
      <c r="V705" s="226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49"/>
      <c r="H706" s="149"/>
      <c r="I706" s="149"/>
      <c r="Q706" s="225" t="str">
        <f aca="false">MID(P706,7,6)</f>
        <v/>
      </c>
      <c r="V706" s="226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49"/>
      <c r="H707" s="149"/>
      <c r="I707" s="149"/>
      <c r="Q707" s="225" t="str">
        <f aca="false">MID(P707,7,6)</f>
        <v/>
      </c>
      <c r="V707" s="226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49"/>
      <c r="H708" s="149"/>
      <c r="I708" s="149"/>
      <c r="Q708" s="225" t="str">
        <f aca="false">MID(P708,7,6)</f>
        <v/>
      </c>
      <c r="V708" s="226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49"/>
      <c r="H709" s="149"/>
      <c r="I709" s="149"/>
      <c r="Q709" s="225" t="str">
        <f aca="false">MID(P709,7,6)</f>
        <v/>
      </c>
      <c r="V709" s="226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49"/>
      <c r="H710" s="149"/>
      <c r="I710" s="149"/>
      <c r="Q710" s="225" t="str">
        <f aca="false">MID(P710,7,6)</f>
        <v/>
      </c>
      <c r="V710" s="226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49"/>
      <c r="H711" s="149"/>
      <c r="I711" s="149"/>
      <c r="Q711" s="225" t="str">
        <f aca="false">MID(P711,7,6)</f>
        <v/>
      </c>
      <c r="V711" s="226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49"/>
      <c r="H712" s="149"/>
      <c r="I712" s="149"/>
      <c r="Q712" s="225" t="str">
        <f aca="false">MID(P712,7,6)</f>
        <v/>
      </c>
      <c r="V712" s="226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49"/>
      <c r="H713" s="149"/>
      <c r="I713" s="149"/>
      <c r="Q713" s="225" t="str">
        <f aca="false">MID(P713,7,6)</f>
        <v/>
      </c>
      <c r="V713" s="226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49"/>
      <c r="H714" s="149"/>
      <c r="I714" s="149"/>
      <c r="Q714" s="225" t="str">
        <f aca="false">MID(P714,7,6)</f>
        <v/>
      </c>
      <c r="V714" s="226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49"/>
      <c r="H715" s="149"/>
      <c r="I715" s="149"/>
      <c r="Q715" s="225" t="str">
        <f aca="false">MID(P715,7,6)</f>
        <v/>
      </c>
      <c r="V715" s="226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49"/>
      <c r="H716" s="149"/>
      <c r="I716" s="149"/>
      <c r="Q716" s="225" t="str">
        <f aca="false">MID(P716,7,6)</f>
        <v/>
      </c>
      <c r="V716" s="226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49"/>
      <c r="H717" s="149"/>
      <c r="I717" s="149"/>
      <c r="Q717" s="225" t="str">
        <f aca="false">MID(P717,7,6)</f>
        <v/>
      </c>
      <c r="V717" s="226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49"/>
      <c r="H718" s="149"/>
      <c r="I718" s="149"/>
      <c r="Q718" s="225" t="str">
        <f aca="false">MID(P718,7,6)</f>
        <v/>
      </c>
      <c r="V718" s="226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49"/>
      <c r="H719" s="149"/>
      <c r="I719" s="149"/>
      <c r="Q719" s="225" t="str">
        <f aca="false">MID(P719,7,6)</f>
        <v/>
      </c>
      <c r="V719" s="226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49"/>
      <c r="H720" s="149"/>
      <c r="I720" s="149"/>
      <c r="Q720" s="225" t="str">
        <f aca="false">MID(P720,7,6)</f>
        <v/>
      </c>
      <c r="V720" s="226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49"/>
      <c r="H721" s="149"/>
      <c r="I721" s="149"/>
      <c r="Q721" s="225" t="str">
        <f aca="false">MID(P721,7,6)</f>
        <v/>
      </c>
      <c r="V721" s="226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49"/>
      <c r="H722" s="149"/>
      <c r="I722" s="149"/>
      <c r="Q722" s="225" t="str">
        <f aca="false">MID(P722,7,6)</f>
        <v/>
      </c>
      <c r="V722" s="226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49"/>
      <c r="H723" s="149"/>
      <c r="I723" s="149"/>
      <c r="Q723" s="225" t="str">
        <f aca="false">MID(P723,7,6)</f>
        <v/>
      </c>
      <c r="V723" s="226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49"/>
      <c r="H724" s="149"/>
      <c r="I724" s="149"/>
      <c r="Q724" s="225" t="str">
        <f aca="false">MID(P724,7,6)</f>
        <v/>
      </c>
      <c r="V724" s="226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49"/>
      <c r="H725" s="149"/>
      <c r="I725" s="149"/>
      <c r="Q725" s="225" t="str">
        <f aca="false">MID(P725,7,6)</f>
        <v/>
      </c>
      <c r="V725" s="226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49"/>
      <c r="H726" s="149"/>
      <c r="I726" s="149"/>
      <c r="Q726" s="225" t="str">
        <f aca="false">MID(P726,7,6)</f>
        <v/>
      </c>
      <c r="V726" s="226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49"/>
      <c r="H727" s="149"/>
      <c r="I727" s="149"/>
      <c r="Q727" s="225" t="str">
        <f aca="false">MID(P727,7,6)</f>
        <v/>
      </c>
      <c r="V727" s="226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49"/>
      <c r="H728" s="149"/>
      <c r="I728" s="149"/>
      <c r="Q728" s="225" t="str">
        <f aca="false">MID(P728,7,6)</f>
        <v/>
      </c>
      <c r="V728" s="226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49"/>
      <c r="H729" s="149"/>
      <c r="I729" s="149"/>
      <c r="Q729" s="225" t="str">
        <f aca="false">MID(P729,7,6)</f>
        <v/>
      </c>
      <c r="V729" s="226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49"/>
      <c r="H730" s="149"/>
      <c r="I730" s="149"/>
      <c r="Q730" s="225" t="str">
        <f aca="false">MID(P730,7,6)</f>
        <v/>
      </c>
      <c r="V730" s="226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49"/>
      <c r="H731" s="149"/>
      <c r="I731" s="149"/>
      <c r="Q731" s="225" t="str">
        <f aca="false">MID(P731,7,6)</f>
        <v/>
      </c>
      <c r="V731" s="226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49"/>
      <c r="H732" s="149"/>
      <c r="I732" s="149"/>
      <c r="Q732" s="225" t="str">
        <f aca="false">MID(P732,7,6)</f>
        <v/>
      </c>
      <c r="V732" s="226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49"/>
      <c r="H733" s="149"/>
      <c r="I733" s="149"/>
      <c r="Q733" s="225" t="str">
        <f aca="false">MID(P733,7,6)</f>
        <v/>
      </c>
      <c r="V733" s="226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49"/>
      <c r="H734" s="149"/>
      <c r="I734" s="149"/>
      <c r="Q734" s="225" t="str">
        <f aca="false">MID(P734,7,6)</f>
        <v/>
      </c>
      <c r="V734" s="226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49"/>
      <c r="H735" s="149"/>
      <c r="I735" s="149"/>
      <c r="Q735" s="225" t="str">
        <f aca="false">MID(P735,7,6)</f>
        <v/>
      </c>
      <c r="V735" s="226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49"/>
      <c r="H736" s="149"/>
      <c r="I736" s="149"/>
      <c r="Q736" s="225" t="str">
        <f aca="false">MID(P736,7,6)</f>
        <v/>
      </c>
      <c r="V736" s="226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49"/>
      <c r="H737" s="149"/>
      <c r="I737" s="149"/>
      <c r="Q737" s="225" t="str">
        <f aca="false">MID(P737,7,6)</f>
        <v/>
      </c>
      <c r="V737" s="226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49"/>
      <c r="H738" s="149"/>
      <c r="I738" s="149"/>
      <c r="Q738" s="225" t="str">
        <f aca="false">MID(P738,7,6)</f>
        <v/>
      </c>
      <c r="V738" s="226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49"/>
      <c r="H739" s="149"/>
      <c r="I739" s="149"/>
      <c r="Q739" s="225" t="str">
        <f aca="false">MID(P739,7,6)</f>
        <v/>
      </c>
      <c r="V739" s="226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49"/>
      <c r="H740" s="149"/>
      <c r="I740" s="149"/>
      <c r="Q740" s="225" t="str">
        <f aca="false">MID(P740,7,6)</f>
        <v/>
      </c>
      <c r="V740" s="226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49"/>
      <c r="H741" s="149"/>
      <c r="I741" s="149"/>
      <c r="Q741" s="225" t="str">
        <f aca="false">MID(P741,7,6)</f>
        <v/>
      </c>
      <c r="V741" s="226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49"/>
      <c r="H742" s="149"/>
      <c r="I742" s="149"/>
      <c r="Q742" s="225" t="str">
        <f aca="false">MID(P742,7,6)</f>
        <v/>
      </c>
      <c r="V742" s="226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49"/>
      <c r="H743" s="149"/>
      <c r="I743" s="149"/>
      <c r="Q743" s="225" t="str">
        <f aca="false">MID(P743,7,6)</f>
        <v/>
      </c>
      <c r="V743" s="226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49"/>
      <c r="H744" s="149"/>
      <c r="I744" s="149"/>
      <c r="Q744" s="225" t="str">
        <f aca="false">MID(P744,7,6)</f>
        <v/>
      </c>
      <c r="V744" s="226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49"/>
      <c r="H745" s="149"/>
      <c r="I745" s="149"/>
      <c r="Q745" s="225" t="str">
        <f aca="false">MID(P745,7,6)</f>
        <v/>
      </c>
      <c r="V745" s="226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49"/>
      <c r="H746" s="149"/>
      <c r="I746" s="149"/>
      <c r="Q746" s="225" t="str">
        <f aca="false">MID(P746,7,6)</f>
        <v/>
      </c>
      <c r="V746" s="226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49"/>
      <c r="H747" s="149"/>
      <c r="I747" s="149"/>
      <c r="Q747" s="225" t="str">
        <f aca="false">MID(P747,7,6)</f>
        <v/>
      </c>
      <c r="V747" s="226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49"/>
      <c r="H748" s="149"/>
      <c r="I748" s="149"/>
      <c r="Q748" s="225" t="str">
        <f aca="false">MID(P748,7,6)</f>
        <v/>
      </c>
      <c r="V748" s="226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49"/>
      <c r="H749" s="149"/>
      <c r="I749" s="149"/>
      <c r="Q749" s="225" t="str">
        <f aca="false">MID(P749,7,6)</f>
        <v/>
      </c>
      <c r="V749" s="226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49"/>
      <c r="H750" s="149"/>
      <c r="I750" s="149"/>
      <c r="Q750" s="225" t="str">
        <f aca="false">MID(P750,7,6)</f>
        <v/>
      </c>
      <c r="V750" s="226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49"/>
      <c r="H751" s="149"/>
      <c r="I751" s="149"/>
      <c r="Q751" s="225" t="str">
        <f aca="false">MID(P751,7,6)</f>
        <v/>
      </c>
      <c r="V751" s="226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49"/>
      <c r="H752" s="149"/>
      <c r="I752" s="149"/>
      <c r="Q752" s="225" t="str">
        <f aca="false">MID(P752,7,6)</f>
        <v/>
      </c>
      <c r="V752" s="226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49"/>
      <c r="H753" s="149"/>
      <c r="I753" s="149"/>
      <c r="Q753" s="225" t="str">
        <f aca="false">MID(P753,7,6)</f>
        <v/>
      </c>
      <c r="V753" s="226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49"/>
      <c r="H754" s="149"/>
      <c r="I754" s="149"/>
      <c r="Q754" s="225" t="str">
        <f aca="false">MID(P754,7,6)</f>
        <v/>
      </c>
      <c r="V754" s="226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49"/>
      <c r="H755" s="149"/>
      <c r="I755" s="149"/>
      <c r="Q755" s="225" t="str">
        <f aca="false">MID(P755,7,6)</f>
        <v/>
      </c>
      <c r="V755" s="226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49"/>
      <c r="H756" s="149"/>
      <c r="I756" s="149"/>
      <c r="Q756" s="225" t="str">
        <f aca="false">MID(P756,7,6)</f>
        <v/>
      </c>
      <c r="V756" s="226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49"/>
      <c r="H757" s="149"/>
      <c r="I757" s="149"/>
      <c r="Q757" s="225" t="str">
        <f aca="false">MID(P757,7,6)</f>
        <v/>
      </c>
      <c r="V757" s="226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49"/>
      <c r="H758" s="149"/>
      <c r="I758" s="149"/>
      <c r="Q758" s="225" t="str">
        <f aca="false">MID(P758,7,6)</f>
        <v/>
      </c>
      <c r="V758" s="226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49"/>
      <c r="H759" s="149"/>
      <c r="I759" s="149"/>
      <c r="Q759" s="225" t="str">
        <f aca="false">MID(P759,7,6)</f>
        <v/>
      </c>
      <c r="V759" s="226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49"/>
      <c r="H760" s="149"/>
      <c r="I760" s="149"/>
      <c r="Q760" s="225" t="str">
        <f aca="false">MID(P760,7,6)</f>
        <v/>
      </c>
      <c r="V760" s="226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49"/>
      <c r="H761" s="149"/>
      <c r="I761" s="149"/>
      <c r="Q761" s="225" t="str">
        <f aca="false">MID(P761,7,6)</f>
        <v/>
      </c>
      <c r="V761" s="226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49"/>
      <c r="H762" s="149"/>
      <c r="I762" s="149"/>
      <c r="Q762" s="225" t="str">
        <f aca="false">MID(P762,7,6)</f>
        <v/>
      </c>
      <c r="V762" s="226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49"/>
      <c r="H763" s="149"/>
      <c r="I763" s="149"/>
      <c r="Q763" s="225" t="str">
        <f aca="false">MID(P763,7,6)</f>
        <v/>
      </c>
      <c r="V763" s="226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49"/>
      <c r="H764" s="149"/>
      <c r="I764" s="149"/>
      <c r="Q764" s="225" t="str">
        <f aca="false">MID(P764,7,6)</f>
        <v/>
      </c>
      <c r="V764" s="226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49"/>
      <c r="H765" s="149"/>
      <c r="I765" s="149"/>
      <c r="Q765" s="225" t="str">
        <f aca="false">MID(P765,7,6)</f>
        <v/>
      </c>
      <c r="V765" s="226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49"/>
      <c r="H766" s="149"/>
      <c r="I766" s="149"/>
      <c r="Q766" s="225" t="str">
        <f aca="false">MID(P766,7,6)</f>
        <v/>
      </c>
      <c r="V766" s="226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49"/>
      <c r="H767" s="149"/>
      <c r="I767" s="149"/>
      <c r="Q767" s="225" t="str">
        <f aca="false">MID(P767,7,6)</f>
        <v/>
      </c>
      <c r="V767" s="226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49"/>
      <c r="H768" s="149"/>
      <c r="I768" s="149"/>
      <c r="Q768" s="225" t="str">
        <f aca="false">MID(P768,7,6)</f>
        <v/>
      </c>
      <c r="V768" s="226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49"/>
      <c r="H769" s="149"/>
      <c r="I769" s="149"/>
      <c r="Q769" s="225" t="str">
        <f aca="false">MID(P769,7,6)</f>
        <v/>
      </c>
      <c r="V769" s="226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49"/>
      <c r="H770" s="149"/>
      <c r="I770" s="149"/>
      <c r="Q770" s="225" t="str">
        <f aca="false">MID(P770,7,6)</f>
        <v/>
      </c>
      <c r="V770" s="226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49"/>
      <c r="H771" s="149"/>
      <c r="I771" s="149"/>
      <c r="Q771" s="225" t="str">
        <f aca="false">MID(P771,7,6)</f>
        <v/>
      </c>
      <c r="V771" s="226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49"/>
      <c r="H772" s="149"/>
      <c r="I772" s="149"/>
      <c r="Q772" s="225" t="str">
        <f aca="false">MID(P772,7,6)</f>
        <v/>
      </c>
      <c r="V772" s="226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49"/>
      <c r="H773" s="149"/>
      <c r="I773" s="149"/>
      <c r="Q773" s="225" t="str">
        <f aca="false">MID(P773,7,6)</f>
        <v/>
      </c>
      <c r="V773" s="226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49"/>
      <c r="H774" s="149"/>
      <c r="I774" s="149"/>
      <c r="Q774" s="225" t="str">
        <f aca="false">MID(P774,7,6)</f>
        <v/>
      </c>
      <c r="V774" s="226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49"/>
      <c r="H775" s="149"/>
      <c r="I775" s="149"/>
      <c r="Q775" s="225" t="str">
        <f aca="false">MID(P775,7,6)</f>
        <v/>
      </c>
      <c r="V775" s="226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49"/>
      <c r="H776" s="149"/>
      <c r="I776" s="149"/>
      <c r="Q776" s="225" t="str">
        <f aca="false">MID(P776,7,6)</f>
        <v/>
      </c>
      <c r="V776" s="226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49"/>
      <c r="H777" s="149"/>
      <c r="I777" s="149"/>
      <c r="Q777" s="225" t="str">
        <f aca="false">MID(P777,7,6)</f>
        <v/>
      </c>
      <c r="V777" s="226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49"/>
      <c r="H778" s="149"/>
      <c r="I778" s="149"/>
      <c r="Q778" s="225" t="str">
        <f aca="false">MID(P778,7,6)</f>
        <v/>
      </c>
      <c r="V778" s="226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49"/>
      <c r="H779" s="149"/>
      <c r="I779" s="149"/>
      <c r="Q779" s="225" t="str">
        <f aca="false">MID(P779,7,6)</f>
        <v/>
      </c>
      <c r="V779" s="226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49"/>
      <c r="H780" s="149"/>
      <c r="I780" s="149"/>
      <c r="Q780" s="225" t="str">
        <f aca="false">MID(P780,7,6)</f>
        <v/>
      </c>
      <c r="V780" s="226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49"/>
      <c r="H781" s="149"/>
      <c r="I781" s="149"/>
      <c r="Q781" s="225" t="str">
        <f aca="false">MID(P781,7,6)</f>
        <v/>
      </c>
      <c r="V781" s="226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49"/>
      <c r="H782" s="149"/>
      <c r="I782" s="149"/>
      <c r="Q782" s="225" t="str">
        <f aca="false">MID(P782,7,6)</f>
        <v/>
      </c>
      <c r="V782" s="226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49"/>
      <c r="H783" s="149"/>
      <c r="I783" s="149"/>
      <c r="Q783" s="225" t="str">
        <f aca="false">MID(P783,7,6)</f>
        <v/>
      </c>
      <c r="V783" s="226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49"/>
      <c r="H784" s="149"/>
      <c r="I784" s="149"/>
      <c r="Q784" s="225" t="str">
        <f aca="false">MID(P784,7,6)</f>
        <v/>
      </c>
      <c r="V784" s="226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49"/>
      <c r="H785" s="149"/>
      <c r="I785" s="149"/>
      <c r="Q785" s="225" t="str">
        <f aca="false">MID(P785,7,6)</f>
        <v/>
      </c>
      <c r="V785" s="226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49"/>
      <c r="H786" s="149"/>
      <c r="I786" s="149"/>
      <c r="Q786" s="225" t="str">
        <f aca="false">MID(P786,7,6)</f>
        <v/>
      </c>
      <c r="V786" s="226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49"/>
      <c r="H787" s="149"/>
      <c r="I787" s="149"/>
      <c r="Q787" s="225" t="str">
        <f aca="false">MID(P787,7,6)</f>
        <v/>
      </c>
      <c r="V787" s="226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49"/>
      <c r="H788" s="149"/>
      <c r="I788" s="149"/>
      <c r="Q788" s="225" t="str">
        <f aca="false">MID(P788,7,6)</f>
        <v/>
      </c>
      <c r="V788" s="226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49"/>
      <c r="H789" s="149"/>
      <c r="I789" s="149"/>
      <c r="Q789" s="225" t="str">
        <f aca="false">MID(P789,7,6)</f>
        <v/>
      </c>
      <c r="V789" s="226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49"/>
      <c r="H790" s="149"/>
      <c r="I790" s="149"/>
      <c r="Q790" s="225" t="str">
        <f aca="false">MID(P790,7,6)</f>
        <v/>
      </c>
      <c r="V790" s="226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49"/>
      <c r="H791" s="149"/>
      <c r="I791" s="149"/>
      <c r="Q791" s="225" t="str">
        <f aca="false">MID(P791,7,6)</f>
        <v/>
      </c>
      <c r="V791" s="226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49"/>
      <c r="H792" s="149"/>
      <c r="I792" s="149"/>
      <c r="Q792" s="225" t="str">
        <f aca="false">MID(P792,7,6)</f>
        <v/>
      </c>
      <c r="V792" s="226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49"/>
      <c r="H793" s="149"/>
      <c r="I793" s="149"/>
      <c r="Q793" s="225" t="str">
        <f aca="false">MID(P793,7,6)</f>
        <v/>
      </c>
      <c r="V793" s="226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49"/>
      <c r="H794" s="149"/>
      <c r="I794" s="149"/>
      <c r="Q794" s="225" t="str">
        <f aca="false">MID(P794,7,6)</f>
        <v/>
      </c>
      <c r="V794" s="226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49"/>
      <c r="H795" s="149"/>
      <c r="I795" s="149"/>
      <c r="Q795" s="225" t="str">
        <f aca="false">MID(P795,7,6)</f>
        <v/>
      </c>
      <c r="V795" s="226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49"/>
      <c r="H796" s="149"/>
      <c r="I796" s="149"/>
      <c r="Q796" s="225" t="str">
        <f aca="false">MID(P796,7,6)</f>
        <v/>
      </c>
      <c r="V796" s="226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49"/>
      <c r="H797" s="149"/>
      <c r="I797" s="149"/>
      <c r="Q797" s="225" t="str">
        <f aca="false">MID(P797,7,6)</f>
        <v/>
      </c>
      <c r="V797" s="226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49"/>
      <c r="H798" s="149"/>
      <c r="I798" s="149"/>
      <c r="Q798" s="225" t="str">
        <f aca="false">MID(P798,7,6)</f>
        <v/>
      </c>
      <c r="V798" s="226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49"/>
      <c r="H799" s="149"/>
      <c r="I799" s="149"/>
      <c r="Q799" s="225" t="str">
        <f aca="false">MID(P799,7,6)</f>
        <v/>
      </c>
      <c r="V799" s="226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49"/>
      <c r="H800" s="149"/>
      <c r="I800" s="149"/>
      <c r="Q800" s="225" t="str">
        <f aca="false">MID(P800,7,6)</f>
        <v/>
      </c>
      <c r="V800" s="226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49"/>
      <c r="H801" s="149"/>
      <c r="I801" s="149"/>
      <c r="Q801" s="225" t="str">
        <f aca="false">MID(P801,7,6)</f>
        <v/>
      </c>
      <c r="V801" s="226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49"/>
      <c r="H802" s="149"/>
      <c r="I802" s="149"/>
      <c r="Q802" s="225" t="str">
        <f aca="false">MID(P802,7,6)</f>
        <v/>
      </c>
      <c r="V802" s="226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49"/>
      <c r="H803" s="149"/>
      <c r="I803" s="149"/>
      <c r="Q803" s="225" t="str">
        <f aca="false">MID(P803,7,6)</f>
        <v/>
      </c>
      <c r="V803" s="226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49"/>
      <c r="H804" s="149"/>
      <c r="I804" s="149"/>
      <c r="Q804" s="225" t="str">
        <f aca="false">MID(P804,7,6)</f>
        <v/>
      </c>
      <c r="V804" s="226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49"/>
      <c r="H805" s="149"/>
      <c r="I805" s="149"/>
      <c r="Q805" s="225" t="str">
        <f aca="false">MID(P805,7,6)</f>
        <v/>
      </c>
      <c r="V805" s="226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49"/>
      <c r="H806" s="149"/>
      <c r="I806" s="149"/>
      <c r="Q806" s="225" t="str">
        <f aca="false">MID(P806,7,6)</f>
        <v/>
      </c>
      <c r="V806" s="226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49"/>
      <c r="H807" s="149"/>
      <c r="I807" s="149"/>
      <c r="Q807" s="225" t="str">
        <f aca="false">MID(P807,7,6)</f>
        <v/>
      </c>
      <c r="V807" s="226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49"/>
      <c r="H808" s="149"/>
      <c r="I808" s="149"/>
      <c r="Q808" s="225" t="str">
        <f aca="false">MID(P808,7,6)</f>
        <v/>
      </c>
      <c r="V808" s="226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49"/>
      <c r="H809" s="149"/>
      <c r="I809" s="149"/>
      <c r="Q809" s="225" t="str">
        <f aca="false">MID(P809,7,6)</f>
        <v/>
      </c>
      <c r="V809" s="226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49"/>
      <c r="H810" s="149"/>
      <c r="I810" s="149"/>
      <c r="Q810" s="225" t="str">
        <f aca="false">MID(P810,7,6)</f>
        <v/>
      </c>
      <c r="V810" s="226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49"/>
      <c r="H811" s="149"/>
      <c r="I811" s="149"/>
      <c r="Q811" s="225" t="str">
        <f aca="false">MID(P811,7,6)</f>
        <v/>
      </c>
      <c r="V811" s="226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49"/>
      <c r="H812" s="149"/>
      <c r="I812" s="149"/>
      <c r="Q812" s="225" t="str">
        <f aca="false">MID(P812,7,6)</f>
        <v/>
      </c>
      <c r="V812" s="226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49"/>
      <c r="H813" s="149"/>
      <c r="I813" s="149"/>
      <c r="Q813" s="225" t="str">
        <f aca="false">MID(P813,7,6)</f>
        <v/>
      </c>
      <c r="V813" s="226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49"/>
      <c r="H814" s="149"/>
      <c r="I814" s="149"/>
      <c r="Q814" s="225" t="str">
        <f aca="false">MID(P814,7,6)</f>
        <v/>
      </c>
      <c r="V814" s="226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49"/>
      <c r="H815" s="149"/>
      <c r="I815" s="149"/>
      <c r="Q815" s="225" t="str">
        <f aca="false">MID(P815,7,6)</f>
        <v/>
      </c>
      <c r="V815" s="226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49"/>
      <c r="H816" s="149"/>
      <c r="I816" s="149"/>
      <c r="Q816" s="225" t="str">
        <f aca="false">MID(P816,7,6)</f>
        <v/>
      </c>
      <c r="V816" s="226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49"/>
      <c r="H817" s="149"/>
      <c r="I817" s="149"/>
      <c r="Q817" s="225" t="str">
        <f aca="false">MID(P817,7,6)</f>
        <v/>
      </c>
      <c r="V817" s="226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49"/>
      <c r="H818" s="149"/>
      <c r="I818" s="149"/>
      <c r="Q818" s="225" t="str">
        <f aca="false">MID(P818,7,6)</f>
        <v/>
      </c>
      <c r="V818" s="226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49"/>
      <c r="H819" s="149"/>
      <c r="I819" s="149"/>
      <c r="Q819" s="225" t="str">
        <f aca="false">MID(P819,7,6)</f>
        <v/>
      </c>
      <c r="V819" s="226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49"/>
      <c r="H820" s="149"/>
      <c r="I820" s="149"/>
      <c r="Q820" s="225" t="str">
        <f aca="false">MID(P820,7,6)</f>
        <v/>
      </c>
      <c r="V820" s="226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49"/>
      <c r="H821" s="149"/>
      <c r="I821" s="149"/>
      <c r="Q821" s="225" t="str">
        <f aca="false">MID(P821,7,6)</f>
        <v/>
      </c>
      <c r="V821" s="226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49"/>
      <c r="H822" s="149"/>
      <c r="I822" s="149"/>
      <c r="Q822" s="225" t="str">
        <f aca="false">MID(P822,7,6)</f>
        <v/>
      </c>
      <c r="V822" s="226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49"/>
      <c r="H823" s="149"/>
      <c r="I823" s="149"/>
      <c r="Q823" s="225" t="str">
        <f aca="false">MID(P823,7,6)</f>
        <v/>
      </c>
      <c r="V823" s="226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49"/>
      <c r="H824" s="149"/>
      <c r="I824" s="149"/>
      <c r="Q824" s="225" t="str">
        <f aca="false">MID(P824,7,6)</f>
        <v/>
      </c>
      <c r="V824" s="226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49"/>
      <c r="H825" s="149"/>
      <c r="I825" s="149"/>
      <c r="Q825" s="225" t="str">
        <f aca="false">MID(P825,7,6)</f>
        <v/>
      </c>
      <c r="V825" s="226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49"/>
      <c r="H826" s="149"/>
      <c r="I826" s="149"/>
      <c r="Q826" s="225" t="str">
        <f aca="false">MID(P826,7,6)</f>
        <v/>
      </c>
      <c r="V826" s="226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49"/>
      <c r="H827" s="149"/>
      <c r="I827" s="149"/>
      <c r="Q827" s="225" t="str">
        <f aca="false">MID(P827,7,6)</f>
        <v/>
      </c>
      <c r="V827" s="226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49"/>
      <c r="H828" s="149"/>
      <c r="I828" s="149"/>
      <c r="Q828" s="225" t="str">
        <f aca="false">MID(P828,7,6)</f>
        <v/>
      </c>
      <c r="V828" s="226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49"/>
      <c r="H829" s="149"/>
      <c r="I829" s="149"/>
      <c r="Q829" s="225" t="str">
        <f aca="false">MID(P829,7,6)</f>
        <v/>
      </c>
      <c r="V829" s="226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49"/>
      <c r="H830" s="149"/>
      <c r="I830" s="149"/>
      <c r="Q830" s="225" t="str">
        <f aca="false">MID(P830,7,6)</f>
        <v/>
      </c>
      <c r="V830" s="226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49"/>
      <c r="I831" s="149"/>
      <c r="Q831" s="225" t="str">
        <f aca="false">MID(P831,7,6)</f>
        <v/>
      </c>
      <c r="V831" s="226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49"/>
      <c r="Q832" s="225" t="str">
        <f aca="false">MID(P832,7,6)</f>
        <v/>
      </c>
      <c r="V832" s="226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49"/>
      <c r="Q833" s="225" t="str">
        <f aca="false">MID(P833,7,6)</f>
        <v/>
      </c>
      <c r="V833" s="226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49"/>
      <c r="Q834" s="225" t="str">
        <f aca="false">MID(P834,7,6)</f>
        <v/>
      </c>
      <c r="V834" s="226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49"/>
      <c r="Q835" s="225" t="str">
        <f aca="false">MID(P835,7,6)</f>
        <v/>
      </c>
      <c r="V835" s="226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49"/>
      <c r="Q836" s="225" t="str">
        <f aca="false">MID(P836,7,6)</f>
        <v/>
      </c>
      <c r="V836" s="226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49"/>
      <c r="Q837" s="225" t="str">
        <f aca="false">MID(P837,7,6)</f>
        <v/>
      </c>
      <c r="V837" s="226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49"/>
      <c r="Q838" s="225" t="str">
        <f aca="false">MID(P838,7,6)</f>
        <v/>
      </c>
      <c r="V838" s="226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49"/>
      <c r="Q839" s="225" t="str">
        <f aca="false">MID(P839,7,6)</f>
        <v/>
      </c>
      <c r="V839" s="226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49"/>
      <c r="Q840" s="225" t="str">
        <f aca="false">MID(P840,7,6)</f>
        <v/>
      </c>
      <c r="V840" s="226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49"/>
      <c r="Q841" s="225" t="str">
        <f aca="false">MID(P841,7,6)</f>
        <v/>
      </c>
      <c r="V841" s="226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49"/>
      <c r="Q842" s="225" t="str">
        <f aca="false">MID(P842,7,6)</f>
        <v/>
      </c>
      <c r="V842" s="226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49"/>
      <c r="Q843" s="225" t="str">
        <f aca="false">MID(P843,7,6)</f>
        <v/>
      </c>
      <c r="V843" s="226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49"/>
      <c r="Q844" s="225" t="str">
        <f aca="false">MID(P844,7,6)</f>
        <v/>
      </c>
      <c r="V844" s="226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49"/>
      <c r="Q845" s="225" t="str">
        <f aca="false">MID(P845,7,6)</f>
        <v/>
      </c>
      <c r="V845" s="226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49"/>
      <c r="Q846" s="225" t="str">
        <f aca="false">MID(P846,7,6)</f>
        <v/>
      </c>
      <c r="V846" s="226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49"/>
      <c r="Q847" s="225" t="str">
        <f aca="false">MID(P847,7,6)</f>
        <v/>
      </c>
      <c r="V847" s="226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49"/>
      <c r="Q848" s="225" t="str">
        <f aca="false">MID(P848,7,6)</f>
        <v/>
      </c>
      <c r="V848" s="226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49"/>
      <c r="Q849" s="225" t="str">
        <f aca="false">MID(P849,7,6)</f>
        <v/>
      </c>
      <c r="V849" s="226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49"/>
      <c r="Q850" s="225" t="str">
        <f aca="false">MID(P850,7,6)</f>
        <v/>
      </c>
      <c r="V850" s="226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49"/>
      <c r="Q851" s="225" t="str">
        <f aca="false">MID(P851,7,6)</f>
        <v/>
      </c>
      <c r="V851" s="226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49"/>
      <c r="Q852" s="225" t="str">
        <f aca="false">MID(P852,7,6)</f>
        <v/>
      </c>
      <c r="V852" s="226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49"/>
      <c r="Q853" s="225" t="str">
        <f aca="false">MID(P853,7,6)</f>
        <v/>
      </c>
      <c r="V853" s="226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49"/>
      <c r="Q854" s="225" t="str">
        <f aca="false">MID(P854,7,6)</f>
        <v/>
      </c>
      <c r="V854" s="226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49"/>
      <c r="Q855" s="225" t="str">
        <f aca="false">MID(P855,7,6)</f>
        <v/>
      </c>
      <c r="V855" s="226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49"/>
      <c r="Q856" s="225" t="str">
        <f aca="false">MID(P856,7,6)</f>
        <v/>
      </c>
      <c r="V856" s="226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49"/>
      <c r="Q857" s="225" t="str">
        <f aca="false">MID(P857,7,6)</f>
        <v/>
      </c>
      <c r="V857" s="226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49"/>
      <c r="Q858" s="225" t="str">
        <f aca="false">MID(P858,7,6)</f>
        <v/>
      </c>
      <c r="V858" s="226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49"/>
      <c r="Q859" s="225" t="str">
        <f aca="false">MID(P859,7,6)</f>
        <v/>
      </c>
      <c r="V859" s="226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49"/>
      <c r="Q860" s="225" t="str">
        <f aca="false">MID(P860,7,6)</f>
        <v/>
      </c>
      <c r="V860" s="226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49"/>
      <c r="Q861" s="225" t="str">
        <f aca="false">MID(P861,7,6)</f>
        <v/>
      </c>
      <c r="V861" s="226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49"/>
      <c r="Q862" s="225" t="str">
        <f aca="false">MID(P862,7,6)</f>
        <v/>
      </c>
      <c r="V862" s="226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49"/>
      <c r="Q863" s="225" t="str">
        <f aca="false">MID(P863,7,6)</f>
        <v/>
      </c>
      <c r="V863" s="226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49"/>
      <c r="Q864" s="225" t="str">
        <f aca="false">MID(P864,7,6)</f>
        <v/>
      </c>
      <c r="V864" s="226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49"/>
      <c r="Q865" s="225" t="str">
        <f aca="false">MID(P865,7,6)</f>
        <v/>
      </c>
      <c r="V865" s="226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49"/>
      <c r="Q866" s="225" t="str">
        <f aca="false">MID(P866,7,6)</f>
        <v/>
      </c>
      <c r="V866" s="226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49"/>
      <c r="Q867" s="225" t="str">
        <f aca="false">MID(P867,7,6)</f>
        <v/>
      </c>
      <c r="V867" s="226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49"/>
      <c r="Q868" s="225" t="str">
        <f aca="false">MID(P868,7,6)</f>
        <v/>
      </c>
      <c r="V868" s="226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49"/>
      <c r="Q869" s="225" t="str">
        <f aca="false">MID(P869,7,6)</f>
        <v/>
      </c>
      <c r="V869" s="226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49"/>
      <c r="Q870" s="225" t="str">
        <f aca="false">MID(P870,7,6)</f>
        <v/>
      </c>
      <c r="V870" s="226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49"/>
      <c r="Q871" s="225" t="str">
        <f aca="false">MID(P871,7,6)</f>
        <v/>
      </c>
      <c r="V871" s="226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49"/>
      <c r="Q872" s="225" t="str">
        <f aca="false">MID(P872,7,6)</f>
        <v/>
      </c>
      <c r="V872" s="226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49"/>
      <c r="Q873" s="225" t="str">
        <f aca="false">MID(P873,7,6)</f>
        <v/>
      </c>
      <c r="V873" s="226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49"/>
      <c r="Q874" s="225" t="str">
        <f aca="false">MID(P874,7,6)</f>
        <v/>
      </c>
      <c r="V874" s="226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49"/>
      <c r="Q875" s="225" t="str">
        <f aca="false">MID(P875,7,6)</f>
        <v/>
      </c>
      <c r="V875" s="226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49"/>
      <c r="Q876" s="225" t="str">
        <f aca="false">MID(P876,7,6)</f>
        <v/>
      </c>
      <c r="V876" s="226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49"/>
      <c r="Q877" s="225" t="str">
        <f aca="false">MID(P877,7,6)</f>
        <v/>
      </c>
      <c r="V877" s="226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49"/>
      <c r="Q878" s="225" t="str">
        <f aca="false">MID(P878,7,6)</f>
        <v/>
      </c>
      <c r="V878" s="226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49"/>
      <c r="Q879" s="225" t="str">
        <f aca="false">MID(P879,7,6)</f>
        <v/>
      </c>
      <c r="V879" s="226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49"/>
      <c r="Q880" s="225" t="str">
        <f aca="false">MID(P880,7,6)</f>
        <v/>
      </c>
      <c r="V880" s="226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49"/>
      <c r="Q881" s="225" t="str">
        <f aca="false">MID(P881,7,6)</f>
        <v/>
      </c>
      <c r="V881" s="226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49"/>
      <c r="Q882" s="225" t="str">
        <f aca="false">MID(P882,7,6)</f>
        <v/>
      </c>
      <c r="V882" s="226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49"/>
      <c r="Q883" s="225" t="str">
        <f aca="false">MID(P883,7,6)</f>
        <v/>
      </c>
      <c r="V883" s="226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49"/>
      <c r="Q884" s="225" t="str">
        <f aca="false">MID(P884,7,6)</f>
        <v/>
      </c>
      <c r="V884" s="226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49"/>
      <c r="Q885" s="225" t="str">
        <f aca="false">MID(P885,7,6)</f>
        <v/>
      </c>
      <c r="V885" s="226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49"/>
      <c r="Q886" s="225" t="str">
        <f aca="false">MID(P886,7,6)</f>
        <v/>
      </c>
      <c r="V886" s="226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49"/>
      <c r="Q887" s="225" t="str">
        <f aca="false">MID(P887,7,6)</f>
        <v/>
      </c>
      <c r="V887" s="226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49"/>
      <c r="Q888" s="225" t="str">
        <f aca="false">MID(P888,7,6)</f>
        <v/>
      </c>
      <c r="V888" s="226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49"/>
      <c r="Q889" s="225" t="str">
        <f aca="false">MID(P889,7,6)</f>
        <v/>
      </c>
      <c r="V889" s="226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49"/>
      <c r="Q890" s="225" t="str">
        <f aca="false">MID(P890,7,6)</f>
        <v/>
      </c>
      <c r="V890" s="226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49"/>
      <c r="Q891" s="225" t="str">
        <f aca="false">MID(P891,7,6)</f>
        <v/>
      </c>
      <c r="V891" s="226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49"/>
      <c r="Q892" s="225" t="str">
        <f aca="false">MID(P892,7,6)</f>
        <v/>
      </c>
      <c r="V892" s="226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49"/>
      <c r="Q893" s="225" t="str">
        <f aca="false">MID(P893,7,6)</f>
        <v/>
      </c>
      <c r="V893" s="226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49"/>
      <c r="Q894" s="225" t="str">
        <f aca="false">MID(P894,7,6)</f>
        <v/>
      </c>
      <c r="V894" s="226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49"/>
      <c r="Q895" s="225" t="str">
        <f aca="false">MID(P895,7,6)</f>
        <v/>
      </c>
      <c r="V895" s="226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49"/>
      <c r="Q896" s="225" t="str">
        <f aca="false">MID(P896,7,6)</f>
        <v/>
      </c>
      <c r="V896" s="226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49"/>
      <c r="Q897" s="225" t="str">
        <f aca="false">MID(P897,7,6)</f>
        <v/>
      </c>
      <c r="V897" s="226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49"/>
      <c r="Q898" s="225" t="str">
        <f aca="false">MID(P898,7,6)</f>
        <v/>
      </c>
      <c r="V898" s="226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49"/>
      <c r="Q899" s="225" t="str">
        <f aca="false">MID(P899,7,6)</f>
        <v/>
      </c>
      <c r="V899" s="226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49"/>
      <c r="Q900" s="225" t="str">
        <f aca="false">MID(P900,7,6)</f>
        <v/>
      </c>
      <c r="V900" s="226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49"/>
      <c r="Q901" s="225" t="str">
        <f aca="false">MID(P901,7,6)</f>
        <v/>
      </c>
      <c r="V901" s="226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49"/>
      <c r="Q902" s="225" t="str">
        <f aca="false">MID(P902,7,6)</f>
        <v/>
      </c>
      <c r="V902" s="226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49"/>
      <c r="Q903" s="225" t="str">
        <f aca="false">MID(P903,7,6)</f>
        <v/>
      </c>
      <c r="V903" s="226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49"/>
      <c r="Q904" s="225" t="str">
        <f aca="false">MID(P904,7,6)</f>
        <v/>
      </c>
      <c r="V904" s="226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49"/>
      <c r="Q905" s="225" t="str">
        <f aca="false">MID(P905,7,6)</f>
        <v/>
      </c>
      <c r="V905" s="226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49"/>
      <c r="Q906" s="225" t="str">
        <f aca="false">MID(P906,7,6)</f>
        <v/>
      </c>
      <c r="V906" s="226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49"/>
      <c r="Q907" s="225" t="str">
        <f aca="false">MID(P907,7,6)</f>
        <v/>
      </c>
      <c r="V907" s="226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49"/>
      <c r="Q908" s="225" t="str">
        <f aca="false">MID(P908,7,6)</f>
        <v/>
      </c>
      <c r="V908" s="226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49"/>
      <c r="Q909" s="225" t="str">
        <f aca="false">MID(P909,7,6)</f>
        <v/>
      </c>
      <c r="V909" s="226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49"/>
      <c r="Q910" s="225" t="str">
        <f aca="false">MID(P910,7,6)</f>
        <v/>
      </c>
      <c r="V910" s="226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49"/>
      <c r="Q911" s="225" t="str">
        <f aca="false">MID(P911,7,6)</f>
        <v/>
      </c>
      <c r="V911" s="226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49"/>
      <c r="Q912" s="225" t="str">
        <f aca="false">MID(P912,7,6)</f>
        <v/>
      </c>
      <c r="V912" s="226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49"/>
      <c r="Q913" s="225" t="str">
        <f aca="false">MID(P913,7,6)</f>
        <v/>
      </c>
      <c r="V913" s="226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49"/>
      <c r="Q914" s="225" t="str">
        <f aca="false">MID(P914,7,6)</f>
        <v/>
      </c>
      <c r="V914" s="226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49"/>
      <c r="Q915" s="225" t="str">
        <f aca="false">MID(P915,7,6)</f>
        <v/>
      </c>
      <c r="V915" s="226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49"/>
      <c r="Q916" s="225" t="str">
        <f aca="false">MID(P916,7,6)</f>
        <v/>
      </c>
      <c r="V916" s="226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49"/>
      <c r="Q917" s="225" t="str">
        <f aca="false">MID(P917,7,6)</f>
        <v/>
      </c>
      <c r="V917" s="226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49"/>
      <c r="Q918" s="225" t="str">
        <f aca="false">MID(P918,7,6)</f>
        <v/>
      </c>
      <c r="V918" s="226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49"/>
      <c r="Q919" s="225" t="str">
        <f aca="false">MID(P919,7,6)</f>
        <v/>
      </c>
      <c r="V919" s="226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49"/>
      <c r="Q920" s="225" t="str">
        <f aca="false">MID(P920,7,6)</f>
        <v/>
      </c>
      <c r="V920" s="226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49"/>
      <c r="Q921" s="225" t="str">
        <f aca="false">MID(P921,7,6)</f>
        <v/>
      </c>
      <c r="V921" s="226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49"/>
      <c r="Q922" s="225" t="str">
        <f aca="false">MID(P922,7,6)</f>
        <v/>
      </c>
      <c r="V922" s="226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49"/>
      <c r="Q923" s="225" t="str">
        <f aca="false">MID(P923,7,6)</f>
        <v/>
      </c>
      <c r="V923" s="226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49"/>
      <c r="Q924" s="225" t="str">
        <f aca="false">MID(P924,7,6)</f>
        <v/>
      </c>
      <c r="V924" s="226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49"/>
      <c r="Q925" s="225" t="str">
        <f aca="false">MID(P925,7,6)</f>
        <v/>
      </c>
      <c r="V925" s="226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49"/>
      <c r="Q926" s="225" t="str">
        <f aca="false">MID(P926,7,6)</f>
        <v/>
      </c>
      <c r="V926" s="226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49"/>
      <c r="Q927" s="225" t="str">
        <f aca="false">MID(P927,7,6)</f>
        <v/>
      </c>
      <c r="V927" s="226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49"/>
      <c r="Q928" s="225" t="str">
        <f aca="false">MID(P928,7,6)</f>
        <v/>
      </c>
      <c r="V928" s="226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49"/>
      <c r="Q929" s="225" t="str">
        <f aca="false">MID(P929,7,6)</f>
        <v/>
      </c>
      <c r="V929" s="226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49" t="n">
        <v>1200</v>
      </c>
      <c r="F930" s="149"/>
      <c r="Q930" s="225" t="str">
        <f aca="false">MID(P930,7,6)</f>
        <v/>
      </c>
      <c r="V930" s="226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2017-04-10T11:16:56Z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