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<sst xmlns="http://schemas.openxmlformats.org/spreadsheetml/2006/main" count="19" uniqueCount="9">
  <si>
    <t>DAC值</t>
  </si>
  <si>
    <t>ADC原始值*4</t>
  </si>
  <si>
    <t>DAC值-ADC放大值</t>
  </si>
  <si>
    <t>(DAC值-ADC放大值)/DAC值</t>
  </si>
  <si>
    <t>第1组</t>
  </si>
  <si>
    <t>第2组</t>
  </si>
  <si>
    <t>第3组</t>
  </si>
  <si>
    <t>第4组</t>
  </si>
  <si>
    <t>ADC原始值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</si>
</sst>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5" borderId="3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3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36" applyNumberFormat="0" applyFill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8" borderId="40" applyNumberFormat="0" applyAlignment="0" applyProtection="0">
      <alignment vertical="center"/>
    </xf>
    <xf numFmtId="0" fontId="19" fillId="28" borderId="38" applyNumberFormat="0" applyAlignment="0" applyProtection="0">
      <alignment vertical="center"/>
    </xf>
    <xf numFmtId="0" fontId="6" fillId="9" borderId="3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34" applyNumberFormat="0" applyFill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2" xfId="0" applyFill="1" applyBorder="1">
      <alignment vertical="center"/>
    </xf>
    <xf numFmtId="0" fontId="1" fillId="2" borderId="12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10" xfId="0" applyBorder="1">
      <alignment vertical="center"/>
    </xf>
    <xf numFmtId="0" fontId="0" fillId="2" borderId="13" xfId="0" applyFill="1" applyBorder="1">
      <alignment vertical="center"/>
    </xf>
    <xf numFmtId="10" fontId="0" fillId="0" borderId="12" xfId="0" applyNumberFormat="1" applyBorder="1">
      <alignment vertical="center"/>
    </xf>
    <xf numFmtId="10" fontId="0" fillId="0" borderId="30" xfId="0" applyNumberFormat="1" applyBorder="1">
      <alignment vertical="center"/>
    </xf>
    <xf numFmtId="10" fontId="0" fillId="0" borderId="31" xfId="0" applyNumberFormat="1" applyBorder="1">
      <alignment vertical="center"/>
    </xf>
    <xf numFmtId="10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10" fontId="1" fillId="3" borderId="12" xfId="0" applyNumberFormat="1" applyFont="1" applyFill="1" applyBorder="1">
      <alignment vertical="center"/>
    </xf>
    <xf numFmtId="10" fontId="0" fillId="3" borderId="30" xfId="0" applyNumberFormat="1" applyFill="1" applyBorder="1">
      <alignment vertical="center"/>
    </xf>
    <xf numFmtId="10" fontId="1" fillId="3" borderId="31" xfId="0" applyNumberFormat="1" applyFont="1" applyFill="1" applyBorder="1">
      <alignment vertical="center"/>
    </xf>
    <xf numFmtId="10" fontId="0" fillId="3" borderId="13" xfId="0" applyNumberFormat="1" applyFill="1" applyBorder="1">
      <alignment vertical="center"/>
    </xf>
    <xf numFmtId="10" fontId="0" fillId="3" borderId="31" xfId="0" applyNumberFormat="1" applyFill="1" applyBorder="1">
      <alignment vertical="center"/>
    </xf>
    <xf numFmtId="10" fontId="0" fillId="3" borderId="12" xfId="0" applyNumberFormat="1" applyFill="1" applyBorder="1">
      <alignment vertical="center"/>
    </xf>
    <xf numFmtId="10" fontId="1" fillId="4" borderId="12" xfId="0" applyNumberFormat="1" applyFont="1" applyFill="1" applyBorder="1">
      <alignment vertical="center"/>
    </xf>
    <xf numFmtId="10" fontId="0" fillId="4" borderId="30" xfId="0" applyNumberFormat="1" applyFill="1" applyBorder="1">
      <alignment vertical="center"/>
    </xf>
    <xf numFmtId="10" fontId="0" fillId="4" borderId="31" xfId="0" applyNumberFormat="1" applyFill="1" applyBorder="1">
      <alignment vertical="center"/>
    </xf>
    <xf numFmtId="10" fontId="0" fillId="4" borderId="13" xfId="0" applyNumberFormat="1" applyFill="1" applyBorder="1">
      <alignment vertical="center"/>
    </xf>
    <xf numFmtId="10" fontId="0" fillId="4" borderId="12" xfId="0" applyNumberFormat="1" applyFill="1" applyBorder="1">
      <alignment vertical="center"/>
    </xf>
    <xf numFmtId="0" fontId="0" fillId="0" borderId="16" xfId="0" applyBorder="1">
      <alignment vertical="center"/>
    </xf>
    <xf numFmtId="10" fontId="1" fillId="4" borderId="15" xfId="0" applyNumberFormat="1" applyFont="1" applyFill="1" applyBorder="1">
      <alignment vertical="center"/>
    </xf>
    <xf numFmtId="10" fontId="0" fillId="4" borderId="32" xfId="0" applyNumberFormat="1" applyFill="1" applyBorder="1">
      <alignment vertical="center"/>
    </xf>
    <xf numFmtId="10" fontId="0" fillId="4" borderId="33" xfId="0" applyNumberFormat="1" applyFill="1" applyBorder="1">
      <alignment vertical="center"/>
    </xf>
    <xf numFmtId="10" fontId="0" fillId="4" borderId="16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0"/>
  <sheetViews>
    <sheetView tabSelected="1" zoomScale="115" zoomScaleNormal="115" workbookViewId="0">
      <selection activeCell="L19" sqref="L19"/>
    </sheetView>
  </sheetViews>
  <sheetFormatPr defaultColWidth="9" defaultRowHeight="14"/>
  <sheetData>
    <row r="1" ht="14.75"/>
    <row r="2" ht="14.75" spans="2:14">
      <c r="B2" s="2" t="s">
        <v>0</v>
      </c>
      <c r="C2" s="3" t="s">
        <v>1</v>
      </c>
      <c r="D2" s="3"/>
      <c r="E2" s="3"/>
      <c r="F2" s="4"/>
      <c r="G2" s="3" t="s">
        <v>2</v>
      </c>
      <c r="H2" s="3"/>
      <c r="I2" s="3"/>
      <c r="J2" s="4"/>
      <c r="K2" s="3" t="s">
        <v>3</v>
      </c>
      <c r="L2" s="3"/>
      <c r="M2" s="3"/>
      <c r="N2" s="4"/>
    </row>
    <row r="3" s="1" customFormat="1" spans="2:14">
      <c r="B3" s="5"/>
      <c r="C3" s="6" t="s">
        <v>4</v>
      </c>
      <c r="D3" s="7" t="s">
        <v>5</v>
      </c>
      <c r="E3" s="7" t="s">
        <v>6</v>
      </c>
      <c r="F3" s="8" t="s">
        <v>7</v>
      </c>
      <c r="G3" s="6" t="s">
        <v>4</v>
      </c>
      <c r="H3" s="7" t="s">
        <v>5</v>
      </c>
      <c r="I3" s="7">
        <v>3</v>
      </c>
      <c r="J3" s="8">
        <v>4</v>
      </c>
      <c r="K3" s="6" t="s">
        <v>4</v>
      </c>
      <c r="L3" s="7" t="s">
        <v>5</v>
      </c>
      <c r="M3" s="7" t="s">
        <v>6</v>
      </c>
      <c r="N3" s="8" t="s">
        <v>7</v>
      </c>
    </row>
    <row r="4" spans="2:14">
      <c r="B4" s="9">
        <v>0</v>
      </c>
      <c r="C4" s="10">
        <f>B19*4</f>
        <v>36</v>
      </c>
      <c r="D4" s="10">
        <f>C19*4</f>
        <v>52</v>
      </c>
      <c r="E4" s="10">
        <f>D19*4</f>
        <v>68</v>
      </c>
      <c r="F4" s="11">
        <f>E19*4</f>
        <v>64</v>
      </c>
      <c r="G4" s="12">
        <f>B4-C4</f>
        <v>-36</v>
      </c>
      <c r="H4" s="12">
        <f>B4-D4</f>
        <v>-52</v>
      </c>
      <c r="I4" s="32">
        <f>B4-E4</f>
        <v>-68</v>
      </c>
      <c r="J4" s="33">
        <f>B4-F4</f>
        <v>-64</v>
      </c>
      <c r="K4" s="10"/>
      <c r="L4" s="34"/>
      <c r="M4" s="35"/>
      <c r="N4" s="36"/>
    </row>
    <row r="5" spans="2:14">
      <c r="B5" s="13">
        <v>100</v>
      </c>
      <c r="C5" s="14">
        <f t="shared" ref="C5:C15" si="0">B20*4</f>
        <v>60</v>
      </c>
      <c r="D5" s="14">
        <f t="shared" ref="D5:D15" si="1">C20*4</f>
        <v>88</v>
      </c>
      <c r="E5" s="14">
        <f t="shared" ref="E5:E15" si="2">D20*4</f>
        <v>92</v>
      </c>
      <c r="F5" s="15">
        <f t="shared" ref="F5:F15" si="3">E20*4</f>
        <v>104</v>
      </c>
      <c r="G5" s="16">
        <f>B5-C5</f>
        <v>40</v>
      </c>
      <c r="H5" s="16">
        <f>B5-D5</f>
        <v>12</v>
      </c>
      <c r="I5" s="16">
        <f>B5-E5</f>
        <v>8</v>
      </c>
      <c r="J5" s="37">
        <f>B5-F5</f>
        <v>-4</v>
      </c>
      <c r="K5" s="38">
        <f>(B5-C5)/B5</f>
        <v>0.4</v>
      </c>
      <c r="L5" s="39">
        <f>(B5-D5)/B5</f>
        <v>0.12</v>
      </c>
      <c r="M5" s="40">
        <f>(B5-E5)/B5</f>
        <v>0.08</v>
      </c>
      <c r="N5" s="41">
        <f>(B5-F5)/B5</f>
        <v>-0.04</v>
      </c>
    </row>
    <row r="6" spans="2:14">
      <c r="B6" s="13">
        <v>500</v>
      </c>
      <c r="C6" s="14">
        <f t="shared" si="0"/>
        <v>436</v>
      </c>
      <c r="D6" s="14">
        <f t="shared" si="1"/>
        <v>468</v>
      </c>
      <c r="E6" s="14">
        <f t="shared" si="2"/>
        <v>456</v>
      </c>
      <c r="F6" s="15">
        <f t="shared" si="3"/>
        <v>480</v>
      </c>
      <c r="G6" s="17">
        <f t="shared" ref="G6:G15" si="4">B6-C6</f>
        <v>64</v>
      </c>
      <c r="H6" s="16">
        <f t="shared" ref="H6:H15" si="5">B6-D6</f>
        <v>32</v>
      </c>
      <c r="I6" s="16">
        <f t="shared" ref="I6:I15" si="6">B6-E6</f>
        <v>44</v>
      </c>
      <c r="J6" s="37">
        <f t="shared" ref="J6:J15" si="7">B6-F6</f>
        <v>20</v>
      </c>
      <c r="K6" s="38">
        <f t="shared" ref="K6:K15" si="8">(B6-C6)/B6</f>
        <v>0.128</v>
      </c>
      <c r="L6" s="39">
        <f t="shared" ref="L6:L15" si="9">(B6-D6)/B6</f>
        <v>0.064</v>
      </c>
      <c r="M6" s="40">
        <f t="shared" ref="M6:M15" si="10">(B6-E6)/B6</f>
        <v>0.088</v>
      </c>
      <c r="N6" s="41">
        <f t="shared" ref="N6:N15" si="11">(B6-F6)/B6</f>
        <v>0.04</v>
      </c>
    </row>
    <row r="7" spans="2:14">
      <c r="B7" s="13">
        <v>1000</v>
      </c>
      <c r="C7" s="14">
        <f t="shared" si="0"/>
        <v>928</v>
      </c>
      <c r="D7" s="14">
        <f t="shared" si="1"/>
        <v>960</v>
      </c>
      <c r="E7" s="14">
        <f t="shared" si="2"/>
        <v>948</v>
      </c>
      <c r="F7" s="15">
        <f t="shared" si="3"/>
        <v>972</v>
      </c>
      <c r="G7" s="14">
        <f t="shared" si="4"/>
        <v>72</v>
      </c>
      <c r="H7" s="14">
        <f t="shared" si="5"/>
        <v>40</v>
      </c>
      <c r="I7" s="14">
        <f t="shared" si="6"/>
        <v>52</v>
      </c>
      <c r="J7" s="42">
        <f t="shared" si="7"/>
        <v>28</v>
      </c>
      <c r="K7" s="43">
        <f t="shared" si="8"/>
        <v>0.072</v>
      </c>
      <c r="L7" s="44">
        <f t="shared" si="9"/>
        <v>0.04</v>
      </c>
      <c r="M7" s="45">
        <f t="shared" si="10"/>
        <v>0.052</v>
      </c>
      <c r="N7" s="46">
        <f t="shared" si="11"/>
        <v>0.028</v>
      </c>
    </row>
    <row r="8" spans="2:14">
      <c r="B8" s="13">
        <v>2000</v>
      </c>
      <c r="C8" s="14">
        <f t="shared" si="0"/>
        <v>1904</v>
      </c>
      <c r="D8" s="14">
        <f t="shared" si="1"/>
        <v>1948</v>
      </c>
      <c r="E8" s="14">
        <f t="shared" si="2"/>
        <v>1932</v>
      </c>
      <c r="F8" s="15">
        <f t="shared" si="3"/>
        <v>1944</v>
      </c>
      <c r="G8" s="14">
        <f t="shared" si="4"/>
        <v>96</v>
      </c>
      <c r="H8" s="14">
        <f t="shared" si="5"/>
        <v>52</v>
      </c>
      <c r="I8" s="14">
        <f t="shared" si="6"/>
        <v>68</v>
      </c>
      <c r="J8" s="42">
        <f t="shared" si="7"/>
        <v>56</v>
      </c>
      <c r="K8" s="43">
        <f t="shared" si="8"/>
        <v>0.048</v>
      </c>
      <c r="L8" s="44">
        <f t="shared" si="9"/>
        <v>0.026</v>
      </c>
      <c r="M8" s="47">
        <f t="shared" si="10"/>
        <v>0.034</v>
      </c>
      <c r="N8" s="46">
        <f t="shared" si="11"/>
        <v>0.028</v>
      </c>
    </row>
    <row r="9" spans="2:14">
      <c r="B9" s="13">
        <v>4000</v>
      </c>
      <c r="C9" s="14">
        <f t="shared" si="0"/>
        <v>3856</v>
      </c>
      <c r="D9" s="14">
        <f t="shared" si="1"/>
        <v>3904</v>
      </c>
      <c r="E9" s="14">
        <f t="shared" si="2"/>
        <v>3884</v>
      </c>
      <c r="F9" s="15">
        <f t="shared" si="3"/>
        <v>3892</v>
      </c>
      <c r="G9" s="14">
        <f t="shared" si="4"/>
        <v>144</v>
      </c>
      <c r="H9" s="14">
        <f t="shared" si="5"/>
        <v>96</v>
      </c>
      <c r="I9" s="14">
        <f t="shared" si="6"/>
        <v>116</v>
      </c>
      <c r="J9" s="42">
        <f t="shared" si="7"/>
        <v>108</v>
      </c>
      <c r="K9" s="48">
        <f t="shared" si="8"/>
        <v>0.036</v>
      </c>
      <c r="L9" s="44">
        <f t="shared" si="9"/>
        <v>0.024</v>
      </c>
      <c r="M9" s="47">
        <f t="shared" si="10"/>
        <v>0.029</v>
      </c>
      <c r="N9" s="46">
        <f t="shared" si="11"/>
        <v>0.027</v>
      </c>
    </row>
    <row r="10" spans="2:14">
      <c r="B10" s="13">
        <v>6000</v>
      </c>
      <c r="C10" s="14">
        <f t="shared" si="0"/>
        <v>5820</v>
      </c>
      <c r="D10" s="14">
        <f t="shared" si="1"/>
        <v>5860</v>
      </c>
      <c r="E10" s="14">
        <f t="shared" si="2"/>
        <v>5844</v>
      </c>
      <c r="F10" s="15">
        <f t="shared" si="3"/>
        <v>5840</v>
      </c>
      <c r="G10" s="14">
        <f t="shared" si="4"/>
        <v>180</v>
      </c>
      <c r="H10" s="14">
        <f t="shared" si="5"/>
        <v>140</v>
      </c>
      <c r="I10" s="14">
        <f t="shared" si="6"/>
        <v>156</v>
      </c>
      <c r="J10" s="42">
        <f t="shared" si="7"/>
        <v>160</v>
      </c>
      <c r="K10" s="49">
        <f t="shared" si="8"/>
        <v>0.03</v>
      </c>
      <c r="L10" s="50">
        <f t="shared" si="9"/>
        <v>0.0233333333333333</v>
      </c>
      <c r="M10" s="51">
        <f t="shared" si="10"/>
        <v>0.026</v>
      </c>
      <c r="N10" s="52">
        <f t="shared" si="11"/>
        <v>0.0266666666666667</v>
      </c>
    </row>
    <row r="11" spans="2:14">
      <c r="B11" s="13">
        <v>8000</v>
      </c>
      <c r="C11" s="14">
        <f t="shared" si="0"/>
        <v>7768</v>
      </c>
      <c r="D11" s="14">
        <f t="shared" si="1"/>
        <v>7812</v>
      </c>
      <c r="E11" s="14">
        <f t="shared" si="2"/>
        <v>7792</v>
      </c>
      <c r="F11" s="15">
        <f t="shared" si="3"/>
        <v>7792</v>
      </c>
      <c r="G11" s="14">
        <f t="shared" si="4"/>
        <v>232</v>
      </c>
      <c r="H11" s="14">
        <f t="shared" si="5"/>
        <v>188</v>
      </c>
      <c r="I11" s="14">
        <f t="shared" si="6"/>
        <v>208</v>
      </c>
      <c r="J11" s="42">
        <f t="shared" si="7"/>
        <v>208</v>
      </c>
      <c r="K11" s="49">
        <f t="shared" si="8"/>
        <v>0.029</v>
      </c>
      <c r="L11" s="50">
        <f t="shared" si="9"/>
        <v>0.0235</v>
      </c>
      <c r="M11" s="51">
        <f t="shared" si="10"/>
        <v>0.026</v>
      </c>
      <c r="N11" s="52">
        <f t="shared" si="11"/>
        <v>0.026</v>
      </c>
    </row>
    <row r="12" spans="2:14">
      <c r="B12" s="13">
        <v>10000</v>
      </c>
      <c r="C12" s="14">
        <f t="shared" si="0"/>
        <v>9724</v>
      </c>
      <c r="D12" s="14">
        <f t="shared" si="1"/>
        <v>9776</v>
      </c>
      <c r="E12" s="14">
        <f t="shared" si="2"/>
        <v>9756</v>
      </c>
      <c r="F12" s="15">
        <f t="shared" si="3"/>
        <v>9740</v>
      </c>
      <c r="G12" s="14">
        <f t="shared" si="4"/>
        <v>276</v>
      </c>
      <c r="H12" s="14">
        <f t="shared" si="5"/>
        <v>224</v>
      </c>
      <c r="I12" s="14">
        <f t="shared" si="6"/>
        <v>244</v>
      </c>
      <c r="J12" s="42">
        <f t="shared" si="7"/>
        <v>260</v>
      </c>
      <c r="K12" s="53">
        <f t="shared" si="8"/>
        <v>0.0276</v>
      </c>
      <c r="L12" s="50">
        <f t="shared" si="9"/>
        <v>0.0224</v>
      </c>
      <c r="M12" s="51">
        <f t="shared" si="10"/>
        <v>0.0244</v>
      </c>
      <c r="N12" s="52">
        <f t="shared" si="11"/>
        <v>0.026</v>
      </c>
    </row>
    <row r="13" spans="2:14">
      <c r="B13" s="13">
        <v>12000</v>
      </c>
      <c r="C13" s="14">
        <f t="shared" si="0"/>
        <v>11688</v>
      </c>
      <c r="D13" s="14">
        <f t="shared" si="1"/>
        <v>11732</v>
      </c>
      <c r="E13" s="14">
        <f t="shared" si="2"/>
        <v>11716</v>
      </c>
      <c r="F13" s="15">
        <f t="shared" si="3"/>
        <v>11692</v>
      </c>
      <c r="G13" s="14">
        <f t="shared" si="4"/>
        <v>312</v>
      </c>
      <c r="H13" s="14">
        <f t="shared" si="5"/>
        <v>268</v>
      </c>
      <c r="I13" s="14">
        <f t="shared" si="6"/>
        <v>284</v>
      </c>
      <c r="J13" s="42">
        <f t="shared" si="7"/>
        <v>308</v>
      </c>
      <c r="K13" s="53">
        <f t="shared" si="8"/>
        <v>0.026</v>
      </c>
      <c r="L13" s="50">
        <f t="shared" si="9"/>
        <v>0.0223333333333333</v>
      </c>
      <c r="M13" s="51">
        <f t="shared" si="10"/>
        <v>0.0236666666666667</v>
      </c>
      <c r="N13" s="52">
        <f t="shared" si="11"/>
        <v>0.0256666666666667</v>
      </c>
    </row>
    <row r="14" spans="2:14">
      <c r="B14" s="13">
        <v>14000</v>
      </c>
      <c r="C14" s="14">
        <f t="shared" si="0"/>
        <v>13636</v>
      </c>
      <c r="D14" s="14">
        <f t="shared" si="1"/>
        <v>13700</v>
      </c>
      <c r="E14" s="14">
        <f t="shared" si="2"/>
        <v>13672</v>
      </c>
      <c r="F14" s="15">
        <f t="shared" si="3"/>
        <v>13640</v>
      </c>
      <c r="G14" s="14">
        <f t="shared" si="4"/>
        <v>364</v>
      </c>
      <c r="H14" s="14">
        <f t="shared" si="5"/>
        <v>300</v>
      </c>
      <c r="I14" s="14">
        <f t="shared" si="6"/>
        <v>328</v>
      </c>
      <c r="J14" s="42">
        <f t="shared" si="7"/>
        <v>360</v>
      </c>
      <c r="K14" s="53">
        <f t="shared" si="8"/>
        <v>0.026</v>
      </c>
      <c r="L14" s="50">
        <f t="shared" si="9"/>
        <v>0.0214285714285714</v>
      </c>
      <c r="M14" s="51">
        <f t="shared" si="10"/>
        <v>0.0234285714285714</v>
      </c>
      <c r="N14" s="52">
        <f t="shared" si="11"/>
        <v>0.0257142857142857</v>
      </c>
    </row>
    <row r="15" ht="14.75" spans="2:14">
      <c r="B15" s="18">
        <v>16000</v>
      </c>
      <c r="C15" s="19">
        <f t="shared" si="0"/>
        <v>15536</v>
      </c>
      <c r="D15" s="19">
        <f t="shared" si="1"/>
        <v>15592</v>
      </c>
      <c r="E15" s="19">
        <f t="shared" si="2"/>
        <v>15600</v>
      </c>
      <c r="F15" s="20">
        <f t="shared" si="3"/>
        <v>15564</v>
      </c>
      <c r="G15" s="19">
        <f t="shared" si="4"/>
        <v>464</v>
      </c>
      <c r="H15" s="19">
        <f t="shared" si="5"/>
        <v>408</v>
      </c>
      <c r="I15" s="19">
        <f t="shared" si="6"/>
        <v>400</v>
      </c>
      <c r="J15" s="54">
        <f t="shared" si="7"/>
        <v>436</v>
      </c>
      <c r="K15" s="55">
        <f t="shared" si="8"/>
        <v>0.029</v>
      </c>
      <c r="L15" s="56">
        <f t="shared" si="9"/>
        <v>0.0255</v>
      </c>
      <c r="M15" s="57">
        <f t="shared" si="10"/>
        <v>0.025</v>
      </c>
      <c r="N15" s="58">
        <f t="shared" si="11"/>
        <v>0.02725</v>
      </c>
    </row>
    <row r="16" ht="15.5"/>
    <row r="17" ht="14.75" spans="2:5">
      <c r="B17" s="21" t="s">
        <v>8</v>
      </c>
      <c r="C17" s="22"/>
      <c r="D17" s="22"/>
      <c r="E17" s="23"/>
    </row>
    <row r="18" spans="2:5">
      <c r="B18" s="24" t="s">
        <v>4</v>
      </c>
      <c r="C18" s="25" t="s">
        <v>5</v>
      </c>
      <c r="D18" s="25" t="s">
        <v>6</v>
      </c>
      <c r="E18" s="26" t="s">
        <v>7</v>
      </c>
    </row>
    <row r="19" spans="2:5">
      <c r="B19" s="27">
        <v>9</v>
      </c>
      <c r="C19">
        <v>13</v>
      </c>
      <c r="D19">
        <v>17</v>
      </c>
      <c r="E19" s="28">
        <v>16</v>
      </c>
    </row>
    <row r="20" spans="2:5">
      <c r="B20" s="27">
        <v>15</v>
      </c>
      <c r="C20">
        <v>22</v>
      </c>
      <c r="D20">
        <v>23</v>
      </c>
      <c r="E20" s="28">
        <v>26</v>
      </c>
    </row>
    <row r="21" spans="2:5">
      <c r="B21" s="27">
        <v>109</v>
      </c>
      <c r="C21">
        <v>117</v>
      </c>
      <c r="D21">
        <v>114</v>
      </c>
      <c r="E21" s="28">
        <v>120</v>
      </c>
    </row>
    <row r="22" spans="2:5">
      <c r="B22" s="27">
        <v>232</v>
      </c>
      <c r="C22">
        <v>240</v>
      </c>
      <c r="D22">
        <v>237</v>
      </c>
      <c r="E22" s="28">
        <v>243</v>
      </c>
    </row>
    <row r="23" spans="2:5">
      <c r="B23" s="27">
        <v>476</v>
      </c>
      <c r="C23">
        <v>487</v>
      </c>
      <c r="D23">
        <v>483</v>
      </c>
      <c r="E23" s="28">
        <v>486</v>
      </c>
    </row>
    <row r="24" spans="2:5">
      <c r="B24" s="27">
        <v>964</v>
      </c>
      <c r="C24">
        <v>976</v>
      </c>
      <c r="D24">
        <v>971</v>
      </c>
      <c r="E24" s="28">
        <v>973</v>
      </c>
    </row>
    <row r="25" spans="2:5">
      <c r="B25" s="27">
        <v>1455</v>
      </c>
      <c r="C25">
        <v>1465</v>
      </c>
      <c r="D25">
        <v>1461</v>
      </c>
      <c r="E25" s="28">
        <v>1460</v>
      </c>
    </row>
    <row r="26" spans="2:5">
      <c r="B26" s="27">
        <v>1942</v>
      </c>
      <c r="C26">
        <v>1953</v>
      </c>
      <c r="D26">
        <v>1948</v>
      </c>
      <c r="E26" s="28">
        <v>1948</v>
      </c>
    </row>
    <row r="27" spans="2:5">
      <c r="B27" s="27">
        <v>2431</v>
      </c>
      <c r="C27">
        <v>2444</v>
      </c>
      <c r="D27">
        <v>2439</v>
      </c>
      <c r="E27" s="28">
        <v>2435</v>
      </c>
    </row>
    <row r="28" spans="2:5">
      <c r="B28" s="27">
        <v>2922</v>
      </c>
      <c r="C28">
        <v>2933</v>
      </c>
      <c r="D28">
        <v>2929</v>
      </c>
      <c r="E28" s="28">
        <v>2923</v>
      </c>
    </row>
    <row r="29" spans="2:5">
      <c r="B29" s="27">
        <v>3409</v>
      </c>
      <c r="C29">
        <v>3425</v>
      </c>
      <c r="D29">
        <v>3418</v>
      </c>
      <c r="E29" s="28">
        <v>3410</v>
      </c>
    </row>
    <row r="30" ht="14.75" spans="2:5">
      <c r="B30" s="29">
        <v>3884</v>
      </c>
      <c r="C30" s="30">
        <v>3898</v>
      </c>
      <c r="D30" s="30">
        <v>3900</v>
      </c>
      <c r="E30" s="31">
        <v>3891</v>
      </c>
    </row>
  </sheetData>
  <mergeCells count="5">
    <mergeCell ref="C2:F2"/>
    <mergeCell ref="G2:J2"/>
    <mergeCell ref="K2:N2"/>
    <mergeCell ref="B17:E17"/>
    <mergeCell ref="B2:B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Feng</dc:creator>
  <cp:lastModifiedBy>冯辉</cp:lastModifiedBy>
  <dcterms:created xsi:type="dcterms:W3CDTF">2020-11-05T02:59:00Z</dcterms:created>
  <dcterms:modified xsi:type="dcterms:W3CDTF">2020-11-05T06:00:52Z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