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indows\TEMP\"/>
    </mc:Choice>
  </mc:AlternateContent>
  <bookViews>
    <workbookView xWindow="90" yWindow="150" windowWidth="20055" windowHeight="9090" firstSheet="1" activeTab="1"/>
  </bookViews>
  <sheets>
    <sheet name="Data" sheetId="1" state="hidden" r:id="rId1"/>
    <sheet name="Report" sheetId="3" r:id="rId2"/>
    <sheet name="Summary" sheetId="4" r:id="rId3"/>
    <sheet name="Languages" sheetId="5" state="hidden" r:id="rId4"/>
  </sheets>
  <definedNames>
    <definedName name="AllData">Report!$A$9:$R$29</definedName>
  </definedNames>
  <calcPr calcId="152511"/>
  <pivotCaches>
    <pivotCache cacheId="2342" r:id="rId5"/>
  </pivotCaches>
</workbook>
</file>

<file path=xl/calcChain.xml><?xml version="1.0" encoding="utf-8"?>
<calcChain xmlns="http://schemas.openxmlformats.org/spreadsheetml/2006/main">
  <c r="B8" i="4" l="1"/>
  <c r="B7" i="4"/>
  <c r="B6" i="4"/>
  <c r="B5" i="4"/>
  <c r="B4" i="4"/>
  <c r="R29" i="3"/>
  <c r="Q29" i="3"/>
  <c r="P29" i="3"/>
  <c r="O29" i="3"/>
  <c r="N29" i="3"/>
  <c r="M29" i="3"/>
  <c r="L29" i="3"/>
  <c r="K29" i="3"/>
  <c r="J29" i="3"/>
  <c r="I29" i="3"/>
  <c r="H29" i="3"/>
  <c r="G29" i="3" s="1"/>
  <c r="F29" i="3"/>
  <c r="E29" i="3"/>
  <c r="D29" i="3"/>
  <c r="C29" i="3"/>
  <c r="B29" i="3"/>
  <c r="A29" i="3"/>
  <c r="R28" i="3"/>
  <c r="Q28" i="3"/>
  <c r="P28" i="3"/>
  <c r="O28" i="3"/>
  <c r="N28" i="3"/>
  <c r="M28" i="3"/>
  <c r="L28" i="3"/>
  <c r="K28" i="3"/>
  <c r="J28" i="3"/>
  <c r="I28" i="3"/>
  <c r="H28" i="3"/>
  <c r="G28" i="3" s="1"/>
  <c r="F28" i="3"/>
  <c r="E28" i="3"/>
  <c r="D28" i="3"/>
  <c r="C28" i="3"/>
  <c r="B28" i="3"/>
  <c r="A28" i="3"/>
  <c r="R27" i="3"/>
  <c r="Q27" i="3"/>
  <c r="P27" i="3"/>
  <c r="O27" i="3"/>
  <c r="N27" i="3"/>
  <c r="M27" i="3"/>
  <c r="L27" i="3"/>
  <c r="K27" i="3"/>
  <c r="J27" i="3"/>
  <c r="I27" i="3"/>
  <c r="H27" i="3"/>
  <c r="G27" i="3" s="1"/>
  <c r="F27" i="3"/>
  <c r="E27" i="3"/>
  <c r="D27" i="3"/>
  <c r="C27" i="3"/>
  <c r="B27" i="3"/>
  <c r="A27" i="3"/>
  <c r="R26" i="3"/>
  <c r="Q26" i="3"/>
  <c r="P26" i="3"/>
  <c r="O26" i="3"/>
  <c r="N26" i="3"/>
  <c r="M26" i="3"/>
  <c r="L26" i="3"/>
  <c r="K26" i="3"/>
  <c r="J26" i="3"/>
  <c r="I26" i="3"/>
  <c r="H26" i="3"/>
  <c r="G26" i="3" s="1"/>
  <c r="F26" i="3"/>
  <c r="E26" i="3"/>
  <c r="D26" i="3"/>
  <c r="C26" i="3"/>
  <c r="B26" i="3"/>
  <c r="A26" i="3"/>
  <c r="R25" i="3"/>
  <c r="Q25" i="3"/>
  <c r="P25" i="3"/>
  <c r="O25" i="3"/>
  <c r="N25" i="3"/>
  <c r="M25" i="3"/>
  <c r="L25" i="3"/>
  <c r="K25" i="3"/>
  <c r="J25" i="3"/>
  <c r="I25" i="3"/>
  <c r="H25" i="3"/>
  <c r="G25" i="3" s="1"/>
  <c r="F25" i="3"/>
  <c r="E25" i="3"/>
  <c r="D25" i="3"/>
  <c r="C25" i="3"/>
  <c r="B25" i="3"/>
  <c r="A25" i="3"/>
  <c r="R24" i="3"/>
  <c r="Q24" i="3"/>
  <c r="P24" i="3"/>
  <c r="O24" i="3"/>
  <c r="N24" i="3"/>
  <c r="M24" i="3"/>
  <c r="L24" i="3"/>
  <c r="K24" i="3"/>
  <c r="J24" i="3"/>
  <c r="I24" i="3"/>
  <c r="H24" i="3"/>
  <c r="G24" i="3" s="1"/>
  <c r="F24" i="3"/>
  <c r="E24" i="3"/>
  <c r="D24" i="3"/>
  <c r="C24" i="3"/>
  <c r="B24" i="3"/>
  <c r="A24" i="3"/>
  <c r="R23" i="3"/>
  <c r="Q23" i="3"/>
  <c r="P23" i="3"/>
  <c r="O23" i="3"/>
  <c r="N23" i="3"/>
  <c r="M23" i="3"/>
  <c r="L23" i="3"/>
  <c r="K23" i="3"/>
  <c r="J23" i="3"/>
  <c r="I23" i="3"/>
  <c r="H23" i="3"/>
  <c r="G23" i="3" s="1"/>
  <c r="F23" i="3"/>
  <c r="E23" i="3"/>
  <c r="D23" i="3"/>
  <c r="C23" i="3"/>
  <c r="B23" i="3"/>
  <c r="A23" i="3"/>
  <c r="R22" i="3"/>
  <c r="Q22" i="3"/>
  <c r="P22" i="3"/>
  <c r="O22" i="3"/>
  <c r="N22" i="3"/>
  <c r="M22" i="3"/>
  <c r="L22" i="3"/>
  <c r="K22" i="3"/>
  <c r="J22" i="3"/>
  <c r="I22" i="3"/>
  <c r="H22" i="3"/>
  <c r="G22" i="3" s="1"/>
  <c r="F22" i="3"/>
  <c r="E22" i="3"/>
  <c r="D22" i="3"/>
  <c r="C22" i="3"/>
  <c r="B22" i="3"/>
  <c r="A22" i="3"/>
  <c r="R21" i="3"/>
  <c r="Q21" i="3"/>
  <c r="P21" i="3"/>
  <c r="O21" i="3"/>
  <c r="N21" i="3"/>
  <c r="M21" i="3"/>
  <c r="L21" i="3"/>
  <c r="K21" i="3"/>
  <c r="J21" i="3"/>
  <c r="I21" i="3"/>
  <c r="H21" i="3"/>
  <c r="G21" i="3" s="1"/>
  <c r="F21" i="3"/>
  <c r="E21" i="3"/>
  <c r="D21" i="3"/>
  <c r="C21" i="3"/>
  <c r="B21" i="3"/>
  <c r="A21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R19" i="3"/>
  <c r="Q19" i="3"/>
  <c r="P19" i="3"/>
  <c r="O19" i="3"/>
  <c r="N19" i="3"/>
  <c r="M19" i="3"/>
  <c r="L19" i="3"/>
  <c r="K19" i="3"/>
  <c r="J19" i="3"/>
  <c r="I19" i="3"/>
  <c r="H19" i="3"/>
  <c r="G19" i="3" s="1"/>
  <c r="F19" i="3"/>
  <c r="E19" i="3"/>
  <c r="D19" i="3"/>
  <c r="C19" i="3"/>
  <c r="B19" i="3"/>
  <c r="A19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R17" i="3"/>
  <c r="Q17" i="3"/>
  <c r="P17" i="3"/>
  <c r="O17" i="3"/>
  <c r="N17" i="3"/>
  <c r="M17" i="3"/>
  <c r="L17" i="3"/>
  <c r="K17" i="3"/>
  <c r="J17" i="3"/>
  <c r="I17" i="3"/>
  <c r="H17" i="3"/>
  <c r="G17" i="3" s="1"/>
  <c r="F17" i="3"/>
  <c r="E17" i="3"/>
  <c r="D17" i="3"/>
  <c r="C17" i="3"/>
  <c r="B17" i="3"/>
  <c r="A17" i="3"/>
  <c r="R16" i="3"/>
  <c r="Q16" i="3"/>
  <c r="P16" i="3"/>
  <c r="O16" i="3"/>
  <c r="N16" i="3"/>
  <c r="M16" i="3"/>
  <c r="L16" i="3"/>
  <c r="K16" i="3"/>
  <c r="J16" i="3"/>
  <c r="I16" i="3"/>
  <c r="H16" i="3"/>
  <c r="G16" i="3" s="1"/>
  <c r="F16" i="3"/>
  <c r="E16" i="3"/>
  <c r="D16" i="3"/>
  <c r="C16" i="3"/>
  <c r="B16" i="3"/>
  <c r="A16" i="3"/>
  <c r="R15" i="3"/>
  <c r="Q15" i="3"/>
  <c r="P15" i="3"/>
  <c r="O15" i="3"/>
  <c r="N15" i="3"/>
  <c r="M15" i="3"/>
  <c r="L15" i="3"/>
  <c r="K15" i="3"/>
  <c r="J15" i="3"/>
  <c r="I15" i="3"/>
  <c r="H15" i="3"/>
  <c r="G15" i="3" s="1"/>
  <c r="F15" i="3"/>
  <c r="E15" i="3"/>
  <c r="D15" i="3"/>
  <c r="C15" i="3"/>
  <c r="B15" i="3"/>
  <c r="A15" i="3"/>
  <c r="R14" i="3"/>
  <c r="Q14" i="3"/>
  <c r="P14" i="3"/>
  <c r="O14" i="3"/>
  <c r="N14" i="3"/>
  <c r="M14" i="3"/>
  <c r="L14" i="3"/>
  <c r="K14" i="3"/>
  <c r="J14" i="3"/>
  <c r="I14" i="3"/>
  <c r="H14" i="3"/>
  <c r="G14" i="3" s="1"/>
  <c r="F14" i="3"/>
  <c r="E14" i="3"/>
  <c r="D14" i="3"/>
  <c r="C14" i="3"/>
  <c r="B14" i="3"/>
  <c r="A14" i="3"/>
  <c r="R13" i="3"/>
  <c r="Q13" i="3"/>
  <c r="P13" i="3"/>
  <c r="O13" i="3"/>
  <c r="N13" i="3"/>
  <c r="M13" i="3"/>
  <c r="L13" i="3"/>
  <c r="K13" i="3"/>
  <c r="J13" i="3"/>
  <c r="I13" i="3"/>
  <c r="H13" i="3"/>
  <c r="G13" i="3" s="1"/>
  <c r="F13" i="3"/>
  <c r="E13" i="3"/>
  <c r="D13" i="3"/>
  <c r="C13" i="3"/>
  <c r="B13" i="3"/>
  <c r="A13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R11" i="3"/>
  <c r="Q11" i="3"/>
  <c r="P11" i="3"/>
  <c r="O11" i="3"/>
  <c r="N11" i="3"/>
  <c r="M11" i="3"/>
  <c r="L11" i="3"/>
  <c r="K11" i="3"/>
  <c r="J11" i="3"/>
  <c r="I11" i="3"/>
  <c r="H11" i="3"/>
  <c r="G11" i="3" s="1"/>
  <c r="F11" i="3"/>
  <c r="E11" i="3"/>
  <c r="D11" i="3"/>
  <c r="C11" i="3"/>
  <c r="B11" i="3"/>
  <c r="A11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B7" i="3"/>
  <c r="B6" i="3"/>
  <c r="B5" i="3"/>
  <c r="B4" i="3"/>
  <c r="B3" i="3"/>
</calcChain>
</file>

<file path=xl/comments1.xml><?xml version="1.0" encoding="utf-8"?>
<comments xmlns="http://schemas.openxmlformats.org/spreadsheetml/2006/main">
  <authors>
    <author>Thomas</author>
  </authors>
  <commentList>
    <comment ref="A1" authorId="0" shapeId="0">
      <text>
        <r>
          <rPr>
            <sz val="10"/>
            <rFont val="Arial"/>
            <family val="2"/>
          </rPr>
          <t>TripsDetail.20</t>
        </r>
      </text>
    </comment>
  </commentList>
</comments>
</file>

<file path=xl/sharedStrings.xml><?xml version="1.0" encoding="utf-8"?>
<sst xmlns="http://schemas.openxmlformats.org/spreadsheetml/2006/main" count="423" uniqueCount="311">
  <si>
    <t>DeviceGroup</t>
  </si>
  <si>
    <t>DriverGroup</t>
  </si>
  <si>
    <t>Grand Total</t>
  </si>
  <si>
    <t>Data</t>
  </si>
  <si>
    <t>DeviceId</t>
  </si>
  <si>
    <t>DeviceName</t>
  </si>
  <si>
    <t>DeviceComment</t>
  </si>
  <si>
    <t>TripDetailRouteName</t>
  </si>
  <si>
    <t>TripDetailDrivingDuraion</t>
  </si>
  <si>
    <t>TripDetailStartDateTime</t>
  </si>
  <si>
    <t>TripDetailDistance</t>
  </si>
  <si>
    <t>TripDetailStopDuration</t>
  </si>
  <si>
    <t>TripDetailLatitude</t>
  </si>
  <si>
    <t>TripDetailLongitude</t>
  </si>
  <si>
    <t>TripDetailLocation</t>
  </si>
  <si>
    <t>TripDetailIdlingDuration</t>
  </si>
  <si>
    <t>TripDetailMaximumSpeed</t>
  </si>
  <si>
    <t>TripDetailSpeedRange1</t>
  </si>
  <si>
    <t>TripDetailSpeedRange1Duration</t>
  </si>
  <si>
    <t>TripDetailSpeedRange2</t>
  </si>
  <si>
    <t>TripDetailSpeedRange2Duration</t>
  </si>
  <si>
    <t>TripDetailSpeedRange3</t>
  </si>
  <si>
    <t>TripDetailSpeedRange3Duration</t>
  </si>
  <si>
    <t>TripDetailIsStartDriveWorkHours</t>
  </si>
  <si>
    <t>TripDetailIsStopDriveWorkHours</t>
  </si>
  <si>
    <t>TripDetailWorkHoursDistance</t>
  </si>
  <si>
    <t>TripDetailWorkHoursTripTime</t>
  </si>
  <si>
    <t>TripDetailWorkHoursStopTime</t>
  </si>
  <si>
    <t>TripDetailStopDateTime</t>
  </si>
  <si>
    <t>Location.ZoneZoneTypes</t>
  </si>
  <si>
    <t>FromDate</t>
  </si>
  <si>
    <t>ToDate</t>
  </si>
  <si>
    <t>RunDate</t>
  </si>
  <si>
    <t>Location.ZoneExternalReference</t>
  </si>
  <si>
    <t>CompanyName</t>
  </si>
  <si>
    <t>DistanceUnit</t>
  </si>
  <si>
    <t>km</t>
  </si>
  <si>
    <t>SpeedUnit</t>
  </si>
  <si>
    <t>km/h</t>
  </si>
  <si>
    <t>SendReport</t>
  </si>
  <si>
    <t>LastModifiedUser</t>
  </si>
  <si>
    <t>UserName</t>
  </si>
  <si>
    <t>UserId</t>
  </si>
  <si>
    <t>UserComment</t>
  </si>
  <si>
    <t>TripDetailOdometerAtStart</t>
  </si>
  <si>
    <t>TripDetailExceptionRule1Duration</t>
  </si>
  <si>
    <t>TripDetailExceptionRule1Count</t>
  </si>
  <si>
    <t>TripDetailExceptionRule1Distance</t>
  </si>
  <si>
    <t>TripDetailExceptionRule2Duration</t>
  </si>
  <si>
    <t>TripDetailExceptionRule2Count</t>
  </si>
  <si>
    <t>TripDetailExceptionRule2Distance</t>
  </si>
  <si>
    <t>TripDetailExceptionRule3Duration</t>
  </si>
  <si>
    <t>TripDetailExceptionRule3Count</t>
  </si>
  <si>
    <t>TripDetailExceptionRule3Distance</t>
  </si>
  <si>
    <t>TripDetailExceptionRule4Duration</t>
  </si>
  <si>
    <t>TripDetailExceptionRule4Count</t>
  </si>
  <si>
    <t>TripDetailExceptionRule4Distance</t>
  </si>
  <si>
    <t>TripDetailExceptionRule5Duration</t>
  </si>
  <si>
    <t>TripDetailExceptionRule5Count</t>
  </si>
  <si>
    <t>TripDetailExceptionRule5Distance</t>
  </si>
  <si>
    <t>TripDetailExceptionRule6Duration</t>
  </si>
  <si>
    <t>TripDetailExceptionRule6Count</t>
  </si>
  <si>
    <t>TripDetailExceptionRule6Distance</t>
  </si>
  <si>
    <t>TripDetailExceptionRule7Duration</t>
  </si>
  <si>
    <t>TripDetailExceptionRule7Count</t>
  </si>
  <si>
    <t>TripDetailExceptionRule7Distance</t>
  </si>
  <si>
    <t>TripDetailExceptionRule8Duration</t>
  </si>
  <si>
    <t>TripDetailExceptionRule8Count</t>
  </si>
  <si>
    <t>TripDetailExceptionRule8Distance</t>
  </si>
  <si>
    <t>English</t>
  </si>
  <si>
    <t>French</t>
  </si>
  <si>
    <t>Spanish</t>
  </si>
  <si>
    <t>German</t>
  </si>
  <si>
    <t>Japanese</t>
  </si>
  <si>
    <t>**Device</t>
  </si>
  <si>
    <t>**Device Group</t>
  </si>
  <si>
    <t>**Driver</t>
  </si>
  <si>
    <t>**Driver Group</t>
  </si>
  <si>
    <t>**Driving Duration</t>
  </si>
  <si>
    <t>**Distance</t>
  </si>
  <si>
    <t>**Stop Duration</t>
  </si>
  <si>
    <t>**Location</t>
  </si>
  <si>
    <t>**Stop Zone Types</t>
  </si>
  <si>
    <t>**Idling Duration</t>
  </si>
  <si>
    <t>**Maximum Speed</t>
  </si>
  <si>
    <t>**Trips Detail Report</t>
  </si>
  <si>
    <t>**Distance Unit</t>
  </si>
  <si>
    <t>**Speed Unit</t>
  </si>
  <si>
    <t>**Summary</t>
  </si>
  <si>
    <t>**Created</t>
  </si>
  <si>
    <t>**From</t>
  </si>
  <si>
    <t>**To</t>
  </si>
  <si>
    <t>**Start During Work Hours</t>
  </si>
  <si>
    <t>**Stop During Work Hours</t>
  </si>
  <si>
    <t>**Start Date</t>
  </si>
  <si>
    <t>**Stop Date</t>
  </si>
  <si>
    <t>Dispositif</t>
  </si>
  <si>
    <t>Dispositivo</t>
  </si>
  <si>
    <t>Gerät</t>
  </si>
  <si>
    <t>デバイス</t>
  </si>
  <si>
    <t>Groupe de dispositifs</t>
  </si>
  <si>
    <t>Grupo de dispositivos</t>
  </si>
  <si>
    <t>Gerätegruppe</t>
  </si>
  <si>
    <t>デバイスグループ</t>
  </si>
  <si>
    <t>Conducteur</t>
  </si>
  <si>
    <t>Conductor</t>
  </si>
  <si>
    <t>Fahrer</t>
  </si>
  <si>
    <t>ドライバー</t>
  </si>
  <si>
    <t>Groupe de chauffeurs</t>
  </si>
  <si>
    <t>Grupo de conductores</t>
  </si>
  <si>
    <t>Fahrergruppe</t>
  </si>
  <si>
    <t>ドライバーグループ</t>
  </si>
  <si>
    <t>Date de début</t>
  </si>
  <si>
    <t>Fecha de inicio</t>
  </si>
  <si>
    <t>Startdatum</t>
  </si>
  <si>
    <t>開始日</t>
  </si>
  <si>
    <t>Départ durant les heures de travail</t>
  </si>
  <si>
    <t>Iniciar en horas de servicios</t>
  </si>
  <si>
    <t>Start während Arbeitszeit</t>
  </si>
  <si>
    <t>勤務時間内に開始</t>
  </si>
  <si>
    <t>Durée de conduite</t>
  </si>
  <si>
    <t>Duración de conducción</t>
  </si>
  <si>
    <t>Fahrtendauer</t>
  </si>
  <si>
    <t>運転期間</t>
  </si>
  <si>
    <t>Date d'arrêt</t>
  </si>
  <si>
    <t>Fecha de parada</t>
  </si>
  <si>
    <t>Stoppdatum</t>
  </si>
  <si>
    <t>停車日付</t>
  </si>
  <si>
    <t>Arrêt durant les heures de travail</t>
  </si>
  <si>
    <t>Parada en horas de servicio</t>
  </si>
  <si>
    <t>Stopp während Arbeitszeit</t>
  </si>
  <si>
    <t>勤務時間内に停止</t>
  </si>
  <si>
    <t>Distance</t>
  </si>
  <si>
    <t>Distancia</t>
  </si>
  <si>
    <t>Entfernung</t>
  </si>
  <si>
    <t>距離</t>
  </si>
  <si>
    <t>Durée d’arrêt</t>
  </si>
  <si>
    <t>Duración de la parada</t>
  </si>
  <si>
    <t>Stoppdauer</t>
  </si>
  <si>
    <t>停車時間</t>
  </si>
  <si>
    <t>Emplacement</t>
  </si>
  <si>
    <t>Ubicación</t>
  </si>
  <si>
    <t>Ort</t>
  </si>
  <si>
    <t>位置</t>
  </si>
  <si>
    <t>Types de zones d’arrêt</t>
  </si>
  <si>
    <t>Tipos de zonas de parada</t>
  </si>
  <si>
    <t>Stoppzonentyp</t>
  </si>
  <si>
    <t>停車ゾーンタイプ</t>
  </si>
  <si>
    <t>Durée de marche au ralenti</t>
  </si>
  <si>
    <t>Tiempo en ralentí</t>
  </si>
  <si>
    <t>Leerlaufdauer</t>
  </si>
  <si>
    <t>アイドリング期間</t>
  </si>
  <si>
    <t>Vitesse maximale</t>
  </si>
  <si>
    <t>Velocidad máxima</t>
  </si>
  <si>
    <t>Höchstgeschwindigkeit</t>
  </si>
  <si>
    <t>最高速度</t>
  </si>
  <si>
    <t>Rapport de trajets détaillé</t>
  </si>
  <si>
    <t>Reporte detallado sobre viajes</t>
  </si>
  <si>
    <t>Bericht Fahrteneinzelheiten</t>
  </si>
  <si>
    <t>走行詳細レポート</t>
  </si>
  <si>
    <t>Sommaire</t>
  </si>
  <si>
    <t>Resumen</t>
  </si>
  <si>
    <t>Zusammenfassung</t>
  </si>
  <si>
    <t>走行データ</t>
  </si>
  <si>
    <t>Créé</t>
  </si>
  <si>
    <t>Creado</t>
  </si>
  <si>
    <t>Angelegt</t>
  </si>
  <si>
    <t>作成済</t>
  </si>
  <si>
    <t>À partir de</t>
  </si>
  <si>
    <t>De</t>
  </si>
  <si>
    <t>Von</t>
  </si>
  <si>
    <t>から</t>
  </si>
  <si>
    <t>Pour</t>
  </si>
  <si>
    <t>Para</t>
  </si>
  <si>
    <t>An</t>
  </si>
  <si>
    <t>へ</t>
  </si>
  <si>
    <t>Unité de distance</t>
  </si>
  <si>
    <t>Unidad de distancia</t>
  </si>
  <si>
    <t>Entfernungseinheit</t>
  </si>
  <si>
    <t>距離の単位</t>
  </si>
  <si>
    <t>Unité de vitesse</t>
  </si>
  <si>
    <t>Unidad de velocidad</t>
  </si>
  <si>
    <t>Geschwindigkeitseinheit</t>
  </si>
  <si>
    <t>速度単位</t>
  </si>
  <si>
    <t>Depart Date</t>
  </si>
  <si>
    <t>Language</t>
  </si>
  <si>
    <t>en</t>
  </si>
  <si>
    <t>**First Name</t>
  </si>
  <si>
    <t>**Last Name</t>
  </si>
  <si>
    <t>Prénom</t>
  </si>
  <si>
    <t>Nombre</t>
  </si>
  <si>
    <t>Vorname</t>
  </si>
  <si>
    <t>ファーストネー</t>
  </si>
  <si>
    <t>Nom de famille</t>
  </si>
  <si>
    <t>Apellido</t>
  </si>
  <si>
    <t>Nachname</t>
  </si>
  <si>
    <t>ラストネーム</t>
  </si>
  <si>
    <t>UserFirstName</t>
  </si>
  <si>
    <t>UserLastName</t>
  </si>
  <si>
    <t>Polish</t>
  </si>
  <si>
    <t>Urzadzenie</t>
  </si>
  <si>
    <t>Imie</t>
  </si>
  <si>
    <t>Nazwisko</t>
  </si>
  <si>
    <t>Grupa urzadzen</t>
  </si>
  <si>
    <t>Kierowca</t>
  </si>
  <si>
    <t>Grupa kierowców</t>
  </si>
  <si>
    <t>Data rozpoczecia</t>
  </si>
  <si>
    <t>Poczatek podczas godzin pracy</t>
  </si>
  <si>
    <t>Czas trwania jazdy</t>
  </si>
  <si>
    <t>Data postoju</t>
  </si>
  <si>
    <t>Postój podczas godzin pracy</t>
  </si>
  <si>
    <t>Odleglosc</t>
  </si>
  <si>
    <t>Czas postoju</t>
  </si>
  <si>
    <t>Lokalizacja</t>
  </si>
  <si>
    <t>Typy stref postoju</t>
  </si>
  <si>
    <t>Czas na biegu jalowym</t>
  </si>
  <si>
    <t>Predkosc maksymalna</t>
  </si>
  <si>
    <t>Raport szczególowy przejazdów</t>
  </si>
  <si>
    <t>Podsumowanie</t>
  </si>
  <si>
    <t>Utworzono</t>
  </si>
  <si>
    <t>Od</t>
  </si>
  <si>
    <t>Do</t>
  </si>
  <si>
    <t>Jednostka odleglosci</t>
  </si>
  <si>
    <t>Jednostka predkosci</t>
  </si>
  <si>
    <t>Portuguese-Brazil</t>
  </si>
  <si>
    <t>Nome</t>
  </si>
  <si>
    <t>Sobrenome</t>
  </si>
  <si>
    <t>Grupo de dispositivo</t>
  </si>
  <si>
    <t>Motorista</t>
  </si>
  <si>
    <t>Grupo de motorista</t>
  </si>
  <si>
    <t>Data de início</t>
  </si>
  <si>
    <t>Duração da condução</t>
  </si>
  <si>
    <t>Distância</t>
  </si>
  <si>
    <t>Localização</t>
  </si>
  <si>
    <t>Tempo parado com motor ligado</t>
  </si>
  <si>
    <t>Resumo</t>
  </si>
  <si>
    <t>Início durante o horário de trabalho</t>
  </si>
  <si>
    <t>Data de parada</t>
  </si>
  <si>
    <t>Parada durante o horário de trabalho</t>
  </si>
  <si>
    <t>Duração da parada</t>
  </si>
  <si>
    <t>Velocidade máxima</t>
  </si>
  <si>
    <t>Relatório detalhado de viagens</t>
  </si>
  <si>
    <t>Criado em</t>
  </si>
  <si>
    <t>Unidade de distância</t>
  </si>
  <si>
    <t>Unidade de velocidade</t>
  </si>
  <si>
    <t>TripDetailPrivateTrip</t>
  </si>
  <si>
    <t>Dutch</t>
  </si>
  <si>
    <t>Apparaat</t>
  </si>
  <si>
    <t>Voornaam</t>
  </si>
  <si>
    <t>Achternaam</t>
  </si>
  <si>
    <t>Apparaatgroep</t>
  </si>
  <si>
    <t>Chauffeur</t>
  </si>
  <si>
    <t>Chauffeursgroep</t>
  </si>
  <si>
    <t>Start tijdens werkuren</t>
  </si>
  <si>
    <t>Rijduur</t>
  </si>
  <si>
    <t>Stopdatum</t>
  </si>
  <si>
    <t>Stop tijdens werkuren</t>
  </si>
  <si>
    <t>Afstand</t>
  </si>
  <si>
    <t>Stopduur</t>
  </si>
  <si>
    <t>Locatie</t>
  </si>
  <si>
    <t>Typen stopzone</t>
  </si>
  <si>
    <t>Duur stationair draaien</t>
  </si>
  <si>
    <t>Maximumsnelheid</t>
  </si>
  <si>
    <t>Rapport Tripdetails</t>
  </si>
  <si>
    <t>Overzicht</t>
  </si>
  <si>
    <t>Aangemaakt</t>
  </si>
  <si>
    <t>Van</t>
  </si>
  <si>
    <t>Aan</t>
  </si>
  <si>
    <t>Afstandseenheid</t>
  </si>
  <si>
    <t>Snelheidseenheid</t>
  </si>
  <si>
    <t>uoftscarborough</t>
  </si>
  <si>
    <t>rejleb.uni@gmail.com</t>
  </si>
  <si>
    <t>Geotab-Device-Group-F</t>
  </si>
  <si>
    <t>b8</t>
  </si>
  <si>
    <t>Group-F</t>
  </si>
  <si>
    <t>11-15 Reesor Rd, Scarborough, ON M1X 1R7, Canada</t>
  </si>
  <si>
    <t>108-110 Park Pl Dr, Markham, ON L6E 1Z5, Canada</t>
  </si>
  <si>
    <t>170 West Beaver Creek Rd, Richmond Hill, ON L4B 1L6, Canada</t>
  </si>
  <si>
    <t>14 Miramar Dr, Markham, ON L6E 1Z5, Canada</t>
  </si>
  <si>
    <t>125 Park Pl Dr, Markham, ON L6E 1Z5, Canada</t>
  </si>
  <si>
    <t>127-133 Brock Ave, Markham, ON L6C 2E8, Canada</t>
  </si>
  <si>
    <t>110-112 Park Pl Dr, Markham, ON L6E 1Z5, Canada</t>
  </si>
  <si>
    <t>130 Nolan Ct, Markham, ON L3R 2V7, Canada</t>
  </si>
  <si>
    <t>10 Fincham Ave, Markham, ON L3P 4C8, Canada</t>
  </si>
  <si>
    <t>135 Karachi Dr, Markham, ON L3S, Canada</t>
  </si>
  <si>
    <t>5 Old 14th Ave, Markham, ON L3S 3K5, Canada</t>
  </si>
  <si>
    <t>9311 Markham Rd, Markham, ON L3P 3J3, Canada</t>
  </si>
  <si>
    <t>Trips Detail Report</t>
  </si>
  <si>
    <t>Created</t>
  </si>
  <si>
    <t>From</t>
  </si>
  <si>
    <t>To</t>
  </si>
  <si>
    <t>Distance Unit</t>
  </si>
  <si>
    <t>Speed Unit</t>
  </si>
  <si>
    <t>Device</t>
  </si>
  <si>
    <t>Device Group</t>
  </si>
  <si>
    <t>First Name</t>
  </si>
  <si>
    <t>Last Name</t>
  </si>
  <si>
    <t>Driver</t>
  </si>
  <si>
    <t>Driver Group</t>
  </si>
  <si>
    <t>Start Date</t>
  </si>
  <si>
    <t>Start During Work Hours</t>
  </si>
  <si>
    <t>Driving Duration</t>
  </si>
  <si>
    <t>Stop Date</t>
  </si>
  <si>
    <t>Stop During Work Hours</t>
  </si>
  <si>
    <t>Stop Duration</t>
  </si>
  <si>
    <t>Location</t>
  </si>
  <si>
    <t>Stop Zone Types</t>
  </si>
  <si>
    <t>Idling Duration</t>
  </si>
  <si>
    <t>Maximum Speed</t>
  </si>
  <si>
    <t>Summary</t>
  </si>
  <si>
    <t>Geotab-Device-Group-F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</si>
</sst>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_(&quot;$&quot;* #,##0_);[$-409]_(&quot;$&quot;* \(#,##0\);[$-409]_(&quot;$&quot;* &quot;-&quot;_);_(@_)"/>
    <numFmt numFmtId="165" formatCode="[$-409]_(* #,##0_);[$-409]_(* \(#,##0\);[$-409]_(* &quot;-&quot;_);_(@_)"/>
    <numFmt numFmtId="166" formatCode="[$-409]_(&quot;$&quot;* #,##0.00_);[$-409]_(&quot;$&quot;* \(#,##0.00\);[$-409]_(&quot;$&quot;* &quot;-&quot;??_);_(@_)"/>
    <numFmt numFmtId="167" formatCode="[$-409]_(* #,##0.00_);[$-409]_(* \(#,##0.00\);[$-409]_(* &quot;-&quot;??_);_(@_)"/>
    <numFmt numFmtId="168" formatCode="[$-409]dd/mm/yyyy\ h:mm:ss\ AM/PM"/>
    <numFmt numFmtId="169" formatCode="[$-409][h]:mm"/>
    <numFmt numFmtId="170" formatCode="[$-409]mmmm\ d\,\ yyyy;@"/>
    <numFmt numFmtId="171" formatCode="[$-409]0;[$-409]\-0;[$-409];@"/>
    <numFmt numFmtId="172" formatCode="[$-409]mmm\,\ dd\,\ yyyy"/>
    <numFmt numFmtId="173" formatCode="[$-409]mmm\ dd\,\ yyyy"/>
    <numFmt numFmtId="174" formatCode="[$-409]mmm\ dd\,\ yyyy\ h:mm:ss\ AM/PM"/>
    <numFmt numFmtId="175" formatCode="[$-409][h]:mm:ss"/>
    <numFmt numFmtId="176" formatCode="[$-409]m/d/yy"/>
  </numFmts>
  <fonts count="18" x14ac:knownFonts="1"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7"/>
      <color indexed="8"/>
      <name val="Tahoma"/>
      <family val="2"/>
    </font>
    <font>
      <sz val="8"/>
      <color indexed="8"/>
      <name val="Tahoma"/>
      <family val="2"/>
    </font>
    <font>
      <b/>
      <sz val="7"/>
      <color indexed="8"/>
      <name val="Tahoma"/>
      <family val="2"/>
    </font>
    <font>
      <sz val="8"/>
      <color indexed="8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0" tint="-0.34998626667073579"/>
      <name val="Segoe UI"/>
      <family val="2"/>
    </font>
    <font>
      <b/>
      <sz val="8"/>
      <color theme="1"/>
      <name val="Tahoma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0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0" fillId="10" borderId="0" applyNumberFormat="0"/>
    <xf numFmtId="0" fontId="11" fillId="0" borderId="0" applyNumberFormat="0" applyAlignment="0"/>
    <xf numFmtId="0" fontId="12" fillId="10" borderId="0" applyNumberFormat="0"/>
    <xf numFmtId="173" fontId="8" fillId="10" borderId="0"/>
    <xf numFmtId="0" fontId="13" fillId="0" borderId="0" applyNumberFormat="0"/>
    <xf numFmtId="0" fontId="14" fillId="0" borderId="0" applyNumberFormat="0"/>
    <xf numFmtId="0" fontId="15" fillId="0" borderId="0" applyNumberFormat="0" applyFill="0" applyBorder="0" applyAlignment="0" applyProtection="0">
      <alignment horizontal="right"/>
    </xf>
  </cellStyleXfs>
  <cellXfs count="44">
    <xf numFmtId="0" fontId="0" fillId="0" borderId="0" xfId="0"/>
    <xf numFmtId="175" fontId="0" fillId="0" borderId="0" xfId="0" applyNumberFormat="1"/>
    <xf numFmtId="168" fontId="0" fillId="0" borderId="0" xfId="0" applyNumberFormat="1"/>
    <xf numFmtId="2" fontId="0" fillId="0" borderId="0" xfId="0" applyNumberFormat="1"/>
    <xf numFmtId="0" fontId="1" fillId="0" borderId="0" xfId="0" applyFont="1"/>
    <xf numFmtId="176" fontId="0" fillId="0" borderId="0" xfId="0" applyNumberFormat="1"/>
    <xf numFmtId="169" fontId="0" fillId="0" borderId="0" xfId="0" applyNumberFormat="1"/>
    <xf numFmtId="1" fontId="0" fillId="0" borderId="0" xfId="0" applyNumberFormat="1"/>
    <xf numFmtId="0" fontId="0" fillId="0" borderId="0" xfId="0" applyNumberFormat="1"/>
    <xf numFmtId="170" fontId="0" fillId="0" borderId="0" xfId="0" applyNumberFormat="1"/>
    <xf numFmtId="0" fontId="2" fillId="0" borderId="0" xfId="0" applyFont="1"/>
    <xf numFmtId="0" fontId="3" fillId="9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169" fontId="4" fillId="0" borderId="0" xfId="0" applyNumberFormat="1" applyFont="1" applyAlignment="1">
      <alignment horizontal="left"/>
    </xf>
    <xf numFmtId="168" fontId="4" fillId="0" borderId="0" xfId="0" applyNumberFormat="1" applyFont="1" applyAlignment="1">
      <alignment horizontal="left"/>
    </xf>
    <xf numFmtId="0" fontId="5" fillId="9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pivotButton="1"/>
    <xf numFmtId="0" fontId="16" fillId="0" borderId="0" xfId="0" applyFont="1"/>
    <xf numFmtId="0" fontId="11" fillId="0" borderId="0" xfId="14"/>
    <xf numFmtId="170" fontId="11" fillId="0" borderId="0" xfId="14" applyNumberFormat="1"/>
    <xf numFmtId="171" fontId="11" fillId="0" borderId="0" xfId="14" applyNumberFormat="1"/>
    <xf numFmtId="172" fontId="11" fillId="0" borderId="0" xfId="14" applyNumberFormat="1" applyAlignment="1">
      <alignment horizontal="left"/>
    </xf>
    <xf numFmtId="0" fontId="10" fillId="10" borderId="0" xfId="13"/>
    <xf numFmtId="168" fontId="10" fillId="10" borderId="0" xfId="13" applyNumberFormat="1"/>
    <xf numFmtId="170" fontId="10" fillId="10" borderId="0" xfId="13" applyNumberFormat="1"/>
    <xf numFmtId="2" fontId="10" fillId="10" borderId="0" xfId="13" applyNumberFormat="1"/>
    <xf numFmtId="175" fontId="10" fillId="10" borderId="0" xfId="13" applyNumberFormat="1"/>
    <xf numFmtId="0" fontId="14" fillId="0" borderId="0" xfId="18"/>
    <xf numFmtId="0" fontId="13" fillId="0" borderId="0" xfId="17"/>
    <xf numFmtId="0" fontId="12" fillId="10" borderId="0" xfId="15"/>
    <xf numFmtId="173" fontId="11" fillId="0" borderId="0" xfId="14" applyNumberFormat="1" applyAlignment="1">
      <alignment horizontal="left"/>
    </xf>
    <xf numFmtId="174" fontId="11" fillId="0" borderId="0" xfId="14" applyNumberFormat="1" applyAlignment="1">
      <alignment horizontal="left"/>
    </xf>
    <xf numFmtId="168" fontId="11" fillId="0" borderId="0" xfId="14" applyNumberFormat="1" applyAlignment="1">
      <alignment horizontal="left"/>
    </xf>
    <xf numFmtId="169" fontId="11" fillId="0" borderId="0" xfId="14" applyNumberFormat="1" applyAlignment="1">
      <alignment horizontal="left"/>
    </xf>
    <xf numFmtId="1" fontId="11" fillId="0" borderId="0" xfId="14" applyNumberFormat="1" applyAlignment="1">
      <alignment horizontal="left"/>
    </xf>
    <xf numFmtId="0" fontId="15" fillId="0" borderId="0" xfId="19" applyAlignment="1"/>
    <xf numFmtId="0" fontId="15" fillId="10" borderId="0" xfId="19" applyFill="1" applyAlignment="1"/>
    <xf numFmtId="170" fontId="15" fillId="10" borderId="0" xfId="19" applyNumberFormat="1" applyFill="1" applyAlignment="1"/>
    <xf numFmtId="174" fontId="0" fillId="0" borderId="0" xfId="0" applyNumberFormat="1"/>
    <xf numFmtId="0" fontId="17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173" fontId="11" fillId="0" borderId="0" xfId="14" applyNumberFormat="1" applyAlignment="1">
      <alignment horizontal="left"/>
    </xf>
  </cellXfs>
  <cellStyles count="2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40% - Accent3" xfId="5" builtinId="39" customBuiltin="1"/>
    <cellStyle name="60% - Accent3" xfId="6" builtinId="40" customBuiltin="1"/>
    <cellStyle name="60% - Accent4" xfId="7" builtinId="44" customBuiltin="1"/>
    <cellStyle name="60% - Accent6" xfId="8" builtinId="52" customBuiltin="1"/>
    <cellStyle name="Comma" xfId="9" builtinId="3" customBuiltin="1"/>
    <cellStyle name="Comma [0]" xfId="10" builtinId="6" customBuiltin="1"/>
    <cellStyle name="Currency" xfId="11" builtinId="4" customBuiltin="1"/>
    <cellStyle name="Currency [0]" xfId="12" builtinId="7" customBuiltin="1"/>
    <cellStyle name="Heading" xfId="13"/>
    <cellStyle name="Normal" xfId="0" builtinId="0" customBuiltin="1"/>
    <cellStyle name="Report Body" xfId="14"/>
    <cellStyle name="Report Column Header" xfId="15"/>
    <cellStyle name="Report Creation DateTime" xfId="16"/>
    <cellStyle name="Report Field Name" xfId="17"/>
    <cellStyle name="Report Name" xfId="18"/>
    <cellStyle name="StandardReportHeading" xfId="19"/>
  </cellStyles>
  <dxfs count="17">
    <dxf>
      <fill>
        <patternFill>
          <bgColor rgb="FFFFDEA3"/>
        </patternFill>
      </fill>
    </dxf>
    <dxf>
      <fill>
        <patternFill>
          <bgColor rgb="FFBDFFBD"/>
        </patternFill>
      </fill>
    </dxf>
    <dxf>
      <fill>
        <patternFill>
          <bgColor rgb="FFFFAAAA"/>
        </patternFill>
      </fill>
    </dxf>
    <dxf>
      <fill>
        <patternFill>
          <bgColor rgb="FFFFFF66"/>
        </patternFill>
      </fill>
    </dxf>
    <dxf>
      <fill>
        <patternFill>
          <bgColor rgb="FFFFC7CE"/>
        </patternFill>
      </fill>
    </dxf>
    <dxf>
      <fill>
        <patternFill patternType="solid">
          <fgColor theme="5" tint="0.79995117038483843"/>
          <bgColor theme="0" tint="-4.9989318521683403E-2"/>
        </patternFill>
      </fill>
      <border>
        <bottom style="thin">
          <color theme="5" tint="0.39997558519241921"/>
        </bottom>
      </border>
    </dxf>
    <dxf>
      <fill>
        <patternFill patternType="solid">
          <fgColor theme="5" tint="0.79995117038483843"/>
          <bgColor theme="0" tint="-4.9989318521683403E-2"/>
        </patternFill>
      </fill>
      <border>
        <bottom style="thin">
          <color theme="5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5" tint="0.39997558519241921"/>
        </bottom>
      </border>
    </dxf>
    <dxf>
      <font>
        <color theme="1"/>
      </font>
    </dxf>
    <dxf>
      <font>
        <b/>
        <i val="0"/>
        <color theme="1"/>
      </font>
      <fill>
        <patternFill>
          <bgColor theme="0" tint="-4.9989318521683403E-2"/>
        </patternFill>
      </fill>
      <border>
        <top style="thin">
          <color theme="5"/>
        </top>
        <bottom style="thin">
          <color theme="5"/>
        </bottom>
      </border>
    </dxf>
    <dxf>
      <font>
        <color theme="1"/>
      </font>
      <fill>
        <patternFill patternType="solid">
          <fgColor theme="0" tint="-0.14993743705557422"/>
          <bgColor theme="0" tint="-4.9989318521683403E-2"/>
        </patternFill>
      </fill>
    </dxf>
    <dxf>
      <fill>
        <patternFill patternType="solid">
          <fgColor theme="0" tint="-0.14990691854609822"/>
          <bgColor theme="0" tint="-4.9989318521683403E-2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>
          <fgColor theme="8"/>
          <bgColor theme="8"/>
        </patternFill>
      </fill>
    </dxf>
    <dxf>
      <font>
        <b/>
        <i val="0"/>
        <color theme="1"/>
      </font>
      <fill>
        <patternFill patternType="solid">
          <fgColor theme="5" tint="0.79985961485641044"/>
          <bgColor theme="0" tint="-4.9989318521683403E-2"/>
        </patternFill>
      </fill>
      <border>
        <top style="thin">
          <color theme="5" tint="0.39997558519241921"/>
        </top>
      </border>
    </dxf>
    <dxf>
      <font>
        <b/>
        <i val="0"/>
        <color theme="1"/>
      </font>
      <fill>
        <patternFill patternType="solid">
          <fgColor theme="5" tint="0.79989013336588644"/>
          <bgColor theme="0" tint="-4.9989318521683403E-2"/>
        </patternFill>
      </fill>
      <border>
        <bottom style="thin">
          <color theme="5" tint="0.39997558519241921"/>
        </bottom>
      </border>
    </dxf>
    <dxf>
      <font>
        <color theme="3"/>
      </font>
    </dxf>
  </dxfs>
  <tableStyles count="1" defaultTableStyle="TableStyleMedium9" defaultPivotStyle="PivotStyleLight16">
    <tableStyle name="PivotStyleLightCustom" table="0" count="12">
      <tableStyleElement type="wholeTable" dxfId="16"/>
      <tableStyleElement type="headerRow" dxfId="15"/>
      <tableStyleElement type="totalRow" dxfId="14"/>
      <tableStyleElement type="secondRowStripe" dxfId="13"/>
      <tableStyleElement type="firstColumnStripe" dxfId="12"/>
      <tableStyleElement type="firstSubtotalColumn" dxfId="11"/>
      <tableStyleElement type="firstSubtotalRow" dxfId="10"/>
      <tableStyleElement type="second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YSTEM" refreshedDate="43040.721366319442" createdVersion="4" refreshedVersion="5" recordCount="20">
  <cacheSource type="worksheet">
    <worksheetSource name="AllData"/>
  </cacheSource>
  <cacheFields count="18">
    <cacheField name="Device" numFmtId="0">
      <sharedItems count="4">
        <s v="Geotab-Device-Group-F"/>
        <s v="Template Vehicle 1" u="1"/>
        <s v="Template Vehicle 2" u="1"/>
        <s v="Template Vehicle 3" u="1"/>
      </sharedItems>
    </cacheField>
    <cacheField name="Device Group" numFmtId="0">
      <sharedItems count="4">
        <s v="Group-F"/>
        <s v="Template Group 1" u="1"/>
        <s v="Template Group 2" u="1"/>
        <s v="Template Group 3" u="1"/>
      </sharedItems>
    </cacheField>
    <cacheField name="First Name" numFmtId="171">
      <sharedItems containsMixedTypes="1" containsNumber="1" containsInteger="1" minValue="0" maxValue="0" count="5">
        <n v="0"/>
        <s v="Template First Name 2" u="1"/>
        <s v="Template First Name 1" u="1"/>
        <s v="No First Name" u="1"/>
        <s v="Template First Name 3" u="1"/>
      </sharedItems>
    </cacheField>
    <cacheField name="Last Name" numFmtId="171">
      <sharedItems containsMixedTypes="1" containsNumber="1" containsInteger="1" minValue="0" maxValue="0" count="5">
        <n v="0"/>
        <s v="Template Last Name 1" u="1"/>
        <s v="Template Last Name 2" u="1"/>
        <s v="No Last Name" u="1"/>
        <s v="Template Last Name 3" u="1"/>
      </sharedItems>
    </cacheField>
    <cacheField name="Driver" numFmtId="171">
      <sharedItems containsMixedTypes="1" containsNumber="1" containsInteger="1" minValue="0" maxValue="0" count="5">
        <n v="0"/>
        <s v="Template Driver 1" u="1"/>
        <s v="Template Driver 3" u="1"/>
        <s v="No Driver Key Used" u="1"/>
        <s v="Template Driver 2" u="1"/>
      </sharedItems>
    </cacheField>
    <cacheField name="Driver Group" numFmtId="171">
      <sharedItems containsSemiMixedTypes="0" containsString="0" containsNumber="1" containsInteger="1" minValue="0" maxValue="0"/>
    </cacheField>
    <cacheField name="Depart Date" numFmtId="170">
      <sharedItems containsSemiMixedTypes="0" containsNonDate="0" containsDate="1" containsString="0" minDate="2017-10-25T16:41:44" maxDate="2017-10-28T14:58:34"/>
    </cacheField>
    <cacheField name="Start Date" numFmtId="174">
      <sharedItems containsSemiMixedTypes="0" containsNonDate="0" containsDate="1" containsString="0" minDate="2009-10-11T10:23:58" maxDate="2017-10-28T14:58:34" count="24">
        <d v="2017-10-25T16:41:44"/>
        <d v="2017-10-25T17:03:39"/>
        <d v="2017-10-25T21:36:17"/>
        <d v="2017-10-25T22:01:00"/>
        <d v="2017-10-26T06:19:54"/>
        <d v="2017-10-26T06:52:00"/>
        <d v="2017-10-26T15:31:30"/>
        <d v="2017-10-26T15:48:22"/>
        <d v="2017-10-27T06:08:27"/>
        <d v="2017-10-27T06:16:08"/>
        <d v="2017-10-27T15:25:31"/>
        <d v="2017-10-27T18:22:43"/>
        <d v="2017-10-27T18:29:39"/>
        <d v="2017-10-28T07:43:02"/>
        <d v="2017-10-28T10:38:51"/>
        <d v="2017-10-28T11:24:43"/>
        <d v="2017-10-28T12:20:19"/>
        <d v="2017-10-28T13:46:09"/>
        <d v="2017-10-28T14:11:50"/>
        <d v="2017-10-28T14:58:34"/>
        <d v="2009-10-14T08:57:40" u="1"/>
        <d v="2009-10-17T08:00:22" u="1"/>
        <d v="2009-10-11T10:23:58" u="1"/>
        <d v="2009-10-17T08:28:17" u="1"/>
      </sharedItems>
    </cacheField>
    <cacheField name="Start During Work Hours" numFmtId="168">
      <sharedItems/>
    </cacheField>
    <cacheField name="Driving Duration" numFmtId="169">
      <sharedItems containsSemiMixedTypes="0" containsNonDate="0" containsDate="1" containsString="0" minDate="1899-12-30T00:00:00" maxDate="1899-12-30T01:30:14" count="24">
        <d v="1899-12-30T00:14:11"/>
        <d v="1899-12-30T00:15:11"/>
        <d v="1899-12-30T00:17:44"/>
        <d v="1899-12-30T00:17:29"/>
        <d v="1899-12-30T00:00:37"/>
        <d v="1899-12-30T00:00:00"/>
        <d v="1899-12-30T00:11:10"/>
        <d v="1899-12-30T00:10:12"/>
        <d v="1899-12-30T00:00:30"/>
        <d v="1899-12-30T00:18:54"/>
        <d v="1899-12-30T00:32:09"/>
        <d v="1899-12-30T00:04:42"/>
        <d v="1899-12-30T00:02:57"/>
        <d v="1899-12-30T01:01:58"/>
        <d v="1899-12-30T00:42:14"/>
        <d v="1899-12-30T00:14:51"/>
        <d v="1899-12-30T00:25:34"/>
        <d v="1899-12-30T00:07:38"/>
        <d v="1899-12-30T00:24:08"/>
        <d v="1899-12-30T00:04:35"/>
        <d v="1899-12-30T00:38:56" u="1"/>
        <d v="1899-12-30T00:20:08" u="1"/>
        <d v="1899-12-30T01:30:14" u="1"/>
        <d v="1899-12-30T00:25:48" u="1"/>
      </sharedItems>
    </cacheField>
    <cacheField name="Stop Date" numFmtId="174">
      <sharedItems containsSemiMixedTypes="0" containsNonDate="0" containsDate="1" containsString="0" minDate="2009-10-11T11:54:12" maxDate="2017-10-28T15:03:09" count="24">
        <d v="2017-10-25T16:55:55"/>
        <d v="2017-10-25T17:18:50"/>
        <d v="2017-10-25T21:54:01"/>
        <d v="2017-10-25T22:18:29"/>
        <d v="2017-10-26T06:20:31"/>
        <d v="2017-10-26T06:52:00"/>
        <d v="2017-10-26T15:42:40"/>
        <d v="2017-10-26T15:58:34"/>
        <d v="2017-10-27T06:08:57"/>
        <d v="2017-10-27T06:35:02"/>
        <d v="2017-10-27T15:57:40"/>
        <d v="2017-10-27T18:27:25"/>
        <d v="2017-10-27T18:32:36"/>
        <d v="2017-10-28T08:45:00"/>
        <d v="2017-10-28T11:21:05"/>
        <d v="2017-10-28T11:39:34"/>
        <d v="2017-10-28T12:45:53"/>
        <d v="2017-10-28T13:53:47"/>
        <d v="2017-10-28T14:35:58"/>
        <d v="2017-10-28T15:03:09"/>
        <d v="2009-10-17T08:26:10" u="1"/>
        <d v="2009-10-14T09:17:48" u="1"/>
        <d v="2009-10-17T09:07:13" u="1"/>
        <d v="2009-10-11T11:54:12" u="1"/>
      </sharedItems>
    </cacheField>
    <cacheField name="Stop During Work Hours" numFmtId="168">
      <sharedItems/>
    </cacheField>
    <cacheField name="Distance" numFmtId="1">
      <sharedItems containsSemiMixedTypes="0" containsString="0" containsNumber="1" minValue="0" maxValue="43.682697296142599"/>
    </cacheField>
    <cacheField name="Stop Duration" numFmtId="169">
      <sharedItems containsSemiMixedTypes="0" containsNonDate="0" containsDate="1" containsString="0" minDate="1899-12-30T00:02:07" maxDate="1900-01-01T20:05:49" count="24">
        <d v="1899-12-30T00:07:44"/>
        <d v="1899-12-30T04:17:27"/>
        <d v="1899-12-30T00:06:59"/>
        <d v="1899-12-30T08:01:25"/>
        <d v="1899-12-30T00:31:29"/>
        <d v="1899-12-30T08:39:30"/>
        <d v="1899-12-30T00:05:42"/>
        <d v="1899-12-30T14:09:53"/>
        <d v="1899-12-30T00:07:11"/>
        <d v="1899-12-30T08:50:29"/>
        <d v="1899-12-30T02:25:03"/>
        <d v="1899-12-30T00:02:14"/>
        <d v="1899-12-30T13:10:26"/>
        <d v="1899-12-30T01:53:51"/>
        <d v="1899-12-30T00:03:38"/>
        <d v="1899-12-30T00:40:45"/>
        <d v="1899-12-30T01:00:16"/>
        <d v="1899-12-30T00:18:03"/>
        <d v="1899-12-30T00:22:36"/>
        <d v="1899-12-30T23:38:09"/>
        <d v="1899-12-30T00:02:07" u="1"/>
        <d v="1900-01-01T20:05:49" u="1"/>
        <d v="1899-12-30T22:53:09" u="1"/>
        <d v="1899-12-30T00:07:33" u="1"/>
      </sharedItems>
    </cacheField>
    <cacheField name="Location" numFmtId="171">
      <sharedItems count="16">
        <s v="11-15 Reesor Rd, Scarborough, ON M1X 1R7, Canada"/>
        <s v="108-110 Park Pl Dr, Markham, ON L6E 1Z5, Canada"/>
        <s v="170 West Beaver Creek Rd, Richmond Hill, ON L4B 1L6, Canada"/>
        <s v="14 Miramar Dr, Markham, ON L6E 1Z5, Canada"/>
        <s v="125 Park Pl Dr, Markham, ON L6E 1Z5, Canada"/>
        <s v="127-133 Brock Ave, Markham, ON L6C 2E8, Canada"/>
        <s v="110-112 Park Pl Dr, Markham, ON L6E 1Z5, Canada"/>
        <s v="130 Nolan Ct, Markham, ON L3R 2V7, Canada"/>
        <s v="10 Fincham Ave, Markham, ON L3P 4C8, Canada"/>
        <s v="135 Karachi Dr, Markham, ON L3S, Canada"/>
        <s v="5 Old 14th Ave, Markham, ON L3S 3K5, Canada"/>
        <s v="9311 Markham Rd, Markham, ON L3P 3J3, Canada"/>
        <s v="Template Zone 3: 1081 S Service Rd, Oakville, ON" u="1"/>
        <s v="Template Zone 2: 407 Apple Valley Ln, Burlington, ON" u="1"/>
        <s v="Template Zone 1: 102 Bramalea Rd, Oakville, ON" u="1"/>
        <s v="44 Sunset Dr, Oakville, ON" u="1"/>
      </sharedItems>
    </cacheField>
    <cacheField name="Stop Zone Types" numFmtId="171">
      <sharedItems containsSemiMixedTypes="0" containsString="0" containsNumber="1" containsInteger="1" minValue="0" maxValue="0"/>
    </cacheField>
    <cacheField name="Idling Duration" numFmtId="169">
      <sharedItems containsSemiMixedTypes="0" containsNonDate="0" containsDate="1" containsString="0" minDate="1899-12-30T00:00:00" maxDate="1899-12-30T00:07:44"/>
    </cacheField>
    <cacheField name="Maximum Speed" numFmtId="1">
      <sharedItems containsSemiMixedTypes="0" containsString="0" containsNumber="1" containsInteger="1" minValue="0" maxValue="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n v="0"/>
    <d v="2017-10-25T16:41:44"/>
    <x v="0"/>
    <b v="1"/>
    <x v="0"/>
    <x v="0"/>
    <b v="1"/>
    <n v="9.2090682983398402"/>
    <x v="0"/>
    <x v="0"/>
    <n v="0"/>
    <d v="1899-12-30T00:07:44"/>
    <n v="76"/>
  </r>
  <r>
    <x v="0"/>
    <x v="0"/>
    <x v="0"/>
    <x v="0"/>
    <x v="0"/>
    <n v="0"/>
    <d v="2017-10-25T17:03:39"/>
    <x v="1"/>
    <b v="0"/>
    <x v="1"/>
    <x v="1"/>
    <b v="0"/>
    <n v="11.0469417572021"/>
    <x v="1"/>
    <x v="1"/>
    <n v="0"/>
    <d v="1899-12-30T00:00:07"/>
    <n v="77"/>
  </r>
  <r>
    <x v="0"/>
    <x v="0"/>
    <x v="0"/>
    <x v="0"/>
    <x v="0"/>
    <n v="0"/>
    <d v="2017-10-25T21:36:17"/>
    <x v="2"/>
    <b v="0"/>
    <x v="2"/>
    <x v="2"/>
    <b v="0"/>
    <n v="14.393445968627899"/>
    <x v="2"/>
    <x v="2"/>
    <n v="0"/>
    <d v="1899-12-30T00:00:07"/>
    <n v="79"/>
  </r>
  <r>
    <x v="0"/>
    <x v="0"/>
    <x v="0"/>
    <x v="0"/>
    <x v="0"/>
    <n v="0"/>
    <d v="2017-10-25T22:01:00"/>
    <x v="3"/>
    <b v="0"/>
    <x v="3"/>
    <x v="3"/>
    <b v="0"/>
    <n v="14.4414529800415"/>
    <x v="3"/>
    <x v="1"/>
    <n v="0"/>
    <d v="1899-12-30T00:00:27"/>
    <n v="77"/>
  </r>
  <r>
    <x v="0"/>
    <x v="0"/>
    <x v="0"/>
    <x v="0"/>
    <x v="0"/>
    <n v="0"/>
    <d v="2017-10-26T06:19:54"/>
    <x v="4"/>
    <b v="0"/>
    <x v="4"/>
    <x v="4"/>
    <b v="0"/>
    <n v="4.5350160449743299E-2"/>
    <x v="4"/>
    <x v="3"/>
    <n v="0"/>
    <d v="1899-12-30T00:00:01"/>
    <n v="0"/>
  </r>
  <r>
    <x v="0"/>
    <x v="0"/>
    <x v="0"/>
    <x v="0"/>
    <x v="0"/>
    <n v="0"/>
    <d v="2017-10-26T06:52:00"/>
    <x v="5"/>
    <b v="0"/>
    <x v="5"/>
    <x v="5"/>
    <b v="0"/>
    <n v="0"/>
    <x v="5"/>
    <x v="4"/>
    <n v="0"/>
    <d v="1899-12-30T00:00:00"/>
    <n v="0"/>
  </r>
  <r>
    <x v="0"/>
    <x v="0"/>
    <x v="0"/>
    <x v="0"/>
    <x v="0"/>
    <n v="0"/>
    <d v="2017-10-26T15:31:30"/>
    <x v="6"/>
    <b v="1"/>
    <x v="6"/>
    <x v="6"/>
    <b v="1"/>
    <n v="5.2120227813720703"/>
    <x v="6"/>
    <x v="5"/>
    <n v="0"/>
    <d v="1899-12-30T00:00:20"/>
    <n v="55"/>
  </r>
  <r>
    <x v="0"/>
    <x v="0"/>
    <x v="0"/>
    <x v="0"/>
    <x v="0"/>
    <n v="0"/>
    <d v="2017-10-26T15:48:22"/>
    <x v="7"/>
    <b v="1"/>
    <x v="7"/>
    <x v="7"/>
    <b v="1"/>
    <n v="5.1462697982788104"/>
    <x v="7"/>
    <x v="6"/>
    <n v="0"/>
    <d v="1899-12-30T00:00:27"/>
    <n v="55"/>
  </r>
  <r>
    <x v="0"/>
    <x v="0"/>
    <x v="0"/>
    <x v="0"/>
    <x v="0"/>
    <n v="0"/>
    <d v="2017-10-27T06:08:27"/>
    <x v="8"/>
    <b v="0"/>
    <x v="8"/>
    <x v="8"/>
    <b v="0"/>
    <n v="1.8991919234394999E-2"/>
    <x v="8"/>
    <x v="4"/>
    <n v="0"/>
    <d v="1899-12-30T00:07:11"/>
    <n v="0"/>
  </r>
  <r>
    <x v="0"/>
    <x v="0"/>
    <x v="0"/>
    <x v="0"/>
    <x v="0"/>
    <n v="0"/>
    <d v="2017-10-27T06:16:08"/>
    <x v="9"/>
    <b v="0"/>
    <x v="9"/>
    <x v="9"/>
    <b v="0"/>
    <n v="15.609185218811"/>
    <x v="9"/>
    <x v="7"/>
    <n v="0"/>
    <d v="1899-12-30T00:00:26"/>
    <n v="81"/>
  </r>
  <r>
    <x v="0"/>
    <x v="0"/>
    <x v="0"/>
    <x v="0"/>
    <x v="0"/>
    <n v="0"/>
    <d v="2017-10-27T15:25:31"/>
    <x v="10"/>
    <b v="1"/>
    <x v="10"/>
    <x v="10"/>
    <b v="1"/>
    <n v="17.906063079833999"/>
    <x v="10"/>
    <x v="1"/>
    <n v="0"/>
    <d v="1899-12-30T00:00:11"/>
    <n v="83"/>
  </r>
  <r>
    <x v="0"/>
    <x v="0"/>
    <x v="0"/>
    <x v="0"/>
    <x v="0"/>
    <n v="0"/>
    <d v="2017-10-27T18:22:43"/>
    <x v="11"/>
    <b v="0"/>
    <x v="11"/>
    <x v="11"/>
    <b v="0"/>
    <n v="1.41910028457642"/>
    <x v="11"/>
    <x v="8"/>
    <n v="0"/>
    <d v="1899-12-30T00:00:16"/>
    <n v="53"/>
  </r>
  <r>
    <x v="0"/>
    <x v="0"/>
    <x v="0"/>
    <x v="0"/>
    <x v="0"/>
    <n v="0"/>
    <d v="2017-10-27T18:29:39"/>
    <x v="12"/>
    <b v="0"/>
    <x v="12"/>
    <x v="12"/>
    <b v="0"/>
    <n v="1.2035676240921001"/>
    <x v="12"/>
    <x v="1"/>
    <n v="0"/>
    <d v="1899-12-30T00:00:27"/>
    <n v="46"/>
  </r>
  <r>
    <x v="0"/>
    <x v="0"/>
    <x v="0"/>
    <x v="0"/>
    <x v="0"/>
    <n v="0"/>
    <d v="2017-10-28T07:43:02"/>
    <x v="13"/>
    <b v="0"/>
    <x v="13"/>
    <x v="13"/>
    <b v="0"/>
    <n v="43.682697296142599"/>
    <x v="13"/>
    <x v="1"/>
    <n v="0"/>
    <d v="1899-12-30T00:00:07"/>
    <n v="74"/>
  </r>
  <r>
    <x v="0"/>
    <x v="0"/>
    <x v="0"/>
    <x v="0"/>
    <x v="0"/>
    <n v="0"/>
    <d v="2017-10-28T10:38:51"/>
    <x v="14"/>
    <b v="0"/>
    <x v="14"/>
    <x v="14"/>
    <b v="0"/>
    <n v="29.402286529541001"/>
    <x v="14"/>
    <x v="0"/>
    <n v="0"/>
    <d v="1899-12-30T00:03:38"/>
    <n v="79"/>
  </r>
  <r>
    <x v="0"/>
    <x v="0"/>
    <x v="0"/>
    <x v="0"/>
    <x v="0"/>
    <n v="0"/>
    <d v="2017-10-28T11:24:43"/>
    <x v="15"/>
    <b v="0"/>
    <x v="15"/>
    <x v="15"/>
    <b v="0"/>
    <n v="11.087210655212401"/>
    <x v="15"/>
    <x v="1"/>
    <n v="0"/>
    <d v="1899-12-30T00:00:06"/>
    <n v="76"/>
  </r>
  <r>
    <x v="0"/>
    <x v="0"/>
    <x v="0"/>
    <x v="0"/>
    <x v="0"/>
    <n v="0"/>
    <d v="2017-10-28T12:20:19"/>
    <x v="16"/>
    <b v="0"/>
    <x v="16"/>
    <x v="16"/>
    <b v="0"/>
    <n v="6.6600499153137198"/>
    <x v="16"/>
    <x v="9"/>
    <n v="0"/>
    <d v="1899-12-30T00:00:12"/>
    <n v="65"/>
  </r>
  <r>
    <x v="0"/>
    <x v="0"/>
    <x v="0"/>
    <x v="0"/>
    <x v="0"/>
    <n v="0"/>
    <d v="2017-10-28T13:46:09"/>
    <x v="17"/>
    <b v="0"/>
    <x v="17"/>
    <x v="17"/>
    <b v="0"/>
    <n v="0.99590218067169201"/>
    <x v="17"/>
    <x v="10"/>
    <n v="0"/>
    <d v="1899-12-30T00:00:33"/>
    <n v="44"/>
  </r>
  <r>
    <x v="0"/>
    <x v="0"/>
    <x v="0"/>
    <x v="0"/>
    <x v="0"/>
    <n v="0"/>
    <d v="2017-10-28T14:11:50"/>
    <x v="18"/>
    <b v="0"/>
    <x v="18"/>
    <x v="18"/>
    <b v="0"/>
    <n v="4.8533205986022896"/>
    <x v="18"/>
    <x v="11"/>
    <n v="0"/>
    <d v="1899-12-30T00:00:28"/>
    <n v="68"/>
  </r>
  <r>
    <x v="0"/>
    <x v="0"/>
    <x v="0"/>
    <x v="0"/>
    <x v="0"/>
    <n v="0"/>
    <d v="2017-10-28T14:58:34"/>
    <x v="19"/>
    <b v="0"/>
    <x v="19"/>
    <x v="19"/>
    <b v="0"/>
    <n v="1.8516271114349401"/>
    <x v="19"/>
    <x v="6"/>
    <n v="0"/>
    <d v="1899-12-30T00:00:36"/>
    <n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ripsDetail" cacheId="2342" applyNumberFormats="0" applyBorderFormats="0" applyFontFormats="0" applyPatternFormats="0" applyAlignmentFormats="0" applyWidthHeightFormats="1" dataCaption="Data" updatedVersion="5" minRefreshableVersion="3" showDrill="0" showMemberPropertyTips="0" useAutoFormatting="1" itemPrintTitles="1" createdVersion="4" indent="0" compact="0" compactData="0" gridDropZones="1">
  <location ref="A10:M33" firstHeaderRow="1" firstDataRow="2" firstDataCol="10"/>
  <pivotFields count="18">
    <pivotField axis="axisRow" compact="0" outline="0" subtotalTop="0" showAll="0" includeNewItemsInFilter="1">
      <items count="5">
        <item m="1" x="1"/>
        <item m="1" x="2"/>
        <item m="1" x="3"/>
        <item x="0"/>
        <item t="default"/>
      </items>
    </pivotField>
    <pivotField axis="axisRow" compact="0" outline="0" subtotalTop="0" showAll="0" includeNewItemsInFilter="1" defaultSubtotal="0">
      <items count="4">
        <item m="1" x="1"/>
        <item m="1" x="2"/>
        <item m="1" x="3"/>
        <item x="0"/>
      </items>
    </pivotField>
    <pivotField axis="axisRow" compact="0" outline="0" showAll="0" defaultSubtotal="0">
      <items count="5">
        <item m="1" x="3"/>
        <item m="1" x="2"/>
        <item m="1" x="1"/>
        <item m="1" x="4"/>
        <item x="0"/>
      </items>
    </pivotField>
    <pivotField axis="axisRow" compact="0" outline="0" showAll="0" defaultSubtotal="0">
      <items count="5">
        <item m="1" x="3"/>
        <item m="1" x="1"/>
        <item m="1" x="2"/>
        <item m="1" x="4"/>
        <item x="0"/>
      </items>
    </pivotField>
    <pivotField axis="axisRow" compact="0" outline="0" subtotalTop="0" showAll="0" includeNewItemsInFilter="1" defaultSubtotal="0">
      <items count="5">
        <item m="1" x="3"/>
        <item m="1" x="1"/>
        <item m="1" x="4"/>
        <item m="1" x="2"/>
        <item x="0"/>
      </items>
    </pivotField>
    <pivotField compact="0" outline="0" subtotalTop="0" showAll="0" includeNewItemsInFilter="1" defaultSubtotal="0"/>
    <pivotField compact="0" numFmtId="170" outline="0" showAll="0" defaultSubtotal="0"/>
    <pivotField axis="axisRow" compact="0" numFmtId="174" outline="0" showAll="0" defaultSubtotal="0">
      <items count="24">
        <item m="1" x="22"/>
        <item m="1" x="20"/>
        <item m="1" x="21"/>
        <item m="1"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compact="0" outline="0" subtotalTop="0" showAll="0" includeNewItemsInFilter="1" defaultSubtotal="0"/>
    <pivotField axis="axisRow" compact="0" numFmtId="169" outline="0" subtotalTop="0" showAll="0" includeNewItemsInFilter="1" defaultSubtotal="0">
      <items count="24">
        <item m="1" x="21"/>
        <item m="1" x="23"/>
        <item m="1" x="20"/>
        <item m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numFmtId="174" outline="0" showAll="0" defaultSubtotal="0">
      <items count="24">
        <item m="1" x="23"/>
        <item m="1" x="21"/>
        <item m="1" x="20"/>
        <item m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compact="0" outline="0" subtotalTop="0" showAll="0" includeNewItemsInFilter="1" defaultSubtotal="0"/>
    <pivotField name="Distance2" dataField="1" compact="0" numFmtId="1" outline="0" subtotalTop="0" showAll="0" includeNewItemsInFilter="1"/>
    <pivotField axis="axisRow" compact="0" numFmtId="169" outline="0" subtotalTop="0" showAll="0" includeNewItemsInFilter="1" defaultSubtotal="0">
      <items count="24">
        <item m="1" x="20"/>
        <item m="1" x="23"/>
        <item m="1" x="22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ubtotalTop="0" showAll="0" includeNewItemsInFilter="1" defaultSubtotal="0">
      <items count="16">
        <item m="1" x="14"/>
        <item m="1" x="13"/>
        <item m="1" x="12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ubtotalTop="0" showAll="0" includeNewItemsInFilter="1" defaultSubtotal="0"/>
    <pivotField name="Idling Duration2" dataField="1" compact="0" numFmtId="169" outline="0" subtotalTop="0" showAll="0" includeNewItemsInFilter="1" defaultSubtotal="0"/>
    <pivotField name="Maximum Speed2" dataField="1" compact="0" outline="0" subtotalTop="0" showAll="0" includeNewItemsInFilter="1" defaultSubtotal="0"/>
  </pivotFields>
  <rowFields count="10">
    <field x="0"/>
    <field x="1"/>
    <field x="2"/>
    <field x="3"/>
    <field x="4"/>
    <field x="7"/>
    <field x="9"/>
    <field x="10"/>
    <field x="13"/>
    <field x="14"/>
  </rowFields>
  <rowItems count="22">
    <i>
      <x v="3"/>
      <x v="3"/>
      <x v="4"/>
      <x v="4"/>
      <x v="4"/>
      <x v="4"/>
      <x v="4"/>
      <x v="4"/>
      <x v="4"/>
      <x v="4"/>
    </i>
    <i r="5">
      <x v="5"/>
      <x v="5"/>
      <x v="5"/>
      <x v="5"/>
      <x v="5"/>
    </i>
    <i r="5">
      <x v="6"/>
      <x v="6"/>
      <x v="6"/>
      <x v="6"/>
      <x v="6"/>
    </i>
    <i r="5">
      <x v="7"/>
      <x v="7"/>
      <x v="7"/>
      <x v="7"/>
      <x v="5"/>
    </i>
    <i r="5">
      <x v="8"/>
      <x v="8"/>
      <x v="8"/>
      <x v="8"/>
      <x v="7"/>
    </i>
    <i r="5">
      <x v="9"/>
      <x v="9"/>
      <x v="9"/>
      <x v="9"/>
      <x v="8"/>
    </i>
    <i r="5">
      <x v="10"/>
      <x v="10"/>
      <x v="10"/>
      <x v="10"/>
      <x v="9"/>
    </i>
    <i r="5">
      <x v="11"/>
      <x v="11"/>
      <x v="11"/>
      <x v="11"/>
      <x v="10"/>
    </i>
    <i r="5">
      <x v="12"/>
      <x v="12"/>
      <x v="12"/>
      <x v="12"/>
      <x v="8"/>
    </i>
    <i r="5">
      <x v="13"/>
      <x v="13"/>
      <x v="13"/>
      <x v="13"/>
      <x v="11"/>
    </i>
    <i r="5">
      <x v="14"/>
      <x v="14"/>
      <x v="14"/>
      <x v="14"/>
      <x v="5"/>
    </i>
    <i r="5">
      <x v="15"/>
      <x v="15"/>
      <x v="15"/>
      <x v="15"/>
      <x v="12"/>
    </i>
    <i r="5">
      <x v="16"/>
      <x v="16"/>
      <x v="16"/>
      <x v="16"/>
      <x v="5"/>
    </i>
    <i r="5">
      <x v="17"/>
      <x v="17"/>
      <x v="17"/>
      <x v="17"/>
      <x v="5"/>
    </i>
    <i r="5">
      <x v="18"/>
      <x v="18"/>
      <x v="18"/>
      <x v="18"/>
      <x v="4"/>
    </i>
    <i r="5">
      <x v="19"/>
      <x v="19"/>
      <x v="19"/>
      <x v="19"/>
      <x v="5"/>
    </i>
    <i r="5">
      <x v="20"/>
      <x v="20"/>
      <x v="20"/>
      <x v="20"/>
      <x v="13"/>
    </i>
    <i r="5">
      <x v="21"/>
      <x v="21"/>
      <x v="21"/>
      <x v="21"/>
      <x v="14"/>
    </i>
    <i r="5">
      <x v="22"/>
      <x v="22"/>
      <x v="22"/>
      <x v="22"/>
      <x v="15"/>
    </i>
    <i r="5">
      <x v="23"/>
      <x v="23"/>
      <x v="23"/>
      <x v="23"/>
      <x v="10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istance" fld="12" baseField="0" baseItem="0" numFmtId="1"/>
    <dataField name="Maximum Speed" fld="17" subtotal="max" baseField="0" baseItem="0" numFmtId="1"/>
    <dataField name="Idling Duration" fld="16" baseField="0" baseItem="0" numFmtId="169"/>
  </dataFields>
  <pivotTableStyleInfo name="PivotStyleLightCustom" showRowHeaders="0" showColHeaders="1" showRowStripes="1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F3F3F"/>
      </a:dk2>
      <a:lt2>
        <a:srgbClr val="EEECE1"/>
      </a:lt2>
      <a:accent1>
        <a:srgbClr val="25477B"/>
      </a:accent1>
      <a:accent2>
        <a:srgbClr val="5C9CCC"/>
      </a:accent2>
      <a:accent3>
        <a:srgbClr val="9BBB59"/>
      </a:accent3>
      <a:accent4>
        <a:srgbClr val="F7941E"/>
      </a:accent4>
      <a:accent5>
        <a:srgbClr val="F3F8FB"/>
      </a:accent5>
      <a:accent6>
        <a:srgbClr val="EEECE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30"/>
  <sheetViews>
    <sheetView topLeftCell="J1" workbookViewId="0">
      <selection activeCell="S19" sqref="S19"/>
    </sheetView>
  </sheetViews>
  <sheetFormatPr defaultRowHeight="12.75" x14ac:dyDescent="0.2"/>
  <cols>
    <col min="1" max="1" width="14.85546875" customWidth="1"/>
    <col min="2" max="2" width="18.5703125" customWidth="1"/>
    <col min="3" max="3" width="17.85546875" customWidth="1"/>
    <col min="4" max="6" width="13.42578125" customWidth="1"/>
    <col min="7" max="7" width="15.5703125" customWidth="1"/>
    <col min="8" max="8" width="15.7109375" customWidth="1"/>
    <col min="9" max="9" width="20" customWidth="1"/>
    <col min="10" max="10" width="15.140625" customWidth="1"/>
    <col min="11" max="11" width="12.85546875" customWidth="1"/>
    <col min="12" max="12" width="18.5703125" customWidth="1"/>
    <col min="13" max="13" width="12.28515625" customWidth="1"/>
    <col min="14" max="14" width="18.5703125" customWidth="1"/>
    <col min="15" max="15" width="13" customWidth="1"/>
    <col min="16" max="16" width="12.28515625" customWidth="1"/>
    <col min="17" max="17" width="10" customWidth="1"/>
    <col min="19" max="19" width="48" customWidth="1"/>
    <col min="20" max="22" width="18.140625" customWidth="1"/>
    <col min="23" max="23" width="12.85546875" customWidth="1"/>
    <col min="24" max="24" width="13.5703125" customWidth="1"/>
    <col min="25" max="25" width="11.42578125" customWidth="1"/>
    <col min="26" max="26" width="13.42578125" customWidth="1"/>
    <col min="27" max="27" width="11.28515625" customWidth="1"/>
    <col min="28" max="28" width="13.5703125" customWidth="1"/>
    <col min="29" max="29" width="13.140625" customWidth="1"/>
    <col min="30" max="30" width="13" customWidth="1"/>
    <col min="31" max="31" width="12.85546875" customWidth="1"/>
    <col min="32" max="32" width="13.28515625" customWidth="1"/>
    <col min="33" max="33" width="12.42578125" customWidth="1"/>
    <col min="34" max="34" width="12.28515625" customWidth="1"/>
    <col min="35" max="35" width="13.42578125" customWidth="1"/>
    <col min="36" max="36" width="14.85546875" customWidth="1"/>
    <col min="37" max="37" width="13.85546875" customWidth="1"/>
    <col min="38" max="38" width="12.7109375" customWidth="1"/>
    <col min="39" max="40" width="13.85546875" customWidth="1"/>
    <col min="41" max="41" width="12.7109375" customWidth="1"/>
    <col min="42" max="43" width="13.85546875" customWidth="1"/>
    <col min="44" max="44" width="12.7109375" customWidth="1"/>
    <col min="45" max="46" width="13.85546875" customWidth="1"/>
    <col min="47" max="47" width="12.7109375" customWidth="1"/>
    <col min="48" max="49" width="13.85546875" customWidth="1"/>
    <col min="50" max="50" width="12.7109375" customWidth="1"/>
    <col min="51" max="52" width="13.85546875" customWidth="1"/>
    <col min="53" max="53" width="12.7109375" customWidth="1"/>
    <col min="54" max="55" width="13.85546875" customWidth="1"/>
    <col min="56" max="56" width="12.7109375" customWidth="1"/>
    <col min="57" max="58" width="13.85546875" customWidth="1"/>
    <col min="59" max="59" width="12.7109375" customWidth="1"/>
    <col min="60" max="60" width="13.85546875" customWidth="1"/>
  </cols>
  <sheetData>
    <row r="1" spans="1:60" x14ac:dyDescent="0.2">
      <c r="A1" s="18" t="s">
        <v>34</v>
      </c>
      <c r="B1" s="14" t="s">
        <v>270</v>
      </c>
    </row>
    <row r="2" spans="1:60" x14ac:dyDescent="0.2">
      <c r="A2" s="18" t="s">
        <v>32</v>
      </c>
      <c r="B2" s="14">
        <v>43040.763031284703</v>
      </c>
    </row>
    <row r="3" spans="1:60" x14ac:dyDescent="0.2">
      <c r="A3" s="18" t="s">
        <v>30</v>
      </c>
      <c r="B3" s="14">
        <v>43030</v>
      </c>
    </row>
    <row r="4" spans="1:60" x14ac:dyDescent="0.2">
      <c r="A4" s="18" t="s">
        <v>31</v>
      </c>
      <c r="B4" s="14">
        <v>43036.999988425901</v>
      </c>
    </row>
    <row r="5" spans="1:60" x14ac:dyDescent="0.2">
      <c r="A5" s="18" t="s">
        <v>35</v>
      </c>
      <c r="B5" s="14" t="s">
        <v>36</v>
      </c>
    </row>
    <row r="6" spans="1:60" x14ac:dyDescent="0.2">
      <c r="A6" s="18" t="s">
        <v>37</v>
      </c>
      <c r="B6" s="14" t="s">
        <v>38</v>
      </c>
    </row>
    <row r="7" spans="1:60" x14ac:dyDescent="0.2">
      <c r="A7" s="18" t="s">
        <v>39</v>
      </c>
      <c r="B7" s="14" t="b">
        <v>1</v>
      </c>
    </row>
    <row r="8" spans="1:60" x14ac:dyDescent="0.2">
      <c r="A8" s="18" t="s">
        <v>40</v>
      </c>
      <c r="B8" s="14" t="s">
        <v>271</v>
      </c>
    </row>
    <row r="9" spans="1:60" x14ac:dyDescent="0.2">
      <c r="A9" s="18" t="s">
        <v>185</v>
      </c>
      <c r="B9" s="14" t="s">
        <v>186</v>
      </c>
    </row>
    <row r="10" spans="1:60" ht="26.25" customHeight="1" thickBot="1" x14ac:dyDescent="0.25">
      <c r="A10" s="11" t="s">
        <v>5</v>
      </c>
      <c r="B10" s="11" t="s">
        <v>4</v>
      </c>
      <c r="C10" s="11" t="s">
        <v>6</v>
      </c>
      <c r="D10" s="11" t="s">
        <v>0</v>
      </c>
      <c r="E10" s="11" t="s">
        <v>197</v>
      </c>
      <c r="F10" s="11" t="s">
        <v>198</v>
      </c>
      <c r="G10" s="11" t="s">
        <v>41</v>
      </c>
      <c r="H10" s="11" t="s">
        <v>42</v>
      </c>
      <c r="I10" s="11" t="s">
        <v>43</v>
      </c>
      <c r="J10" s="11" t="s">
        <v>1</v>
      </c>
      <c r="K10" s="11" t="s">
        <v>7</v>
      </c>
      <c r="L10" s="11" t="s">
        <v>9</v>
      </c>
      <c r="M10" s="11" t="s">
        <v>8</v>
      </c>
      <c r="N10" s="11" t="s">
        <v>28</v>
      </c>
      <c r="O10" s="11" t="s">
        <v>10</v>
      </c>
      <c r="P10" s="11" t="s">
        <v>11</v>
      </c>
      <c r="Q10" s="11" t="s">
        <v>12</v>
      </c>
      <c r="R10" s="11" t="s">
        <v>13</v>
      </c>
      <c r="S10" s="11" t="s">
        <v>14</v>
      </c>
      <c r="T10" s="15" t="s">
        <v>29</v>
      </c>
      <c r="U10" s="15" t="s">
        <v>33</v>
      </c>
      <c r="V10" s="11" t="s">
        <v>245</v>
      </c>
      <c r="W10" s="11" t="s">
        <v>15</v>
      </c>
      <c r="X10" s="11" t="s">
        <v>16</v>
      </c>
      <c r="Y10" s="11" t="s">
        <v>17</v>
      </c>
      <c r="Z10" s="11" t="s">
        <v>18</v>
      </c>
      <c r="AA10" s="11" t="s">
        <v>19</v>
      </c>
      <c r="AB10" s="11" t="s">
        <v>20</v>
      </c>
      <c r="AC10" s="11" t="s">
        <v>21</v>
      </c>
      <c r="AD10" s="11" t="s">
        <v>22</v>
      </c>
      <c r="AE10" s="11" t="s">
        <v>23</v>
      </c>
      <c r="AF10" s="11" t="s">
        <v>24</v>
      </c>
      <c r="AG10" s="11" t="s">
        <v>25</v>
      </c>
      <c r="AH10" s="11" t="s">
        <v>26</v>
      </c>
      <c r="AI10" s="11" t="s">
        <v>27</v>
      </c>
      <c r="AJ10" s="11" t="s">
        <v>44</v>
      </c>
      <c r="AK10" s="11" t="s">
        <v>45</v>
      </c>
      <c r="AL10" s="11" t="s">
        <v>46</v>
      </c>
      <c r="AM10" s="11" t="s">
        <v>47</v>
      </c>
      <c r="AN10" s="11" t="s">
        <v>48</v>
      </c>
      <c r="AO10" s="11" t="s">
        <v>49</v>
      </c>
      <c r="AP10" s="11" t="s">
        <v>50</v>
      </c>
      <c r="AQ10" s="11" t="s">
        <v>51</v>
      </c>
      <c r="AR10" s="11" t="s">
        <v>52</v>
      </c>
      <c r="AS10" s="11" t="s">
        <v>53</v>
      </c>
      <c r="AT10" s="11" t="s">
        <v>54</v>
      </c>
      <c r="AU10" s="11" t="s">
        <v>55</v>
      </c>
      <c r="AV10" s="11" t="s">
        <v>56</v>
      </c>
      <c r="AW10" s="11" t="s">
        <v>57</v>
      </c>
      <c r="AX10" s="11" t="s">
        <v>58</v>
      </c>
      <c r="AY10" s="11" t="s">
        <v>59</v>
      </c>
      <c r="AZ10" s="11" t="s">
        <v>60</v>
      </c>
      <c r="BA10" s="11" t="s">
        <v>61</v>
      </c>
      <c r="BB10" s="11" t="s">
        <v>62</v>
      </c>
      <c r="BC10" s="11" t="s">
        <v>63</v>
      </c>
      <c r="BD10" s="11" t="s">
        <v>64</v>
      </c>
      <c r="BE10" s="11" t="s">
        <v>65</v>
      </c>
      <c r="BF10" s="11" t="s">
        <v>66</v>
      </c>
      <c r="BG10" s="11" t="s">
        <v>67</v>
      </c>
      <c r="BH10" s="11" t="s">
        <v>68</v>
      </c>
    </row>
    <row r="11" spans="1:60" x14ac:dyDescent="0.2">
      <c r="A11" s="12" t="s">
        <v>272</v>
      </c>
      <c r="B11" s="12" t="s">
        <v>273</v>
      </c>
      <c r="C11" s="12"/>
      <c r="D11" s="12" t="s">
        <v>274</v>
      </c>
      <c r="L11" s="14">
        <v>43033.695648877299</v>
      </c>
      <c r="M11" s="13">
        <v>9.8488078703703706E-3</v>
      </c>
      <c r="N11" s="14">
        <v>43033.705497685201</v>
      </c>
      <c r="O11" s="12">
        <v>9.2090682983398402</v>
      </c>
      <c r="P11" s="13">
        <v>5.37037037037037E-3</v>
      </c>
      <c r="Q11" s="12">
        <v>43.839847564697301</v>
      </c>
      <c r="R11" s="12">
        <v>-79.195625305175795</v>
      </c>
      <c r="S11" s="12" t="s">
        <v>275</v>
      </c>
      <c r="T11" s="12"/>
      <c r="U11" s="16"/>
      <c r="V11" s="16" t="b">
        <v>0</v>
      </c>
      <c r="W11" s="13">
        <v>5.37037037037037E-3</v>
      </c>
      <c r="X11" s="12">
        <v>76</v>
      </c>
      <c r="Z11" s="13">
        <v>0</v>
      </c>
      <c r="AB11" s="13">
        <v>0</v>
      </c>
      <c r="AD11" s="13">
        <v>0</v>
      </c>
      <c r="AE11" s="12" t="b">
        <v>1</v>
      </c>
      <c r="AF11" s="12" t="b">
        <v>1</v>
      </c>
      <c r="AG11" s="12">
        <v>9.2090682983398402</v>
      </c>
      <c r="AH11" s="13">
        <v>9.8488078703703706E-3</v>
      </c>
      <c r="AI11" s="13">
        <v>2.8356481481481501E-3</v>
      </c>
      <c r="AJ11" s="12">
        <v>108726.578125</v>
      </c>
    </row>
    <row r="12" spans="1:60" x14ac:dyDescent="0.2">
      <c r="A12" s="12" t="s">
        <v>272</v>
      </c>
      <c r="B12" s="12" t="s">
        <v>273</v>
      </c>
      <c r="D12" s="12" t="s">
        <v>274</v>
      </c>
      <c r="L12" s="14">
        <v>43033.710868055598</v>
      </c>
      <c r="M12" s="13">
        <v>1.05439814814815E-2</v>
      </c>
      <c r="N12" s="14">
        <v>43033.721412036997</v>
      </c>
      <c r="O12" s="12">
        <v>11.0469417572021</v>
      </c>
      <c r="P12" s="13">
        <v>0.17878545138888899</v>
      </c>
      <c r="Q12" s="12">
        <v>43.900260925292997</v>
      </c>
      <c r="R12" s="12">
        <v>-79.253967285156307</v>
      </c>
      <c r="S12" s="12" t="s">
        <v>276</v>
      </c>
      <c r="T12" s="12"/>
      <c r="V12" s="16" t="b">
        <v>0</v>
      </c>
      <c r="W12" s="13">
        <v>8.1018518518518503E-5</v>
      </c>
      <c r="X12" s="12">
        <v>77</v>
      </c>
      <c r="Z12" s="13">
        <v>0</v>
      </c>
      <c r="AB12" s="13">
        <v>0</v>
      </c>
      <c r="AD12" s="13">
        <v>0</v>
      </c>
      <c r="AE12" s="12" t="b">
        <v>0</v>
      </c>
      <c r="AF12" s="12" t="b">
        <v>0</v>
      </c>
      <c r="AG12" s="12">
        <v>0</v>
      </c>
      <c r="AH12" s="13">
        <v>0</v>
      </c>
      <c r="AI12" s="13">
        <v>0</v>
      </c>
      <c r="AJ12" s="12">
        <v>108735.7890625</v>
      </c>
    </row>
    <row r="13" spans="1:60" x14ac:dyDescent="0.2">
      <c r="A13" s="12" t="s">
        <v>272</v>
      </c>
      <c r="B13" s="12" t="s">
        <v>273</v>
      </c>
      <c r="D13" s="12" t="s">
        <v>274</v>
      </c>
      <c r="L13" s="14">
        <v>43033.900197488401</v>
      </c>
      <c r="M13" s="13">
        <v>1.23140856481481E-2</v>
      </c>
      <c r="N13" s="14">
        <v>43033.912511574097</v>
      </c>
      <c r="O13" s="12">
        <v>14.393445968627899</v>
      </c>
      <c r="P13" s="13">
        <v>4.8502662037037004E-3</v>
      </c>
      <c r="Q13" s="12">
        <v>43.846961975097699</v>
      </c>
      <c r="R13" s="12">
        <v>-79.388107299804702</v>
      </c>
      <c r="S13" s="12" t="s">
        <v>277</v>
      </c>
      <c r="T13" s="12"/>
      <c r="V13" s="16" t="b">
        <v>0</v>
      </c>
      <c r="W13" s="13">
        <v>8.1018518518518503E-5</v>
      </c>
      <c r="X13" s="12">
        <v>79</v>
      </c>
      <c r="Z13" s="13">
        <v>0</v>
      </c>
      <c r="AB13" s="13">
        <v>0</v>
      </c>
      <c r="AD13" s="13">
        <v>0</v>
      </c>
      <c r="AE13" s="12" t="b">
        <v>0</v>
      </c>
      <c r="AF13" s="12" t="b">
        <v>0</v>
      </c>
      <c r="AG13" s="12">
        <v>0</v>
      </c>
      <c r="AH13" s="13">
        <v>0</v>
      </c>
      <c r="AI13" s="13">
        <v>0</v>
      </c>
      <c r="AJ13" s="12">
        <v>108746.8359375</v>
      </c>
    </row>
    <row r="14" spans="1:60" x14ac:dyDescent="0.2">
      <c r="A14" s="12" t="s">
        <v>272</v>
      </c>
      <c r="B14" s="12" t="s">
        <v>273</v>
      </c>
      <c r="D14" s="12" t="s">
        <v>274</v>
      </c>
      <c r="L14" s="14">
        <v>43033.9173618403</v>
      </c>
      <c r="M14" s="13">
        <v>1.2140474537037E-2</v>
      </c>
      <c r="N14" s="14">
        <v>43033.929502314801</v>
      </c>
      <c r="O14" s="12">
        <v>14.4414529800415</v>
      </c>
      <c r="P14" s="13">
        <v>0.334317858796296</v>
      </c>
      <c r="Q14" s="12">
        <v>43.9002876281738</v>
      </c>
      <c r="R14" s="12">
        <v>-79.253967285156307</v>
      </c>
      <c r="S14" s="12" t="s">
        <v>276</v>
      </c>
      <c r="T14" s="12"/>
      <c r="V14" s="16" t="b">
        <v>0</v>
      </c>
      <c r="W14" s="13">
        <v>3.1250000000000001E-4</v>
      </c>
      <c r="X14" s="12">
        <v>77</v>
      </c>
      <c r="Z14" s="13">
        <v>0</v>
      </c>
      <c r="AB14" s="13">
        <v>0</v>
      </c>
      <c r="AD14" s="13">
        <v>0</v>
      </c>
      <c r="AE14" s="12" t="b">
        <v>0</v>
      </c>
      <c r="AF14" s="12" t="b">
        <v>0</v>
      </c>
      <c r="AG14" s="12">
        <v>0</v>
      </c>
      <c r="AH14" s="13">
        <v>0</v>
      </c>
      <c r="AI14" s="13">
        <v>0</v>
      </c>
      <c r="AJ14" s="12">
        <v>108761.2265625</v>
      </c>
    </row>
    <row r="15" spans="1:60" x14ac:dyDescent="0.2">
      <c r="A15" s="12" t="s">
        <v>272</v>
      </c>
      <c r="B15" s="12" t="s">
        <v>273</v>
      </c>
      <c r="D15" s="12" t="s">
        <v>274</v>
      </c>
      <c r="L15" s="14">
        <v>43034.263820173597</v>
      </c>
      <c r="M15" s="13">
        <v>4.2751157407407402E-4</v>
      </c>
      <c r="N15" s="14">
        <v>43034.264247685198</v>
      </c>
      <c r="O15" s="12">
        <v>4.5350160449743299E-2</v>
      </c>
      <c r="P15" s="13">
        <v>2.18641550925926E-2</v>
      </c>
      <c r="Q15" s="12">
        <v>43.899852752685497</v>
      </c>
      <c r="R15" s="12">
        <v>-79.253913879394503</v>
      </c>
      <c r="S15" s="12" t="s">
        <v>278</v>
      </c>
      <c r="T15" s="12"/>
      <c r="V15" s="16" t="b">
        <v>0</v>
      </c>
      <c r="W15" s="13">
        <v>1.1574074074074101E-5</v>
      </c>
      <c r="X15" s="12">
        <v>0</v>
      </c>
      <c r="Z15" s="13">
        <v>0</v>
      </c>
      <c r="AB15" s="13">
        <v>0</v>
      </c>
      <c r="AD15" s="13">
        <v>0</v>
      </c>
      <c r="AE15" s="12" t="b">
        <v>0</v>
      </c>
      <c r="AF15" s="12" t="b">
        <v>0</v>
      </c>
      <c r="AG15" s="12">
        <v>0</v>
      </c>
      <c r="AH15" s="13">
        <v>0</v>
      </c>
      <c r="AI15" s="13">
        <v>0</v>
      </c>
      <c r="AJ15" s="12">
        <v>108775.671875</v>
      </c>
    </row>
    <row r="16" spans="1:60" x14ac:dyDescent="0.2">
      <c r="A16" s="12" t="s">
        <v>272</v>
      </c>
      <c r="B16" s="12" t="s">
        <v>273</v>
      </c>
      <c r="D16" s="12" t="s">
        <v>274</v>
      </c>
      <c r="L16" s="14">
        <v>43034.286111840302</v>
      </c>
      <c r="M16" s="13">
        <v>0</v>
      </c>
      <c r="N16" s="14">
        <v>43034.286111840302</v>
      </c>
      <c r="O16" s="12">
        <v>0</v>
      </c>
      <c r="P16" s="13">
        <v>0.36076388888888899</v>
      </c>
      <c r="Q16" s="12">
        <v>43.900184631347699</v>
      </c>
      <c r="R16" s="12">
        <v>-79.253936767578097</v>
      </c>
      <c r="S16" s="12" t="s">
        <v>279</v>
      </c>
      <c r="T16" s="12"/>
      <c r="V16" s="16" t="b">
        <v>0</v>
      </c>
      <c r="W16" s="13">
        <v>0</v>
      </c>
      <c r="X16" s="12">
        <v>0</v>
      </c>
      <c r="Z16" s="13">
        <v>0</v>
      </c>
      <c r="AB16" s="13">
        <v>0</v>
      </c>
      <c r="AD16" s="13">
        <v>0</v>
      </c>
      <c r="AE16" s="12" t="b">
        <v>0</v>
      </c>
      <c r="AF16" s="12" t="b">
        <v>0</v>
      </c>
      <c r="AG16" s="12">
        <v>0</v>
      </c>
      <c r="AH16" s="13">
        <v>0</v>
      </c>
      <c r="AI16" s="13">
        <v>0.31354239583333299</v>
      </c>
      <c r="AJ16" s="12">
        <v>108775.7109375</v>
      </c>
    </row>
    <row r="17" spans="1:36" x14ac:dyDescent="0.2">
      <c r="A17" s="12" t="s">
        <v>272</v>
      </c>
      <c r="B17" s="12" t="s">
        <v>273</v>
      </c>
      <c r="D17" s="12" t="s">
        <v>274</v>
      </c>
      <c r="L17" s="14">
        <v>43034.646875729202</v>
      </c>
      <c r="M17" s="13">
        <v>7.7539004629629598E-3</v>
      </c>
      <c r="N17" s="14">
        <v>43034.6546296296</v>
      </c>
      <c r="O17" s="12">
        <v>5.2120227813720703</v>
      </c>
      <c r="P17" s="13">
        <v>3.9590624999999999E-3</v>
      </c>
      <c r="Q17" s="12">
        <v>43.889331817627003</v>
      </c>
      <c r="R17" s="12">
        <v>-79.310928344726605</v>
      </c>
      <c r="S17" s="12" t="s">
        <v>280</v>
      </c>
      <c r="T17" s="12"/>
      <c r="V17" s="16" t="b">
        <v>0</v>
      </c>
      <c r="W17" s="13">
        <v>2.31481481481481E-4</v>
      </c>
      <c r="X17" s="12">
        <v>55</v>
      </c>
      <c r="Z17" s="13">
        <v>0</v>
      </c>
      <c r="AB17" s="13">
        <v>0</v>
      </c>
      <c r="AD17" s="13">
        <v>0</v>
      </c>
      <c r="AE17" s="12" t="b">
        <v>1</v>
      </c>
      <c r="AF17" s="12" t="b">
        <v>1</v>
      </c>
      <c r="AG17" s="12">
        <v>5.2120227813720703</v>
      </c>
      <c r="AH17" s="13">
        <v>7.7539004629629598E-3</v>
      </c>
      <c r="AI17" s="13">
        <v>3.9590624999999999E-3</v>
      </c>
      <c r="AJ17" s="12">
        <v>108775.7109375</v>
      </c>
    </row>
    <row r="18" spans="1:36" x14ac:dyDescent="0.2">
      <c r="A18" s="12" t="s">
        <v>272</v>
      </c>
      <c r="B18" s="12" t="s">
        <v>273</v>
      </c>
      <c r="D18" s="12" t="s">
        <v>274</v>
      </c>
      <c r="L18" s="14">
        <v>43034.658588692102</v>
      </c>
      <c r="M18" s="13">
        <v>7.0826041666666702E-3</v>
      </c>
      <c r="N18" s="14">
        <v>43034.665671296301</v>
      </c>
      <c r="O18" s="12">
        <v>5.1462697982788104</v>
      </c>
      <c r="P18" s="13">
        <v>0.59019822916666698</v>
      </c>
      <c r="Q18" s="12">
        <v>43.900314331054702</v>
      </c>
      <c r="R18" s="12">
        <v>-79.253936767578097</v>
      </c>
      <c r="S18" s="12" t="s">
        <v>281</v>
      </c>
      <c r="T18" s="12"/>
      <c r="V18" s="16" t="b">
        <v>0</v>
      </c>
      <c r="W18" s="13">
        <v>3.1250000000000001E-4</v>
      </c>
      <c r="X18" s="12">
        <v>55</v>
      </c>
      <c r="Z18" s="13">
        <v>0</v>
      </c>
      <c r="AB18" s="13">
        <v>0</v>
      </c>
      <c r="AD18" s="13">
        <v>0</v>
      </c>
      <c r="AE18" s="12" t="b">
        <v>1</v>
      </c>
      <c r="AF18" s="12" t="b">
        <v>1</v>
      </c>
      <c r="AG18" s="12">
        <v>5.1462697982788104</v>
      </c>
      <c r="AH18" s="13">
        <v>7.0826041666666702E-3</v>
      </c>
      <c r="AI18" s="13">
        <v>4.2662037037036998E-2</v>
      </c>
      <c r="AJ18" s="12">
        <v>108780.921875</v>
      </c>
    </row>
    <row r="19" spans="1:36" x14ac:dyDescent="0.2">
      <c r="A19" s="12" t="s">
        <v>272</v>
      </c>
      <c r="B19" s="12" t="s">
        <v>273</v>
      </c>
      <c r="D19" s="12" t="s">
        <v>274</v>
      </c>
      <c r="L19" s="14">
        <v>43035.255869525499</v>
      </c>
      <c r="M19" s="13">
        <v>3.4575231481481501E-4</v>
      </c>
      <c r="N19" s="14">
        <v>43035.256215277797</v>
      </c>
      <c r="O19" s="12">
        <v>1.8991919234394999E-2</v>
      </c>
      <c r="P19" s="13">
        <v>4.98842592592593E-3</v>
      </c>
      <c r="Q19" s="12">
        <v>43.900135040283203</v>
      </c>
      <c r="R19" s="12">
        <v>-79.2537841796875</v>
      </c>
      <c r="S19" s="12" t="s">
        <v>279</v>
      </c>
      <c r="T19" s="12"/>
      <c r="V19" s="16" t="b">
        <v>0</v>
      </c>
      <c r="W19" s="13">
        <v>4.98842592592593E-3</v>
      </c>
      <c r="X19" s="12">
        <v>0</v>
      </c>
      <c r="Z19" s="13">
        <v>0</v>
      </c>
      <c r="AB19" s="13">
        <v>0</v>
      </c>
      <c r="AD19" s="13">
        <v>0</v>
      </c>
      <c r="AE19" s="12" t="b">
        <v>0</v>
      </c>
      <c r="AF19" s="12" t="b">
        <v>0</v>
      </c>
      <c r="AG19" s="12">
        <v>0</v>
      </c>
      <c r="AH19" s="13">
        <v>0</v>
      </c>
      <c r="AI19" s="13">
        <v>0</v>
      </c>
      <c r="AJ19" s="12">
        <v>108786.0703125</v>
      </c>
    </row>
    <row r="20" spans="1:36" x14ac:dyDescent="0.2">
      <c r="A20" s="12" t="s">
        <v>272</v>
      </c>
      <c r="B20" s="12" t="s">
        <v>273</v>
      </c>
      <c r="D20" s="12" t="s">
        <v>274</v>
      </c>
      <c r="L20" s="14">
        <v>43035.261203703703</v>
      </c>
      <c r="M20" s="13">
        <v>1.3125E-2</v>
      </c>
      <c r="N20" s="14">
        <v>43035.274328703701</v>
      </c>
      <c r="O20" s="12">
        <v>15.609185218811</v>
      </c>
      <c r="P20" s="13">
        <v>0.36839193287036998</v>
      </c>
      <c r="Q20" s="12">
        <v>43.823974609375</v>
      </c>
      <c r="R20" s="12">
        <v>-79.357414245605497</v>
      </c>
      <c r="S20" s="12" t="s">
        <v>282</v>
      </c>
      <c r="T20" s="12"/>
      <c r="V20" s="16" t="b">
        <v>0</v>
      </c>
      <c r="W20" s="13">
        <v>3.00925925925926E-4</v>
      </c>
      <c r="X20" s="12">
        <v>81</v>
      </c>
      <c r="Z20" s="13">
        <v>0</v>
      </c>
      <c r="AB20" s="13">
        <v>0</v>
      </c>
      <c r="AD20" s="13">
        <v>0</v>
      </c>
      <c r="AE20" s="12" t="b">
        <v>0</v>
      </c>
      <c r="AF20" s="12" t="b">
        <v>0</v>
      </c>
      <c r="AG20" s="12">
        <v>0</v>
      </c>
      <c r="AH20" s="13">
        <v>0</v>
      </c>
      <c r="AI20" s="13">
        <v>0.30938730324074099</v>
      </c>
      <c r="AJ20" s="12">
        <v>108786.09375</v>
      </c>
    </row>
    <row r="21" spans="1:36" x14ac:dyDescent="0.2">
      <c r="A21" s="12" t="s">
        <v>272</v>
      </c>
      <c r="B21" s="12" t="s">
        <v>273</v>
      </c>
      <c r="D21" s="12" t="s">
        <v>274</v>
      </c>
      <c r="L21" s="14">
        <v>43035.642720636599</v>
      </c>
      <c r="M21" s="13">
        <v>2.23256597222222E-2</v>
      </c>
      <c r="N21" s="14">
        <v>43035.665046296301</v>
      </c>
      <c r="O21" s="12">
        <v>17.906063079833999</v>
      </c>
      <c r="P21" s="13">
        <v>0.100729895833333</v>
      </c>
      <c r="Q21" s="12">
        <v>43.9002876281738</v>
      </c>
      <c r="R21" s="12">
        <v>-79.253967285156307</v>
      </c>
      <c r="S21" s="12" t="s">
        <v>276</v>
      </c>
      <c r="T21" s="12"/>
      <c r="V21" s="16" t="b">
        <v>0</v>
      </c>
      <c r="W21" s="13">
        <v>1.2731481481481499E-4</v>
      </c>
      <c r="X21" s="12">
        <v>83</v>
      </c>
      <c r="Z21" s="13">
        <v>0</v>
      </c>
      <c r="AB21" s="13">
        <v>0</v>
      </c>
      <c r="AD21" s="13">
        <v>0</v>
      </c>
      <c r="AE21" s="12" t="b">
        <v>1</v>
      </c>
      <c r="AF21" s="12" t="b">
        <v>1</v>
      </c>
      <c r="AG21" s="12">
        <v>17.906063079833999</v>
      </c>
      <c r="AH21" s="13">
        <v>2.23256597222222E-2</v>
      </c>
      <c r="AI21" s="13">
        <v>4.3287037037036999E-2</v>
      </c>
      <c r="AJ21" s="12">
        <v>108801.703125</v>
      </c>
    </row>
    <row r="22" spans="1:36" x14ac:dyDescent="0.2">
      <c r="A22" s="12" t="s">
        <v>272</v>
      </c>
      <c r="B22" s="12" t="s">
        <v>273</v>
      </c>
      <c r="D22" s="12" t="s">
        <v>274</v>
      </c>
      <c r="L22" s="14">
        <v>43035.7657761921</v>
      </c>
      <c r="M22" s="13">
        <v>3.2631597222222198E-3</v>
      </c>
      <c r="N22" s="14">
        <v>43035.769039351901</v>
      </c>
      <c r="O22" s="12">
        <v>1.41910028457642</v>
      </c>
      <c r="P22" s="13">
        <v>1.5516550925925899E-3</v>
      </c>
      <c r="Q22" s="12">
        <v>43.892990112304702</v>
      </c>
      <c r="R22" s="12">
        <v>-79.257858276367202</v>
      </c>
      <c r="S22" s="12" t="s">
        <v>283</v>
      </c>
      <c r="T22" s="12"/>
      <c r="V22" s="16" t="b">
        <v>0</v>
      </c>
      <c r="W22" s="13">
        <v>1.8518518518518501E-4</v>
      </c>
      <c r="X22" s="12">
        <v>53</v>
      </c>
      <c r="Z22" s="13">
        <v>0</v>
      </c>
      <c r="AB22" s="13">
        <v>0</v>
      </c>
      <c r="AD22" s="13">
        <v>0</v>
      </c>
      <c r="AE22" s="12" t="b">
        <v>0</v>
      </c>
      <c r="AF22" s="12" t="b">
        <v>0</v>
      </c>
      <c r="AG22" s="12">
        <v>0</v>
      </c>
      <c r="AH22" s="13">
        <v>0</v>
      </c>
      <c r="AI22" s="13">
        <v>0</v>
      </c>
      <c r="AJ22" s="12">
        <v>108819.609375</v>
      </c>
    </row>
    <row r="23" spans="1:36" x14ac:dyDescent="0.2">
      <c r="A23" s="12" t="s">
        <v>272</v>
      </c>
      <c r="B23" s="12" t="s">
        <v>273</v>
      </c>
      <c r="D23" s="12" t="s">
        <v>274</v>
      </c>
      <c r="L23" s="14">
        <v>43035.770591006898</v>
      </c>
      <c r="M23" s="13">
        <v>2.0478819444444398E-3</v>
      </c>
      <c r="N23" s="14">
        <v>43035.772638888899</v>
      </c>
      <c r="O23" s="12">
        <v>1.2035676240921001</v>
      </c>
      <c r="P23" s="13">
        <v>0.54891276620370399</v>
      </c>
      <c r="Q23" s="12">
        <v>43.900314331054702</v>
      </c>
      <c r="R23" s="12">
        <v>-79.253967285156307</v>
      </c>
      <c r="S23" s="12" t="s">
        <v>276</v>
      </c>
      <c r="T23" s="12"/>
      <c r="V23" s="16" t="b">
        <v>0</v>
      </c>
      <c r="W23" s="13">
        <v>3.1250000000000001E-4</v>
      </c>
      <c r="X23" s="12">
        <v>46</v>
      </c>
      <c r="Z23" s="13">
        <v>0</v>
      </c>
      <c r="AB23" s="13">
        <v>0</v>
      </c>
      <c r="AD23" s="13">
        <v>0</v>
      </c>
      <c r="AE23" s="12" t="b">
        <v>0</v>
      </c>
      <c r="AF23" s="12" t="b">
        <v>0</v>
      </c>
      <c r="AG23" s="12">
        <v>0</v>
      </c>
      <c r="AH23" s="13">
        <v>0</v>
      </c>
      <c r="AI23" s="13">
        <v>0</v>
      </c>
      <c r="AJ23" s="12">
        <v>108821.0234375</v>
      </c>
    </row>
    <row r="24" spans="1:36" x14ac:dyDescent="0.2">
      <c r="A24" s="12" t="s">
        <v>272</v>
      </c>
      <c r="B24" s="12" t="s">
        <v>273</v>
      </c>
      <c r="D24" s="12" t="s">
        <v>274</v>
      </c>
      <c r="L24" s="14">
        <v>43036.321551655099</v>
      </c>
      <c r="M24" s="13">
        <v>4.3031678240740702E-2</v>
      </c>
      <c r="N24" s="14">
        <v>43036.364583333299</v>
      </c>
      <c r="O24" s="12">
        <v>43.682697296142599</v>
      </c>
      <c r="P24" s="13">
        <v>7.9063969907407397E-2</v>
      </c>
      <c r="Q24" s="12">
        <v>43.9002876281738</v>
      </c>
      <c r="R24" s="12">
        <v>-79.253990173339801</v>
      </c>
      <c r="S24" s="12" t="s">
        <v>276</v>
      </c>
      <c r="T24" s="12"/>
      <c r="V24" s="16" t="b">
        <v>0</v>
      </c>
      <c r="W24" s="13">
        <v>8.1018518518518503E-5</v>
      </c>
      <c r="X24" s="12">
        <v>74</v>
      </c>
      <c r="Z24" s="13">
        <v>0</v>
      </c>
      <c r="AB24" s="13">
        <v>0</v>
      </c>
      <c r="AD24" s="13">
        <v>0</v>
      </c>
      <c r="AE24" s="12" t="b">
        <v>0</v>
      </c>
      <c r="AF24" s="12" t="b">
        <v>0</v>
      </c>
      <c r="AG24" s="12">
        <v>0</v>
      </c>
      <c r="AH24" s="13">
        <v>0</v>
      </c>
      <c r="AI24" s="13">
        <v>0</v>
      </c>
      <c r="AJ24" s="12">
        <v>108822.2265625</v>
      </c>
    </row>
    <row r="25" spans="1:36" x14ac:dyDescent="0.2">
      <c r="A25" s="12" t="s">
        <v>272</v>
      </c>
      <c r="B25" s="12" t="s">
        <v>273</v>
      </c>
      <c r="D25" s="12" t="s">
        <v>274</v>
      </c>
      <c r="L25" s="14">
        <v>43036.443647303196</v>
      </c>
      <c r="M25" s="13">
        <v>2.9327233796296301E-2</v>
      </c>
      <c r="N25" s="14">
        <v>43036.472974536999</v>
      </c>
      <c r="O25" s="12">
        <v>29.402286529541001</v>
      </c>
      <c r="P25" s="13">
        <v>2.5231481481481498E-3</v>
      </c>
      <c r="Q25" s="12">
        <v>43.839565277099602</v>
      </c>
      <c r="R25" s="12">
        <v>-79.195442199707003</v>
      </c>
      <c r="S25" s="12" t="s">
        <v>275</v>
      </c>
      <c r="T25" s="12"/>
      <c r="V25" s="16" t="b">
        <v>0</v>
      </c>
      <c r="W25" s="13">
        <v>2.5231481481481498E-3</v>
      </c>
      <c r="X25" s="12">
        <v>79</v>
      </c>
      <c r="Z25" s="13">
        <v>0</v>
      </c>
      <c r="AB25" s="13">
        <v>0</v>
      </c>
      <c r="AD25" s="13">
        <v>0</v>
      </c>
      <c r="AE25" s="12" t="b">
        <v>0</v>
      </c>
      <c r="AF25" s="12" t="b">
        <v>0</v>
      </c>
      <c r="AG25" s="12">
        <v>0</v>
      </c>
      <c r="AH25" s="13">
        <v>0</v>
      </c>
      <c r="AI25" s="13">
        <v>0</v>
      </c>
      <c r="AJ25" s="12">
        <v>108865.9140625</v>
      </c>
    </row>
    <row r="26" spans="1:36" x14ac:dyDescent="0.2">
      <c r="A26" s="12" t="s">
        <v>272</v>
      </c>
      <c r="B26" s="12" t="s">
        <v>273</v>
      </c>
      <c r="D26" s="12" t="s">
        <v>274</v>
      </c>
      <c r="L26" s="14">
        <v>43036.475497685198</v>
      </c>
      <c r="M26" s="13">
        <v>1.03125E-2</v>
      </c>
      <c r="N26" s="14">
        <v>43036.485810185201</v>
      </c>
      <c r="O26" s="12">
        <v>11.087210655212401</v>
      </c>
      <c r="P26" s="13">
        <v>2.82993402777778E-2</v>
      </c>
      <c r="Q26" s="12">
        <v>43.9002876281738</v>
      </c>
      <c r="R26" s="12">
        <v>-79.253967285156307</v>
      </c>
      <c r="S26" s="12" t="s">
        <v>276</v>
      </c>
      <c r="T26" s="12"/>
      <c r="V26" s="16" t="b">
        <v>0</v>
      </c>
      <c r="W26" s="13">
        <v>6.9444444444444404E-5</v>
      </c>
      <c r="X26" s="12">
        <v>76</v>
      </c>
      <c r="Z26" s="13">
        <v>0</v>
      </c>
      <c r="AB26" s="13">
        <v>0</v>
      </c>
      <c r="AD26" s="13">
        <v>0</v>
      </c>
      <c r="AE26" s="12" t="b">
        <v>0</v>
      </c>
      <c r="AF26" s="12" t="b">
        <v>0</v>
      </c>
      <c r="AG26" s="12">
        <v>0</v>
      </c>
      <c r="AH26" s="13">
        <v>0</v>
      </c>
      <c r="AI26" s="13">
        <v>0</v>
      </c>
      <c r="AJ26" s="12">
        <v>108895.3125</v>
      </c>
    </row>
    <row r="27" spans="1:36" x14ac:dyDescent="0.2">
      <c r="A27" s="12" t="s">
        <v>272</v>
      </c>
      <c r="B27" s="12" t="s">
        <v>273</v>
      </c>
      <c r="D27" s="12" t="s">
        <v>274</v>
      </c>
      <c r="L27" s="14">
        <v>43036.514109525502</v>
      </c>
      <c r="M27" s="13">
        <v>1.7753900462963001E-2</v>
      </c>
      <c r="N27" s="14">
        <v>43036.531863425902</v>
      </c>
      <c r="O27" s="12">
        <v>6.6600499153137198</v>
      </c>
      <c r="P27" s="13">
        <v>4.1852581018518499E-2</v>
      </c>
      <c r="Q27" s="12">
        <v>43.850471496582003</v>
      </c>
      <c r="R27" s="12">
        <v>-79.250381469726605</v>
      </c>
      <c r="S27" s="12" t="s">
        <v>284</v>
      </c>
      <c r="T27" s="12"/>
      <c r="V27" s="16" t="b">
        <v>0</v>
      </c>
      <c r="W27" s="13">
        <v>1.38888888888889E-4</v>
      </c>
      <c r="X27" s="12">
        <v>65</v>
      </c>
      <c r="Z27" s="13">
        <v>0</v>
      </c>
      <c r="AB27" s="13">
        <v>0</v>
      </c>
      <c r="AD27" s="13">
        <v>0</v>
      </c>
      <c r="AE27" s="12" t="b">
        <v>0</v>
      </c>
      <c r="AF27" s="12" t="b">
        <v>0</v>
      </c>
      <c r="AG27" s="12">
        <v>0</v>
      </c>
      <c r="AH27" s="13">
        <v>0</v>
      </c>
      <c r="AI27" s="13">
        <v>0</v>
      </c>
      <c r="AJ27" s="12">
        <v>108906.3984375</v>
      </c>
    </row>
    <row r="28" spans="1:36" x14ac:dyDescent="0.2">
      <c r="A28" s="12" t="s">
        <v>272</v>
      </c>
      <c r="B28" s="12" t="s">
        <v>273</v>
      </c>
      <c r="D28" s="12" t="s">
        <v>274</v>
      </c>
      <c r="L28" s="14">
        <v>43036.573716006897</v>
      </c>
      <c r="M28" s="13">
        <v>5.3001967592592597E-3</v>
      </c>
      <c r="N28" s="14">
        <v>43036.579016203701</v>
      </c>
      <c r="O28" s="12">
        <v>0.99590218067169201</v>
      </c>
      <c r="P28" s="13">
        <v>1.25354513888889E-2</v>
      </c>
      <c r="Q28" s="12">
        <v>43.854488372802699</v>
      </c>
      <c r="R28" s="12">
        <v>-79.256912231445298</v>
      </c>
      <c r="S28" s="12" t="s">
        <v>285</v>
      </c>
      <c r="T28" s="12"/>
      <c r="V28" s="16" t="b">
        <v>0</v>
      </c>
      <c r="W28" s="13">
        <v>3.8194444444444398E-4</v>
      </c>
      <c r="X28" s="12">
        <v>44</v>
      </c>
      <c r="Z28" s="13">
        <v>0</v>
      </c>
      <c r="AB28" s="13">
        <v>0</v>
      </c>
      <c r="AD28" s="13">
        <v>0</v>
      </c>
      <c r="AE28" s="12" t="b">
        <v>0</v>
      </c>
      <c r="AF28" s="12" t="b">
        <v>0</v>
      </c>
      <c r="AG28" s="12">
        <v>0</v>
      </c>
      <c r="AH28" s="13">
        <v>0</v>
      </c>
      <c r="AI28" s="13">
        <v>0</v>
      </c>
      <c r="AJ28" s="12">
        <v>108913.0625</v>
      </c>
    </row>
    <row r="29" spans="1:36" x14ac:dyDescent="0.2">
      <c r="A29" s="12" t="s">
        <v>272</v>
      </c>
      <c r="B29" s="12" t="s">
        <v>273</v>
      </c>
      <c r="D29" s="12" t="s">
        <v>274</v>
      </c>
      <c r="L29" s="14">
        <v>43036.591551655103</v>
      </c>
      <c r="M29" s="13">
        <v>1.6758530092592601E-2</v>
      </c>
      <c r="N29" s="14">
        <v>43036.608310185198</v>
      </c>
      <c r="O29" s="12">
        <v>4.8533205986022896</v>
      </c>
      <c r="P29" s="13">
        <v>1.5695173611111099E-2</v>
      </c>
      <c r="Q29" s="12">
        <v>43.894989013671903</v>
      </c>
      <c r="R29" s="12">
        <v>-79.263412475585895</v>
      </c>
      <c r="S29" s="12" t="s">
        <v>286</v>
      </c>
      <c r="T29" s="12"/>
      <c r="V29" s="16" t="b">
        <v>0</v>
      </c>
      <c r="W29" s="13">
        <v>3.2407407407407401E-4</v>
      </c>
      <c r="X29" s="12">
        <v>68</v>
      </c>
      <c r="Z29" s="13">
        <v>0</v>
      </c>
      <c r="AB29" s="13">
        <v>0</v>
      </c>
      <c r="AD29" s="13">
        <v>0</v>
      </c>
      <c r="AE29" s="12" t="b">
        <v>0</v>
      </c>
      <c r="AF29" s="12" t="b">
        <v>0</v>
      </c>
      <c r="AG29" s="12">
        <v>0</v>
      </c>
      <c r="AH29" s="13">
        <v>0</v>
      </c>
      <c r="AI29" s="13">
        <v>0</v>
      </c>
      <c r="AJ29" s="12">
        <v>108914.0546875</v>
      </c>
    </row>
    <row r="30" spans="1:36" x14ac:dyDescent="0.2">
      <c r="A30" s="12" t="s">
        <v>272</v>
      </c>
      <c r="B30" s="12" t="s">
        <v>273</v>
      </c>
      <c r="D30" s="12" t="s">
        <v>274</v>
      </c>
      <c r="L30" s="14">
        <v>43036.624005358797</v>
      </c>
      <c r="M30" s="13">
        <v>3.1821412037037001E-3</v>
      </c>
      <c r="N30" s="14">
        <v>43036.627187500002</v>
      </c>
      <c r="O30" s="12">
        <v>1.8516271114349401</v>
      </c>
      <c r="P30" s="13">
        <v>0.98482711805555601</v>
      </c>
      <c r="Q30" s="12">
        <v>43.900260925292997</v>
      </c>
      <c r="R30" s="12">
        <v>-79.253936767578097</v>
      </c>
      <c r="S30" s="12" t="s">
        <v>281</v>
      </c>
      <c r="T30" s="12"/>
      <c r="V30" s="16" t="b">
        <v>0</v>
      </c>
      <c r="W30" s="13">
        <v>4.1666666666666702E-4</v>
      </c>
      <c r="X30" s="12">
        <v>61</v>
      </c>
      <c r="Z30" s="13">
        <v>0</v>
      </c>
      <c r="AB30" s="13">
        <v>0</v>
      </c>
      <c r="AD30" s="13">
        <v>0</v>
      </c>
      <c r="AE30" s="12" t="b">
        <v>0</v>
      </c>
      <c r="AF30" s="12" t="b">
        <v>0</v>
      </c>
      <c r="AG30" s="12">
        <v>0</v>
      </c>
      <c r="AH30" s="13">
        <v>0</v>
      </c>
      <c r="AI30" s="13">
        <v>0</v>
      </c>
      <c r="AJ30" s="12">
        <v>108918.9140625</v>
      </c>
    </row>
  </sheetData>
  <pageMargins left="0.7" right="0.7" top="0.75" bottom="0.75" header="0.3" footer="0.3"/>
  <pageSetup fitToHeight="10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0"/>
  <sheetViews>
    <sheetView showGridLines="0" tabSelected="1" workbookViewId="0">
      <pane ySplit="9" topLeftCell="A10" activePane="bottomLeft" state="frozen"/>
      <selection pane="bottomLeft"/>
    </sheetView>
  </sheetViews>
  <sheetFormatPr defaultRowHeight="12.75" x14ac:dyDescent="0.2"/>
  <cols>
    <col min="1" max="1" width="17.7109375" customWidth="1"/>
    <col min="2" max="2" width="22.140625" customWidth="1"/>
    <col min="3" max="3" width="19.5703125" hidden="1" bestFit="1" customWidth="1"/>
    <col min="4" max="4" width="19.42578125" hidden="1" bestFit="1" customWidth="1"/>
    <col min="5" max="5" width="18.28515625" hidden="1" customWidth="1"/>
    <col min="6" max="6" width="22.140625" style="2" hidden="1" customWidth="1"/>
    <col min="7" max="7" width="18.140625" style="9" hidden="1" customWidth="1"/>
    <col min="8" max="8" width="26" style="2" customWidth="1"/>
    <col min="9" max="9" width="3.140625" style="2" hidden="1" customWidth="1"/>
    <col min="10" max="10" width="23.7109375" style="3" customWidth="1"/>
    <col min="11" max="11" width="26.7109375" style="1" customWidth="1"/>
    <col min="12" max="12" width="22.140625" style="1" hidden="1" customWidth="1"/>
    <col min="13" max="13" width="15.7109375" customWidth="1"/>
    <col min="14" max="14" width="20.7109375" style="1" customWidth="1"/>
    <col min="15" max="15" width="60.85546875" customWidth="1"/>
    <col min="16" max="16" width="24.140625" customWidth="1"/>
    <col min="17" max="17" width="22.140625" customWidth="1"/>
    <col min="18" max="18" width="16.140625" customWidth="1"/>
    <col min="19" max="19" width="13.28515625" customWidth="1"/>
    <col min="20" max="20" width="13.140625" bestFit="1" customWidth="1"/>
    <col min="21" max="21" width="13.28515625" bestFit="1" customWidth="1"/>
    <col min="22" max="22" width="13.140625" bestFit="1" customWidth="1"/>
    <col min="23" max="23" width="13.28515625" bestFit="1" customWidth="1"/>
    <col min="24" max="24" width="13.140625" bestFit="1" customWidth="1"/>
    <col min="25" max="25" width="13.28515625" bestFit="1" customWidth="1"/>
    <col min="26" max="26" width="13.140625" bestFit="1" customWidth="1"/>
    <col min="27" max="27" width="13.28515625" bestFit="1" customWidth="1"/>
    <col min="28" max="28" width="13.140625" bestFit="1" customWidth="1"/>
    <col min="29" max="29" width="13.28515625" bestFit="1" customWidth="1"/>
    <col min="30" max="30" width="13.140625" bestFit="1" customWidth="1"/>
    <col min="31" max="31" width="13.28515625" bestFit="1" customWidth="1"/>
    <col min="32" max="32" width="13.140625" bestFit="1" customWidth="1"/>
    <col min="33" max="33" width="13.28515625" bestFit="1" customWidth="1"/>
    <col min="34" max="34" width="13.140625" bestFit="1" customWidth="1"/>
  </cols>
  <sheetData>
    <row r="1" spans="1:18" s="23" customFormat="1" ht="23.25" x14ac:dyDescent="0.35">
      <c r="A1" s="23" t="s">
        <v>287</v>
      </c>
      <c r="F1" s="24"/>
      <c r="G1" s="25"/>
      <c r="I1" s="24"/>
      <c r="J1" s="26"/>
      <c r="K1" s="27"/>
      <c r="L1" s="27"/>
      <c r="N1" s="27"/>
    </row>
    <row r="3" spans="1:18" ht="17.25" x14ac:dyDescent="0.3">
      <c r="A3" s="36" t="s">
        <v>288</v>
      </c>
      <c r="B3" s="43">
        <f>Data!B2</f>
        <v>43040.763031284703</v>
      </c>
      <c r="C3" s="43"/>
      <c r="D3" s="43"/>
      <c r="E3" s="43"/>
      <c r="F3" s="43"/>
      <c r="G3" s="43"/>
      <c r="H3" s="43"/>
    </row>
    <row r="4" spans="1:18" ht="17.25" x14ac:dyDescent="0.3">
      <c r="A4" s="36" t="s">
        <v>289</v>
      </c>
      <c r="B4" s="43">
        <f>Data!B3</f>
        <v>43030</v>
      </c>
      <c r="C4" s="43"/>
      <c r="D4" s="43"/>
      <c r="E4" s="43"/>
      <c r="F4" s="43"/>
      <c r="G4" s="43"/>
      <c r="H4" s="43"/>
    </row>
    <row r="5" spans="1:18" ht="17.25" x14ac:dyDescent="0.3">
      <c r="A5" s="36" t="s">
        <v>290</v>
      </c>
      <c r="B5" s="43">
        <f>Data!B4</f>
        <v>43036.999988425901</v>
      </c>
      <c r="C5" s="43"/>
      <c r="D5" s="43"/>
      <c r="E5" s="43"/>
      <c r="F5" s="43"/>
      <c r="G5" s="43"/>
      <c r="H5" s="43"/>
      <c r="M5" s="7"/>
    </row>
    <row r="6" spans="1:18" ht="17.25" x14ac:dyDescent="0.3">
      <c r="A6" s="36" t="s">
        <v>291</v>
      </c>
      <c r="B6" s="43" t="str">
        <f>Data!B5</f>
        <v>km</v>
      </c>
      <c r="C6" s="43"/>
      <c r="D6" s="43"/>
      <c r="E6" s="43"/>
      <c r="F6" s="43"/>
      <c r="G6" s="43"/>
      <c r="H6" s="43"/>
      <c r="M6" s="7"/>
    </row>
    <row r="7" spans="1:18" ht="17.25" x14ac:dyDescent="0.3">
      <c r="A7" s="36" t="s">
        <v>292</v>
      </c>
      <c r="B7" s="43" t="str">
        <f>Data!B6</f>
        <v>km/h</v>
      </c>
      <c r="C7" s="43"/>
      <c r="D7" s="43"/>
      <c r="E7" s="43"/>
      <c r="F7" s="43"/>
      <c r="G7" s="43"/>
      <c r="H7" s="43"/>
      <c r="M7" s="7"/>
    </row>
    <row r="8" spans="1:18" ht="15" x14ac:dyDescent="0.25">
      <c r="A8" s="4"/>
      <c r="M8" s="7"/>
    </row>
    <row r="9" spans="1:18" s="30" customFormat="1" ht="17.25" x14ac:dyDescent="0.3">
      <c r="A9" s="37" t="s">
        <v>293</v>
      </c>
      <c r="B9" s="37" t="s">
        <v>294</v>
      </c>
      <c r="C9" s="37" t="s">
        <v>295</v>
      </c>
      <c r="D9" s="37" t="s">
        <v>296</v>
      </c>
      <c r="E9" s="37" t="s">
        <v>297</v>
      </c>
      <c r="F9" s="37" t="s">
        <v>298</v>
      </c>
      <c r="G9" s="38" t="s">
        <v>184</v>
      </c>
      <c r="H9" s="37" t="s">
        <v>299</v>
      </c>
      <c r="I9" s="37" t="s">
        <v>300</v>
      </c>
      <c r="J9" s="37" t="s">
        <v>301</v>
      </c>
      <c r="K9" s="37" t="s">
        <v>302</v>
      </c>
      <c r="L9" s="37" t="s">
        <v>303</v>
      </c>
      <c r="M9" s="37" t="s">
        <v>132</v>
      </c>
      <c r="N9" s="37" t="s">
        <v>304</v>
      </c>
      <c r="O9" s="37" t="s">
        <v>305</v>
      </c>
      <c r="P9" s="37" t="s">
        <v>306</v>
      </c>
      <c r="Q9" s="37" t="s">
        <v>307</v>
      </c>
      <c r="R9" s="37" t="s">
        <v>308</v>
      </c>
    </row>
    <row r="10" spans="1:18" ht="15" x14ac:dyDescent="0.25">
      <c r="A10" s="19" t="str">
        <f>Data!A11</f>
        <v>Geotab-Device-Group-F</v>
      </c>
      <c r="B10" s="19" t="str">
        <f>Data!D11</f>
        <v>Group-F</v>
      </c>
      <c r="C10" s="21">
        <f>Data!E11</f>
        <v>0</v>
      </c>
      <c r="D10" s="21">
        <f>Data!F11</f>
        <v>0</v>
      </c>
      <c r="E10" s="21">
        <f>Data!G11</f>
        <v>0</v>
      </c>
      <c r="F10" s="21">
        <f>Data!J11</f>
        <v>0</v>
      </c>
      <c r="G10" s="20">
        <f t="shared" ref="G10:G29" si="0">H10</f>
        <v>43033.695648877299</v>
      </c>
      <c r="H10" s="32">
        <f>Data!L11</f>
        <v>43033.695648877299</v>
      </c>
      <c r="I10" s="33" t="b">
        <f>Data!AE11</f>
        <v>1</v>
      </c>
      <c r="J10" s="34">
        <f>Data!M11</f>
        <v>9.8488078703703706E-3</v>
      </c>
      <c r="K10" s="32">
        <f>Data!N11</f>
        <v>43033.705497685201</v>
      </c>
      <c r="L10" s="33" t="b">
        <f>Data!AF11</f>
        <v>1</v>
      </c>
      <c r="M10" s="35">
        <f>Data!O11</f>
        <v>9.2090682983398402</v>
      </c>
      <c r="N10" s="34">
        <f>Data!P11</f>
        <v>5.37037037037037E-3</v>
      </c>
      <c r="O10" s="21" t="str">
        <f>Data!S11</f>
        <v>11-15 Reesor Rd, Scarborough, ON M1X 1R7, Canada</v>
      </c>
      <c r="P10" s="21">
        <f>Data!T11</f>
        <v>0</v>
      </c>
      <c r="Q10" s="34">
        <f>Data!W11</f>
        <v>5.37037037037037E-3</v>
      </c>
      <c r="R10" s="35">
        <f>Data!X11</f>
        <v>76</v>
      </c>
    </row>
    <row r="11" spans="1:18" ht="15" x14ac:dyDescent="0.25">
      <c r="A11" s="19" t="str">
        <f>Data!A12</f>
        <v>Geotab-Device-Group-F</v>
      </c>
      <c r="B11" s="19" t="str">
        <f>Data!D12</f>
        <v>Group-F</v>
      </c>
      <c r="C11" s="21">
        <f>Data!E12</f>
        <v>0</v>
      </c>
      <c r="D11" s="21">
        <f>Data!F12</f>
        <v>0</v>
      </c>
      <c r="E11" s="21">
        <f>Data!G12</f>
        <v>0</v>
      </c>
      <c r="F11" s="21">
        <f>Data!J12</f>
        <v>0</v>
      </c>
      <c r="G11" s="20">
        <f t="shared" si="0"/>
        <v>43033.710868055598</v>
      </c>
      <c r="H11" s="32">
        <f>Data!L12</f>
        <v>43033.710868055598</v>
      </c>
      <c r="I11" s="33" t="b">
        <f>Data!AE12</f>
        <v>0</v>
      </c>
      <c r="J11" s="34">
        <f>Data!M12</f>
        <v>1.05439814814815E-2</v>
      </c>
      <c r="K11" s="32">
        <f>Data!N12</f>
        <v>43033.721412036997</v>
      </c>
      <c r="L11" s="33" t="b">
        <f>Data!AF12</f>
        <v>0</v>
      </c>
      <c r="M11" s="35">
        <f>Data!O12</f>
        <v>11.0469417572021</v>
      </c>
      <c r="N11" s="34">
        <f>Data!P12</f>
        <v>0.17878545138888899</v>
      </c>
      <c r="O11" s="21" t="str">
        <f>Data!S12</f>
        <v>108-110 Park Pl Dr, Markham, ON L6E 1Z5, Canada</v>
      </c>
      <c r="P11" s="21">
        <f>Data!T12</f>
        <v>0</v>
      </c>
      <c r="Q11" s="34">
        <f>Data!W12</f>
        <v>8.1018518518518503E-5</v>
      </c>
      <c r="R11" s="35">
        <f>Data!X12</f>
        <v>77</v>
      </c>
    </row>
    <row r="12" spans="1:18" ht="15" x14ac:dyDescent="0.25">
      <c r="A12" s="19" t="str">
        <f>Data!A13</f>
        <v>Geotab-Device-Group-F</v>
      </c>
      <c r="B12" s="19" t="str">
        <f>Data!D13</f>
        <v>Group-F</v>
      </c>
      <c r="C12" s="21">
        <f>Data!E13</f>
        <v>0</v>
      </c>
      <c r="D12" s="21">
        <f>Data!F13</f>
        <v>0</v>
      </c>
      <c r="E12" s="21">
        <f>Data!G13</f>
        <v>0</v>
      </c>
      <c r="F12" s="21">
        <f>Data!J13</f>
        <v>0</v>
      </c>
      <c r="G12" s="20">
        <f t="shared" si="0"/>
        <v>43033.900197488401</v>
      </c>
      <c r="H12" s="32">
        <f>Data!L13</f>
        <v>43033.900197488401</v>
      </c>
      <c r="I12" s="33" t="b">
        <f>Data!AE13</f>
        <v>0</v>
      </c>
      <c r="J12" s="34">
        <f>Data!M13</f>
        <v>1.23140856481481E-2</v>
      </c>
      <c r="K12" s="32">
        <f>Data!N13</f>
        <v>43033.912511574097</v>
      </c>
      <c r="L12" s="33" t="b">
        <f>Data!AF13</f>
        <v>0</v>
      </c>
      <c r="M12" s="35">
        <f>Data!O13</f>
        <v>14.393445968627899</v>
      </c>
      <c r="N12" s="34">
        <f>Data!P13</f>
        <v>4.8502662037037004E-3</v>
      </c>
      <c r="O12" s="21" t="str">
        <f>Data!S13</f>
        <v>170 West Beaver Creek Rd, Richmond Hill, ON L4B 1L6, Canada</v>
      </c>
      <c r="P12" s="21">
        <f>Data!T13</f>
        <v>0</v>
      </c>
      <c r="Q12" s="34">
        <f>Data!W13</f>
        <v>8.1018518518518503E-5</v>
      </c>
      <c r="R12" s="35">
        <f>Data!X13</f>
        <v>79</v>
      </c>
    </row>
    <row r="13" spans="1:18" ht="15" x14ac:dyDescent="0.25">
      <c r="A13" s="19" t="str">
        <f>Data!A14</f>
        <v>Geotab-Device-Group-F</v>
      </c>
      <c r="B13" s="19" t="str">
        <f>Data!D14</f>
        <v>Group-F</v>
      </c>
      <c r="C13" s="21">
        <f>Data!E14</f>
        <v>0</v>
      </c>
      <c r="D13" s="21">
        <f>Data!F14</f>
        <v>0</v>
      </c>
      <c r="E13" s="21">
        <f>Data!G14</f>
        <v>0</v>
      </c>
      <c r="F13" s="21">
        <f>Data!J14</f>
        <v>0</v>
      </c>
      <c r="G13" s="20">
        <f t="shared" si="0"/>
        <v>43033.9173618403</v>
      </c>
      <c r="H13" s="32">
        <f>Data!L14</f>
        <v>43033.9173618403</v>
      </c>
      <c r="I13" s="33" t="b">
        <f>Data!AE14</f>
        <v>0</v>
      </c>
      <c r="J13" s="34">
        <f>Data!M14</f>
        <v>1.2140474537037E-2</v>
      </c>
      <c r="K13" s="32">
        <f>Data!N14</f>
        <v>43033.929502314801</v>
      </c>
      <c r="L13" s="33" t="b">
        <f>Data!AF14</f>
        <v>0</v>
      </c>
      <c r="M13" s="35">
        <f>Data!O14</f>
        <v>14.4414529800415</v>
      </c>
      <c r="N13" s="34">
        <f>Data!P14</f>
        <v>0.334317858796296</v>
      </c>
      <c r="O13" s="21" t="str">
        <f>Data!S14</f>
        <v>108-110 Park Pl Dr, Markham, ON L6E 1Z5, Canada</v>
      </c>
      <c r="P13" s="21">
        <f>Data!T14</f>
        <v>0</v>
      </c>
      <c r="Q13" s="34">
        <f>Data!W14</f>
        <v>3.1250000000000001E-4</v>
      </c>
      <c r="R13" s="35">
        <f>Data!X14</f>
        <v>77</v>
      </c>
    </row>
    <row r="14" spans="1:18" ht="15" x14ac:dyDescent="0.25">
      <c r="A14" s="19" t="str">
        <f>Data!A15</f>
        <v>Geotab-Device-Group-F</v>
      </c>
      <c r="B14" s="19" t="str">
        <f>Data!D15</f>
        <v>Group-F</v>
      </c>
      <c r="C14" s="21">
        <f>Data!E15</f>
        <v>0</v>
      </c>
      <c r="D14" s="21">
        <f>Data!F15</f>
        <v>0</v>
      </c>
      <c r="E14" s="21">
        <f>Data!G15</f>
        <v>0</v>
      </c>
      <c r="F14" s="21">
        <f>Data!J15</f>
        <v>0</v>
      </c>
      <c r="G14" s="20">
        <f t="shared" si="0"/>
        <v>43034.263820173597</v>
      </c>
      <c r="H14" s="32">
        <f>Data!L15</f>
        <v>43034.263820173597</v>
      </c>
      <c r="I14" s="33" t="b">
        <f>Data!AE15</f>
        <v>0</v>
      </c>
      <c r="J14" s="34">
        <f>Data!M15</f>
        <v>4.2751157407407402E-4</v>
      </c>
      <c r="K14" s="32">
        <f>Data!N15</f>
        <v>43034.264247685198</v>
      </c>
      <c r="L14" s="33" t="b">
        <f>Data!AF15</f>
        <v>0</v>
      </c>
      <c r="M14" s="35">
        <f>Data!O15</f>
        <v>4.5350160449743299E-2</v>
      </c>
      <c r="N14" s="34">
        <f>Data!P15</f>
        <v>2.18641550925926E-2</v>
      </c>
      <c r="O14" s="21" t="str">
        <f>Data!S15</f>
        <v>14 Miramar Dr, Markham, ON L6E 1Z5, Canada</v>
      </c>
      <c r="P14" s="21">
        <f>Data!T15</f>
        <v>0</v>
      </c>
      <c r="Q14" s="34">
        <f>Data!W15</f>
        <v>1.1574074074074101E-5</v>
      </c>
      <c r="R14" s="35">
        <f>Data!X15</f>
        <v>0</v>
      </c>
    </row>
    <row r="15" spans="1:18" ht="15" x14ac:dyDescent="0.25">
      <c r="A15" s="19" t="str">
        <f>Data!A16</f>
        <v>Geotab-Device-Group-F</v>
      </c>
      <c r="B15" s="19" t="str">
        <f>Data!D16</f>
        <v>Group-F</v>
      </c>
      <c r="C15" s="21">
        <f>Data!E16</f>
        <v>0</v>
      </c>
      <c r="D15" s="21">
        <f>Data!F16</f>
        <v>0</v>
      </c>
      <c r="E15" s="21">
        <f>Data!G16</f>
        <v>0</v>
      </c>
      <c r="F15" s="21">
        <f>Data!J16</f>
        <v>0</v>
      </c>
      <c r="G15" s="20">
        <f t="shared" si="0"/>
        <v>43034.286111840302</v>
      </c>
      <c r="H15" s="32">
        <f>Data!L16</f>
        <v>43034.286111840302</v>
      </c>
      <c r="I15" s="33" t="b">
        <f>Data!AE16</f>
        <v>0</v>
      </c>
      <c r="J15" s="34">
        <f>Data!M16</f>
        <v>0</v>
      </c>
      <c r="K15" s="32">
        <f>Data!N16</f>
        <v>43034.286111840302</v>
      </c>
      <c r="L15" s="33" t="b">
        <f>Data!AF16</f>
        <v>0</v>
      </c>
      <c r="M15" s="35">
        <f>Data!O16</f>
        <v>0</v>
      </c>
      <c r="N15" s="34">
        <f>Data!P16</f>
        <v>0.36076388888888899</v>
      </c>
      <c r="O15" s="21" t="str">
        <f>Data!S16</f>
        <v>125 Park Pl Dr, Markham, ON L6E 1Z5, Canada</v>
      </c>
      <c r="P15" s="21">
        <f>Data!T16</f>
        <v>0</v>
      </c>
      <c r="Q15" s="34">
        <f>Data!W16</f>
        <v>0</v>
      </c>
      <c r="R15" s="35">
        <f>Data!X16</f>
        <v>0</v>
      </c>
    </row>
    <row r="16" spans="1:18" ht="15" x14ac:dyDescent="0.25">
      <c r="A16" s="19" t="str">
        <f>Data!A17</f>
        <v>Geotab-Device-Group-F</v>
      </c>
      <c r="B16" s="19" t="str">
        <f>Data!D17</f>
        <v>Group-F</v>
      </c>
      <c r="C16" s="21">
        <f>Data!E17</f>
        <v>0</v>
      </c>
      <c r="D16" s="21">
        <f>Data!F17</f>
        <v>0</v>
      </c>
      <c r="E16" s="21">
        <f>Data!G17</f>
        <v>0</v>
      </c>
      <c r="F16" s="21">
        <f>Data!J17</f>
        <v>0</v>
      </c>
      <c r="G16" s="20">
        <f t="shared" si="0"/>
        <v>43034.646875729202</v>
      </c>
      <c r="H16" s="32">
        <f>Data!L17</f>
        <v>43034.646875729202</v>
      </c>
      <c r="I16" s="33" t="b">
        <f>Data!AE17</f>
        <v>1</v>
      </c>
      <c r="J16" s="34">
        <f>Data!M17</f>
        <v>7.7539004629629598E-3</v>
      </c>
      <c r="K16" s="32">
        <f>Data!N17</f>
        <v>43034.6546296296</v>
      </c>
      <c r="L16" s="33" t="b">
        <f>Data!AF17</f>
        <v>1</v>
      </c>
      <c r="M16" s="35">
        <f>Data!O17</f>
        <v>5.2120227813720703</v>
      </c>
      <c r="N16" s="34">
        <f>Data!P17</f>
        <v>3.9590624999999999E-3</v>
      </c>
      <c r="O16" s="21" t="str">
        <f>Data!S17</f>
        <v>127-133 Brock Ave, Markham, ON L6C 2E8, Canada</v>
      </c>
      <c r="P16" s="21">
        <f>Data!T17</f>
        <v>0</v>
      </c>
      <c r="Q16" s="34">
        <f>Data!W17</f>
        <v>2.31481481481481E-4</v>
      </c>
      <c r="R16" s="35">
        <f>Data!X17</f>
        <v>55</v>
      </c>
    </row>
    <row r="17" spans="1:18" ht="15" x14ac:dyDescent="0.25">
      <c r="A17" s="19" t="str">
        <f>Data!A18</f>
        <v>Geotab-Device-Group-F</v>
      </c>
      <c r="B17" s="19" t="str">
        <f>Data!D18</f>
        <v>Group-F</v>
      </c>
      <c r="C17" s="21">
        <f>Data!E18</f>
        <v>0</v>
      </c>
      <c r="D17" s="21">
        <f>Data!F18</f>
        <v>0</v>
      </c>
      <c r="E17" s="21">
        <f>Data!G18</f>
        <v>0</v>
      </c>
      <c r="F17" s="21">
        <f>Data!J18</f>
        <v>0</v>
      </c>
      <c r="G17" s="20">
        <f t="shared" si="0"/>
        <v>43034.658588692102</v>
      </c>
      <c r="H17" s="32">
        <f>Data!L18</f>
        <v>43034.658588692102</v>
      </c>
      <c r="I17" s="33" t="b">
        <f>Data!AE18</f>
        <v>1</v>
      </c>
      <c r="J17" s="34">
        <f>Data!M18</f>
        <v>7.0826041666666702E-3</v>
      </c>
      <c r="K17" s="32">
        <f>Data!N18</f>
        <v>43034.665671296301</v>
      </c>
      <c r="L17" s="33" t="b">
        <f>Data!AF18</f>
        <v>1</v>
      </c>
      <c r="M17" s="35">
        <f>Data!O18</f>
        <v>5.1462697982788104</v>
      </c>
      <c r="N17" s="34">
        <f>Data!P18</f>
        <v>0.59019822916666698</v>
      </c>
      <c r="O17" s="21" t="str">
        <f>Data!S18</f>
        <v>110-112 Park Pl Dr, Markham, ON L6E 1Z5, Canada</v>
      </c>
      <c r="P17" s="21">
        <f>Data!T18</f>
        <v>0</v>
      </c>
      <c r="Q17" s="34">
        <f>Data!W18</f>
        <v>3.1250000000000001E-4</v>
      </c>
      <c r="R17" s="35">
        <f>Data!X18</f>
        <v>55</v>
      </c>
    </row>
    <row r="18" spans="1:18" ht="15" x14ac:dyDescent="0.25">
      <c r="A18" s="19" t="str">
        <f>Data!A19</f>
        <v>Geotab-Device-Group-F</v>
      </c>
      <c r="B18" s="19" t="str">
        <f>Data!D19</f>
        <v>Group-F</v>
      </c>
      <c r="C18" s="21">
        <f>Data!E19</f>
        <v>0</v>
      </c>
      <c r="D18" s="21">
        <f>Data!F19</f>
        <v>0</v>
      </c>
      <c r="E18" s="21">
        <f>Data!G19</f>
        <v>0</v>
      </c>
      <c r="F18" s="21">
        <f>Data!J19</f>
        <v>0</v>
      </c>
      <c r="G18" s="20">
        <f t="shared" si="0"/>
        <v>43035.255869525499</v>
      </c>
      <c r="H18" s="32">
        <f>Data!L19</f>
        <v>43035.255869525499</v>
      </c>
      <c r="I18" s="33" t="b">
        <f>Data!AE19</f>
        <v>0</v>
      </c>
      <c r="J18" s="34">
        <f>Data!M19</f>
        <v>3.4575231481481501E-4</v>
      </c>
      <c r="K18" s="32">
        <f>Data!N19</f>
        <v>43035.256215277797</v>
      </c>
      <c r="L18" s="33" t="b">
        <f>Data!AF19</f>
        <v>0</v>
      </c>
      <c r="M18" s="35">
        <f>Data!O19</f>
        <v>1.8991919234394999E-2</v>
      </c>
      <c r="N18" s="34">
        <f>Data!P19</f>
        <v>4.98842592592593E-3</v>
      </c>
      <c r="O18" s="21" t="str">
        <f>Data!S19</f>
        <v>125 Park Pl Dr, Markham, ON L6E 1Z5, Canada</v>
      </c>
      <c r="P18" s="21">
        <f>Data!T19</f>
        <v>0</v>
      </c>
      <c r="Q18" s="34">
        <f>Data!W19</f>
        <v>4.98842592592593E-3</v>
      </c>
      <c r="R18" s="35">
        <f>Data!X19</f>
        <v>0</v>
      </c>
    </row>
    <row r="19" spans="1:18" ht="15" x14ac:dyDescent="0.25">
      <c r="A19" s="19" t="str">
        <f>Data!A20</f>
        <v>Geotab-Device-Group-F</v>
      </c>
      <c r="B19" s="19" t="str">
        <f>Data!D20</f>
        <v>Group-F</v>
      </c>
      <c r="C19" s="21">
        <f>Data!E20</f>
        <v>0</v>
      </c>
      <c r="D19" s="21">
        <f>Data!F20</f>
        <v>0</v>
      </c>
      <c r="E19" s="21">
        <f>Data!G20</f>
        <v>0</v>
      </c>
      <c r="F19" s="21">
        <f>Data!J20</f>
        <v>0</v>
      </c>
      <c r="G19" s="20">
        <f t="shared" si="0"/>
        <v>43035.261203703703</v>
      </c>
      <c r="H19" s="32">
        <f>Data!L20</f>
        <v>43035.261203703703</v>
      </c>
      <c r="I19" s="33" t="b">
        <f>Data!AE20</f>
        <v>0</v>
      </c>
      <c r="J19" s="34">
        <f>Data!M20</f>
        <v>1.3125E-2</v>
      </c>
      <c r="K19" s="32">
        <f>Data!N20</f>
        <v>43035.274328703701</v>
      </c>
      <c r="L19" s="33" t="b">
        <f>Data!AF20</f>
        <v>0</v>
      </c>
      <c r="M19" s="35">
        <f>Data!O20</f>
        <v>15.609185218811</v>
      </c>
      <c r="N19" s="34">
        <f>Data!P20</f>
        <v>0.36839193287036998</v>
      </c>
      <c r="O19" s="21" t="str">
        <f>Data!S20</f>
        <v>130 Nolan Ct, Markham, ON L3R 2V7, Canada</v>
      </c>
      <c r="P19" s="21">
        <f>Data!T20</f>
        <v>0</v>
      </c>
      <c r="Q19" s="34">
        <f>Data!W20</f>
        <v>3.00925925925926E-4</v>
      </c>
      <c r="R19" s="35">
        <f>Data!X20</f>
        <v>81</v>
      </c>
    </row>
    <row r="20" spans="1:18" ht="15" x14ac:dyDescent="0.25">
      <c r="A20" s="19" t="str">
        <f>Data!A21</f>
        <v>Geotab-Device-Group-F</v>
      </c>
      <c r="B20" s="19" t="str">
        <f>Data!D21</f>
        <v>Group-F</v>
      </c>
      <c r="C20" s="21">
        <f>Data!E21</f>
        <v>0</v>
      </c>
      <c r="D20" s="21">
        <f>Data!F21</f>
        <v>0</v>
      </c>
      <c r="E20" s="21">
        <f>Data!G21</f>
        <v>0</v>
      </c>
      <c r="F20" s="21">
        <f>Data!J21</f>
        <v>0</v>
      </c>
      <c r="G20" s="20">
        <f t="shared" si="0"/>
        <v>43035.642720636599</v>
      </c>
      <c r="H20" s="32">
        <f>Data!L21</f>
        <v>43035.642720636599</v>
      </c>
      <c r="I20" s="33" t="b">
        <f>Data!AE21</f>
        <v>1</v>
      </c>
      <c r="J20" s="34">
        <f>Data!M21</f>
        <v>2.23256597222222E-2</v>
      </c>
      <c r="K20" s="32">
        <f>Data!N21</f>
        <v>43035.665046296301</v>
      </c>
      <c r="L20" s="33" t="b">
        <f>Data!AF21</f>
        <v>1</v>
      </c>
      <c r="M20" s="35">
        <f>Data!O21</f>
        <v>17.906063079833999</v>
      </c>
      <c r="N20" s="34">
        <f>Data!P21</f>
        <v>0.100729895833333</v>
      </c>
      <c r="O20" s="21" t="str">
        <f>Data!S21</f>
        <v>108-110 Park Pl Dr, Markham, ON L6E 1Z5, Canada</v>
      </c>
      <c r="P20" s="21">
        <f>Data!T21</f>
        <v>0</v>
      </c>
      <c r="Q20" s="34">
        <f>Data!W21</f>
        <v>1.2731481481481499E-4</v>
      </c>
      <c r="R20" s="35">
        <f>Data!X21</f>
        <v>83</v>
      </c>
    </row>
    <row r="21" spans="1:18" ht="15" x14ac:dyDescent="0.25">
      <c r="A21" s="19" t="str">
        <f>Data!A22</f>
        <v>Geotab-Device-Group-F</v>
      </c>
      <c r="B21" s="19" t="str">
        <f>Data!D22</f>
        <v>Group-F</v>
      </c>
      <c r="C21" s="21">
        <f>Data!E22</f>
        <v>0</v>
      </c>
      <c r="D21" s="21">
        <f>Data!F22</f>
        <v>0</v>
      </c>
      <c r="E21" s="21">
        <f>Data!G22</f>
        <v>0</v>
      </c>
      <c r="F21" s="21">
        <f>Data!J22</f>
        <v>0</v>
      </c>
      <c r="G21" s="20">
        <f t="shared" si="0"/>
        <v>43035.7657761921</v>
      </c>
      <c r="H21" s="32">
        <f>Data!L22</f>
        <v>43035.7657761921</v>
      </c>
      <c r="I21" s="33" t="b">
        <f>Data!AE22</f>
        <v>0</v>
      </c>
      <c r="J21" s="34">
        <f>Data!M22</f>
        <v>3.2631597222222198E-3</v>
      </c>
      <c r="K21" s="32">
        <f>Data!N22</f>
        <v>43035.769039351901</v>
      </c>
      <c r="L21" s="33" t="b">
        <f>Data!AF22</f>
        <v>0</v>
      </c>
      <c r="M21" s="35">
        <f>Data!O22</f>
        <v>1.41910028457642</v>
      </c>
      <c r="N21" s="34">
        <f>Data!P22</f>
        <v>1.5516550925925899E-3</v>
      </c>
      <c r="O21" s="21" t="str">
        <f>Data!S22</f>
        <v>10 Fincham Ave, Markham, ON L3P 4C8, Canada</v>
      </c>
      <c r="P21" s="21">
        <f>Data!T22</f>
        <v>0</v>
      </c>
      <c r="Q21" s="34">
        <f>Data!W22</f>
        <v>1.8518518518518501E-4</v>
      </c>
      <c r="R21" s="35">
        <f>Data!X22</f>
        <v>53</v>
      </c>
    </row>
    <row r="22" spans="1:18" ht="15" x14ac:dyDescent="0.25">
      <c r="A22" s="19" t="str">
        <f>Data!A23</f>
        <v>Geotab-Device-Group-F</v>
      </c>
      <c r="B22" s="19" t="str">
        <f>Data!D23</f>
        <v>Group-F</v>
      </c>
      <c r="C22" s="21">
        <f>Data!E23</f>
        <v>0</v>
      </c>
      <c r="D22" s="21">
        <f>Data!F23</f>
        <v>0</v>
      </c>
      <c r="E22" s="21">
        <f>Data!G23</f>
        <v>0</v>
      </c>
      <c r="F22" s="21">
        <f>Data!J23</f>
        <v>0</v>
      </c>
      <c r="G22" s="20">
        <f t="shared" si="0"/>
        <v>43035.770591006898</v>
      </c>
      <c r="H22" s="32">
        <f>Data!L23</f>
        <v>43035.770591006898</v>
      </c>
      <c r="I22" s="33" t="b">
        <f>Data!AE23</f>
        <v>0</v>
      </c>
      <c r="J22" s="34">
        <f>Data!M23</f>
        <v>2.0478819444444398E-3</v>
      </c>
      <c r="K22" s="32">
        <f>Data!N23</f>
        <v>43035.772638888899</v>
      </c>
      <c r="L22" s="33" t="b">
        <f>Data!AF23</f>
        <v>0</v>
      </c>
      <c r="M22" s="35">
        <f>Data!O23</f>
        <v>1.2035676240921001</v>
      </c>
      <c r="N22" s="34">
        <f>Data!P23</f>
        <v>0.54891276620370399</v>
      </c>
      <c r="O22" s="21" t="str">
        <f>Data!S23</f>
        <v>108-110 Park Pl Dr, Markham, ON L6E 1Z5, Canada</v>
      </c>
      <c r="P22" s="21">
        <f>Data!T23</f>
        <v>0</v>
      </c>
      <c r="Q22" s="34">
        <f>Data!W23</f>
        <v>3.1250000000000001E-4</v>
      </c>
      <c r="R22" s="35">
        <f>Data!X23</f>
        <v>46</v>
      </c>
    </row>
    <row r="23" spans="1:18" ht="15" x14ac:dyDescent="0.25">
      <c r="A23" s="19" t="str">
        <f>Data!A24</f>
        <v>Geotab-Device-Group-F</v>
      </c>
      <c r="B23" s="19" t="str">
        <f>Data!D24</f>
        <v>Group-F</v>
      </c>
      <c r="C23" s="21">
        <f>Data!E24</f>
        <v>0</v>
      </c>
      <c r="D23" s="21">
        <f>Data!F24</f>
        <v>0</v>
      </c>
      <c r="E23" s="21">
        <f>Data!G24</f>
        <v>0</v>
      </c>
      <c r="F23" s="21">
        <f>Data!J24</f>
        <v>0</v>
      </c>
      <c r="G23" s="20">
        <f t="shared" si="0"/>
        <v>43036.321551655099</v>
      </c>
      <c r="H23" s="32">
        <f>Data!L24</f>
        <v>43036.321551655099</v>
      </c>
      <c r="I23" s="33" t="b">
        <f>Data!AE24</f>
        <v>0</v>
      </c>
      <c r="J23" s="34">
        <f>Data!M24</f>
        <v>4.3031678240740702E-2</v>
      </c>
      <c r="K23" s="32">
        <f>Data!N24</f>
        <v>43036.364583333299</v>
      </c>
      <c r="L23" s="33" t="b">
        <f>Data!AF24</f>
        <v>0</v>
      </c>
      <c r="M23" s="35">
        <f>Data!O24</f>
        <v>43.682697296142599</v>
      </c>
      <c r="N23" s="34">
        <f>Data!P24</f>
        <v>7.9063969907407397E-2</v>
      </c>
      <c r="O23" s="21" t="str">
        <f>Data!S24</f>
        <v>108-110 Park Pl Dr, Markham, ON L6E 1Z5, Canada</v>
      </c>
      <c r="P23" s="21">
        <f>Data!T24</f>
        <v>0</v>
      </c>
      <c r="Q23" s="34">
        <f>Data!W24</f>
        <v>8.1018518518518503E-5</v>
      </c>
      <c r="R23" s="35">
        <f>Data!X24</f>
        <v>74</v>
      </c>
    </row>
    <row r="24" spans="1:18" ht="15" x14ac:dyDescent="0.25">
      <c r="A24" s="19" t="str">
        <f>Data!A25</f>
        <v>Geotab-Device-Group-F</v>
      </c>
      <c r="B24" s="19" t="str">
        <f>Data!D25</f>
        <v>Group-F</v>
      </c>
      <c r="C24" s="21">
        <f>Data!E25</f>
        <v>0</v>
      </c>
      <c r="D24" s="21">
        <f>Data!F25</f>
        <v>0</v>
      </c>
      <c r="E24" s="21">
        <f>Data!G25</f>
        <v>0</v>
      </c>
      <c r="F24" s="21">
        <f>Data!J25</f>
        <v>0</v>
      </c>
      <c r="G24" s="20">
        <f t="shared" si="0"/>
        <v>43036.443647303196</v>
      </c>
      <c r="H24" s="32">
        <f>Data!L25</f>
        <v>43036.443647303196</v>
      </c>
      <c r="I24" s="33" t="b">
        <f>Data!AE25</f>
        <v>0</v>
      </c>
      <c r="J24" s="34">
        <f>Data!M25</f>
        <v>2.9327233796296301E-2</v>
      </c>
      <c r="K24" s="32">
        <f>Data!N25</f>
        <v>43036.472974536999</v>
      </c>
      <c r="L24" s="33" t="b">
        <f>Data!AF25</f>
        <v>0</v>
      </c>
      <c r="M24" s="35">
        <f>Data!O25</f>
        <v>29.402286529541001</v>
      </c>
      <c r="N24" s="34">
        <f>Data!P25</f>
        <v>2.5231481481481498E-3</v>
      </c>
      <c r="O24" s="21" t="str">
        <f>Data!S25</f>
        <v>11-15 Reesor Rd, Scarborough, ON M1X 1R7, Canada</v>
      </c>
      <c r="P24" s="21">
        <f>Data!T25</f>
        <v>0</v>
      </c>
      <c r="Q24" s="34">
        <f>Data!W25</f>
        <v>2.5231481481481498E-3</v>
      </c>
      <c r="R24" s="35">
        <f>Data!X25</f>
        <v>79</v>
      </c>
    </row>
    <row r="25" spans="1:18" ht="15" x14ac:dyDescent="0.25">
      <c r="A25" s="19" t="str">
        <f>Data!A26</f>
        <v>Geotab-Device-Group-F</v>
      </c>
      <c r="B25" s="19" t="str">
        <f>Data!D26</f>
        <v>Group-F</v>
      </c>
      <c r="C25" s="21">
        <f>Data!E26</f>
        <v>0</v>
      </c>
      <c r="D25" s="21">
        <f>Data!F26</f>
        <v>0</v>
      </c>
      <c r="E25" s="21">
        <f>Data!G26</f>
        <v>0</v>
      </c>
      <c r="F25" s="21">
        <f>Data!J26</f>
        <v>0</v>
      </c>
      <c r="G25" s="20">
        <f t="shared" si="0"/>
        <v>43036.475497685198</v>
      </c>
      <c r="H25" s="32">
        <f>Data!L26</f>
        <v>43036.475497685198</v>
      </c>
      <c r="I25" s="33" t="b">
        <f>Data!AE26</f>
        <v>0</v>
      </c>
      <c r="J25" s="34">
        <f>Data!M26</f>
        <v>1.03125E-2</v>
      </c>
      <c r="K25" s="32">
        <f>Data!N26</f>
        <v>43036.485810185201</v>
      </c>
      <c r="L25" s="33" t="b">
        <f>Data!AF26</f>
        <v>0</v>
      </c>
      <c r="M25" s="35">
        <f>Data!O26</f>
        <v>11.087210655212401</v>
      </c>
      <c r="N25" s="34">
        <f>Data!P26</f>
        <v>2.82993402777778E-2</v>
      </c>
      <c r="O25" s="21" t="str">
        <f>Data!S26</f>
        <v>108-110 Park Pl Dr, Markham, ON L6E 1Z5, Canada</v>
      </c>
      <c r="P25" s="21">
        <f>Data!T26</f>
        <v>0</v>
      </c>
      <c r="Q25" s="34">
        <f>Data!W26</f>
        <v>6.9444444444444404E-5</v>
      </c>
      <c r="R25" s="35">
        <f>Data!X26</f>
        <v>76</v>
      </c>
    </row>
    <row r="26" spans="1:18" ht="15" x14ac:dyDescent="0.25">
      <c r="A26" s="19" t="str">
        <f>Data!A27</f>
        <v>Geotab-Device-Group-F</v>
      </c>
      <c r="B26" s="19" t="str">
        <f>Data!D27</f>
        <v>Group-F</v>
      </c>
      <c r="C26" s="21">
        <f>Data!E27</f>
        <v>0</v>
      </c>
      <c r="D26" s="21">
        <f>Data!F27</f>
        <v>0</v>
      </c>
      <c r="E26" s="21">
        <f>Data!G27</f>
        <v>0</v>
      </c>
      <c r="F26" s="21">
        <f>Data!J27</f>
        <v>0</v>
      </c>
      <c r="G26" s="20">
        <f t="shared" si="0"/>
        <v>43036.514109525502</v>
      </c>
      <c r="H26" s="32">
        <f>Data!L27</f>
        <v>43036.514109525502</v>
      </c>
      <c r="I26" s="33" t="b">
        <f>Data!AE27</f>
        <v>0</v>
      </c>
      <c r="J26" s="34">
        <f>Data!M27</f>
        <v>1.7753900462963001E-2</v>
      </c>
      <c r="K26" s="32">
        <f>Data!N27</f>
        <v>43036.531863425902</v>
      </c>
      <c r="L26" s="33" t="b">
        <f>Data!AF27</f>
        <v>0</v>
      </c>
      <c r="M26" s="35">
        <f>Data!O27</f>
        <v>6.6600499153137198</v>
      </c>
      <c r="N26" s="34">
        <f>Data!P27</f>
        <v>4.1852581018518499E-2</v>
      </c>
      <c r="O26" s="21" t="str">
        <f>Data!S27</f>
        <v>135 Karachi Dr, Markham, ON L3S, Canada</v>
      </c>
      <c r="P26" s="21">
        <f>Data!T27</f>
        <v>0</v>
      </c>
      <c r="Q26" s="34">
        <f>Data!W27</f>
        <v>1.38888888888889E-4</v>
      </c>
      <c r="R26" s="35">
        <f>Data!X27</f>
        <v>65</v>
      </c>
    </row>
    <row r="27" spans="1:18" ht="15" x14ac:dyDescent="0.25">
      <c r="A27" s="19" t="str">
        <f>Data!A28</f>
        <v>Geotab-Device-Group-F</v>
      </c>
      <c r="B27" s="19" t="str">
        <f>Data!D28</f>
        <v>Group-F</v>
      </c>
      <c r="C27" s="21">
        <f>Data!E28</f>
        <v>0</v>
      </c>
      <c r="D27" s="21">
        <f>Data!F28</f>
        <v>0</v>
      </c>
      <c r="E27" s="21">
        <f>Data!G28</f>
        <v>0</v>
      </c>
      <c r="F27" s="21">
        <f>Data!J28</f>
        <v>0</v>
      </c>
      <c r="G27" s="20">
        <f t="shared" si="0"/>
        <v>43036.573716006897</v>
      </c>
      <c r="H27" s="32">
        <f>Data!L28</f>
        <v>43036.573716006897</v>
      </c>
      <c r="I27" s="33" t="b">
        <f>Data!AE28</f>
        <v>0</v>
      </c>
      <c r="J27" s="34">
        <f>Data!M28</f>
        <v>5.3001967592592597E-3</v>
      </c>
      <c r="K27" s="32">
        <f>Data!N28</f>
        <v>43036.579016203701</v>
      </c>
      <c r="L27" s="33" t="b">
        <f>Data!AF28</f>
        <v>0</v>
      </c>
      <c r="M27" s="35">
        <f>Data!O28</f>
        <v>0.99590218067169201</v>
      </c>
      <c r="N27" s="34">
        <f>Data!P28</f>
        <v>1.25354513888889E-2</v>
      </c>
      <c r="O27" s="21" t="str">
        <f>Data!S28</f>
        <v>5 Old 14th Ave, Markham, ON L3S 3K5, Canada</v>
      </c>
      <c r="P27" s="21">
        <f>Data!T28</f>
        <v>0</v>
      </c>
      <c r="Q27" s="34">
        <f>Data!W28</f>
        <v>3.8194444444444398E-4</v>
      </c>
      <c r="R27" s="35">
        <f>Data!X28</f>
        <v>44</v>
      </c>
    </row>
    <row r="28" spans="1:18" ht="15" x14ac:dyDescent="0.25">
      <c r="A28" s="19" t="str">
        <f>Data!A29</f>
        <v>Geotab-Device-Group-F</v>
      </c>
      <c r="B28" s="19" t="str">
        <f>Data!D29</f>
        <v>Group-F</v>
      </c>
      <c r="C28" s="21">
        <f>Data!E29</f>
        <v>0</v>
      </c>
      <c r="D28" s="21">
        <f>Data!F29</f>
        <v>0</v>
      </c>
      <c r="E28" s="21">
        <f>Data!G29</f>
        <v>0</v>
      </c>
      <c r="F28" s="21">
        <f>Data!J29</f>
        <v>0</v>
      </c>
      <c r="G28" s="20">
        <f t="shared" si="0"/>
        <v>43036.591551655103</v>
      </c>
      <c r="H28" s="32">
        <f>Data!L29</f>
        <v>43036.591551655103</v>
      </c>
      <c r="I28" s="33" t="b">
        <f>Data!AE29</f>
        <v>0</v>
      </c>
      <c r="J28" s="34">
        <f>Data!M29</f>
        <v>1.6758530092592601E-2</v>
      </c>
      <c r="K28" s="32">
        <f>Data!N29</f>
        <v>43036.608310185198</v>
      </c>
      <c r="L28" s="33" t="b">
        <f>Data!AF29</f>
        <v>0</v>
      </c>
      <c r="M28" s="35">
        <f>Data!O29</f>
        <v>4.8533205986022896</v>
      </c>
      <c r="N28" s="34">
        <f>Data!P29</f>
        <v>1.5695173611111099E-2</v>
      </c>
      <c r="O28" s="21" t="str">
        <f>Data!S29</f>
        <v>9311 Markham Rd, Markham, ON L3P 3J3, Canada</v>
      </c>
      <c r="P28" s="21">
        <f>Data!T29</f>
        <v>0</v>
      </c>
      <c r="Q28" s="34">
        <f>Data!W29</f>
        <v>3.2407407407407401E-4</v>
      </c>
      <c r="R28" s="35">
        <f>Data!X29</f>
        <v>68</v>
      </c>
    </row>
    <row r="29" spans="1:18" ht="15" x14ac:dyDescent="0.25">
      <c r="A29" s="19" t="str">
        <f>Data!A30</f>
        <v>Geotab-Device-Group-F</v>
      </c>
      <c r="B29" s="19" t="str">
        <f>Data!D30</f>
        <v>Group-F</v>
      </c>
      <c r="C29" s="21">
        <f>Data!E30</f>
        <v>0</v>
      </c>
      <c r="D29" s="21">
        <f>Data!F30</f>
        <v>0</v>
      </c>
      <c r="E29" s="21">
        <f>Data!G30</f>
        <v>0</v>
      </c>
      <c r="F29" s="21">
        <f>Data!J30</f>
        <v>0</v>
      </c>
      <c r="G29" s="20">
        <f t="shared" si="0"/>
        <v>43036.624005358797</v>
      </c>
      <c r="H29" s="32">
        <f>Data!L30</f>
        <v>43036.624005358797</v>
      </c>
      <c r="I29" s="33" t="b">
        <f>Data!AE30</f>
        <v>0</v>
      </c>
      <c r="J29" s="34">
        <f>Data!M30</f>
        <v>3.1821412037037001E-3</v>
      </c>
      <c r="K29" s="32">
        <f>Data!N30</f>
        <v>43036.627187500002</v>
      </c>
      <c r="L29" s="33" t="b">
        <f>Data!AF30</f>
        <v>0</v>
      </c>
      <c r="M29" s="35">
        <f>Data!O30</f>
        <v>1.8516271114349401</v>
      </c>
      <c r="N29" s="34">
        <f>Data!P30</f>
        <v>0.98482711805555601</v>
      </c>
      <c r="O29" s="21" t="str">
        <f>Data!S30</f>
        <v>110-112 Park Pl Dr, Markham, ON L6E 1Z5, Canada</v>
      </c>
      <c r="P29" s="21">
        <f>Data!T30</f>
        <v>0</v>
      </c>
      <c r="Q29" s="34">
        <f>Data!W30</f>
        <v>4.1666666666666702E-4</v>
      </c>
      <c r="R29" s="35">
        <f>Data!X30</f>
        <v>61</v>
      </c>
    </row>
    <row r="30" spans="1:18" x14ac:dyDescent="0.2">
      <c r="F30"/>
      <c r="J30" s="6"/>
      <c r="K30" s="2"/>
      <c r="L30" s="2"/>
      <c r="M30" s="7"/>
      <c r="N30" s="6"/>
      <c r="O30" s="8"/>
      <c r="P30" s="8"/>
      <c r="Q30" s="6"/>
      <c r="R30" s="8"/>
    </row>
    <row r="31" spans="1:18" x14ac:dyDescent="0.2">
      <c r="F31"/>
      <c r="J31" s="6"/>
      <c r="K31" s="2"/>
      <c r="L31" s="2"/>
      <c r="M31" s="7"/>
      <c r="N31" s="6"/>
      <c r="O31" s="8"/>
      <c r="P31" s="8"/>
      <c r="Q31" s="6"/>
      <c r="R31" s="8"/>
    </row>
    <row r="32" spans="1:18" x14ac:dyDescent="0.2">
      <c r="F32"/>
      <c r="J32" s="6"/>
      <c r="K32" s="2"/>
      <c r="L32" s="2"/>
      <c r="M32" s="7"/>
      <c r="N32" s="6"/>
      <c r="O32" s="8"/>
      <c r="P32" s="8"/>
      <c r="Q32" s="6"/>
      <c r="R32" s="8"/>
    </row>
    <row r="33" spans="5:18" x14ac:dyDescent="0.2">
      <c r="F33"/>
      <c r="J33" s="6"/>
      <c r="K33" s="2"/>
      <c r="L33" s="2"/>
      <c r="M33" s="7"/>
      <c r="N33" s="6"/>
      <c r="O33" s="8"/>
      <c r="P33" s="8"/>
      <c r="Q33" s="6"/>
      <c r="R33" s="8"/>
    </row>
    <row r="34" spans="5:18" x14ac:dyDescent="0.2">
      <c r="F34"/>
      <c r="J34" s="6"/>
      <c r="K34" s="2"/>
      <c r="L34" s="2"/>
      <c r="M34" s="7"/>
      <c r="N34" s="6"/>
      <c r="O34" s="8"/>
      <c r="P34" s="8"/>
      <c r="Q34" s="6"/>
      <c r="R34" s="8"/>
    </row>
    <row r="35" spans="5:18" x14ac:dyDescent="0.2">
      <c r="F35"/>
      <c r="J35" s="6"/>
      <c r="K35" s="2"/>
      <c r="L35" s="2"/>
      <c r="M35" s="7"/>
      <c r="N35" s="6"/>
      <c r="O35" s="8"/>
      <c r="P35" s="8"/>
      <c r="Q35" s="6"/>
      <c r="R35" s="8"/>
    </row>
    <row r="36" spans="5:18" x14ac:dyDescent="0.2">
      <c r="F36"/>
      <c r="J36" s="6"/>
      <c r="K36" s="2"/>
      <c r="L36" s="2"/>
      <c r="M36" s="7"/>
      <c r="N36" s="6"/>
      <c r="O36" s="8"/>
      <c r="P36" s="8"/>
      <c r="Q36" s="6"/>
      <c r="R36" s="8"/>
    </row>
    <row r="37" spans="5:18" x14ac:dyDescent="0.2">
      <c r="F37"/>
      <c r="J37" s="6"/>
      <c r="K37" s="2"/>
      <c r="L37" s="2"/>
      <c r="M37" s="7"/>
      <c r="N37" s="6"/>
      <c r="O37" s="8"/>
      <c r="P37" s="8"/>
      <c r="Q37" s="6"/>
      <c r="R37" s="8"/>
    </row>
    <row r="38" spans="5:18" x14ac:dyDescent="0.2">
      <c r="E38" s="5"/>
      <c r="M38" s="7"/>
    </row>
    <row r="39" spans="5:18" x14ac:dyDescent="0.2">
      <c r="E39" s="5"/>
    </row>
    <row r="40" spans="5:18" x14ac:dyDescent="0.2">
      <c r="E40" s="5"/>
    </row>
  </sheetData>
  <mergeCells count="5">
    <mergeCell ref="B3:H3"/>
    <mergeCell ref="B4:H4"/>
    <mergeCell ref="B5:H5"/>
    <mergeCell ref="B6:H6"/>
    <mergeCell ref="B7:H7"/>
  </mergeCells>
  <conditionalFormatting sqref="Q10:Q29">
    <cfRule type="cellIs" dxfId="4" priority="8" stopIfTrue="1" operator="greaterThan">
      <formula>0.0020833333</formula>
    </cfRule>
  </conditionalFormatting>
  <conditionalFormatting sqref="H10:H29 K10:K29">
    <cfRule type="expression" dxfId="3" priority="6" stopIfTrue="1">
      <formula>I10=FALSE</formula>
    </cfRule>
  </conditionalFormatting>
  <conditionalFormatting sqref="O10:O29">
    <cfRule type="expression" dxfId="2" priority="1" stopIfTrue="1">
      <formula>ISNUMBER(SEARCH("Customer Zone", P10))</formula>
    </cfRule>
    <cfRule type="expression" dxfId="1" priority="2" stopIfTrue="1">
      <formula>ISNUMBER(SEARCH("Home Zone", P10))</formula>
    </cfRule>
    <cfRule type="expression" dxfId="0" priority="3" stopIfTrue="1">
      <formula>ISNUMBER(SEARCH("Office Zone", P10))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3"/>
  <sheetViews>
    <sheetView showGridLines="0" workbookViewId="0">
      <pane ySplit="11" topLeftCell="A12" activePane="bottomLeft" state="frozen"/>
      <selection pane="bottomLeft" activeCell="E2" sqref="E2"/>
    </sheetView>
  </sheetViews>
  <sheetFormatPr defaultRowHeight="12.75" x14ac:dyDescent="0.2"/>
  <cols>
    <col min="1" max="1" width="20.42578125" customWidth="1"/>
    <col min="2" max="2" width="23.5703125" customWidth="1"/>
    <col min="3" max="3" width="18" customWidth="1"/>
    <col min="4" max="4" width="26.5703125" customWidth="1"/>
    <col min="5" max="5" width="25" customWidth="1"/>
    <col min="6" max="7" width="23.42578125" customWidth="1"/>
    <col min="8" max="9" width="45.28515625" customWidth="1"/>
    <col min="10" max="10" width="56.28515625" customWidth="1"/>
    <col min="11" max="11" width="8.7109375" customWidth="1"/>
    <col min="12" max="12" width="16.5703125" customWidth="1"/>
    <col min="13" max="13" width="14.5703125" customWidth="1"/>
  </cols>
  <sheetData>
    <row r="1" spans="1:13" s="23" customFormat="1" ht="23.25" x14ac:dyDescent="0.35">
      <c r="A1" s="23" t="s">
        <v>287</v>
      </c>
    </row>
    <row r="2" spans="1:13" ht="18.75" x14ac:dyDescent="0.3">
      <c r="A2" s="28" t="s">
        <v>309</v>
      </c>
    </row>
    <row r="3" spans="1:13" ht="15" x14ac:dyDescent="0.25">
      <c r="A3" s="10"/>
    </row>
    <row r="4" spans="1:13" ht="17.25" x14ac:dyDescent="0.3">
      <c r="A4" s="36" t="s">
        <v>288</v>
      </c>
      <c r="B4" s="31">
        <f>Data!B2</f>
        <v>43040.763031284703</v>
      </c>
    </row>
    <row r="5" spans="1:13" ht="17.25" x14ac:dyDescent="0.3">
      <c r="A5" s="36" t="s">
        <v>289</v>
      </c>
      <c r="B5" s="31">
        <f>Data!B3</f>
        <v>43030</v>
      </c>
    </row>
    <row r="6" spans="1:13" ht="17.25" x14ac:dyDescent="0.3">
      <c r="A6" s="36" t="s">
        <v>290</v>
      </c>
      <c r="B6" s="31">
        <f>Data!B4</f>
        <v>43036.999988425901</v>
      </c>
    </row>
    <row r="7" spans="1:13" ht="17.25" x14ac:dyDescent="0.3">
      <c r="A7" s="36" t="s">
        <v>291</v>
      </c>
      <c r="B7" s="22" t="str">
        <f>Data!B5</f>
        <v>km</v>
      </c>
      <c r="C7" s="29"/>
      <c r="D7" s="22"/>
    </row>
    <row r="8" spans="1:13" ht="17.25" x14ac:dyDescent="0.3">
      <c r="A8" s="36" t="s">
        <v>292</v>
      </c>
      <c r="B8" s="22" t="str">
        <f>Data!B6</f>
        <v>km/h</v>
      </c>
      <c r="C8" s="29"/>
      <c r="D8" s="22"/>
    </row>
    <row r="10" spans="1:13" x14ac:dyDescent="0.2">
      <c r="K10" s="17" t="s">
        <v>3</v>
      </c>
    </row>
    <row r="11" spans="1:13" x14ac:dyDescent="0.2">
      <c r="A11" s="17" t="s">
        <v>293</v>
      </c>
      <c r="B11" s="17" t="s">
        <v>294</v>
      </c>
      <c r="C11" s="17" t="s">
        <v>295</v>
      </c>
      <c r="D11" s="17" t="s">
        <v>296</v>
      </c>
      <c r="E11" s="17" t="s">
        <v>297</v>
      </c>
      <c r="F11" s="17" t="s">
        <v>299</v>
      </c>
      <c r="G11" s="17" t="s">
        <v>301</v>
      </c>
      <c r="H11" s="17" t="s">
        <v>302</v>
      </c>
      <c r="I11" s="17" t="s">
        <v>304</v>
      </c>
      <c r="J11" s="17" t="s">
        <v>305</v>
      </c>
      <c r="K11" t="s">
        <v>132</v>
      </c>
      <c r="L11" t="s">
        <v>308</v>
      </c>
      <c r="M11" t="s">
        <v>307</v>
      </c>
    </row>
    <row r="12" spans="1:13" x14ac:dyDescent="0.2">
      <c r="A12" t="s">
        <v>272</v>
      </c>
      <c r="B12" t="s">
        <v>274</v>
      </c>
      <c r="C12">
        <v>0</v>
      </c>
      <c r="D12">
        <v>0</v>
      </c>
      <c r="E12">
        <v>0</v>
      </c>
      <c r="F12" s="39">
        <v>43033.695648148147</v>
      </c>
      <c r="G12" s="6">
        <v>9.8495370370370369E-3</v>
      </c>
      <c r="H12" s="39">
        <v>43033.705497685187</v>
      </c>
      <c r="I12" s="6">
        <v>5.37037037037037E-3</v>
      </c>
      <c r="J12" t="s">
        <v>275</v>
      </c>
      <c r="K12" s="7">
        <v>9.2090682983398402</v>
      </c>
      <c r="L12" s="7">
        <v>76</v>
      </c>
      <c r="M12" s="6">
        <v>5.37037037037037E-3</v>
      </c>
    </row>
    <row r="13" spans="1:13" x14ac:dyDescent="0.2">
      <c r="F13" s="39">
        <v>43033.710868055554</v>
      </c>
      <c r="G13" s="6">
        <v>1.0543981481481481E-2</v>
      </c>
      <c r="H13" s="39">
        <v>43033.721412037034</v>
      </c>
      <c r="I13" s="6">
        <v>0.17878472222222222</v>
      </c>
      <c r="J13" t="s">
        <v>276</v>
      </c>
      <c r="K13" s="7">
        <v>11.0469417572021</v>
      </c>
      <c r="L13" s="7">
        <v>77</v>
      </c>
      <c r="M13" s="6">
        <v>8.1018518518518516E-5</v>
      </c>
    </row>
    <row r="14" spans="1:13" x14ac:dyDescent="0.2">
      <c r="F14" s="39">
        <v>43033.900196759256</v>
      </c>
      <c r="G14" s="6">
        <v>1.2314814814814815E-2</v>
      </c>
      <c r="H14" s="39">
        <v>43033.912511574075</v>
      </c>
      <c r="I14" s="6">
        <v>4.8495370370370368E-3</v>
      </c>
      <c r="J14" t="s">
        <v>277</v>
      </c>
      <c r="K14" s="7">
        <v>14.393445968627899</v>
      </c>
      <c r="L14" s="7">
        <v>79</v>
      </c>
      <c r="M14" s="6">
        <v>8.1018518518518516E-5</v>
      </c>
    </row>
    <row r="15" spans="1:13" x14ac:dyDescent="0.2">
      <c r="F15" s="39">
        <v>43033.917361111111</v>
      </c>
      <c r="G15" s="6">
        <v>1.2141203703703704E-2</v>
      </c>
      <c r="H15" s="39">
        <v>43033.929502314815</v>
      </c>
      <c r="I15" s="6">
        <v>0.33431712962962962</v>
      </c>
      <c r="J15" t="s">
        <v>276</v>
      </c>
      <c r="K15" s="7">
        <v>14.4414529800415</v>
      </c>
      <c r="L15" s="7">
        <v>77</v>
      </c>
      <c r="M15" s="6">
        <v>3.1250000000000001E-4</v>
      </c>
    </row>
    <row r="16" spans="1:13" x14ac:dyDescent="0.2">
      <c r="F16" s="39">
        <v>43034.263819444444</v>
      </c>
      <c r="G16" s="6">
        <v>4.2824074074074075E-4</v>
      </c>
      <c r="H16" s="39">
        <v>43034.264247685183</v>
      </c>
      <c r="I16" s="6">
        <v>2.1863425925925925E-2</v>
      </c>
      <c r="J16" t="s">
        <v>278</v>
      </c>
      <c r="K16" s="7">
        <v>4.5350160449743299E-2</v>
      </c>
      <c r="L16" s="7">
        <v>0</v>
      </c>
      <c r="M16" s="6">
        <v>1.1574074074074073E-5</v>
      </c>
    </row>
    <row r="17" spans="1:13" x14ac:dyDescent="0.2">
      <c r="F17" s="39">
        <v>43034.286111111112</v>
      </c>
      <c r="G17" s="6">
        <v>0</v>
      </c>
      <c r="H17" s="39">
        <v>43034.286111111112</v>
      </c>
      <c r="I17" s="6">
        <v>0.36076388888888888</v>
      </c>
      <c r="J17" t="s">
        <v>279</v>
      </c>
      <c r="K17" s="7">
        <v>0</v>
      </c>
      <c r="L17" s="7">
        <v>0</v>
      </c>
      <c r="M17" s="6">
        <v>0</v>
      </c>
    </row>
    <row r="18" spans="1:13" x14ac:dyDescent="0.2">
      <c r="F18" s="39">
        <v>43034.646874999999</v>
      </c>
      <c r="G18" s="6">
        <v>7.7546296296296287E-3</v>
      </c>
      <c r="H18" s="39">
        <v>43034.654629629629</v>
      </c>
      <c r="I18" s="6">
        <v>3.9583333333333337E-3</v>
      </c>
      <c r="J18" t="s">
        <v>280</v>
      </c>
      <c r="K18" s="7">
        <v>5.2120227813720703</v>
      </c>
      <c r="L18" s="7">
        <v>55</v>
      </c>
      <c r="M18" s="6">
        <v>2.3148148148148146E-4</v>
      </c>
    </row>
    <row r="19" spans="1:13" x14ac:dyDescent="0.2">
      <c r="F19" s="39">
        <v>43034.658587962964</v>
      </c>
      <c r="G19" s="6">
        <v>7.083333333333333E-3</v>
      </c>
      <c r="H19" s="39">
        <v>43034.665671296294</v>
      </c>
      <c r="I19" s="6">
        <v>0.5901967592592593</v>
      </c>
      <c r="J19" t="s">
        <v>281</v>
      </c>
      <c r="K19" s="7">
        <v>5.1462697982788104</v>
      </c>
      <c r="L19" s="7">
        <v>55</v>
      </c>
      <c r="M19" s="6">
        <v>3.1250000000000001E-4</v>
      </c>
    </row>
    <row r="20" spans="1:13" x14ac:dyDescent="0.2">
      <c r="F20" s="39">
        <v>43035.255868055552</v>
      </c>
      <c r="G20" s="6">
        <v>3.4722222222222224E-4</v>
      </c>
      <c r="H20" s="39">
        <v>43035.256215277775</v>
      </c>
      <c r="I20" s="6">
        <v>4.9884259259259265E-3</v>
      </c>
      <c r="J20" t="s">
        <v>279</v>
      </c>
      <c r="K20" s="7">
        <v>1.8991919234394999E-2</v>
      </c>
      <c r="L20" s="7">
        <v>0</v>
      </c>
      <c r="M20" s="6">
        <v>4.9884259259259265E-3</v>
      </c>
    </row>
    <row r="21" spans="1:13" x14ac:dyDescent="0.2">
      <c r="F21" s="39">
        <v>43035.261203703703</v>
      </c>
      <c r="G21" s="6">
        <v>1.3125E-2</v>
      </c>
      <c r="H21" s="39">
        <v>43035.274328703701</v>
      </c>
      <c r="I21" s="6">
        <v>0.36839120370370365</v>
      </c>
      <c r="J21" t="s">
        <v>282</v>
      </c>
      <c r="K21" s="7">
        <v>15.609185218811</v>
      </c>
      <c r="L21" s="7">
        <v>81</v>
      </c>
      <c r="M21" s="6">
        <v>3.0092592592592595E-4</v>
      </c>
    </row>
    <row r="22" spans="1:13" x14ac:dyDescent="0.2">
      <c r="F22" s="39">
        <v>43035.64271990741</v>
      </c>
      <c r="G22" s="6">
        <v>2.2326388888888885E-2</v>
      </c>
      <c r="H22" s="39">
        <v>43035.665046296293</v>
      </c>
      <c r="I22" s="6">
        <v>0.10072916666666666</v>
      </c>
      <c r="J22" t="s">
        <v>276</v>
      </c>
      <c r="K22" s="7">
        <v>17.906063079833999</v>
      </c>
      <c r="L22" s="7">
        <v>83</v>
      </c>
      <c r="M22" s="6">
        <v>1.273148148148148E-4</v>
      </c>
    </row>
    <row r="23" spans="1:13" x14ac:dyDescent="0.2">
      <c r="F23" s="39">
        <v>43035.765775462962</v>
      </c>
      <c r="G23" s="6">
        <v>3.2638888888888891E-3</v>
      </c>
      <c r="H23" s="39">
        <v>43035.76903935185</v>
      </c>
      <c r="I23" s="6">
        <v>1.5509259259259261E-3</v>
      </c>
      <c r="J23" t="s">
        <v>283</v>
      </c>
      <c r="K23" s="7">
        <v>1.41910028457642</v>
      </c>
      <c r="L23" s="7">
        <v>53</v>
      </c>
      <c r="M23" s="6">
        <v>1.8518518518518518E-4</v>
      </c>
    </row>
    <row r="24" spans="1:13" x14ac:dyDescent="0.2">
      <c r="F24" s="39">
        <v>43035.770590277774</v>
      </c>
      <c r="G24" s="6">
        <v>2.0486111111111113E-3</v>
      </c>
      <c r="H24" s="39">
        <v>43035.772638888891</v>
      </c>
      <c r="I24" s="6">
        <v>0.54891203703703706</v>
      </c>
      <c r="J24" t="s">
        <v>276</v>
      </c>
      <c r="K24" s="7">
        <v>1.2035676240921001</v>
      </c>
      <c r="L24" s="7">
        <v>46</v>
      </c>
      <c r="M24" s="6">
        <v>3.1250000000000001E-4</v>
      </c>
    </row>
    <row r="25" spans="1:13" x14ac:dyDescent="0.2">
      <c r="F25" s="39">
        <v>43036.321550925924</v>
      </c>
      <c r="G25" s="6">
        <v>4.3032407407407408E-2</v>
      </c>
      <c r="H25" s="39">
        <v>43036.364583333336</v>
      </c>
      <c r="I25" s="6">
        <v>7.9062499999999994E-2</v>
      </c>
      <c r="J25" t="s">
        <v>276</v>
      </c>
      <c r="K25" s="7">
        <v>43.682697296142599</v>
      </c>
      <c r="L25" s="7">
        <v>74</v>
      </c>
      <c r="M25" s="6">
        <v>8.1018518518518516E-5</v>
      </c>
    </row>
    <row r="26" spans="1:13" x14ac:dyDescent="0.2">
      <c r="F26" s="39">
        <v>43036.443645833337</v>
      </c>
      <c r="G26" s="6">
        <v>2.9328703703703704E-2</v>
      </c>
      <c r="H26" s="39">
        <v>43036.472974537035</v>
      </c>
      <c r="I26" s="6">
        <v>2.5231481481481481E-3</v>
      </c>
      <c r="J26" t="s">
        <v>275</v>
      </c>
      <c r="K26" s="7">
        <v>29.402286529541001</v>
      </c>
      <c r="L26" s="7">
        <v>79</v>
      </c>
      <c r="M26" s="6">
        <v>2.5231481481481481E-3</v>
      </c>
    </row>
    <row r="27" spans="1:13" x14ac:dyDescent="0.2">
      <c r="F27" s="39">
        <v>43036.475497685184</v>
      </c>
      <c r="G27" s="6">
        <v>1.03125E-2</v>
      </c>
      <c r="H27" s="39">
        <v>43036.485810185186</v>
      </c>
      <c r="I27" s="6">
        <v>2.8298611111111111E-2</v>
      </c>
      <c r="J27" t="s">
        <v>276</v>
      </c>
      <c r="K27" s="7">
        <v>11.087210655212401</v>
      </c>
      <c r="L27" s="7">
        <v>76</v>
      </c>
      <c r="M27" s="6">
        <v>6.9444444444444444E-5</v>
      </c>
    </row>
    <row r="28" spans="1:13" x14ac:dyDescent="0.2">
      <c r="F28" s="39">
        <v>43036.514108796298</v>
      </c>
      <c r="G28" s="6">
        <v>1.7754629629629631E-2</v>
      </c>
      <c r="H28" s="39">
        <v>43036.531863425924</v>
      </c>
      <c r="I28" s="6">
        <v>4.1851851851851855E-2</v>
      </c>
      <c r="J28" t="s">
        <v>284</v>
      </c>
      <c r="K28" s="7">
        <v>6.6600499153137198</v>
      </c>
      <c r="L28" s="7">
        <v>65</v>
      </c>
      <c r="M28" s="6">
        <v>1.3888888888888889E-4</v>
      </c>
    </row>
    <row r="29" spans="1:13" x14ac:dyDescent="0.2">
      <c r="F29" s="39">
        <v>43036.57371527778</v>
      </c>
      <c r="G29" s="6">
        <v>5.3009259259259251E-3</v>
      </c>
      <c r="H29" s="39">
        <v>43036.579016203701</v>
      </c>
      <c r="I29" s="6">
        <v>1.2534722222222223E-2</v>
      </c>
      <c r="J29" t="s">
        <v>285</v>
      </c>
      <c r="K29" s="7">
        <v>0.99590218067169201</v>
      </c>
      <c r="L29" s="7">
        <v>44</v>
      </c>
      <c r="M29" s="6">
        <v>3.8194444444444446E-4</v>
      </c>
    </row>
    <row r="30" spans="1:13" x14ac:dyDescent="0.2">
      <c r="F30" s="39">
        <v>43036.591550925928</v>
      </c>
      <c r="G30" s="6">
        <v>1.6759259259259258E-2</v>
      </c>
      <c r="H30" s="39">
        <v>43036.608310185184</v>
      </c>
      <c r="I30" s="6">
        <v>1.5694444444444445E-2</v>
      </c>
      <c r="J30" t="s">
        <v>286</v>
      </c>
      <c r="K30" s="7">
        <v>4.8533205986022896</v>
      </c>
      <c r="L30" s="7">
        <v>68</v>
      </c>
      <c r="M30" s="6">
        <v>3.2407407407407406E-4</v>
      </c>
    </row>
    <row r="31" spans="1:13" x14ac:dyDescent="0.2">
      <c r="F31" s="39">
        <v>43036.62400462963</v>
      </c>
      <c r="G31" s="6">
        <v>3.1828703703703702E-3</v>
      </c>
      <c r="H31" s="39">
        <v>43036.627187500002</v>
      </c>
      <c r="I31" s="6">
        <v>0.98482638888888896</v>
      </c>
      <c r="J31" t="s">
        <v>281</v>
      </c>
      <c r="K31" s="7">
        <v>1.8516271114349401</v>
      </c>
      <c r="L31" s="7">
        <v>61</v>
      </c>
      <c r="M31" s="6">
        <v>4.1666666666666669E-4</v>
      </c>
    </row>
    <row r="32" spans="1:13" x14ac:dyDescent="0.2">
      <c r="A32" t="s">
        <v>310</v>
      </c>
      <c r="K32" s="7">
        <v>194.18455415777851</v>
      </c>
      <c r="L32" s="7">
        <v>83</v>
      </c>
      <c r="M32" s="6">
        <v>1.6250000000000001E-2</v>
      </c>
    </row>
    <row r="33" spans="1:13" x14ac:dyDescent="0.2">
      <c r="A33" t="s">
        <v>2</v>
      </c>
      <c r="K33" s="7">
        <v>194.18455415777851</v>
      </c>
      <c r="L33" s="7">
        <v>83</v>
      </c>
      <c r="M33" s="6">
        <v>1.6250000000000001E-2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5"/>
  <sheetViews>
    <sheetView workbookViewId="0"/>
  </sheetViews>
  <sheetFormatPr defaultRowHeight="12.75" x14ac:dyDescent="0.2"/>
  <cols>
    <col min="1" max="5" width="30" customWidth="1"/>
    <col min="6" max="6" width="30" style="42" customWidth="1"/>
    <col min="7" max="8" width="30" customWidth="1"/>
  </cols>
  <sheetData>
    <row r="1" spans="1:8" s="40" customFormat="1" x14ac:dyDescent="0.2">
      <c r="A1" s="40" t="s">
        <v>69</v>
      </c>
      <c r="B1" s="40" t="s">
        <v>70</v>
      </c>
      <c r="C1" s="40" t="s">
        <v>71</v>
      </c>
      <c r="D1" s="40" t="s">
        <v>72</v>
      </c>
      <c r="E1" s="40" t="s">
        <v>73</v>
      </c>
      <c r="F1" s="41" t="s">
        <v>199</v>
      </c>
      <c r="G1" s="40" t="s">
        <v>224</v>
      </c>
      <c r="H1" s="40" t="s">
        <v>246</v>
      </c>
    </row>
    <row r="2" spans="1:8" x14ac:dyDescent="0.2">
      <c r="A2" t="s">
        <v>74</v>
      </c>
      <c r="B2" t="s">
        <v>96</v>
      </c>
      <c r="C2" t="s">
        <v>97</v>
      </c>
      <c r="D2" t="s">
        <v>98</v>
      </c>
      <c r="E2" t="s">
        <v>99</v>
      </c>
      <c r="F2" s="42" t="s">
        <v>200</v>
      </c>
      <c r="G2" t="s">
        <v>97</v>
      </c>
      <c r="H2" t="s">
        <v>247</v>
      </c>
    </row>
    <row r="3" spans="1:8" x14ac:dyDescent="0.2">
      <c r="A3" t="s">
        <v>187</v>
      </c>
      <c r="B3" t="s">
        <v>189</v>
      </c>
      <c r="C3" t="s">
        <v>190</v>
      </c>
      <c r="D3" t="s">
        <v>191</v>
      </c>
      <c r="E3" t="s">
        <v>192</v>
      </c>
      <c r="F3" s="42" t="s">
        <v>201</v>
      </c>
      <c r="G3" t="s">
        <v>225</v>
      </c>
      <c r="H3" t="s">
        <v>248</v>
      </c>
    </row>
    <row r="4" spans="1:8" x14ac:dyDescent="0.2">
      <c r="A4" t="s">
        <v>188</v>
      </c>
      <c r="B4" t="s">
        <v>193</v>
      </c>
      <c r="C4" t="s">
        <v>194</v>
      </c>
      <c r="D4" t="s">
        <v>195</v>
      </c>
      <c r="E4" t="s">
        <v>196</v>
      </c>
      <c r="F4" s="42" t="s">
        <v>202</v>
      </c>
      <c r="G4" t="s">
        <v>226</v>
      </c>
      <c r="H4" t="s">
        <v>249</v>
      </c>
    </row>
    <row r="5" spans="1:8" x14ac:dyDescent="0.2">
      <c r="A5" t="s">
        <v>75</v>
      </c>
      <c r="B5" t="s">
        <v>100</v>
      </c>
      <c r="C5" t="s">
        <v>101</v>
      </c>
      <c r="D5" t="s">
        <v>102</v>
      </c>
      <c r="E5" t="s">
        <v>103</v>
      </c>
      <c r="F5" s="42" t="s">
        <v>203</v>
      </c>
      <c r="G5" t="s">
        <v>227</v>
      </c>
      <c r="H5" t="s">
        <v>250</v>
      </c>
    </row>
    <row r="6" spans="1:8" x14ac:dyDescent="0.2">
      <c r="A6" t="s">
        <v>76</v>
      </c>
      <c r="B6" t="s">
        <v>104</v>
      </c>
      <c r="C6" t="s">
        <v>105</v>
      </c>
      <c r="D6" t="s">
        <v>106</v>
      </c>
      <c r="E6" t="s">
        <v>107</v>
      </c>
      <c r="F6" s="42" t="s">
        <v>204</v>
      </c>
      <c r="G6" t="s">
        <v>228</v>
      </c>
      <c r="H6" t="s">
        <v>251</v>
      </c>
    </row>
    <row r="7" spans="1:8" x14ac:dyDescent="0.2">
      <c r="A7" t="s">
        <v>77</v>
      </c>
      <c r="B7" t="s">
        <v>108</v>
      </c>
      <c r="C7" t="s">
        <v>109</v>
      </c>
      <c r="D7" t="s">
        <v>110</v>
      </c>
      <c r="E7" t="s">
        <v>111</v>
      </c>
      <c r="F7" s="42" t="s">
        <v>205</v>
      </c>
      <c r="G7" t="s">
        <v>229</v>
      </c>
      <c r="H7" t="s">
        <v>252</v>
      </c>
    </row>
    <row r="8" spans="1:8" x14ac:dyDescent="0.2">
      <c r="A8" t="s">
        <v>94</v>
      </c>
      <c r="B8" t="s">
        <v>112</v>
      </c>
      <c r="C8" t="s">
        <v>113</v>
      </c>
      <c r="D8" t="s">
        <v>114</v>
      </c>
      <c r="E8" t="s">
        <v>115</v>
      </c>
      <c r="F8" s="42" t="s">
        <v>206</v>
      </c>
      <c r="G8" t="s">
        <v>230</v>
      </c>
      <c r="H8" t="s">
        <v>114</v>
      </c>
    </row>
    <row r="9" spans="1:8" x14ac:dyDescent="0.2">
      <c r="A9" t="s">
        <v>92</v>
      </c>
      <c r="B9" t="s">
        <v>116</v>
      </c>
      <c r="C9" t="s">
        <v>117</v>
      </c>
      <c r="D9" t="s">
        <v>118</v>
      </c>
      <c r="E9" t="s">
        <v>119</v>
      </c>
      <c r="F9" s="42" t="s">
        <v>207</v>
      </c>
      <c r="G9" t="s">
        <v>236</v>
      </c>
      <c r="H9" t="s">
        <v>253</v>
      </c>
    </row>
    <row r="10" spans="1:8" x14ac:dyDescent="0.2">
      <c r="A10" t="s">
        <v>78</v>
      </c>
      <c r="B10" t="s">
        <v>120</v>
      </c>
      <c r="C10" t="s">
        <v>121</v>
      </c>
      <c r="D10" t="s">
        <v>122</v>
      </c>
      <c r="E10" t="s">
        <v>123</v>
      </c>
      <c r="F10" s="42" t="s">
        <v>208</v>
      </c>
      <c r="G10" t="s">
        <v>231</v>
      </c>
      <c r="H10" t="s">
        <v>254</v>
      </c>
    </row>
    <row r="11" spans="1:8" x14ac:dyDescent="0.2">
      <c r="A11" t="s">
        <v>95</v>
      </c>
      <c r="B11" t="s">
        <v>124</v>
      </c>
      <c r="C11" t="s">
        <v>125</v>
      </c>
      <c r="D11" t="s">
        <v>126</v>
      </c>
      <c r="E11" t="s">
        <v>127</v>
      </c>
      <c r="F11" s="42" t="s">
        <v>209</v>
      </c>
      <c r="G11" t="s">
        <v>237</v>
      </c>
      <c r="H11" t="s">
        <v>255</v>
      </c>
    </row>
    <row r="12" spans="1:8" x14ac:dyDescent="0.2">
      <c r="A12" t="s">
        <v>93</v>
      </c>
      <c r="B12" t="s">
        <v>128</v>
      </c>
      <c r="C12" t="s">
        <v>129</v>
      </c>
      <c r="D12" t="s">
        <v>130</v>
      </c>
      <c r="E12" t="s">
        <v>131</v>
      </c>
      <c r="F12" s="42" t="s">
        <v>210</v>
      </c>
      <c r="G12" t="s">
        <v>238</v>
      </c>
      <c r="H12" t="s">
        <v>256</v>
      </c>
    </row>
    <row r="13" spans="1:8" x14ac:dyDescent="0.2">
      <c r="A13" t="s">
        <v>79</v>
      </c>
      <c r="B13" t="s">
        <v>132</v>
      </c>
      <c r="C13" t="s">
        <v>133</v>
      </c>
      <c r="D13" t="s">
        <v>134</v>
      </c>
      <c r="E13" t="s">
        <v>135</v>
      </c>
      <c r="F13" s="42" t="s">
        <v>211</v>
      </c>
      <c r="G13" t="s">
        <v>232</v>
      </c>
      <c r="H13" t="s">
        <v>257</v>
      </c>
    </row>
    <row r="14" spans="1:8" x14ac:dyDescent="0.2">
      <c r="A14" t="s">
        <v>80</v>
      </c>
      <c r="B14" t="s">
        <v>136</v>
      </c>
      <c r="C14" t="s">
        <v>137</v>
      </c>
      <c r="D14" t="s">
        <v>138</v>
      </c>
      <c r="E14" t="s">
        <v>139</v>
      </c>
      <c r="F14" s="42" t="s">
        <v>212</v>
      </c>
      <c r="G14" t="s">
        <v>239</v>
      </c>
      <c r="H14" t="s">
        <v>258</v>
      </c>
    </row>
    <row r="15" spans="1:8" x14ac:dyDescent="0.2">
      <c r="A15" t="s">
        <v>81</v>
      </c>
      <c r="B15" t="s">
        <v>140</v>
      </c>
      <c r="C15" t="s">
        <v>141</v>
      </c>
      <c r="D15" t="s">
        <v>142</v>
      </c>
      <c r="E15" t="s">
        <v>143</v>
      </c>
      <c r="F15" s="42" t="s">
        <v>213</v>
      </c>
      <c r="G15" t="s">
        <v>233</v>
      </c>
      <c r="H15" t="s">
        <v>259</v>
      </c>
    </row>
    <row r="16" spans="1:8" x14ac:dyDescent="0.2">
      <c r="A16" t="s">
        <v>82</v>
      </c>
      <c r="B16" t="s">
        <v>144</v>
      </c>
      <c r="C16" t="s">
        <v>145</v>
      </c>
      <c r="D16" t="s">
        <v>146</v>
      </c>
      <c r="E16" t="s">
        <v>147</v>
      </c>
      <c r="F16" s="42" t="s">
        <v>214</v>
      </c>
      <c r="G16" t="s">
        <v>145</v>
      </c>
      <c r="H16" t="s">
        <v>260</v>
      </c>
    </row>
    <row r="17" spans="1:8" x14ac:dyDescent="0.2">
      <c r="A17" t="s">
        <v>83</v>
      </c>
      <c r="B17" t="s">
        <v>148</v>
      </c>
      <c r="C17" t="s">
        <v>149</v>
      </c>
      <c r="D17" t="s">
        <v>150</v>
      </c>
      <c r="E17" t="s">
        <v>151</v>
      </c>
      <c r="F17" s="42" t="s">
        <v>215</v>
      </c>
      <c r="G17" t="s">
        <v>234</v>
      </c>
      <c r="H17" t="s">
        <v>261</v>
      </c>
    </row>
    <row r="18" spans="1:8" x14ac:dyDescent="0.2">
      <c r="A18" t="s">
        <v>84</v>
      </c>
      <c r="B18" t="s">
        <v>152</v>
      </c>
      <c r="C18" t="s">
        <v>153</v>
      </c>
      <c r="D18" t="s">
        <v>154</v>
      </c>
      <c r="E18" t="s">
        <v>155</v>
      </c>
      <c r="F18" s="42" t="s">
        <v>216</v>
      </c>
      <c r="G18" t="s">
        <v>240</v>
      </c>
      <c r="H18" t="s">
        <v>262</v>
      </c>
    </row>
    <row r="19" spans="1:8" x14ac:dyDescent="0.2">
      <c r="A19" t="s">
        <v>85</v>
      </c>
      <c r="B19" t="s">
        <v>156</v>
      </c>
      <c r="C19" t="s">
        <v>157</v>
      </c>
      <c r="D19" t="s">
        <v>158</v>
      </c>
      <c r="E19" t="s">
        <v>159</v>
      </c>
      <c r="F19" s="42" t="s">
        <v>217</v>
      </c>
      <c r="G19" t="s">
        <v>241</v>
      </c>
      <c r="H19" t="s">
        <v>263</v>
      </c>
    </row>
    <row r="20" spans="1:8" x14ac:dyDescent="0.2">
      <c r="A20" t="s">
        <v>88</v>
      </c>
      <c r="B20" t="s">
        <v>160</v>
      </c>
      <c r="C20" t="s">
        <v>161</v>
      </c>
      <c r="D20" t="s">
        <v>162</v>
      </c>
      <c r="E20" t="s">
        <v>163</v>
      </c>
      <c r="F20" s="42" t="s">
        <v>218</v>
      </c>
      <c r="G20" t="s">
        <v>235</v>
      </c>
      <c r="H20" t="s">
        <v>264</v>
      </c>
    </row>
    <row r="21" spans="1:8" x14ac:dyDescent="0.2">
      <c r="A21" t="s">
        <v>89</v>
      </c>
      <c r="B21" t="s">
        <v>164</v>
      </c>
      <c r="C21" t="s">
        <v>165</v>
      </c>
      <c r="D21" t="s">
        <v>166</v>
      </c>
      <c r="E21" t="s">
        <v>167</v>
      </c>
      <c r="F21" s="42" t="s">
        <v>219</v>
      </c>
      <c r="G21" t="s">
        <v>242</v>
      </c>
      <c r="H21" t="s">
        <v>265</v>
      </c>
    </row>
    <row r="22" spans="1:8" x14ac:dyDescent="0.2">
      <c r="A22" t="s">
        <v>90</v>
      </c>
      <c r="B22" t="s">
        <v>168</v>
      </c>
      <c r="C22" t="s">
        <v>169</v>
      </c>
      <c r="D22" t="s">
        <v>170</v>
      </c>
      <c r="E22" t="s">
        <v>171</v>
      </c>
      <c r="F22" s="42" t="s">
        <v>220</v>
      </c>
      <c r="G22" t="s">
        <v>169</v>
      </c>
      <c r="H22" t="s">
        <v>266</v>
      </c>
    </row>
    <row r="23" spans="1:8" x14ac:dyDescent="0.2">
      <c r="A23" t="s">
        <v>91</v>
      </c>
      <c r="B23" t="s">
        <v>172</v>
      </c>
      <c r="C23" t="s">
        <v>173</v>
      </c>
      <c r="D23" t="s">
        <v>174</v>
      </c>
      <c r="E23" t="s">
        <v>175</v>
      </c>
      <c r="F23" s="42" t="s">
        <v>221</v>
      </c>
      <c r="G23" t="s">
        <v>173</v>
      </c>
      <c r="H23" t="s">
        <v>267</v>
      </c>
    </row>
    <row r="24" spans="1:8" x14ac:dyDescent="0.2">
      <c r="A24" t="s">
        <v>86</v>
      </c>
      <c r="B24" t="s">
        <v>176</v>
      </c>
      <c r="C24" t="s">
        <v>177</v>
      </c>
      <c r="D24" t="s">
        <v>178</v>
      </c>
      <c r="E24" t="s">
        <v>179</v>
      </c>
      <c r="F24" s="42" t="s">
        <v>222</v>
      </c>
      <c r="G24" t="s">
        <v>243</v>
      </c>
      <c r="H24" t="s">
        <v>268</v>
      </c>
    </row>
    <row r="25" spans="1:8" x14ac:dyDescent="0.2">
      <c r="A25" t="s">
        <v>87</v>
      </c>
      <c r="B25" t="s">
        <v>180</v>
      </c>
      <c r="C25" t="s">
        <v>181</v>
      </c>
      <c r="D25" t="s">
        <v>182</v>
      </c>
      <c r="E25" t="s">
        <v>183</v>
      </c>
      <c r="F25" s="42" t="s">
        <v>223</v>
      </c>
      <c r="G25" t="s">
        <v>244</v>
      </c>
      <c r="H25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Report</vt:lpstr>
      <vt:lpstr>Summary</vt:lpstr>
      <vt:lpstr>Languages</vt:lpstr>
      <vt:lpstr>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SYSTEM</cp:lastModifiedBy>
  <dcterms:created xsi:type="dcterms:W3CDTF">2009-05-21T13:20:04Z</dcterms:created>
  <dcterms:modified xsi:type="dcterms:W3CDTF">2017-11-01T22:18:46Z</dcterms:modified>
</cp:coreProperties>
</file>