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fabia\OneDrive\Documents\GitHub\Proyecto_Airbnb\"/>
    </mc:Choice>
  </mc:AlternateContent>
  <xr:revisionPtr revIDLastSave="0" documentId="13_ncr:1_{7B934CC1-FCC4-4575-B469-7D6238968977}" xr6:coauthVersionLast="47" xr6:coauthVersionMax="47" xr10:uidLastSave="{00000000-0000-0000-0000-000000000000}"/>
  <bookViews>
    <workbookView xWindow="-103" yWindow="-103" windowWidth="22149" windowHeight="13200" tabRatio="897" xr2:uid="{00000000-000D-0000-FFFF-FFFF00000000}"/>
  </bookViews>
  <sheets>
    <sheet name="Sheet1" sheetId="9" r:id="rId1"/>
    <sheet name="listings.csv detail v4.3" sheetId="1" r:id="rId2"/>
    <sheet name="listings.csv detail v4" sheetId="2" r:id="rId3"/>
    <sheet name="listings.csv detail v3" sheetId="3" r:id="rId4"/>
    <sheet name="listings.csv summary v2" sheetId="4" r:id="rId5"/>
    <sheet name="listings.csv summary v1" sheetId="5" r:id="rId6"/>
    <sheet name="reviews.csv v1" sheetId="6" r:id="rId7"/>
    <sheet name="calendar.csv v2" sheetId="7" r:id="rId8"/>
    <sheet name="calendar.csv v1" sheetId="8" r:id="rId9"/>
  </sheets>
  <definedNames>
    <definedName name="_xlnm._FilterDatabase" localSheetId="1" hidden="1">'listings.csv detail v4.3'!$A$8:$G$83</definedName>
    <definedName name="_xlnm._FilterDatabase" localSheetId="4" hidden="1">'listings.csv summary v2'!$A$8:$F$25</definedName>
  </definedNames>
  <calcPr calcId="181029"/>
</workbook>
</file>

<file path=xl/calcChain.xml><?xml version="1.0" encoding="utf-8"?>
<calcChain xmlns="http://schemas.openxmlformats.org/spreadsheetml/2006/main">
  <c r="D16" i="9" l="1"/>
  <c r="D21" i="9"/>
  <c r="D20" i="9"/>
  <c r="D19" i="9"/>
  <c r="D18" i="9"/>
  <c r="D17" i="9"/>
  <c r="D15" i="9"/>
  <c r="D14" i="9"/>
  <c r="D13" i="9"/>
  <c r="D12" i="9"/>
  <c r="D11" i="9"/>
  <c r="D10" i="9"/>
  <c r="D9" i="9"/>
  <c r="D8" i="9"/>
  <c r="D7" i="9"/>
  <c r="D6" i="9"/>
  <c r="D5" i="9"/>
  <c r="D4" i="9"/>
  <c r="F83" i="1"/>
  <c r="F66" i="1"/>
  <c r="F31" i="1"/>
  <c r="F10" i="1"/>
  <c r="F11" i="1"/>
  <c r="F12" i="1"/>
  <c r="F13" i="1"/>
  <c r="F14" i="1"/>
  <c r="F15" i="1"/>
  <c r="F16" i="1"/>
  <c r="F17" i="1"/>
  <c r="F18" i="1"/>
  <c r="F19" i="1"/>
  <c r="F20" i="1"/>
  <c r="F21" i="1"/>
  <c r="F22" i="1"/>
  <c r="F23" i="1"/>
  <c r="F24" i="1"/>
  <c r="F25" i="1"/>
  <c r="F26" i="1"/>
  <c r="F27" i="1"/>
  <c r="F28" i="1"/>
  <c r="F29" i="1"/>
  <c r="F30"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7" i="1"/>
  <c r="F68" i="1"/>
  <c r="F69" i="1"/>
  <c r="F70" i="1"/>
  <c r="F71" i="1"/>
  <c r="F72" i="1"/>
  <c r="F73" i="1"/>
  <c r="F74" i="1"/>
  <c r="F75" i="1"/>
  <c r="F76" i="1"/>
  <c r="F77" i="1"/>
  <c r="F78" i="1"/>
  <c r="F79" i="1"/>
  <c r="F80" i="1"/>
  <c r="F81" i="1"/>
  <c r="F82" i="1"/>
  <c r="F9" i="1"/>
  <c r="C47" i="9"/>
  <c r="C46" i="9"/>
  <c r="C45" i="9"/>
  <c r="C44" i="9"/>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9" i="1"/>
</calcChain>
</file>

<file path=xl/sharedStrings.xml><?xml version="1.0" encoding="utf-8"?>
<sst xmlns="http://schemas.openxmlformats.org/spreadsheetml/2006/main" count="1218" uniqueCount="274">
  <si>
    <t>Data Dictionary for listings.csv detailed file</t>
  </si>
  <si>
    <t>File Name</t>
  </si>
  <si>
    <t>listings.csv</t>
  </si>
  <si>
    <t>Version</t>
  </si>
  <si>
    <t>Date Introduced</t>
  </si>
  <si>
    <t>Description</t>
  </si>
  <si>
    <t>Field</t>
  </si>
  <si>
    <t>Type</t>
  </si>
  <si>
    <t>Calculated</t>
  </si>
  <si>
    <t>Reference</t>
  </si>
  <si>
    <t>id</t>
  </si>
  <si>
    <t>integer</t>
  </si>
  <si>
    <t>Airbnb's unique identifier for the listing</t>
  </si>
  <si>
    <t>listing_url</t>
  </si>
  <si>
    <t>text</t>
  </si>
  <si>
    <t>y</t>
  </si>
  <si>
    <t>scrape_id</t>
  </si>
  <si>
    <t>bigint</t>
  </si>
  <si>
    <t>Inside Airbnb "Scrape" this was part of</t>
  </si>
  <si>
    <t>last_scraped</t>
  </si>
  <si>
    <t>datetime</t>
  </si>
  <si>
    <t>UTC. The date and time this listing was "scraped".</t>
  </si>
  <si>
    <t>source</t>
  </si>
  <si>
    <t>One of "neighbourhood search" or "previous scrape". "neighbourhood search" means that the listing was found by searching the city, while "previous scrape" means that the listing was seen in another scrape performed in the last 65 days, and the listing was confirmed to be still available on the Airbnb site.</t>
  </si>
  <si>
    <t>name</t>
  </si>
  <si>
    <t>Name of the listing</t>
  </si>
  <si>
    <t>description</t>
  </si>
  <si>
    <t>Detailed description of the listing</t>
  </si>
  <si>
    <t>neighborhood_overview</t>
  </si>
  <si>
    <t>Host's description of the neighbourhood</t>
  </si>
  <si>
    <t>picture_url</t>
  </si>
  <si>
    <t>URL to the Airbnb hosted regular sized image for the listing</t>
  </si>
  <si>
    <t>host_id</t>
  </si>
  <si>
    <t>Airbnb's unique identifier for the host/user</t>
  </si>
  <si>
    <t>host_url</t>
  </si>
  <si>
    <t>The Airbnb page for the host</t>
  </si>
  <si>
    <t>host_name</t>
  </si>
  <si>
    <t>Name of the host. Usually just the first name(s).</t>
  </si>
  <si>
    <t>host_since</t>
  </si>
  <si>
    <t>date</t>
  </si>
  <si>
    <t>The date the host/user was created. For hosts that are Airbnb guests this could be the date they registered as a guest.</t>
  </si>
  <si>
    <t>host_location</t>
  </si>
  <si>
    <t>The host's self reported location</t>
  </si>
  <si>
    <t>host_about</t>
  </si>
  <si>
    <t>Description about the host</t>
  </si>
  <si>
    <t>host_response_time</t>
  </si>
  <si>
    <t>host_response_rate</t>
  </si>
  <si>
    <t>host_acceptance_rate</t>
  </si>
  <si>
    <t>That rate at which a host accepts booking requests.</t>
  </si>
  <si>
    <t>host_is_superhost</t>
  </si>
  <si>
    <t>boolean [t=true; f=false]</t>
  </si>
  <si>
    <t>host_thumbnail_url</t>
  </si>
  <si>
    <t>host_picture_url</t>
  </si>
  <si>
    <t>host_neighbourhood</t>
  </si>
  <si>
    <t>host_listings_count</t>
  </si>
  <si>
    <t>The number of listings the host has (per Airbnb calculations)</t>
  </si>
  <si>
    <t>host_total_listings_count</t>
  </si>
  <si>
    <t>host_verifications</t>
  </si>
  <si>
    <t>host_has_profile_pic</t>
  </si>
  <si>
    <t>host_identity_verified</t>
  </si>
  <si>
    <t>neighbourhood</t>
  </si>
  <si>
    <t>neighbourhood_cleansed</t>
  </si>
  <si>
    <t>The neighbourhood as geocoded using the latitude and longitude against neighborhoods as defined by open or public digital shapefiles.</t>
  </si>
  <si>
    <t>neighbourhood_group_cleansed</t>
  </si>
  <si>
    <t>The neighbourhood group as geocoded using the latitude and longitude against neighborhoods as defined by open or public digital shapefiles.</t>
  </si>
  <si>
    <t>latitude</t>
  </si>
  <si>
    <t>numeric</t>
  </si>
  <si>
    <t>Uses the World Geodetic System (WGS84) projection for latitude and longitude.</t>
  </si>
  <si>
    <t>longitude</t>
  </si>
  <si>
    <t>property_type</t>
  </si>
  <si>
    <t>Self selected property type. Hotels and Bed and Breakfasts are described as such by their hosts in this field</t>
  </si>
  <si>
    <t>room_type</t>
  </si>
  <si>
    <t>[Entire home/apt|Private room|Shared room|Hotel]
All homes are grouped into the following three room types:
Entire place
Private room
Shared room
Entire place
Entire places are best if you're seeking a home away from home. With an entire place, you'll have the whole space to yourself. This usually includes a bedroom, a bathroom, a kitchen, and a separate, dedicated entrance. Hosts should note in the description if they'll be on the property or not (ex: "Host occupies first floor of the home"), and provide further details on the listing.
Private rooms
Private rooms are great for when you prefer a little privacy, and still value a local connection. When you book a private room, you'll have your own private room for sleeping and may share some spaces with others. You might need to walk through indoor spaces that another host or guest may occupy to get to your room.
Shared rooms
Shared rooms are for when you don't mind sharing a space with others. When you book a shared room, you'll be sleeping in a space that is shared with others and share the entire space with other people. Shared rooms are popular among flexible travelers looking for new friends and budget-friendly stays.</t>
  </si>
  <si>
    <t>https://www.airbnb.com/help/article/5/what-does-the-room-type-of-a-listing-mean</t>
  </si>
  <si>
    <t>accommodates</t>
  </si>
  <si>
    <t>The maximum capacity of the listing</t>
  </si>
  <si>
    <t>bathrooms</t>
  </si>
  <si>
    <t>The number of bathrooms in the listing</t>
  </si>
  <si>
    <t>bathrooms_text</t>
  </si>
  <si>
    <t>string</t>
  </si>
  <si>
    <t>The number of bathrooms in the listing. 
On the Airbnb web-site, the bathrooms field has evolved from a number to a textual description. For older scrapes, bathrooms is used.</t>
  </si>
  <si>
    <t>bedrooms</t>
  </si>
  <si>
    <t>The number of bedrooms</t>
  </si>
  <si>
    <t>beds</t>
  </si>
  <si>
    <t>The number of bed(s)</t>
  </si>
  <si>
    <t>amenities</t>
  </si>
  <si>
    <t>json</t>
  </si>
  <si>
    <t>price</t>
  </si>
  <si>
    <t>currency</t>
  </si>
  <si>
    <t>daily price in local currency</t>
  </si>
  <si>
    <t>minimum_nights</t>
  </si>
  <si>
    <t>minimum number of night stay for the listing (calendar rules may be different)</t>
  </si>
  <si>
    <t>maximum_nights</t>
  </si>
  <si>
    <t>maximum number of night stay for the listing (calendar rules may be different)</t>
  </si>
  <si>
    <t>minimum_minimum_nights</t>
  </si>
  <si>
    <t>the smallest minimum_night value from the calender (looking 365 nights in the future)</t>
  </si>
  <si>
    <t>maximum_minimum_nights</t>
  </si>
  <si>
    <t>the largest minimum_night value from the calender (looking 365 nights in the future)</t>
  </si>
  <si>
    <t>minimum_maximum_nights</t>
  </si>
  <si>
    <t>the smallest maximum_night value from the calender (looking 365 nights in the future)</t>
  </si>
  <si>
    <t>maximum_maximum_nights</t>
  </si>
  <si>
    <t>the largest maximum_night value from the calender (looking 365 nights in the future)</t>
  </si>
  <si>
    <t>minimum_nights_avg_ntm</t>
  </si>
  <si>
    <t>the average minimum_night value from the calender (looking 365 nights in the future)</t>
  </si>
  <si>
    <t>maximum_nights_avg_ntm</t>
  </si>
  <si>
    <t>the average maximum_night value from the calender (looking 365 nights in the future)</t>
  </si>
  <si>
    <t>calendar_updated</t>
  </si>
  <si>
    <t>has_availability</t>
  </si>
  <si>
    <t>boolean</t>
  </si>
  <si>
    <t>[t=true; f=false]</t>
  </si>
  <si>
    <t>availability_30</t>
  </si>
  <si>
    <t>avaliability_x. The availability of the listing x days in the future as determined by the calendar. Note a listing may not be available because it has been booked by a guest or blocked by the host.</t>
  </si>
  <si>
    <t>availability_60</t>
  </si>
  <si>
    <t>availability_90</t>
  </si>
  <si>
    <t>availability_365</t>
  </si>
  <si>
    <t>calendar_last_scraped</t>
  </si>
  <si>
    <t>number_of_reviews</t>
  </si>
  <si>
    <t>The number of reviews the listing has</t>
  </si>
  <si>
    <t>number_of_reviews_ltm</t>
  </si>
  <si>
    <t>The number of reviews the listing has (in the last 12 months)</t>
  </si>
  <si>
    <t>number_of_reviews_l30d</t>
  </si>
  <si>
    <t>The number of reviews the listing has (in the last 30 days)</t>
  </si>
  <si>
    <t>first_review</t>
  </si>
  <si>
    <t>The date of the first/oldest review</t>
  </si>
  <si>
    <t>last_review</t>
  </si>
  <si>
    <t>The date of the last/newest review</t>
  </si>
  <si>
    <t>review_scores_rating</t>
  </si>
  <si>
    <t>review_scores_accuracy</t>
  </si>
  <si>
    <t>review_scores_cleanliness</t>
  </si>
  <si>
    <t>review_scores_checkin</t>
  </si>
  <si>
    <t>review_scores_communication</t>
  </si>
  <si>
    <t>review_scores_location</t>
  </si>
  <si>
    <t>review_scores_value</t>
  </si>
  <si>
    <t>license</t>
  </si>
  <si>
    <t>The licence/permit/registration number</t>
  </si>
  <si>
    <t>instant_bookable</t>
  </si>
  <si>
    <t>[t=true; f=false]. Whether the guest can automatically book the listing without the host requiring to accept their booking request. An indicator of a commercial listing.</t>
  </si>
  <si>
    <t>calculated_host_listings_count</t>
  </si>
  <si>
    <t>The number of listings the host has in the current scrape, in the city/region geography.</t>
  </si>
  <si>
    <t>calculated_host_listings_count_entire_homes</t>
  </si>
  <si>
    <t>The number of Entire home/apt listings the host has in the current scrape, in the city/region geography</t>
  </si>
  <si>
    <t>calculated_host_listings_count_private_rooms</t>
  </si>
  <si>
    <t>The number of Private room listings the host has in the current scrape, in the city/region geography</t>
  </si>
  <si>
    <t>calculated_host_listings_count_shared_rooms</t>
  </si>
  <si>
    <t>The number of Shared room listings the host has in the current scrape, in the city/region geography</t>
  </si>
  <si>
    <t>reviews_per_month</t>
  </si>
  <si>
    <t>The number of reviews the listing has over the lifetime of the listing</t>
  </si>
  <si>
    <t>Change control</t>
  </si>
  <si>
    <t>Change</t>
  </si>
  <si>
    <t>Added</t>
  </si>
  <si>
    <t>summary</t>
  </si>
  <si>
    <t>Removed</t>
  </si>
  <si>
    <t>space</t>
  </si>
  <si>
    <t>experiences_offered</t>
  </si>
  <si>
    <t>notes</t>
  </si>
  <si>
    <t>transit</t>
  </si>
  <si>
    <t>access</t>
  </si>
  <si>
    <t>interaction</t>
  </si>
  <si>
    <t>house_rules</t>
  </si>
  <si>
    <t>thumbnail_url</t>
  </si>
  <si>
    <t>medium_url</t>
  </si>
  <si>
    <t>xl_picture_url</t>
  </si>
  <si>
    <t>street</t>
  </si>
  <si>
    <t>city</t>
  </si>
  <si>
    <t>state</t>
  </si>
  <si>
    <t>zipcode</t>
  </si>
  <si>
    <t>market</t>
  </si>
  <si>
    <t>smart_location</t>
  </si>
  <si>
    <t>country_code</t>
  </si>
  <si>
    <t>country</t>
  </si>
  <si>
    <t>is_location_exact</t>
  </si>
  <si>
    <t>bed_type</t>
  </si>
  <si>
    <t>square_feet</t>
  </si>
  <si>
    <t>weekly_price</t>
  </si>
  <si>
    <t>monthly_price</t>
  </si>
  <si>
    <t>security_deposit</t>
  </si>
  <si>
    <t>cleaning_fee</t>
  </si>
  <si>
    <t>guests_included</t>
  </si>
  <si>
    <t>extra_people</t>
  </si>
  <si>
    <t>requires_license</t>
  </si>
  <si>
    <t>jurisdiction_names</t>
  </si>
  <si>
    <t>is_business_travel_ready</t>
  </si>
  <si>
    <t>cancellation_policy</t>
  </si>
  <si>
    <t>require_guest_profile_picture</t>
  </si>
  <si>
    <t>require_guest_phone_verification</t>
  </si>
  <si>
    <t>Summary description of the listing</t>
  </si>
  <si>
    <t>Description of the space for rent</t>
  </si>
  <si>
    <t>Description of the experiences offered</t>
  </si>
  <si>
    <t>Notes for the listing. In some cities, Airbnb instructs the host to write the legal Permit #, in liue of using the license_number field</t>
  </si>
  <si>
    <t>Notes for the listing</t>
  </si>
  <si>
    <t>Access notes</t>
  </si>
  <si>
    <t>URL to the Airbnb hosted thumbnail image for the listing</t>
  </si>
  <si>
    <t>URL to the Airbnb hosted medium sized image for the listing</t>
  </si>
  <si>
    <t>URL to the Airbnb hosted XL sized image for the listing</t>
  </si>
  <si>
    <t>The number of listings the host has</t>
  </si>
  <si>
    <t>[t=true; f=false]
Possibly related to the host's choice for displaying the listing's location. See references.</t>
  </si>
  <si>
    <t>https://www.airbnb.com/help/article/2141/how-will-my-listings-location-be-shown-on-the-map
https://www.airbnb.com/help/article/478/how-do-i-edit-my-listings-address-or-map-location</t>
  </si>
  <si>
    <t>The type of bed(s)</t>
  </si>
  <si>
    <t>weekly price in local currency</t>
  </si>
  <si>
    <t>monthly price in local currency</t>
  </si>
  <si>
    <t>number</t>
  </si>
  <si>
    <t>number of guests included in the price</t>
  </si>
  <si>
    <t>amount in local currency for additional guests</t>
  </si>
  <si>
    <t>[t=true; f=false]. Whether the listing/jurisdiction requires a license</t>
  </si>
  <si>
    <t>Legal jurisdiction</t>
  </si>
  <si>
    <t>Data Dictionary for listings.csv summary file</t>
  </si>
  <si>
    <t>TBD</t>
  </si>
  <si>
    <t>neighbourhood_group</t>
  </si>
  <si>
    <t>daily price in local currency. Note, $ sign may be used despite locale</t>
  </si>
  <si>
    <t>avaliability_x. The availability of the listing x days in the future as determined by the calendar. Note a listing may be available because it has been booked by a guest or blocked by the host.</t>
  </si>
  <si>
    <t>numeric (2 decimal places)</t>
  </si>
  <si>
    <t>Data Dictionary for reviews.csv data file</t>
  </si>
  <si>
    <t>reviews.csv</t>
  </si>
  <si>
    <t>The reviews for each listing.</t>
  </si>
  <si>
    <t>listing_id</t>
  </si>
  <si>
    <t>reviewer_id</t>
  </si>
  <si>
    <t>reviewer_name</t>
  </si>
  <si>
    <t>comments</t>
  </si>
  <si>
    <t>Data Dictionary for calendar.csv data file</t>
  </si>
  <si>
    <t>calendar.csv</t>
  </si>
  <si>
    <t>The calendar file records the price, availability and other details from the listing's calendar for each day of the next 365 days</t>
  </si>
  <si>
    <t>The date in the listing's calendar</t>
  </si>
  <si>
    <t>available</t>
  </si>
  <si>
    <t>Whether the date is available for a booking</t>
  </si>
  <si>
    <t>The price listed for the day</t>
  </si>
  <si>
    <t>adjusted_price</t>
  </si>
  <si>
    <t>Minimum nights for a booking made on this day</t>
  </si>
  <si>
    <t>Maximum nights for a booking made on this day</t>
  </si>
  <si>
    <t>id: Airbnb's unique identifier for the listing</t>
  </si>
  <si>
    <t>name: Name of the listing</t>
  </si>
  <si>
    <t>host_id: Airbnb's unique identifier for the host/user</t>
  </si>
  <si>
    <t>host_name: Name of the host. Usually just the first name(s).</t>
  </si>
  <si>
    <t>latitude: Uses the World Geodetic System (WGS84) projection for latitude and longitude.</t>
  </si>
  <si>
    <t>longitude: Uses the World Geodetic System (WGS84) projection for latitude and longitude.</t>
  </si>
  <si>
    <t>minimum_nights: minimum number of night stay for the listing (calendar rules may be different)</t>
  </si>
  <si>
    <t>number_of_reviews: The number of reviews the listing has</t>
  </si>
  <si>
    <t>number_of_reviews_ltm: The number of reviews the listing has (in the last 12 months)</t>
  </si>
  <si>
    <t>last_review: The date of the last/newest review</t>
  </si>
  <si>
    <t>license: The licence/permit/registration number</t>
  </si>
  <si>
    <t>calculated_host_listings_count: The number of listings the host has in the current scrape, in the city/region geography.</t>
  </si>
  <si>
    <t>All homes are grouped into the following three room types: 1. Entire home/apt 2. Private room 3. Shared room|Hotel]</t>
  </si>
  <si>
    <t>neighbourhood_group: The neighbourhood group as geocoded using the latitude and longitude against neighborhoods as defined by open or public digital shapefiles.</t>
  </si>
  <si>
    <t>neighbourhood: The neighbourhood as geocoded using the latitude and longitude against neighborhoods as defined by open or public digital shapefiles.</t>
  </si>
  <si>
    <t>room_type: All homes are grouped into the following three room types: 1. Entire home/apt 2. Private room 3. Shared room|Hotel]</t>
  </si>
  <si>
    <t>price: daily price in local currency. Note, $ sign may be used despite locale</t>
  </si>
  <si>
    <t>availability_365: avaliability_x. The availability of the listing x days in the future as determined by the calendar. Note a listing may be available because it has been booked by a guest or blocked by the host.</t>
  </si>
  <si>
    <t xml:space="preserve"> Airbnb's unique identifier for the listing</t>
  </si>
  <si>
    <t xml:space="preserve"> Name of the listing</t>
  </si>
  <si>
    <t xml:space="preserve"> Airbnb's unique identifier for the host/user</t>
  </si>
  <si>
    <t xml:space="preserve"> Name of the host. Usually just the first name(s).</t>
  </si>
  <si>
    <t xml:space="preserve"> The neighbourhood group as geocoded using the latitude and longitude against neighborhoods as defined by open or public digital shapefiles.</t>
  </si>
  <si>
    <t xml:space="preserve"> The neighbourhood as geocoded using the latitude and longitude against neighborhoods as defined by open or public digital shapefiles.</t>
  </si>
  <si>
    <t xml:space="preserve"> Uses the World Geodetic System (WGS84) projection for latitude and longitude.</t>
  </si>
  <si>
    <t xml:space="preserve"> All homes are grouped into the following three room types</t>
  </si>
  <si>
    <t xml:space="preserve"> daily price in local currency. Note, $ sign may be used despite locale</t>
  </si>
  <si>
    <t xml:space="preserve"> minimum number of night stay for the listing (calendar rules may be different)</t>
  </si>
  <si>
    <t xml:space="preserve"> The number of reviews the listing has</t>
  </si>
  <si>
    <t xml:space="preserve"> The date of the last/newest review</t>
  </si>
  <si>
    <t xml:space="preserve"> The number of listings the host has in the current scrape, in the city/region geography.</t>
  </si>
  <si>
    <t xml:space="preserve"> avaliability_x. The availability of the listing x days in the future as determined by the calendar. Note a listing may be available because it has been booked by a guest or blocked by the host.</t>
  </si>
  <si>
    <t xml:space="preserve"> The number of reviews the listing has (in the last 12 months)</t>
  </si>
  <si>
    <t xml:space="preserve"> The licence/permit/registration number</t>
  </si>
  <si>
    <t>listings</t>
  </si>
  <si>
    <t>listings detail</t>
  </si>
  <si>
    <t>Columnas seleccionadas para analizar:</t>
  </si>
  <si>
    <t>["property_type", "accommodates", "first_review", "review_scores_value", "review_scores_cleanliness", "review_scores_location", "review_scores_accuracy", "review_scores_communication", "review_scores_checkin", "review_scores_rating", "maximum_nights", "listing_url", "host_is_superhost", "host_about", "host_response_time", "host_response_rate", "host_listings_count","number_of_reviews_ltm","reviews_per_month"]</t>
  </si>
  <si>
    <t>0.0602</t>
  </si>
  <si>
    <t>% nulos</t>
  </si>
  <si>
    <t>reviews_per_month_y</t>
  </si>
  <si>
    <t>reviews_per_month_x</t>
  </si>
  <si>
    <t>42.55</t>
  </si>
  <si>
    <t>42.26</t>
  </si>
  <si>
    <t>24.16</t>
  </si>
  <si>
    <t>Index(['name', 'host_id', 'host_name', 'neighbourhood', 'latitude', 'longitude', 'room_type', 'price', 'minimum_nights', 'number_of_reviews', 'last_review', 'reviews_per_month_x', 'calculated_host_listings_count', 'availability_365', 'number_of_reviews_ltm_x', 'property_type', 'accommodates', 'first_review', 'review_scores_value', 'review_scores_cleanliness', 'review_scores_location', 'review_scores_accuracy', 'review_scores_communication', 'review_scores_checkin', 'review_scores_rating', 'maximum_nights', 'listing_url', 'host_is_superhost', 'host_response_time', 'host_response_rate', 'host_listings_count', 'number_of_reviews_ltm_y', 'reviews_per_month_y'], dtype='object')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</si>
</sst>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4" x14ac:knownFonts="1">
    <font>
      <sz val="10"/>
      <color rgb="FF000000"/>
      <name val="Arial"/>
      <scheme val="minor"/>
    </font>
    <font>
      <b/>
      <sz val="14"/>
      <color theme="1"/>
      <name val="Arial"/>
      <scheme val="minor"/>
    </font>
    <font>
      <sz val="10"/>
      <color theme="1"/>
      <name val="Arial"/>
      <scheme val="minor"/>
    </font>
    <font>
      <b/>
      <sz val="10"/>
      <color theme="1"/>
      <name val="Arial"/>
      <scheme val="minor"/>
    </font>
    <font>
      <u/>
      <sz val="10"/>
      <color rgb="FF0000FF"/>
      <name val="Arial"/>
    </font>
    <font>
      <b/>
      <sz val="12"/>
      <color theme="1"/>
      <name val="Arial"/>
      <scheme val="minor"/>
    </font>
    <font>
      <sz val="10"/>
      <color theme="1"/>
      <name val="Arial"/>
    </font>
    <font>
      <sz val="10"/>
      <color rgb="FF000000"/>
      <name val="Arial"/>
    </font>
    <font>
      <sz val="12"/>
      <color theme="1"/>
      <name val="Arial"/>
      <scheme val="minor"/>
    </font>
    <font>
      <b/>
      <sz val="10"/>
      <color theme="1"/>
      <name val="Arial"/>
      <scheme val="minor"/>
    </font>
    <font>
      <sz val="6"/>
      <color rgb="FFCCCCCC"/>
      <name val="Consolas"/>
      <family val="3"/>
    </font>
    <font>
      <sz val="10"/>
      <color rgb="FF000000"/>
      <name val="Arial"/>
      <family val="2"/>
      <scheme val="minor"/>
    </font>
    <font>
      <b/>
      <sz val="10"/>
      <color rgb="FF000000"/>
      <name val="Arial"/>
      <family val="2"/>
      <scheme val="minor"/>
    </font>
    <font>
      <sz val="10"/>
      <color theme="1"/>
      <name val="Arial"/>
      <family val="2"/>
      <scheme val="minor"/>
    </font>
  </fonts>
  <fills count="12">
    <fill>
      <patternFill patternType="none"/>
    </fill>
    <fill>
      <patternFill patternType="gray125"/>
    </fill>
    <fill>
      <patternFill patternType="solid">
        <fgColor rgb="FFFF9900"/>
        <bgColor rgb="FFFF9900"/>
      </patternFill>
    </fill>
    <fill>
      <patternFill patternType="solid">
        <fgColor rgb="FFCFE2F3"/>
        <bgColor rgb="FFCFE2F3"/>
      </patternFill>
    </fill>
    <fill>
      <patternFill patternType="solid">
        <fgColor rgb="FF9FC5E8"/>
        <bgColor rgb="FF9FC5E8"/>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horizontal="left"/>
    </xf>
    <xf numFmtId="0" fontId="2" fillId="0" borderId="0" xfId="0" applyFont="1"/>
    <xf numFmtId="0" fontId="3" fillId="0" borderId="0" xfId="0" applyFont="1" applyAlignment="1">
      <alignment horizontal="right"/>
    </xf>
    <xf numFmtId="0" fontId="2" fillId="0" borderId="0" xfId="0" applyFont="1" applyAlignment="1">
      <alignment horizontal="left"/>
    </xf>
    <xf numFmtId="164" fontId="2" fillId="2" borderId="0" xfId="0" applyNumberFormat="1" applyFont="1" applyFill="1" applyAlignment="1">
      <alignment horizontal="left"/>
    </xf>
    <xf numFmtId="0" fontId="3" fillId="3" borderId="0" xfId="0" applyFont="1" applyFill="1" applyAlignment="1">
      <alignment vertical="top"/>
    </xf>
    <xf numFmtId="0" fontId="2" fillId="0" borderId="0" xfId="0" applyFont="1" applyAlignment="1">
      <alignment vertical="top"/>
    </xf>
    <xf numFmtId="0" fontId="2" fillId="0" borderId="0" xfId="0" applyFont="1" applyAlignment="1">
      <alignment vertical="top" wrapText="1"/>
    </xf>
    <xf numFmtId="0" fontId="4" fillId="0" borderId="0" xfId="0" applyFont="1" applyAlignment="1">
      <alignment vertical="top" wrapText="1"/>
    </xf>
    <xf numFmtId="0" fontId="5" fillId="0" borderId="0" xfId="0" applyFont="1"/>
    <xf numFmtId="0" fontId="3" fillId="4" borderId="0" xfId="0" applyFont="1" applyFill="1"/>
    <xf numFmtId="0" fontId="6" fillId="0" borderId="0" xfId="0" applyFont="1" applyAlignment="1">
      <alignment vertical="top"/>
    </xf>
    <xf numFmtId="0" fontId="7" fillId="5" borderId="0" xfId="0" applyFont="1" applyFill="1" applyAlignment="1">
      <alignment horizontal="left" vertical="top"/>
    </xf>
    <xf numFmtId="0" fontId="7" fillId="5" borderId="0" xfId="0" applyFont="1" applyFill="1" applyAlignment="1">
      <alignment horizontal="left"/>
    </xf>
    <xf numFmtId="0" fontId="8" fillId="0" borderId="0" xfId="0" applyFont="1"/>
    <xf numFmtId="0" fontId="9" fillId="4" borderId="0" xfId="0" applyFont="1" applyFill="1"/>
    <xf numFmtId="0" fontId="0" fillId="0" borderId="0" xfId="0" applyAlignment="1">
      <alignment vertical="center"/>
    </xf>
    <xf numFmtId="0" fontId="0" fillId="6" borderId="0" xfId="0" applyFill="1" applyAlignment="1">
      <alignment vertical="center"/>
    </xf>
    <xf numFmtId="0" fontId="10" fillId="0" borderId="0" xfId="0" applyFont="1" applyAlignment="1">
      <alignment vertical="center"/>
    </xf>
    <xf numFmtId="0" fontId="12" fillId="0" borderId="0" xfId="0" applyFont="1"/>
    <xf numFmtId="0" fontId="11" fillId="0" borderId="0" xfId="0" applyFont="1"/>
    <xf numFmtId="0" fontId="13" fillId="0" borderId="0" xfId="0" applyFont="1" applyAlignment="1">
      <alignment vertical="top"/>
    </xf>
    <xf numFmtId="0" fontId="11" fillId="7" borderId="0" xfId="0" applyFont="1" applyFill="1"/>
    <xf numFmtId="0" fontId="13" fillId="0" borderId="0" xfId="0" applyFont="1" applyAlignment="1">
      <alignment vertical="top" wrapText="1"/>
    </xf>
    <xf numFmtId="0" fontId="2" fillId="8" borderId="0" xfId="0" applyFont="1" applyFill="1" applyAlignment="1">
      <alignment vertical="top"/>
    </xf>
    <xf numFmtId="0" fontId="2" fillId="8" borderId="0" xfId="0" applyFont="1" applyFill="1" applyAlignment="1">
      <alignment vertical="top" wrapText="1"/>
    </xf>
    <xf numFmtId="0" fontId="13" fillId="8" borderId="0" xfId="0" applyFont="1" applyFill="1" applyAlignment="1">
      <alignment vertical="top"/>
    </xf>
    <xf numFmtId="0" fontId="0" fillId="8" borderId="0" xfId="0" applyFill="1"/>
    <xf numFmtId="3" fontId="0" fillId="8" borderId="0" xfId="0" applyNumberFormat="1" applyFill="1"/>
    <xf numFmtId="0" fontId="0" fillId="9" borderId="0" xfId="0" applyFill="1"/>
    <xf numFmtId="3" fontId="0" fillId="9" borderId="0" xfId="0" applyNumberFormat="1" applyFill="1"/>
    <xf numFmtId="0" fontId="0" fillId="10" borderId="0" xfId="0" applyFill="1"/>
    <xf numFmtId="3" fontId="0" fillId="10" borderId="0" xfId="0" applyNumberFormat="1" applyFill="1"/>
    <xf numFmtId="0" fontId="0" fillId="11" borderId="0" xfId="0" applyFill="1"/>
    <xf numFmtId="3" fontId="0" fillId="11" borderId="0" xfId="0" applyNumberFormat="1" applyFill="1"/>
    <xf numFmtId="0" fontId="11" fillId="11" borderId="0" xfId="0" applyFont="1" applyFill="1"/>
    <xf numFmtId="0" fontId="11" fillId="9" borderId="0" xfId="0" applyFont="1" applyFill="1"/>
    <xf numFmtId="0" fontId="2" fillId="0" borderId="0" xfId="0" applyFont="1" applyAlignment="1">
      <alignment horizontal="lef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airbnb.com/help/article/5/what-does-the-room-type-of-a-listing-mea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irbnb.com/help/article/5/what-does-the-room-type-of-a-listing-mea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airbnb.com/help/article/5/what-does-the-room-type-of-a-listing-mea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4043F-F75A-4CC3-A2D9-10C615315798}">
  <dimension ref="A1:L50"/>
  <sheetViews>
    <sheetView tabSelected="1" topLeftCell="A24" workbookViewId="0">
      <selection activeCell="K30" sqref="K30"/>
    </sheetView>
  </sheetViews>
  <sheetFormatPr defaultRowHeight="12.45" x14ac:dyDescent="0.3"/>
  <cols>
    <col min="2" max="2" width="24.61328125" bestFit="1" customWidth="1"/>
    <col min="3" max="3" width="40.53515625" customWidth="1"/>
    <col min="8" max="8" width="25.15234375" bestFit="1" customWidth="1"/>
    <col min="9" max="9" width="8.765625" bestFit="1" customWidth="1"/>
    <col min="11" max="11" width="25.15234375" bestFit="1" customWidth="1"/>
  </cols>
  <sheetData>
    <row r="1" spans="1:12" x14ac:dyDescent="0.3">
      <c r="A1" s="21" t="s">
        <v>264</v>
      </c>
    </row>
    <row r="3" spans="1:12" x14ac:dyDescent="0.3">
      <c r="B3" s="20" t="s">
        <v>262</v>
      </c>
    </row>
    <row r="4" spans="1:12" x14ac:dyDescent="0.3">
      <c r="B4" s="18" t="s">
        <v>10</v>
      </c>
      <c r="C4" t="s">
        <v>246</v>
      </c>
      <c r="D4" t="e">
        <f>VLOOKUP(B4,$B$25:$B$43,1,0)</f>
        <v>#N/A</v>
      </c>
      <c r="H4" t="s">
        <v>267</v>
      </c>
    </row>
    <row r="5" spans="1:12" x14ac:dyDescent="0.3">
      <c r="B5" s="18" t="s">
        <v>24</v>
      </c>
      <c r="C5" t="s">
        <v>247</v>
      </c>
      <c r="D5" t="e">
        <f t="shared" ref="D5:D21" si="0">VLOOKUP(B5,$B$25:$B$43,1,0)</f>
        <v>#N/A</v>
      </c>
      <c r="H5" s="28" t="s">
        <v>133</v>
      </c>
      <c r="I5" s="29">
        <v>1000000</v>
      </c>
      <c r="K5" t="s">
        <v>267</v>
      </c>
    </row>
    <row r="6" spans="1:12" x14ac:dyDescent="0.3">
      <c r="B6" s="18" t="s">
        <v>32</v>
      </c>
      <c r="C6" t="s">
        <v>248</v>
      </c>
      <c r="D6" t="e">
        <f t="shared" si="0"/>
        <v>#N/A</v>
      </c>
      <c r="H6" s="28" t="s">
        <v>207</v>
      </c>
      <c r="I6" s="29">
        <v>1000000</v>
      </c>
      <c r="K6" t="s">
        <v>132</v>
      </c>
      <c r="L6" t="s">
        <v>270</v>
      </c>
    </row>
    <row r="7" spans="1:12" x14ac:dyDescent="0.3">
      <c r="B7" s="18" t="s">
        <v>36</v>
      </c>
      <c r="C7" t="s">
        <v>249</v>
      </c>
      <c r="D7" t="e">
        <f t="shared" si="0"/>
        <v>#N/A</v>
      </c>
      <c r="H7" s="37" t="s">
        <v>43</v>
      </c>
      <c r="I7" s="31">
        <v>596468</v>
      </c>
      <c r="K7" t="s">
        <v>131</v>
      </c>
      <c r="L7" t="s">
        <v>270</v>
      </c>
    </row>
    <row r="8" spans="1:12" x14ac:dyDescent="0.3">
      <c r="B8" s="18" t="s">
        <v>207</v>
      </c>
      <c r="C8" t="s">
        <v>250</v>
      </c>
      <c r="D8" t="e">
        <f t="shared" si="0"/>
        <v>#N/A</v>
      </c>
      <c r="H8" s="32" t="s">
        <v>129</v>
      </c>
      <c r="I8" s="33">
        <v>425508</v>
      </c>
      <c r="K8" t="s">
        <v>129</v>
      </c>
      <c r="L8" t="s">
        <v>270</v>
      </c>
    </row>
    <row r="9" spans="1:12" x14ac:dyDescent="0.3">
      <c r="B9" s="18" t="s">
        <v>60</v>
      </c>
      <c r="C9" t="s">
        <v>251</v>
      </c>
      <c r="D9" t="e">
        <f t="shared" si="0"/>
        <v>#N/A</v>
      </c>
      <c r="H9" s="32" t="s">
        <v>131</v>
      </c>
      <c r="I9" s="33">
        <v>425508</v>
      </c>
      <c r="K9" t="s">
        <v>128</v>
      </c>
      <c r="L9" t="s">
        <v>270</v>
      </c>
    </row>
    <row r="10" spans="1:12" x14ac:dyDescent="0.3">
      <c r="B10" s="18" t="s">
        <v>65</v>
      </c>
      <c r="C10" t="s">
        <v>252</v>
      </c>
      <c r="D10" t="e">
        <f t="shared" si="0"/>
        <v>#N/A</v>
      </c>
      <c r="H10" s="32" t="s">
        <v>132</v>
      </c>
      <c r="I10" s="33">
        <v>425508</v>
      </c>
      <c r="K10" t="s">
        <v>127</v>
      </c>
      <c r="L10" t="s">
        <v>270</v>
      </c>
    </row>
    <row r="11" spans="1:12" x14ac:dyDescent="0.3">
      <c r="B11" s="18" t="s">
        <v>68</v>
      </c>
      <c r="C11" t="s">
        <v>252</v>
      </c>
      <c r="D11" t="e">
        <f t="shared" si="0"/>
        <v>#N/A</v>
      </c>
      <c r="H11" s="32" t="s">
        <v>130</v>
      </c>
      <c r="I11" s="33">
        <v>425484</v>
      </c>
      <c r="K11" t="s">
        <v>130</v>
      </c>
      <c r="L11" t="s">
        <v>270</v>
      </c>
    </row>
    <row r="12" spans="1:12" x14ac:dyDescent="0.3">
      <c r="B12" s="18" t="s">
        <v>71</v>
      </c>
      <c r="C12" t="s">
        <v>253</v>
      </c>
      <c r="D12" t="e">
        <f t="shared" si="0"/>
        <v>#N/A</v>
      </c>
      <c r="H12" s="32" t="s">
        <v>127</v>
      </c>
      <c r="I12" s="33">
        <v>425484</v>
      </c>
      <c r="K12" t="s">
        <v>268</v>
      </c>
      <c r="L12" t="s">
        <v>271</v>
      </c>
    </row>
    <row r="13" spans="1:12" x14ac:dyDescent="0.3">
      <c r="B13" s="18" t="s">
        <v>87</v>
      </c>
      <c r="C13" t="s">
        <v>254</v>
      </c>
      <c r="D13" t="e">
        <f t="shared" si="0"/>
        <v>#N/A</v>
      </c>
      <c r="H13" s="32" t="s">
        <v>128</v>
      </c>
      <c r="I13" s="33">
        <v>425484</v>
      </c>
      <c r="K13" t="s">
        <v>269</v>
      </c>
      <c r="L13" t="s">
        <v>271</v>
      </c>
    </row>
    <row r="14" spans="1:12" x14ac:dyDescent="0.3">
      <c r="B14" s="18" t="s">
        <v>90</v>
      </c>
      <c r="C14" t="s">
        <v>255</v>
      </c>
      <c r="D14" t="e">
        <f t="shared" si="0"/>
        <v>#N/A</v>
      </c>
      <c r="H14" s="32" t="s">
        <v>268</v>
      </c>
      <c r="I14" s="33">
        <v>422568</v>
      </c>
      <c r="K14" t="s">
        <v>124</v>
      </c>
      <c r="L14" t="s">
        <v>271</v>
      </c>
    </row>
    <row r="15" spans="1:12" x14ac:dyDescent="0.3">
      <c r="B15" s="18" t="s">
        <v>116</v>
      </c>
      <c r="C15" t="s">
        <v>256</v>
      </c>
      <c r="D15" t="e">
        <f t="shared" si="0"/>
        <v>#N/A</v>
      </c>
      <c r="H15" s="32" t="s">
        <v>126</v>
      </c>
      <c r="I15" s="33">
        <v>422568</v>
      </c>
      <c r="K15" t="s">
        <v>126</v>
      </c>
      <c r="L15" t="s">
        <v>271</v>
      </c>
    </row>
    <row r="16" spans="1:12" x14ac:dyDescent="0.3">
      <c r="B16" s="28" t="s">
        <v>145</v>
      </c>
      <c r="D16" s="28" t="str">
        <f t="shared" si="0"/>
        <v>reviews_per_month</v>
      </c>
      <c r="H16" s="32" t="s">
        <v>124</v>
      </c>
      <c r="I16" s="33">
        <v>422568</v>
      </c>
      <c r="K16" t="s">
        <v>122</v>
      </c>
      <c r="L16" t="s">
        <v>271</v>
      </c>
    </row>
    <row r="17" spans="2:12" x14ac:dyDescent="0.3">
      <c r="B17" s="18" t="s">
        <v>124</v>
      </c>
      <c r="C17" t="s">
        <v>257</v>
      </c>
      <c r="D17" t="e">
        <f t="shared" si="0"/>
        <v>#N/A</v>
      </c>
      <c r="H17" s="32" t="s">
        <v>269</v>
      </c>
      <c r="I17" s="33">
        <v>422568</v>
      </c>
      <c r="K17" t="s">
        <v>45</v>
      </c>
      <c r="L17" t="s">
        <v>272</v>
      </c>
    </row>
    <row r="18" spans="2:12" x14ac:dyDescent="0.3">
      <c r="B18" s="18" t="s">
        <v>137</v>
      </c>
      <c r="C18" t="s">
        <v>258</v>
      </c>
      <c r="D18" t="e">
        <f t="shared" si="0"/>
        <v>#N/A</v>
      </c>
      <c r="H18" s="32" t="s">
        <v>122</v>
      </c>
      <c r="I18" s="33">
        <v>422568</v>
      </c>
      <c r="K18" t="s">
        <v>46</v>
      </c>
      <c r="L18" t="s">
        <v>272</v>
      </c>
    </row>
    <row r="19" spans="2:12" x14ac:dyDescent="0.3">
      <c r="B19" s="18" t="s">
        <v>114</v>
      </c>
      <c r="C19" t="s">
        <v>259</v>
      </c>
      <c r="D19" t="e">
        <f t="shared" si="0"/>
        <v>#N/A</v>
      </c>
      <c r="H19" s="36" t="s">
        <v>46</v>
      </c>
      <c r="I19" s="35">
        <v>241560</v>
      </c>
      <c r="J19" s="34"/>
    </row>
    <row r="20" spans="2:12" x14ac:dyDescent="0.3">
      <c r="B20" s="18" t="s">
        <v>118</v>
      </c>
      <c r="C20" t="s">
        <v>260</v>
      </c>
      <c r="D20" s="28" t="str">
        <f t="shared" si="0"/>
        <v>number_of_reviews_ltm</v>
      </c>
      <c r="H20" s="34" t="s">
        <v>45</v>
      </c>
      <c r="I20" s="35">
        <v>241560</v>
      </c>
      <c r="J20" s="34"/>
    </row>
    <row r="21" spans="2:12" x14ac:dyDescent="0.3">
      <c r="B21" s="18" t="s">
        <v>133</v>
      </c>
      <c r="C21" t="s">
        <v>261</v>
      </c>
      <c r="D21" t="e">
        <f t="shared" si="0"/>
        <v>#N/A</v>
      </c>
      <c r="H21" s="30" t="s">
        <v>24</v>
      </c>
      <c r="I21" s="30" t="s">
        <v>266</v>
      </c>
    </row>
    <row r="24" spans="2:12" x14ac:dyDescent="0.3">
      <c r="B24" s="20" t="s">
        <v>263</v>
      </c>
    </row>
    <row r="25" spans="2:12" x14ac:dyDescent="0.3">
      <c r="B25" s="21" t="s">
        <v>69</v>
      </c>
      <c r="C25" t="s">
        <v>70</v>
      </c>
      <c r="I25" t="s">
        <v>273</v>
      </c>
    </row>
    <row r="26" spans="2:12" x14ac:dyDescent="0.3">
      <c r="B26" s="21" t="s">
        <v>74</v>
      </c>
      <c r="C26" t="s">
        <v>75</v>
      </c>
    </row>
    <row r="27" spans="2:12" x14ac:dyDescent="0.3">
      <c r="B27" t="s">
        <v>122</v>
      </c>
      <c r="C27" t="s">
        <v>123</v>
      </c>
    </row>
    <row r="28" spans="2:12" x14ac:dyDescent="0.3">
      <c r="B28" t="s">
        <v>132</v>
      </c>
      <c r="C28">
        <v>0</v>
      </c>
    </row>
    <row r="29" spans="2:12" x14ac:dyDescent="0.3">
      <c r="B29" t="s">
        <v>128</v>
      </c>
      <c r="C29">
        <v>0</v>
      </c>
    </row>
    <row r="30" spans="2:12" x14ac:dyDescent="0.3">
      <c r="B30" t="s">
        <v>131</v>
      </c>
      <c r="C30">
        <v>0</v>
      </c>
    </row>
    <row r="31" spans="2:12" x14ac:dyDescent="0.3">
      <c r="B31" t="s">
        <v>127</v>
      </c>
      <c r="C31">
        <v>0</v>
      </c>
    </row>
    <row r="32" spans="2:12" x14ac:dyDescent="0.3">
      <c r="B32" t="s">
        <v>130</v>
      </c>
      <c r="C32">
        <v>0</v>
      </c>
    </row>
    <row r="33" spans="2:4" x14ac:dyDescent="0.3">
      <c r="B33" t="s">
        <v>129</v>
      </c>
      <c r="C33">
        <v>0</v>
      </c>
    </row>
    <row r="34" spans="2:4" x14ac:dyDescent="0.3">
      <c r="B34" t="s">
        <v>126</v>
      </c>
      <c r="C34">
        <v>0</v>
      </c>
    </row>
    <row r="35" spans="2:4" x14ac:dyDescent="0.3">
      <c r="B35" t="s">
        <v>92</v>
      </c>
      <c r="C35" t="s">
        <v>93</v>
      </c>
    </row>
    <row r="36" spans="2:4" x14ac:dyDescent="0.3">
      <c r="B36" s="21" t="s">
        <v>13</v>
      </c>
      <c r="C36">
        <v>0</v>
      </c>
    </row>
    <row r="37" spans="2:4" x14ac:dyDescent="0.3">
      <c r="B37" t="s">
        <v>49</v>
      </c>
      <c r="C37">
        <v>0</v>
      </c>
    </row>
    <row r="38" spans="2:4" x14ac:dyDescent="0.3">
      <c r="B38" t="s">
        <v>43</v>
      </c>
      <c r="C38" t="s">
        <v>44</v>
      </c>
    </row>
    <row r="39" spans="2:4" x14ac:dyDescent="0.3">
      <c r="B39" t="s">
        <v>45</v>
      </c>
      <c r="C39">
        <v>0</v>
      </c>
    </row>
    <row r="40" spans="2:4" x14ac:dyDescent="0.3">
      <c r="B40" t="s">
        <v>46</v>
      </c>
      <c r="C40">
        <v>0</v>
      </c>
    </row>
    <row r="41" spans="2:4" x14ac:dyDescent="0.3">
      <c r="B41" s="27" t="s">
        <v>54</v>
      </c>
      <c r="C41">
        <v>0</v>
      </c>
    </row>
    <row r="42" spans="2:4" x14ac:dyDescent="0.3">
      <c r="B42" s="27" t="s">
        <v>118</v>
      </c>
      <c r="C42">
        <v>0</v>
      </c>
    </row>
    <row r="43" spans="2:4" x14ac:dyDescent="0.3">
      <c r="B43" s="27" t="s">
        <v>145</v>
      </c>
      <c r="C43">
        <v>0</v>
      </c>
    </row>
    <row r="44" spans="2:4" x14ac:dyDescent="0.3">
      <c r="B44" s="23" t="s">
        <v>162</v>
      </c>
      <c r="C44" t="e">
        <f>VLOOKUP(B44,'listings.csv detail v4.3'!$A$8:$D$83,4,0)</f>
        <v>#N/A</v>
      </c>
    </row>
    <row r="45" spans="2:4" x14ac:dyDescent="0.3">
      <c r="B45" s="23" t="s">
        <v>173</v>
      </c>
      <c r="C45" t="e">
        <f>VLOOKUP(B45,'listings.csv detail v4.3'!$A$8:$D$83,4,0)</f>
        <v>#N/A</v>
      </c>
      <c r="D45" s="7" t="s">
        <v>198</v>
      </c>
    </row>
    <row r="46" spans="2:4" x14ac:dyDescent="0.3">
      <c r="B46" s="23" t="s">
        <v>174</v>
      </c>
      <c r="C46" t="e">
        <f>VLOOKUP(B46,'listings.csv detail v4.3'!$A$8:$D$83,4,0)</f>
        <v>#N/A</v>
      </c>
    </row>
    <row r="47" spans="2:4" x14ac:dyDescent="0.3">
      <c r="B47" s="23" t="s">
        <v>166</v>
      </c>
      <c r="C47" t="e">
        <f>VLOOKUP(B47,'listings.csv detail v4.3'!$A$8:$D$83,4,0)</f>
        <v>#N/A</v>
      </c>
    </row>
    <row r="50" spans="2:2" x14ac:dyDescent="0.3">
      <c r="B50" s="21" t="s">
        <v>265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outlinePr summaryBelow="0" summaryRight="0"/>
  </sheetPr>
  <dimension ref="A1:G88"/>
  <sheetViews>
    <sheetView zoomScale="90" zoomScaleNormal="90" workbookViewId="0">
      <pane ySplit="8" topLeftCell="A63" activePane="bottomLeft" state="frozen"/>
      <selection pane="bottomLeft" activeCell="D78" sqref="D78"/>
    </sheetView>
  </sheetViews>
  <sheetFormatPr defaultColWidth="12.61328125" defaultRowHeight="15.75" customHeight="1" x14ac:dyDescent="0.3"/>
  <cols>
    <col min="1" max="1" width="22" customWidth="1"/>
    <col min="4" max="6" width="38.23046875" customWidth="1"/>
    <col min="7" max="7" width="12.61328125" style="17"/>
  </cols>
  <sheetData>
    <row r="1" spans="1:7" ht="15.75" customHeight="1" x14ac:dyDescent="0.4">
      <c r="A1" s="1" t="s">
        <v>0</v>
      </c>
      <c r="B1" s="2"/>
    </row>
    <row r="2" spans="1:7" ht="15.75" customHeight="1" x14ac:dyDescent="0.3">
      <c r="A2" s="3"/>
      <c r="B2" s="2"/>
    </row>
    <row r="3" spans="1:7" ht="15.75" customHeight="1" x14ac:dyDescent="0.3">
      <c r="A3" s="3" t="s">
        <v>1</v>
      </c>
      <c r="B3" s="4" t="s">
        <v>2</v>
      </c>
    </row>
    <row r="4" spans="1:7" ht="15.75" customHeight="1" x14ac:dyDescent="0.3">
      <c r="A4" s="3" t="s">
        <v>3</v>
      </c>
      <c r="B4" s="4">
        <v>4.3</v>
      </c>
    </row>
    <row r="5" spans="1:7" ht="15.75" customHeight="1" x14ac:dyDescent="0.3">
      <c r="A5" s="3" t="s">
        <v>4</v>
      </c>
      <c r="B5" s="5">
        <v>44774</v>
      </c>
    </row>
    <row r="6" spans="1:7" ht="15.75" customHeight="1" x14ac:dyDescent="0.3">
      <c r="A6" s="3" t="s">
        <v>5</v>
      </c>
      <c r="B6" s="38"/>
      <c r="C6" s="39"/>
      <c r="D6" s="39"/>
      <c r="E6" s="39"/>
    </row>
    <row r="7" spans="1:7" ht="15.75" customHeight="1" x14ac:dyDescent="0.3">
      <c r="A7" s="19"/>
      <c r="B7" s="2"/>
      <c r="C7" s="2"/>
      <c r="D7" s="2"/>
      <c r="E7" s="2"/>
      <c r="F7" s="2"/>
    </row>
    <row r="8" spans="1:7" ht="15.75" customHeight="1" x14ac:dyDescent="0.3">
      <c r="A8" s="6" t="s">
        <v>6</v>
      </c>
      <c r="B8" s="6" t="s">
        <v>7</v>
      </c>
      <c r="C8" s="6" t="s">
        <v>8</v>
      </c>
      <c r="D8" s="6" t="s">
        <v>5</v>
      </c>
      <c r="E8" s="6" t="s">
        <v>9</v>
      </c>
      <c r="F8" s="6"/>
    </row>
    <row r="9" spans="1:7" ht="15.75" customHeight="1" x14ac:dyDescent="0.3">
      <c r="A9" s="7" t="s">
        <v>10</v>
      </c>
      <c r="B9" s="7" t="s">
        <v>11</v>
      </c>
      <c r="C9" s="7"/>
      <c r="D9" s="8" t="s">
        <v>12</v>
      </c>
      <c r="E9" s="8"/>
      <c r="F9" s="8" t="e">
        <f>VLOOKUP(A9,Sheet1!$B$25:$C$40,1,0)</f>
        <v>#N/A</v>
      </c>
      <c r="G9" s="18" t="str">
        <f>CONCATENATE(A9,": ",D9)</f>
        <v>id: Airbnb's unique identifier for the listing</v>
      </c>
    </row>
    <row r="10" spans="1:7" ht="15.75" customHeight="1" x14ac:dyDescent="0.3">
      <c r="A10" s="22" t="s">
        <v>13</v>
      </c>
      <c r="B10" s="7" t="s">
        <v>14</v>
      </c>
      <c r="C10" s="7" t="s">
        <v>15</v>
      </c>
      <c r="D10" s="8"/>
      <c r="E10" s="8"/>
      <c r="F10" s="8" t="str">
        <f>VLOOKUP(A10,Sheet1!$B$25:$C$40,1,0)</f>
        <v>listing_url</v>
      </c>
      <c r="G10" s="17" t="str">
        <f t="shared" ref="G10:G73" si="0">CONCATENATE(A10,": ",D10)</f>
        <v xml:space="preserve">listing_url: </v>
      </c>
    </row>
    <row r="11" spans="1:7" ht="15.75" customHeight="1" x14ac:dyDescent="0.3">
      <c r="A11" s="7" t="s">
        <v>16</v>
      </c>
      <c r="B11" s="7" t="s">
        <v>17</v>
      </c>
      <c r="C11" s="7" t="s">
        <v>15</v>
      </c>
      <c r="D11" s="24" t="s">
        <v>18</v>
      </c>
      <c r="E11" s="8"/>
      <c r="F11" s="8" t="e">
        <f>VLOOKUP(A11,Sheet1!$B$25:$C$40,1,0)</f>
        <v>#N/A</v>
      </c>
      <c r="G11" s="17" t="str">
        <f t="shared" si="0"/>
        <v>scrape_id: Inside Airbnb "Scrape" this was part of</v>
      </c>
    </row>
    <row r="12" spans="1:7" ht="15.75" customHeight="1" x14ac:dyDescent="0.3">
      <c r="A12" s="7" t="s">
        <v>19</v>
      </c>
      <c r="B12" s="7" t="s">
        <v>20</v>
      </c>
      <c r="C12" s="7" t="s">
        <v>15</v>
      </c>
      <c r="D12" s="24" t="s">
        <v>21</v>
      </c>
      <c r="E12" s="8"/>
      <c r="F12" s="8" t="e">
        <f>VLOOKUP(A12,Sheet1!$B$25:$C$40,1,0)</f>
        <v>#N/A</v>
      </c>
      <c r="G12" s="17" t="str">
        <f t="shared" si="0"/>
        <v>last_scraped: UTC. The date and time this listing was "scraped".</v>
      </c>
    </row>
    <row r="13" spans="1:7" ht="15.75" customHeight="1" x14ac:dyDescent="0.3">
      <c r="A13" s="7" t="s">
        <v>22</v>
      </c>
      <c r="B13" s="7" t="s">
        <v>14</v>
      </c>
      <c r="C13" s="7"/>
      <c r="D13" s="24" t="s">
        <v>23</v>
      </c>
      <c r="E13" s="8"/>
      <c r="F13" s="8" t="e">
        <f>VLOOKUP(A13,Sheet1!$B$25:$C$40,1,0)</f>
        <v>#N/A</v>
      </c>
      <c r="G13" s="17" t="str">
        <f t="shared" si="0"/>
        <v>source: One of "neighbourhood search" or "previous scrape". "neighbourhood search" means that the listing was found by searching the city, while "previous scrape" means that the listing was seen in another scrape performed in the last 65 days, and the listing was confirmed to be still available on the Airbnb site.</v>
      </c>
    </row>
    <row r="14" spans="1:7" ht="15.75" customHeight="1" x14ac:dyDescent="0.3">
      <c r="A14" s="7" t="s">
        <v>24</v>
      </c>
      <c r="B14" s="7" t="s">
        <v>14</v>
      </c>
      <c r="C14" s="7"/>
      <c r="D14" s="8" t="s">
        <v>25</v>
      </c>
      <c r="E14" s="8"/>
      <c r="F14" s="8" t="e">
        <f>VLOOKUP(A14,Sheet1!$B$25:$C$40,1,0)</f>
        <v>#N/A</v>
      </c>
      <c r="G14" s="18" t="str">
        <f t="shared" si="0"/>
        <v>name: Name of the listing</v>
      </c>
    </row>
    <row r="15" spans="1:7" ht="15.75" customHeight="1" x14ac:dyDescent="0.3">
      <c r="A15" s="7" t="s">
        <v>26</v>
      </c>
      <c r="B15" s="7" t="s">
        <v>14</v>
      </c>
      <c r="C15" s="7"/>
      <c r="D15" s="8" t="s">
        <v>27</v>
      </c>
      <c r="E15" s="8"/>
      <c r="F15" s="8" t="e">
        <f>VLOOKUP(A15,Sheet1!$B$25:$C$40,1,0)</f>
        <v>#N/A</v>
      </c>
      <c r="G15" s="17" t="str">
        <f t="shared" si="0"/>
        <v>description: Detailed description of the listing</v>
      </c>
    </row>
    <row r="16" spans="1:7" ht="15.75" customHeight="1" x14ac:dyDescent="0.3">
      <c r="A16" s="7" t="s">
        <v>28</v>
      </c>
      <c r="B16" s="7" t="s">
        <v>14</v>
      </c>
      <c r="C16" s="7"/>
      <c r="D16" s="8" t="s">
        <v>29</v>
      </c>
      <c r="E16" s="8"/>
      <c r="F16" s="8" t="e">
        <f>VLOOKUP(A16,Sheet1!$B$25:$C$40,1,0)</f>
        <v>#N/A</v>
      </c>
      <c r="G16" s="17" t="str">
        <f t="shared" si="0"/>
        <v>neighborhood_overview: Host's description of the neighbourhood</v>
      </c>
    </row>
    <row r="17" spans="1:7" ht="15.75" customHeight="1" x14ac:dyDescent="0.3">
      <c r="A17" s="7" t="s">
        <v>30</v>
      </c>
      <c r="B17" s="7" t="s">
        <v>14</v>
      </c>
      <c r="C17" s="7"/>
      <c r="D17" s="8" t="s">
        <v>31</v>
      </c>
      <c r="E17" s="8"/>
      <c r="F17" s="8" t="e">
        <f>VLOOKUP(A17,Sheet1!$B$25:$C$40,1,0)</f>
        <v>#N/A</v>
      </c>
      <c r="G17" s="17" t="str">
        <f t="shared" si="0"/>
        <v>picture_url: URL to the Airbnb hosted regular sized image for the listing</v>
      </c>
    </row>
    <row r="18" spans="1:7" ht="15.75" customHeight="1" x14ac:dyDescent="0.3">
      <c r="A18" s="7" t="s">
        <v>32</v>
      </c>
      <c r="B18" s="7" t="s">
        <v>11</v>
      </c>
      <c r="C18" s="7"/>
      <c r="D18" s="8" t="s">
        <v>33</v>
      </c>
      <c r="E18" s="8"/>
      <c r="F18" s="8" t="e">
        <f>VLOOKUP(A18,Sheet1!$B$25:$C$40,1,0)</f>
        <v>#N/A</v>
      </c>
      <c r="G18" s="18" t="str">
        <f t="shared" si="0"/>
        <v>host_id: Airbnb's unique identifier for the host/user</v>
      </c>
    </row>
    <row r="19" spans="1:7" ht="15.75" customHeight="1" x14ac:dyDescent="0.3">
      <c r="A19" s="7" t="s">
        <v>34</v>
      </c>
      <c r="B19" s="7" t="s">
        <v>14</v>
      </c>
      <c r="C19" s="7" t="s">
        <v>15</v>
      </c>
      <c r="D19" s="8" t="s">
        <v>35</v>
      </c>
      <c r="E19" s="8"/>
      <c r="F19" s="8" t="e">
        <f>VLOOKUP(A19,Sheet1!$B$25:$C$40,1,0)</f>
        <v>#N/A</v>
      </c>
      <c r="G19" s="17" t="str">
        <f t="shared" si="0"/>
        <v>host_url: The Airbnb page for the host</v>
      </c>
    </row>
    <row r="20" spans="1:7" ht="15.75" customHeight="1" x14ac:dyDescent="0.3">
      <c r="A20" s="7" t="s">
        <v>36</v>
      </c>
      <c r="B20" s="7" t="s">
        <v>14</v>
      </c>
      <c r="C20" s="7"/>
      <c r="D20" s="8" t="s">
        <v>37</v>
      </c>
      <c r="E20" s="8"/>
      <c r="F20" s="8" t="e">
        <f>VLOOKUP(A20,Sheet1!$B$25:$C$40,1,0)</f>
        <v>#N/A</v>
      </c>
      <c r="G20" s="18" t="str">
        <f t="shared" si="0"/>
        <v>host_name: Name of the host. Usually just the first name(s).</v>
      </c>
    </row>
    <row r="21" spans="1:7" ht="15.75" customHeight="1" x14ac:dyDescent="0.3">
      <c r="A21" s="7" t="s">
        <v>38</v>
      </c>
      <c r="B21" s="7" t="s">
        <v>39</v>
      </c>
      <c r="C21" s="7"/>
      <c r="D21" s="8" t="s">
        <v>40</v>
      </c>
      <c r="E21" s="8"/>
      <c r="F21" s="8" t="e">
        <f>VLOOKUP(A21,Sheet1!$B$25:$C$40,1,0)</f>
        <v>#N/A</v>
      </c>
      <c r="G21" s="17" t="str">
        <f t="shared" si="0"/>
        <v>host_since: The date the host/user was created. For hosts that are Airbnb guests this could be the date they registered as a guest.</v>
      </c>
    </row>
    <row r="22" spans="1:7" ht="15.75" customHeight="1" x14ac:dyDescent="0.3">
      <c r="A22" s="7" t="s">
        <v>41</v>
      </c>
      <c r="B22" s="7" t="s">
        <v>14</v>
      </c>
      <c r="C22" s="7"/>
      <c r="D22" s="8" t="s">
        <v>42</v>
      </c>
      <c r="E22" s="8"/>
      <c r="F22" s="8" t="e">
        <f>VLOOKUP(A22,Sheet1!$B$25:$C$40,1,0)</f>
        <v>#N/A</v>
      </c>
      <c r="G22" s="17" t="str">
        <f t="shared" si="0"/>
        <v>host_location: The host's self reported location</v>
      </c>
    </row>
    <row r="23" spans="1:7" ht="15.75" customHeight="1" x14ac:dyDescent="0.3">
      <c r="A23" s="7" t="s">
        <v>43</v>
      </c>
      <c r="B23" s="7" t="s">
        <v>14</v>
      </c>
      <c r="C23" s="7"/>
      <c r="D23" s="8" t="s">
        <v>44</v>
      </c>
      <c r="E23" s="8"/>
      <c r="F23" s="8" t="str">
        <f>VLOOKUP(A23,Sheet1!$B$25:$C$40,1,0)</f>
        <v>host_about</v>
      </c>
      <c r="G23" s="17" t="str">
        <f t="shared" si="0"/>
        <v>host_about: Description about the host</v>
      </c>
    </row>
    <row r="24" spans="1:7" ht="15.75" customHeight="1" x14ac:dyDescent="0.3">
      <c r="A24" s="7" t="s">
        <v>45</v>
      </c>
      <c r="B24" s="7"/>
      <c r="C24" s="7"/>
      <c r="D24" s="8"/>
      <c r="E24" s="8"/>
      <c r="F24" s="8" t="str">
        <f>VLOOKUP(A24,Sheet1!$B$25:$C$40,1,0)</f>
        <v>host_response_time</v>
      </c>
      <c r="G24" s="17" t="str">
        <f t="shared" si="0"/>
        <v xml:space="preserve">host_response_time: </v>
      </c>
    </row>
    <row r="25" spans="1:7" ht="15.75" customHeight="1" x14ac:dyDescent="0.3">
      <c r="A25" s="7" t="s">
        <v>46</v>
      </c>
      <c r="B25" s="7"/>
      <c r="C25" s="7"/>
      <c r="D25" s="8"/>
      <c r="E25" s="8"/>
      <c r="F25" s="8" t="str">
        <f>VLOOKUP(A25,Sheet1!$B$25:$C$40,1,0)</f>
        <v>host_response_rate</v>
      </c>
      <c r="G25" s="17" t="str">
        <f t="shared" si="0"/>
        <v xml:space="preserve">host_response_rate: </v>
      </c>
    </row>
    <row r="26" spans="1:7" ht="15.75" customHeight="1" x14ac:dyDescent="0.3">
      <c r="A26" s="7" t="s">
        <v>47</v>
      </c>
      <c r="B26" s="7"/>
      <c r="C26" s="7"/>
      <c r="D26" s="8" t="s">
        <v>48</v>
      </c>
      <c r="E26" s="8"/>
      <c r="F26" s="8" t="e">
        <f>VLOOKUP(A26,Sheet1!$B$25:$C$40,1,0)</f>
        <v>#N/A</v>
      </c>
      <c r="G26" s="17" t="str">
        <f t="shared" si="0"/>
        <v>host_acceptance_rate: That rate at which a host accepts booking requests.</v>
      </c>
    </row>
    <row r="27" spans="1:7" ht="15.75" customHeight="1" x14ac:dyDescent="0.3">
      <c r="A27" s="7" t="s">
        <v>49</v>
      </c>
      <c r="B27" s="7" t="s">
        <v>50</v>
      </c>
      <c r="C27" s="7"/>
      <c r="D27" s="8"/>
      <c r="E27" s="8"/>
      <c r="F27" s="8" t="str">
        <f>VLOOKUP(A27,Sheet1!$B$25:$C$40,1,0)</f>
        <v>host_is_superhost</v>
      </c>
      <c r="G27" s="17" t="str">
        <f t="shared" si="0"/>
        <v xml:space="preserve">host_is_superhost: </v>
      </c>
    </row>
    <row r="28" spans="1:7" ht="15.75" customHeight="1" x14ac:dyDescent="0.3">
      <c r="A28" s="7" t="s">
        <v>51</v>
      </c>
      <c r="B28" s="7" t="s">
        <v>14</v>
      </c>
      <c r="C28" s="7"/>
      <c r="D28" s="8"/>
      <c r="E28" s="8"/>
      <c r="F28" s="8" t="e">
        <f>VLOOKUP(A28,Sheet1!$B$25:$C$40,1,0)</f>
        <v>#N/A</v>
      </c>
      <c r="G28" s="17" t="str">
        <f t="shared" si="0"/>
        <v xml:space="preserve">host_thumbnail_url: </v>
      </c>
    </row>
    <row r="29" spans="1:7" ht="15.75" customHeight="1" x14ac:dyDescent="0.3">
      <c r="A29" s="7" t="s">
        <v>52</v>
      </c>
      <c r="B29" s="7" t="s">
        <v>14</v>
      </c>
      <c r="C29" s="7"/>
      <c r="D29" s="8"/>
      <c r="E29" s="8"/>
      <c r="F29" s="8" t="e">
        <f>VLOOKUP(A29,Sheet1!$B$25:$C$40,1,0)</f>
        <v>#N/A</v>
      </c>
      <c r="G29" s="17" t="str">
        <f t="shared" si="0"/>
        <v xml:space="preserve">host_picture_url: </v>
      </c>
    </row>
    <row r="30" spans="1:7" ht="15.75" customHeight="1" x14ac:dyDescent="0.3">
      <c r="A30" s="7" t="s">
        <v>53</v>
      </c>
      <c r="B30" s="7" t="s">
        <v>14</v>
      </c>
      <c r="C30" s="7"/>
      <c r="D30" s="8"/>
      <c r="E30" s="8"/>
      <c r="F30" s="8" t="e">
        <f>VLOOKUP(A30,Sheet1!$B$25:$C$40,1,0)</f>
        <v>#N/A</v>
      </c>
      <c r="G30" s="17" t="str">
        <f t="shared" si="0"/>
        <v xml:space="preserve">host_neighbourhood: </v>
      </c>
    </row>
    <row r="31" spans="1:7" ht="15.75" customHeight="1" x14ac:dyDescent="0.3">
      <c r="A31" s="25" t="s">
        <v>54</v>
      </c>
      <c r="B31" s="25" t="s">
        <v>14</v>
      </c>
      <c r="C31" s="25"/>
      <c r="D31" s="26" t="s">
        <v>55</v>
      </c>
      <c r="E31" s="26"/>
      <c r="F31" s="26" t="str">
        <f>VLOOKUP(A31,Sheet1!$B$25:$C$51,1,0)</f>
        <v>host_listings_count</v>
      </c>
      <c r="G31" s="17" t="str">
        <f t="shared" si="0"/>
        <v>host_listings_count: The number of listings the host has (per Airbnb calculations)</v>
      </c>
    </row>
    <row r="32" spans="1:7" ht="15.75" customHeight="1" x14ac:dyDescent="0.3">
      <c r="A32" s="7" t="s">
        <v>56</v>
      </c>
      <c r="B32" s="7" t="s">
        <v>14</v>
      </c>
      <c r="C32" s="7"/>
      <c r="D32" s="24" t="s">
        <v>55</v>
      </c>
      <c r="E32" s="8"/>
      <c r="F32" s="8" t="e">
        <f>VLOOKUP(A32,Sheet1!$B$25:$C$40,1,0)</f>
        <v>#N/A</v>
      </c>
      <c r="G32" s="17" t="str">
        <f t="shared" si="0"/>
        <v>host_total_listings_count: The number of listings the host has (per Airbnb calculations)</v>
      </c>
    </row>
    <row r="33" spans="1:7" ht="15.75" customHeight="1" x14ac:dyDescent="0.3">
      <c r="A33" s="7" t="s">
        <v>57</v>
      </c>
      <c r="B33" s="7"/>
      <c r="C33" s="7"/>
      <c r="D33" s="8"/>
      <c r="E33" s="8"/>
      <c r="F33" s="8" t="e">
        <f>VLOOKUP(A33,Sheet1!$B$25:$C$40,1,0)</f>
        <v>#N/A</v>
      </c>
      <c r="G33" s="17" t="str">
        <f t="shared" si="0"/>
        <v xml:space="preserve">host_verifications: </v>
      </c>
    </row>
    <row r="34" spans="1:7" ht="15.75" customHeight="1" x14ac:dyDescent="0.3">
      <c r="A34" s="7" t="s">
        <v>58</v>
      </c>
      <c r="B34" s="7" t="s">
        <v>50</v>
      </c>
      <c r="C34" s="7"/>
      <c r="D34" s="8"/>
      <c r="E34" s="8"/>
      <c r="F34" s="8" t="e">
        <f>VLOOKUP(A34,Sheet1!$B$25:$C$40,1,0)</f>
        <v>#N/A</v>
      </c>
      <c r="G34" s="17" t="str">
        <f t="shared" si="0"/>
        <v xml:space="preserve">host_has_profile_pic: </v>
      </c>
    </row>
    <row r="35" spans="1:7" ht="15.75" customHeight="1" x14ac:dyDescent="0.3">
      <c r="A35" s="7" t="s">
        <v>59</v>
      </c>
      <c r="B35" s="7" t="s">
        <v>50</v>
      </c>
      <c r="C35" s="7"/>
      <c r="D35" s="8"/>
      <c r="E35" s="8"/>
      <c r="F35" s="8" t="e">
        <f>VLOOKUP(A35,Sheet1!$B$25:$C$40,1,0)</f>
        <v>#N/A</v>
      </c>
      <c r="G35" s="17" t="str">
        <f t="shared" si="0"/>
        <v xml:space="preserve">host_identity_verified: </v>
      </c>
    </row>
    <row r="36" spans="1:7" ht="15.75" customHeight="1" x14ac:dyDescent="0.3">
      <c r="A36" s="7" t="s">
        <v>60</v>
      </c>
      <c r="B36" s="7" t="s">
        <v>14</v>
      </c>
      <c r="C36" s="7"/>
      <c r="D36" s="8"/>
      <c r="E36" s="8"/>
      <c r="F36" s="8" t="e">
        <f>VLOOKUP(A36,Sheet1!$B$25:$C$40,1,0)</f>
        <v>#N/A</v>
      </c>
      <c r="G36" s="17" t="str">
        <f t="shared" si="0"/>
        <v xml:space="preserve">neighbourhood: </v>
      </c>
    </row>
    <row r="37" spans="1:7" ht="15.75" customHeight="1" x14ac:dyDescent="0.3">
      <c r="A37" s="7" t="s">
        <v>61</v>
      </c>
      <c r="B37" s="7" t="s">
        <v>14</v>
      </c>
      <c r="C37" s="7" t="s">
        <v>15</v>
      </c>
      <c r="D37" s="8" t="s">
        <v>62</v>
      </c>
      <c r="E37" s="8"/>
      <c r="F37" s="8" t="e">
        <f>VLOOKUP(A37,Sheet1!$B$25:$C$40,1,0)</f>
        <v>#N/A</v>
      </c>
      <c r="G37" s="17" t="str">
        <f t="shared" si="0"/>
        <v>neighbourhood_cleansed: The neighbourhood as geocoded using the latitude and longitude against neighborhoods as defined by open or public digital shapefiles.</v>
      </c>
    </row>
    <row r="38" spans="1:7" ht="15.75" customHeight="1" x14ac:dyDescent="0.3">
      <c r="A38" s="7" t="s">
        <v>63</v>
      </c>
      <c r="B38" s="7" t="s">
        <v>14</v>
      </c>
      <c r="C38" s="7" t="s">
        <v>15</v>
      </c>
      <c r="D38" s="8" t="s">
        <v>64</v>
      </c>
      <c r="E38" s="8"/>
      <c r="F38" s="8" t="e">
        <f>VLOOKUP(A38,Sheet1!$B$25:$C$40,1,0)</f>
        <v>#N/A</v>
      </c>
      <c r="G38" s="17" t="str">
        <f t="shared" si="0"/>
        <v>neighbourhood_group_cleansed: The neighbourhood group as geocoded using the latitude and longitude against neighborhoods as defined by open or public digital shapefiles.</v>
      </c>
    </row>
    <row r="39" spans="1:7" ht="24.9" x14ac:dyDescent="0.3">
      <c r="A39" s="7" t="s">
        <v>65</v>
      </c>
      <c r="B39" s="7" t="s">
        <v>66</v>
      </c>
      <c r="C39" s="7"/>
      <c r="D39" s="8" t="s">
        <v>67</v>
      </c>
      <c r="E39" s="8"/>
      <c r="F39" s="8" t="e">
        <f>VLOOKUP(A39,Sheet1!$B$25:$C$40,1,0)</f>
        <v>#N/A</v>
      </c>
      <c r="G39" s="17" t="str">
        <f t="shared" si="0"/>
        <v>latitude: Uses the World Geodetic System (WGS84) projection for latitude and longitude.</v>
      </c>
    </row>
    <row r="40" spans="1:7" ht="24.9" x14ac:dyDescent="0.3">
      <c r="A40" s="7" t="s">
        <v>68</v>
      </c>
      <c r="B40" s="7" t="s">
        <v>66</v>
      </c>
      <c r="C40" s="7"/>
      <c r="D40" s="8" t="s">
        <v>67</v>
      </c>
      <c r="E40" s="8"/>
      <c r="F40" s="8" t="e">
        <f>VLOOKUP(A40,Sheet1!$B$25:$C$40,1,0)</f>
        <v>#N/A</v>
      </c>
      <c r="G40" s="17" t="str">
        <f t="shared" si="0"/>
        <v>longitude: Uses the World Geodetic System (WGS84) projection for latitude and longitude.</v>
      </c>
    </row>
    <row r="41" spans="1:7" ht="37.299999999999997" x14ac:dyDescent="0.3">
      <c r="A41" s="7" t="s">
        <v>69</v>
      </c>
      <c r="B41" s="7" t="s">
        <v>14</v>
      </c>
      <c r="C41" s="7"/>
      <c r="D41" s="8" t="s">
        <v>70</v>
      </c>
      <c r="E41" s="8"/>
      <c r="F41" s="8" t="str">
        <f>VLOOKUP(A41,Sheet1!$B$25:$C$40,1,0)</f>
        <v>property_type</v>
      </c>
      <c r="G41" s="17" t="str">
        <f t="shared" si="0"/>
        <v>property_type: Self selected property type. Hotels and Bed and Breakfasts are described as such by their hosts in this field</v>
      </c>
    </row>
    <row r="42" spans="1:7" ht="41.15" customHeight="1" x14ac:dyDescent="0.3">
      <c r="A42" s="7" t="s">
        <v>71</v>
      </c>
      <c r="B42" s="7" t="s">
        <v>14</v>
      </c>
      <c r="C42" s="7"/>
      <c r="D42" s="8" t="s">
        <v>72</v>
      </c>
      <c r="E42" s="9" t="s">
        <v>73</v>
      </c>
      <c r="F42" s="8" t="e">
        <f>VLOOKUP(A42,Sheet1!$B$25:$C$40,1,0)</f>
        <v>#N/A</v>
      </c>
      <c r="G42" s="17" t="str">
        <f t="shared" si="0"/>
        <v>room_type: [Entire home/apt|Private room|Shared room|Hotel]
All homes are grouped into the following three room types:
Entire place
Private room
Shared room
Entire place
Entire places are best if you're seeking a home away from home. With an entire place, you'll have the whole space to yourself. This usually includes a bedroom, a bathroom, a kitchen, and a separate, dedicated entrance. Hosts should note in the description if they'll be on the property or not (ex: "Host occupies first floor of the home"), and provide further details on the listing.
Private rooms
Private rooms are great for when you prefer a little privacy, and still value a local connection. When you book a private room, you'll have your own private room for sleeping and may share some spaces with others. You might need to walk through indoor spaces that another host or guest may occupy to get to your room.
Shared rooms
Shared rooms are for when you don't mind sharing a space with others. When you book a shared room, you'll be sleeping in a space that is shared with others and share the entire space with other people. Shared rooms are popular among flexible travelers looking for new friends and budget-friendly stays.</v>
      </c>
    </row>
    <row r="43" spans="1:7" ht="12.45" x14ac:dyDescent="0.3">
      <c r="A43" s="7" t="s">
        <v>74</v>
      </c>
      <c r="B43" s="7" t="s">
        <v>11</v>
      </c>
      <c r="C43" s="7"/>
      <c r="D43" s="8" t="s">
        <v>75</v>
      </c>
      <c r="E43" s="8"/>
      <c r="F43" s="8" t="str">
        <f>VLOOKUP(A43,Sheet1!$B$25:$C$40,1,0)</f>
        <v>accommodates</v>
      </c>
      <c r="G43" s="17" t="str">
        <f t="shared" si="0"/>
        <v>accommodates: The maximum capacity of the listing</v>
      </c>
    </row>
    <row r="44" spans="1:7" ht="12.45" x14ac:dyDescent="0.3">
      <c r="A44" s="7" t="s">
        <v>76</v>
      </c>
      <c r="B44" s="7" t="s">
        <v>66</v>
      </c>
      <c r="C44" s="7"/>
      <c r="D44" s="8" t="s">
        <v>77</v>
      </c>
      <c r="E44" s="8"/>
      <c r="F44" s="8" t="e">
        <f>VLOOKUP(A44,Sheet1!$B$25:$C$40,1,0)</f>
        <v>#N/A</v>
      </c>
      <c r="G44" s="17" t="str">
        <f t="shared" si="0"/>
        <v>bathrooms: The number of bathrooms in the listing</v>
      </c>
    </row>
    <row r="45" spans="1:7" ht="49.75" x14ac:dyDescent="0.3">
      <c r="A45" s="7" t="s">
        <v>78</v>
      </c>
      <c r="B45" s="7" t="s">
        <v>79</v>
      </c>
      <c r="C45" s="7"/>
      <c r="D45" s="8" t="s">
        <v>80</v>
      </c>
      <c r="E45" s="8"/>
      <c r="F45" s="8" t="e">
        <f>VLOOKUP(A45,Sheet1!$B$25:$C$40,1,0)</f>
        <v>#N/A</v>
      </c>
      <c r="G45" s="17" t="str">
        <f t="shared" si="0"/>
        <v>bathrooms_text: The number of bathrooms in the listing. 
On the Airbnb web-site, the bathrooms field has evolved from a number to a textual description. For older scrapes, bathrooms is used.</v>
      </c>
    </row>
    <row r="46" spans="1:7" ht="12.45" x14ac:dyDescent="0.3">
      <c r="A46" s="7" t="s">
        <v>81</v>
      </c>
      <c r="B46" s="7" t="s">
        <v>11</v>
      </c>
      <c r="C46" s="7"/>
      <c r="D46" s="8" t="s">
        <v>82</v>
      </c>
      <c r="E46" s="8"/>
      <c r="F46" s="8" t="e">
        <f>VLOOKUP(A46,Sheet1!$B$25:$C$40,1,0)</f>
        <v>#N/A</v>
      </c>
      <c r="G46" s="17" t="str">
        <f t="shared" si="0"/>
        <v>bedrooms: The number of bedrooms</v>
      </c>
    </row>
    <row r="47" spans="1:7" ht="12.45" x14ac:dyDescent="0.3">
      <c r="A47" s="7" t="s">
        <v>83</v>
      </c>
      <c r="B47" s="7" t="s">
        <v>11</v>
      </c>
      <c r="C47" s="7"/>
      <c r="D47" s="8" t="s">
        <v>84</v>
      </c>
      <c r="E47" s="8"/>
      <c r="F47" s="8" t="e">
        <f>VLOOKUP(A47,Sheet1!$B$25:$C$40,1,0)</f>
        <v>#N/A</v>
      </c>
      <c r="G47" s="17" t="str">
        <f t="shared" si="0"/>
        <v>beds: The number of bed(s)</v>
      </c>
    </row>
    <row r="48" spans="1:7" ht="12.45" x14ac:dyDescent="0.3">
      <c r="A48" s="7" t="s">
        <v>85</v>
      </c>
      <c r="B48" s="7" t="s">
        <v>86</v>
      </c>
      <c r="C48" s="7"/>
      <c r="D48" s="8"/>
      <c r="E48" s="8"/>
      <c r="F48" s="8" t="e">
        <f>VLOOKUP(A48,Sheet1!$B$25:$C$40,1,0)</f>
        <v>#N/A</v>
      </c>
      <c r="G48" s="17" t="str">
        <f t="shared" si="0"/>
        <v xml:space="preserve">amenities: </v>
      </c>
    </row>
    <row r="49" spans="1:7" ht="12.45" x14ac:dyDescent="0.3">
      <c r="A49" s="7" t="s">
        <v>87</v>
      </c>
      <c r="B49" s="7" t="s">
        <v>88</v>
      </c>
      <c r="C49" s="7"/>
      <c r="D49" s="8" t="s">
        <v>89</v>
      </c>
      <c r="E49" s="8"/>
      <c r="F49" s="8" t="e">
        <f>VLOOKUP(A49,Sheet1!$B$25:$C$40,1,0)</f>
        <v>#N/A</v>
      </c>
      <c r="G49" s="17" t="str">
        <f t="shared" si="0"/>
        <v>price: daily price in local currency</v>
      </c>
    </row>
    <row r="50" spans="1:7" ht="24.9" x14ac:dyDescent="0.3">
      <c r="A50" s="7" t="s">
        <v>90</v>
      </c>
      <c r="B50" s="7" t="s">
        <v>11</v>
      </c>
      <c r="C50" s="7"/>
      <c r="D50" s="8" t="s">
        <v>91</v>
      </c>
      <c r="E50" s="8"/>
      <c r="F50" s="8" t="e">
        <f>VLOOKUP(A50,Sheet1!$B$25:$C$40,1,0)</f>
        <v>#N/A</v>
      </c>
      <c r="G50" s="17" t="str">
        <f t="shared" si="0"/>
        <v>minimum_nights: minimum number of night stay for the listing (calendar rules may be different)</v>
      </c>
    </row>
    <row r="51" spans="1:7" ht="24.9" x14ac:dyDescent="0.3">
      <c r="A51" s="7" t="s">
        <v>92</v>
      </c>
      <c r="B51" s="7" t="s">
        <v>11</v>
      </c>
      <c r="C51" s="7"/>
      <c r="D51" s="8" t="s">
        <v>93</v>
      </c>
      <c r="E51" s="8"/>
      <c r="F51" s="8" t="str">
        <f>VLOOKUP(A51,Sheet1!$B$25:$C$40,1,0)</f>
        <v>maximum_nights</v>
      </c>
      <c r="G51" s="17" t="str">
        <f t="shared" si="0"/>
        <v>maximum_nights: maximum number of night stay for the listing (calendar rules may be different)</v>
      </c>
    </row>
    <row r="52" spans="1:7" ht="24.9" x14ac:dyDescent="0.3">
      <c r="A52" s="7" t="s">
        <v>94</v>
      </c>
      <c r="B52" s="7" t="s">
        <v>11</v>
      </c>
      <c r="C52" s="7" t="s">
        <v>15</v>
      </c>
      <c r="D52" s="8" t="s">
        <v>95</v>
      </c>
      <c r="E52" s="8"/>
      <c r="F52" s="8" t="e">
        <f>VLOOKUP(A52,Sheet1!$B$25:$C$40,1,0)</f>
        <v>#N/A</v>
      </c>
      <c r="G52" s="17" t="str">
        <f t="shared" si="0"/>
        <v>minimum_minimum_nights: the smallest minimum_night value from the calender (looking 365 nights in the future)</v>
      </c>
    </row>
    <row r="53" spans="1:7" ht="24.9" x14ac:dyDescent="0.3">
      <c r="A53" s="7" t="s">
        <v>96</v>
      </c>
      <c r="B53" s="7" t="s">
        <v>11</v>
      </c>
      <c r="C53" s="7" t="s">
        <v>15</v>
      </c>
      <c r="D53" s="8" t="s">
        <v>97</v>
      </c>
      <c r="E53" s="8"/>
      <c r="F53" s="8" t="e">
        <f>VLOOKUP(A53,Sheet1!$B$25:$C$40,1,0)</f>
        <v>#N/A</v>
      </c>
      <c r="G53" s="17" t="str">
        <f t="shared" si="0"/>
        <v>maximum_minimum_nights: the largest minimum_night value from the calender (looking 365 nights in the future)</v>
      </c>
    </row>
    <row r="54" spans="1:7" ht="24.9" x14ac:dyDescent="0.3">
      <c r="A54" s="7" t="s">
        <v>98</v>
      </c>
      <c r="B54" s="7" t="s">
        <v>11</v>
      </c>
      <c r="C54" s="7" t="s">
        <v>15</v>
      </c>
      <c r="D54" s="8" t="s">
        <v>99</v>
      </c>
      <c r="E54" s="8"/>
      <c r="F54" s="8" t="e">
        <f>VLOOKUP(A54,Sheet1!$B$25:$C$40,1,0)</f>
        <v>#N/A</v>
      </c>
      <c r="G54" s="17" t="str">
        <f t="shared" si="0"/>
        <v>minimum_maximum_nights: the smallest maximum_night value from the calender (looking 365 nights in the future)</v>
      </c>
    </row>
    <row r="55" spans="1:7" ht="24.9" x14ac:dyDescent="0.3">
      <c r="A55" s="7" t="s">
        <v>100</v>
      </c>
      <c r="B55" s="7" t="s">
        <v>11</v>
      </c>
      <c r="C55" s="7" t="s">
        <v>15</v>
      </c>
      <c r="D55" s="8" t="s">
        <v>101</v>
      </c>
      <c r="E55" s="8"/>
      <c r="F55" s="8" t="e">
        <f>VLOOKUP(A55,Sheet1!$B$25:$C$40,1,0)</f>
        <v>#N/A</v>
      </c>
      <c r="G55" s="17" t="str">
        <f t="shared" si="0"/>
        <v>maximum_maximum_nights: the largest maximum_night value from the calender (looking 365 nights in the future)</v>
      </c>
    </row>
    <row r="56" spans="1:7" ht="24.9" x14ac:dyDescent="0.3">
      <c r="A56" s="7" t="s">
        <v>102</v>
      </c>
      <c r="B56" s="7" t="s">
        <v>66</v>
      </c>
      <c r="C56" s="7" t="s">
        <v>15</v>
      </c>
      <c r="D56" s="8" t="s">
        <v>103</v>
      </c>
      <c r="E56" s="8"/>
      <c r="F56" s="8" t="e">
        <f>VLOOKUP(A56,Sheet1!$B$25:$C$40,1,0)</f>
        <v>#N/A</v>
      </c>
      <c r="G56" s="17" t="str">
        <f t="shared" si="0"/>
        <v>minimum_nights_avg_ntm: the average minimum_night value from the calender (looking 365 nights in the future)</v>
      </c>
    </row>
    <row r="57" spans="1:7" ht="24.9" x14ac:dyDescent="0.3">
      <c r="A57" s="7" t="s">
        <v>104</v>
      </c>
      <c r="B57" s="7" t="s">
        <v>66</v>
      </c>
      <c r="C57" s="7" t="s">
        <v>15</v>
      </c>
      <c r="D57" s="8" t="s">
        <v>105</v>
      </c>
      <c r="E57" s="8"/>
      <c r="F57" s="8" t="e">
        <f>VLOOKUP(A57,Sheet1!$B$25:$C$40,1,0)</f>
        <v>#N/A</v>
      </c>
      <c r="G57" s="17" t="str">
        <f t="shared" si="0"/>
        <v>maximum_nights_avg_ntm: the average maximum_night value from the calender (looking 365 nights in the future)</v>
      </c>
    </row>
    <row r="58" spans="1:7" ht="12.45" x14ac:dyDescent="0.3">
      <c r="A58" s="7" t="s">
        <v>106</v>
      </c>
      <c r="B58" s="7" t="s">
        <v>39</v>
      </c>
      <c r="C58" s="7"/>
      <c r="D58" s="8"/>
      <c r="E58" s="8"/>
      <c r="F58" s="8" t="e">
        <f>VLOOKUP(A58,Sheet1!$B$25:$C$40,1,0)</f>
        <v>#N/A</v>
      </c>
      <c r="G58" s="17" t="str">
        <f t="shared" si="0"/>
        <v xml:space="preserve">calendar_updated: </v>
      </c>
    </row>
    <row r="59" spans="1:7" ht="12.45" x14ac:dyDescent="0.3">
      <c r="A59" s="7" t="s">
        <v>107</v>
      </c>
      <c r="B59" s="7" t="s">
        <v>108</v>
      </c>
      <c r="C59" s="7"/>
      <c r="D59" s="8" t="s">
        <v>109</v>
      </c>
      <c r="E59" s="8"/>
      <c r="F59" s="8" t="e">
        <f>VLOOKUP(A59,Sheet1!$B$25:$C$40,1,0)</f>
        <v>#N/A</v>
      </c>
      <c r="G59" s="17" t="str">
        <f t="shared" si="0"/>
        <v>has_availability: [t=true; f=false]</v>
      </c>
    </row>
    <row r="60" spans="1:7" ht="62.15" x14ac:dyDescent="0.3">
      <c r="A60" s="7" t="s">
        <v>110</v>
      </c>
      <c r="B60" s="7" t="s">
        <v>11</v>
      </c>
      <c r="C60" s="7" t="s">
        <v>15</v>
      </c>
      <c r="D60" s="8" t="s">
        <v>111</v>
      </c>
      <c r="E60" s="8"/>
      <c r="F60" s="8" t="e">
        <f>VLOOKUP(A60,Sheet1!$B$25:$C$40,1,0)</f>
        <v>#N/A</v>
      </c>
      <c r="G60" s="17" t="str">
        <f t="shared" si="0"/>
        <v>availability_30: avaliability_x. The availability of the listing x days in the future as determined by the calendar. Note a listing may not be available because it has been booked by a guest or blocked by the host.</v>
      </c>
    </row>
    <row r="61" spans="1:7" ht="62.15" x14ac:dyDescent="0.3">
      <c r="A61" s="7" t="s">
        <v>112</v>
      </c>
      <c r="B61" s="7" t="s">
        <v>11</v>
      </c>
      <c r="C61" s="7" t="s">
        <v>15</v>
      </c>
      <c r="D61" s="8" t="s">
        <v>111</v>
      </c>
      <c r="E61" s="8"/>
      <c r="F61" s="8" t="e">
        <f>VLOOKUP(A61,Sheet1!$B$25:$C$40,1,0)</f>
        <v>#N/A</v>
      </c>
      <c r="G61" s="17" t="str">
        <f t="shared" si="0"/>
        <v>availability_60: avaliability_x. The availability of the listing x days in the future as determined by the calendar. Note a listing may not be available because it has been booked by a guest or blocked by the host.</v>
      </c>
    </row>
    <row r="62" spans="1:7" ht="62.15" x14ac:dyDescent="0.3">
      <c r="A62" s="7" t="s">
        <v>113</v>
      </c>
      <c r="B62" s="7" t="s">
        <v>11</v>
      </c>
      <c r="C62" s="7" t="s">
        <v>15</v>
      </c>
      <c r="D62" s="8" t="s">
        <v>111</v>
      </c>
      <c r="E62" s="8"/>
      <c r="F62" s="8" t="e">
        <f>VLOOKUP(A62,Sheet1!$B$25:$C$40,1,0)</f>
        <v>#N/A</v>
      </c>
      <c r="G62" s="17" t="str">
        <f t="shared" si="0"/>
        <v>availability_90: avaliability_x. The availability of the listing x days in the future as determined by the calendar. Note a listing may not be available because it has been booked by a guest or blocked by the host.</v>
      </c>
    </row>
    <row r="63" spans="1:7" ht="62.15" x14ac:dyDescent="0.3">
      <c r="A63" s="7" t="s">
        <v>114</v>
      </c>
      <c r="B63" s="7" t="s">
        <v>11</v>
      </c>
      <c r="C63" s="7" t="s">
        <v>15</v>
      </c>
      <c r="D63" s="8" t="s">
        <v>111</v>
      </c>
      <c r="E63" s="8"/>
      <c r="F63" s="8" t="e">
        <f>VLOOKUP(A63,Sheet1!$B$25:$C$40,1,0)</f>
        <v>#N/A</v>
      </c>
      <c r="G63" s="17" t="str">
        <f t="shared" si="0"/>
        <v>availability_365: avaliability_x. The availability of the listing x days in the future as determined by the calendar. Note a listing may not be available because it has been booked by a guest or blocked by the host.</v>
      </c>
    </row>
    <row r="64" spans="1:7" ht="12.45" x14ac:dyDescent="0.3">
      <c r="A64" s="7" t="s">
        <v>115</v>
      </c>
      <c r="B64" s="7" t="s">
        <v>39</v>
      </c>
      <c r="C64" s="7"/>
      <c r="D64" s="8"/>
      <c r="E64" s="8"/>
      <c r="F64" s="8" t="e">
        <f>VLOOKUP(A64,Sheet1!$B$25:$C$40,1,0)</f>
        <v>#N/A</v>
      </c>
      <c r="G64" s="17" t="str">
        <f t="shared" si="0"/>
        <v xml:space="preserve">calendar_last_scraped: </v>
      </c>
    </row>
    <row r="65" spans="1:7" ht="12.45" x14ac:dyDescent="0.3">
      <c r="A65" s="7" t="s">
        <v>116</v>
      </c>
      <c r="B65" s="7" t="s">
        <v>11</v>
      </c>
      <c r="C65" s="7"/>
      <c r="D65" s="8" t="s">
        <v>117</v>
      </c>
      <c r="E65" s="8"/>
      <c r="F65" s="8" t="e">
        <f>VLOOKUP(A65,Sheet1!$B$25:$C$40,1,0)</f>
        <v>#N/A</v>
      </c>
      <c r="G65" s="17" t="str">
        <f t="shared" si="0"/>
        <v>number_of_reviews: The number of reviews the listing has</v>
      </c>
    </row>
    <row r="66" spans="1:7" ht="24.9" x14ac:dyDescent="0.3">
      <c r="A66" s="25" t="s">
        <v>118</v>
      </c>
      <c r="B66" s="25" t="s">
        <v>11</v>
      </c>
      <c r="C66" s="25" t="s">
        <v>15</v>
      </c>
      <c r="D66" s="26" t="s">
        <v>119</v>
      </c>
      <c r="E66" s="8"/>
      <c r="F66" s="26" t="str">
        <f>VLOOKUP(A66,Sheet1!$B$25:$C$51,1,0)</f>
        <v>number_of_reviews_ltm</v>
      </c>
      <c r="G66" s="17" t="str">
        <f t="shared" si="0"/>
        <v>number_of_reviews_ltm: The number of reviews the listing has (in the last 12 months)</v>
      </c>
    </row>
    <row r="67" spans="1:7" ht="24.9" x14ac:dyDescent="0.3">
      <c r="A67" s="7" t="s">
        <v>120</v>
      </c>
      <c r="B67" s="7" t="s">
        <v>11</v>
      </c>
      <c r="C67" s="7" t="s">
        <v>15</v>
      </c>
      <c r="D67" s="8" t="s">
        <v>121</v>
      </c>
      <c r="E67" s="8"/>
      <c r="F67" s="8" t="e">
        <f>VLOOKUP(A67,Sheet1!$B$25:$C$40,1,0)</f>
        <v>#N/A</v>
      </c>
      <c r="G67" s="17" t="str">
        <f t="shared" si="0"/>
        <v>number_of_reviews_l30d: The number of reviews the listing has (in the last 30 days)</v>
      </c>
    </row>
    <row r="68" spans="1:7" ht="12.45" x14ac:dyDescent="0.3">
      <c r="A68" s="7" t="s">
        <v>122</v>
      </c>
      <c r="B68" s="7" t="s">
        <v>39</v>
      </c>
      <c r="C68" s="7" t="s">
        <v>15</v>
      </c>
      <c r="D68" s="8" t="s">
        <v>123</v>
      </c>
      <c r="E68" s="8"/>
      <c r="F68" s="8" t="str">
        <f>VLOOKUP(A68,Sheet1!$B$25:$C$40,1,0)</f>
        <v>first_review</v>
      </c>
      <c r="G68" s="17" t="str">
        <f t="shared" si="0"/>
        <v>first_review: The date of the first/oldest review</v>
      </c>
    </row>
    <row r="69" spans="1:7" ht="12.45" x14ac:dyDescent="0.3">
      <c r="A69" s="7" t="s">
        <v>124</v>
      </c>
      <c r="B69" s="7" t="s">
        <v>39</v>
      </c>
      <c r="C69" s="7" t="s">
        <v>15</v>
      </c>
      <c r="D69" s="8" t="s">
        <v>125</v>
      </c>
      <c r="E69" s="8"/>
      <c r="F69" s="8" t="e">
        <f>VLOOKUP(A69,Sheet1!$B$25:$C$40,1,0)</f>
        <v>#N/A</v>
      </c>
      <c r="G69" s="17" t="str">
        <f t="shared" si="0"/>
        <v>last_review: The date of the last/newest review</v>
      </c>
    </row>
    <row r="70" spans="1:7" ht="12.45" x14ac:dyDescent="0.3">
      <c r="A70" s="7" t="s">
        <v>126</v>
      </c>
      <c r="B70" s="7"/>
      <c r="C70" s="7"/>
      <c r="D70" s="8"/>
      <c r="E70" s="8"/>
      <c r="F70" s="8" t="str">
        <f>VLOOKUP(A70,Sheet1!$B$25:$C$40,1,0)</f>
        <v>review_scores_rating</v>
      </c>
      <c r="G70" s="17" t="str">
        <f t="shared" si="0"/>
        <v xml:space="preserve">review_scores_rating: </v>
      </c>
    </row>
    <row r="71" spans="1:7" ht="12.45" x14ac:dyDescent="0.3">
      <c r="A71" s="7" t="s">
        <v>127</v>
      </c>
      <c r="B71" s="7"/>
      <c r="C71" s="7"/>
      <c r="D71" s="8"/>
      <c r="E71" s="8"/>
      <c r="F71" s="8" t="str">
        <f>VLOOKUP(A71,Sheet1!$B$25:$C$40,1,0)</f>
        <v>review_scores_accuracy</v>
      </c>
      <c r="G71" s="17" t="str">
        <f t="shared" si="0"/>
        <v xml:space="preserve">review_scores_accuracy: </v>
      </c>
    </row>
    <row r="72" spans="1:7" ht="12.45" x14ac:dyDescent="0.3">
      <c r="A72" s="7" t="s">
        <v>128</v>
      </c>
      <c r="B72" s="7"/>
      <c r="C72" s="7"/>
      <c r="D72" s="8"/>
      <c r="E72" s="8"/>
      <c r="F72" s="8" t="str">
        <f>VLOOKUP(A72,Sheet1!$B$25:$C$40,1,0)</f>
        <v>review_scores_cleanliness</v>
      </c>
      <c r="G72" s="17" t="str">
        <f t="shared" si="0"/>
        <v xml:space="preserve">review_scores_cleanliness: </v>
      </c>
    </row>
    <row r="73" spans="1:7" ht="12.45" x14ac:dyDescent="0.3">
      <c r="A73" s="7" t="s">
        <v>129</v>
      </c>
      <c r="B73" s="7"/>
      <c r="C73" s="7"/>
      <c r="D73" s="8"/>
      <c r="E73" s="8"/>
      <c r="F73" s="8" t="str">
        <f>VLOOKUP(A73,Sheet1!$B$25:$C$40,1,0)</f>
        <v>review_scores_checkin</v>
      </c>
      <c r="G73" s="17" t="str">
        <f t="shared" si="0"/>
        <v xml:space="preserve">review_scores_checkin: </v>
      </c>
    </row>
    <row r="74" spans="1:7" ht="12.45" x14ac:dyDescent="0.3">
      <c r="A74" s="7" t="s">
        <v>130</v>
      </c>
      <c r="B74" s="7"/>
      <c r="C74" s="7"/>
      <c r="D74" s="8"/>
      <c r="E74" s="8"/>
      <c r="F74" s="8" t="str">
        <f>VLOOKUP(A74,Sheet1!$B$25:$C$40,1,0)</f>
        <v>review_scores_communication</v>
      </c>
      <c r="G74" s="17" t="str">
        <f t="shared" ref="G74:G83" si="1">CONCATENATE(A74,": ",D74)</f>
        <v xml:space="preserve">review_scores_communication: </v>
      </c>
    </row>
    <row r="75" spans="1:7" ht="12.45" x14ac:dyDescent="0.3">
      <c r="A75" s="7" t="s">
        <v>131</v>
      </c>
      <c r="B75" s="7"/>
      <c r="C75" s="7"/>
      <c r="D75" s="8"/>
      <c r="E75" s="8"/>
      <c r="F75" s="8" t="str">
        <f>VLOOKUP(A75,Sheet1!$B$25:$C$40,1,0)</f>
        <v>review_scores_location</v>
      </c>
      <c r="G75" s="17" t="str">
        <f t="shared" si="1"/>
        <v xml:space="preserve">review_scores_location: </v>
      </c>
    </row>
    <row r="76" spans="1:7" ht="12.45" x14ac:dyDescent="0.3">
      <c r="A76" s="7" t="s">
        <v>132</v>
      </c>
      <c r="B76" s="7"/>
      <c r="C76" s="7"/>
      <c r="D76" s="8"/>
      <c r="E76" s="8"/>
      <c r="F76" s="8" t="str">
        <f>VLOOKUP(A76,Sheet1!$B$25:$C$40,1,0)</f>
        <v>review_scores_value</v>
      </c>
      <c r="G76" s="17" t="str">
        <f t="shared" si="1"/>
        <v xml:space="preserve">review_scores_value: </v>
      </c>
    </row>
    <row r="77" spans="1:7" ht="12.45" x14ac:dyDescent="0.3">
      <c r="A77" s="7" t="s">
        <v>133</v>
      </c>
      <c r="B77" s="7" t="s">
        <v>14</v>
      </c>
      <c r="C77" s="7"/>
      <c r="D77" s="8" t="s">
        <v>134</v>
      </c>
      <c r="E77" s="8"/>
      <c r="F77" s="8" t="e">
        <f>VLOOKUP(A77,Sheet1!$B$25:$C$40,1,0)</f>
        <v>#N/A</v>
      </c>
      <c r="G77" s="17" t="str">
        <f t="shared" si="1"/>
        <v>license: The licence/permit/registration number</v>
      </c>
    </row>
    <row r="78" spans="1:7" ht="49.75" x14ac:dyDescent="0.3">
      <c r="A78" s="7" t="s">
        <v>135</v>
      </c>
      <c r="B78" s="7" t="s">
        <v>108</v>
      </c>
      <c r="C78" s="7"/>
      <c r="D78" s="8" t="s">
        <v>136</v>
      </c>
      <c r="E78" s="8"/>
      <c r="F78" s="8" t="e">
        <f>VLOOKUP(A78,Sheet1!$B$25:$C$40,1,0)</f>
        <v>#N/A</v>
      </c>
      <c r="G78" s="17" t="str">
        <f t="shared" si="1"/>
        <v>instant_bookable: [t=true; f=false]. Whether the guest can automatically book the listing without the host requiring to accept their booking request. An indicator of a commercial listing.</v>
      </c>
    </row>
    <row r="79" spans="1:7" ht="24.9" x14ac:dyDescent="0.3">
      <c r="A79" s="7" t="s">
        <v>137</v>
      </c>
      <c r="B79" s="7" t="s">
        <v>11</v>
      </c>
      <c r="C79" s="7" t="s">
        <v>15</v>
      </c>
      <c r="D79" s="8" t="s">
        <v>138</v>
      </c>
      <c r="E79" s="8"/>
      <c r="F79" s="8" t="e">
        <f>VLOOKUP(A79,Sheet1!$B$25:$C$40,1,0)</f>
        <v>#N/A</v>
      </c>
      <c r="G79" s="17" t="str">
        <f t="shared" si="1"/>
        <v>calculated_host_listings_count: The number of listings the host has in the current scrape, in the city/region geography.</v>
      </c>
    </row>
    <row r="80" spans="1:7" ht="37.299999999999997" x14ac:dyDescent="0.3">
      <c r="A80" s="7" t="s">
        <v>139</v>
      </c>
      <c r="B80" s="7" t="s">
        <v>11</v>
      </c>
      <c r="C80" s="7" t="s">
        <v>15</v>
      </c>
      <c r="D80" s="8" t="s">
        <v>140</v>
      </c>
      <c r="E80" s="8"/>
      <c r="F80" s="8" t="e">
        <f>VLOOKUP(A80,Sheet1!$B$25:$C$40,1,0)</f>
        <v>#N/A</v>
      </c>
      <c r="G80" s="17" t="str">
        <f t="shared" si="1"/>
        <v>calculated_host_listings_count_entire_homes: The number of Entire home/apt listings the host has in the current scrape, in the city/region geography</v>
      </c>
    </row>
    <row r="81" spans="1:7" ht="37.299999999999997" x14ac:dyDescent="0.3">
      <c r="A81" s="7" t="s">
        <v>141</v>
      </c>
      <c r="B81" s="7" t="s">
        <v>11</v>
      </c>
      <c r="C81" s="7" t="s">
        <v>15</v>
      </c>
      <c r="D81" s="8" t="s">
        <v>142</v>
      </c>
      <c r="E81" s="8"/>
      <c r="F81" s="8" t="e">
        <f>VLOOKUP(A81,Sheet1!$B$25:$C$40,1,0)</f>
        <v>#N/A</v>
      </c>
      <c r="G81" s="17" t="str">
        <f t="shared" si="1"/>
        <v>calculated_host_listings_count_private_rooms: The number of Private room listings the host has in the current scrape, in the city/region geography</v>
      </c>
    </row>
    <row r="82" spans="1:7" ht="37.299999999999997" x14ac:dyDescent="0.3">
      <c r="A82" s="7" t="s">
        <v>143</v>
      </c>
      <c r="B82" s="7" t="s">
        <v>11</v>
      </c>
      <c r="C82" s="7" t="s">
        <v>15</v>
      </c>
      <c r="D82" s="8" t="s">
        <v>144</v>
      </c>
      <c r="E82" s="8"/>
      <c r="F82" s="8" t="e">
        <f>VLOOKUP(A82,Sheet1!$B$25:$C$40,1,0)</f>
        <v>#N/A</v>
      </c>
      <c r="G82" s="17" t="str">
        <f t="shared" si="1"/>
        <v>calculated_host_listings_count_shared_rooms: The number of Shared room listings the host has in the current scrape, in the city/region geography</v>
      </c>
    </row>
    <row r="83" spans="1:7" ht="24.9" x14ac:dyDescent="0.3">
      <c r="A83" s="25" t="s">
        <v>145</v>
      </c>
      <c r="B83" s="25" t="s">
        <v>66</v>
      </c>
      <c r="C83" s="25" t="s">
        <v>15</v>
      </c>
      <c r="D83" s="26" t="s">
        <v>146</v>
      </c>
      <c r="E83" s="8"/>
      <c r="F83" s="26" t="str">
        <f>VLOOKUP(A83,Sheet1!$B$25:$C$51,1,0)</f>
        <v>reviews_per_month</v>
      </c>
      <c r="G83" s="17" t="str">
        <f t="shared" si="1"/>
        <v>reviews_per_month: The number of reviews the listing has over the lifetime of the listing</v>
      </c>
    </row>
    <row r="85" spans="1:7" ht="15.45" x14ac:dyDescent="0.4">
      <c r="A85" s="10" t="s">
        <v>147</v>
      </c>
    </row>
    <row r="86" spans="1:7" ht="12.45" x14ac:dyDescent="0.3">
      <c r="A86" s="11" t="s">
        <v>6</v>
      </c>
      <c r="B86" s="11" t="s">
        <v>148</v>
      </c>
    </row>
    <row r="87" spans="1:7" ht="12.45" x14ac:dyDescent="0.3">
      <c r="A87" s="12" t="s">
        <v>22</v>
      </c>
      <c r="B87" s="2" t="s">
        <v>149</v>
      </c>
    </row>
    <row r="88" spans="1:7" ht="12.45" x14ac:dyDescent="0.3">
      <c r="A88" s="7"/>
    </row>
  </sheetData>
  <autoFilter ref="A8:G83" xr:uid="{00000000-0001-0000-0000-000000000000}"/>
  <mergeCells count="1">
    <mergeCell ref="B6:E6"/>
  </mergeCells>
  <hyperlinks>
    <hyperlink ref="E42" r:id="rId1" xr:uid="{00000000-0004-0000-00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30"/>
  <sheetViews>
    <sheetView workbookViewId="0">
      <pane ySplit="8" topLeftCell="A75" activePane="bottomLeft" state="frozen"/>
      <selection pane="bottomLeft" activeCell="A77" sqref="A77"/>
    </sheetView>
  </sheetViews>
  <sheetFormatPr defaultColWidth="12.61328125" defaultRowHeight="15.75" customHeight="1" x14ac:dyDescent="0.3"/>
  <cols>
    <col min="1" max="1" width="22" customWidth="1"/>
    <col min="4" max="5" width="38.23046875" customWidth="1"/>
  </cols>
  <sheetData>
    <row r="1" spans="1:5" ht="15.75" customHeight="1" x14ac:dyDescent="0.4">
      <c r="A1" s="1" t="s">
        <v>0</v>
      </c>
      <c r="B1" s="2"/>
    </row>
    <row r="2" spans="1:5" ht="15.75" customHeight="1" x14ac:dyDescent="0.3">
      <c r="A2" s="3"/>
      <c r="B2" s="2"/>
    </row>
    <row r="3" spans="1:5" ht="15.75" customHeight="1" x14ac:dyDescent="0.3">
      <c r="A3" s="3" t="s">
        <v>1</v>
      </c>
      <c r="B3" s="4" t="s">
        <v>2</v>
      </c>
    </row>
    <row r="4" spans="1:5" ht="15.75" customHeight="1" x14ac:dyDescent="0.3">
      <c r="A4" s="3" t="s">
        <v>3</v>
      </c>
      <c r="B4" s="4">
        <v>4</v>
      </c>
    </row>
    <row r="5" spans="1:5" ht="15.75" customHeight="1" x14ac:dyDescent="0.3">
      <c r="A5" s="3" t="s">
        <v>4</v>
      </c>
      <c r="B5" s="5">
        <v>44044</v>
      </c>
    </row>
    <row r="6" spans="1:5" ht="15.75" customHeight="1" x14ac:dyDescent="0.3">
      <c r="A6" s="3" t="s">
        <v>5</v>
      </c>
      <c r="B6" s="38"/>
      <c r="C6" s="39"/>
      <c r="D6" s="39"/>
      <c r="E6" s="39"/>
    </row>
    <row r="7" spans="1:5" ht="15.75" customHeight="1" x14ac:dyDescent="0.3">
      <c r="A7" s="2"/>
      <c r="B7" s="2"/>
      <c r="C7" s="2"/>
      <c r="D7" s="2"/>
      <c r="E7" s="2"/>
    </row>
    <row r="8" spans="1:5" ht="15.75" customHeight="1" x14ac:dyDescent="0.3">
      <c r="A8" s="6" t="s">
        <v>6</v>
      </c>
      <c r="B8" s="6" t="s">
        <v>7</v>
      </c>
      <c r="C8" s="6" t="s">
        <v>8</v>
      </c>
      <c r="D8" s="6" t="s">
        <v>5</v>
      </c>
      <c r="E8" s="6" t="s">
        <v>9</v>
      </c>
    </row>
    <row r="9" spans="1:5" ht="15.75" customHeight="1" x14ac:dyDescent="0.3">
      <c r="A9" s="7" t="s">
        <v>10</v>
      </c>
      <c r="B9" s="7" t="s">
        <v>11</v>
      </c>
      <c r="C9" s="7"/>
      <c r="D9" s="8" t="s">
        <v>12</v>
      </c>
      <c r="E9" s="8"/>
    </row>
    <row r="10" spans="1:5" ht="15.75" customHeight="1" x14ac:dyDescent="0.3">
      <c r="A10" s="7" t="s">
        <v>13</v>
      </c>
      <c r="B10" s="7" t="s">
        <v>14</v>
      </c>
      <c r="C10" s="7" t="s">
        <v>15</v>
      </c>
      <c r="D10" s="8"/>
      <c r="E10" s="8"/>
    </row>
    <row r="11" spans="1:5" ht="15.75" customHeight="1" x14ac:dyDescent="0.3">
      <c r="A11" s="7" t="s">
        <v>16</v>
      </c>
      <c r="B11" s="7" t="s">
        <v>17</v>
      </c>
      <c r="C11" s="7" t="s">
        <v>15</v>
      </c>
      <c r="D11" s="8" t="s">
        <v>18</v>
      </c>
      <c r="E11" s="8"/>
    </row>
    <row r="12" spans="1:5" ht="15.75" customHeight="1" x14ac:dyDescent="0.3">
      <c r="A12" s="7" t="s">
        <v>19</v>
      </c>
      <c r="B12" s="7" t="s">
        <v>20</v>
      </c>
      <c r="C12" s="7" t="s">
        <v>15</v>
      </c>
      <c r="D12" s="8" t="s">
        <v>21</v>
      </c>
      <c r="E12" s="8"/>
    </row>
    <row r="13" spans="1:5" ht="15.75" customHeight="1" x14ac:dyDescent="0.3">
      <c r="A13" s="7" t="s">
        <v>24</v>
      </c>
      <c r="B13" s="7" t="s">
        <v>14</v>
      </c>
      <c r="C13" s="7"/>
      <c r="D13" s="8" t="s">
        <v>25</v>
      </c>
      <c r="E13" s="8"/>
    </row>
    <row r="14" spans="1:5" ht="15.75" customHeight="1" x14ac:dyDescent="0.3">
      <c r="A14" s="7" t="s">
        <v>26</v>
      </c>
      <c r="B14" s="7" t="s">
        <v>14</v>
      </c>
      <c r="C14" s="7"/>
      <c r="D14" s="8" t="s">
        <v>27</v>
      </c>
      <c r="E14" s="8"/>
    </row>
    <row r="15" spans="1:5" ht="15.75" customHeight="1" x14ac:dyDescent="0.3">
      <c r="A15" s="7" t="s">
        <v>28</v>
      </c>
      <c r="B15" s="7" t="s">
        <v>14</v>
      </c>
      <c r="C15" s="7"/>
      <c r="D15" s="8" t="s">
        <v>29</v>
      </c>
      <c r="E15" s="8"/>
    </row>
    <row r="16" spans="1:5" ht="15.75" customHeight="1" x14ac:dyDescent="0.3">
      <c r="A16" s="7" t="s">
        <v>30</v>
      </c>
      <c r="B16" s="7" t="s">
        <v>14</v>
      </c>
      <c r="C16" s="7"/>
      <c r="D16" s="8" t="s">
        <v>31</v>
      </c>
      <c r="E16" s="8"/>
    </row>
    <row r="17" spans="1:5" ht="15.75" customHeight="1" x14ac:dyDescent="0.3">
      <c r="A17" s="7" t="s">
        <v>32</v>
      </c>
      <c r="B17" s="7" t="s">
        <v>11</v>
      </c>
      <c r="C17" s="7"/>
      <c r="D17" s="8" t="s">
        <v>33</v>
      </c>
      <c r="E17" s="8"/>
    </row>
    <row r="18" spans="1:5" ht="15.75" customHeight="1" x14ac:dyDescent="0.3">
      <c r="A18" s="7" t="s">
        <v>34</v>
      </c>
      <c r="B18" s="7" t="s">
        <v>14</v>
      </c>
      <c r="C18" s="7" t="s">
        <v>15</v>
      </c>
      <c r="D18" s="8" t="s">
        <v>35</v>
      </c>
      <c r="E18" s="8"/>
    </row>
    <row r="19" spans="1:5" ht="15.75" customHeight="1" x14ac:dyDescent="0.3">
      <c r="A19" s="7" t="s">
        <v>36</v>
      </c>
      <c r="B19" s="7" t="s">
        <v>14</v>
      </c>
      <c r="C19" s="7"/>
      <c r="D19" s="8" t="s">
        <v>37</v>
      </c>
      <c r="E19" s="8"/>
    </row>
    <row r="20" spans="1:5" ht="15.75" customHeight="1" x14ac:dyDescent="0.3">
      <c r="A20" s="7" t="s">
        <v>38</v>
      </c>
      <c r="B20" s="7" t="s">
        <v>39</v>
      </c>
      <c r="C20" s="7"/>
      <c r="D20" s="8" t="s">
        <v>40</v>
      </c>
      <c r="E20" s="8"/>
    </row>
    <row r="21" spans="1:5" ht="15.75" customHeight="1" x14ac:dyDescent="0.3">
      <c r="A21" s="7" t="s">
        <v>41</v>
      </c>
      <c r="B21" s="7" t="s">
        <v>14</v>
      </c>
      <c r="C21" s="7"/>
      <c r="D21" s="8" t="s">
        <v>42</v>
      </c>
      <c r="E21" s="8"/>
    </row>
    <row r="22" spans="1:5" ht="15.75" customHeight="1" x14ac:dyDescent="0.3">
      <c r="A22" s="7" t="s">
        <v>43</v>
      </c>
      <c r="B22" s="7" t="s">
        <v>14</v>
      </c>
      <c r="C22" s="7"/>
      <c r="D22" s="8" t="s">
        <v>44</v>
      </c>
      <c r="E22" s="8"/>
    </row>
    <row r="23" spans="1:5" ht="15.75" customHeight="1" x14ac:dyDescent="0.3">
      <c r="A23" s="7" t="s">
        <v>45</v>
      </c>
      <c r="B23" s="7"/>
      <c r="C23" s="7"/>
      <c r="D23" s="8"/>
      <c r="E23" s="8"/>
    </row>
    <row r="24" spans="1:5" ht="15.75" customHeight="1" x14ac:dyDescent="0.3">
      <c r="A24" s="7" t="s">
        <v>46</v>
      </c>
      <c r="B24" s="7"/>
      <c r="C24" s="7"/>
      <c r="D24" s="8"/>
      <c r="E24" s="8"/>
    </row>
    <row r="25" spans="1:5" ht="15.75" customHeight="1" x14ac:dyDescent="0.3">
      <c r="A25" s="7" t="s">
        <v>47</v>
      </c>
      <c r="B25" s="7"/>
      <c r="C25" s="7"/>
      <c r="D25" s="8" t="s">
        <v>48</v>
      </c>
      <c r="E25" s="8"/>
    </row>
    <row r="26" spans="1:5" ht="15.75" customHeight="1" x14ac:dyDescent="0.3">
      <c r="A26" s="7" t="s">
        <v>49</v>
      </c>
      <c r="B26" s="7" t="s">
        <v>50</v>
      </c>
      <c r="C26" s="7"/>
      <c r="D26" s="8"/>
      <c r="E26" s="8"/>
    </row>
    <row r="27" spans="1:5" ht="15.75" customHeight="1" x14ac:dyDescent="0.3">
      <c r="A27" s="7" t="s">
        <v>51</v>
      </c>
      <c r="B27" s="7" t="s">
        <v>14</v>
      </c>
      <c r="C27" s="7"/>
      <c r="D27" s="8"/>
      <c r="E27" s="8"/>
    </row>
    <row r="28" spans="1:5" ht="15.75" customHeight="1" x14ac:dyDescent="0.3">
      <c r="A28" s="7" t="s">
        <v>52</v>
      </c>
      <c r="B28" s="7" t="s">
        <v>14</v>
      </c>
      <c r="C28" s="7"/>
      <c r="D28" s="8"/>
      <c r="E28" s="8"/>
    </row>
    <row r="29" spans="1:5" ht="15.75" customHeight="1" x14ac:dyDescent="0.3">
      <c r="A29" s="7" t="s">
        <v>53</v>
      </c>
      <c r="B29" s="7" t="s">
        <v>14</v>
      </c>
      <c r="C29" s="7"/>
      <c r="D29" s="8"/>
      <c r="E29" s="8"/>
    </row>
    <row r="30" spans="1:5" ht="15.75" customHeight="1" x14ac:dyDescent="0.3">
      <c r="A30" s="7" t="s">
        <v>54</v>
      </c>
      <c r="B30" s="7" t="s">
        <v>14</v>
      </c>
      <c r="C30" s="7"/>
      <c r="D30" s="8" t="s">
        <v>55</v>
      </c>
      <c r="E30" s="8"/>
    </row>
    <row r="31" spans="1:5" ht="15.75" customHeight="1" x14ac:dyDescent="0.3">
      <c r="A31" s="7" t="s">
        <v>56</v>
      </c>
      <c r="B31" s="7" t="s">
        <v>14</v>
      </c>
      <c r="C31" s="7"/>
      <c r="D31" s="8" t="s">
        <v>55</v>
      </c>
      <c r="E31" s="8"/>
    </row>
    <row r="32" spans="1:5" ht="15.75" customHeight="1" x14ac:dyDescent="0.3">
      <c r="A32" s="7" t="s">
        <v>57</v>
      </c>
      <c r="B32" s="7"/>
      <c r="C32" s="7"/>
      <c r="D32" s="8"/>
      <c r="E32" s="8"/>
    </row>
    <row r="33" spans="1:5" ht="15.75" customHeight="1" x14ac:dyDescent="0.3">
      <c r="A33" s="7" t="s">
        <v>58</v>
      </c>
      <c r="B33" s="7" t="s">
        <v>50</v>
      </c>
      <c r="C33" s="7"/>
      <c r="D33" s="8"/>
      <c r="E33" s="8"/>
    </row>
    <row r="34" spans="1:5" ht="15.75" customHeight="1" x14ac:dyDescent="0.3">
      <c r="A34" s="7" t="s">
        <v>59</v>
      </c>
      <c r="B34" s="7" t="s">
        <v>50</v>
      </c>
      <c r="C34" s="7"/>
      <c r="D34" s="8"/>
      <c r="E34" s="8"/>
    </row>
    <row r="35" spans="1:5" ht="15.75" customHeight="1" x14ac:dyDescent="0.3">
      <c r="A35" s="7" t="s">
        <v>60</v>
      </c>
      <c r="B35" s="7" t="s">
        <v>14</v>
      </c>
      <c r="C35" s="7"/>
      <c r="D35" s="8"/>
      <c r="E35" s="8"/>
    </row>
    <row r="36" spans="1:5" ht="15.75" customHeight="1" x14ac:dyDescent="0.3">
      <c r="A36" s="7" t="s">
        <v>61</v>
      </c>
      <c r="B36" s="7" t="s">
        <v>14</v>
      </c>
      <c r="C36" s="7" t="s">
        <v>15</v>
      </c>
      <c r="D36" s="8" t="s">
        <v>62</v>
      </c>
      <c r="E36" s="8"/>
    </row>
    <row r="37" spans="1:5" ht="15.75" customHeight="1" x14ac:dyDescent="0.3">
      <c r="A37" s="7" t="s">
        <v>63</v>
      </c>
      <c r="B37" s="7" t="s">
        <v>14</v>
      </c>
      <c r="C37" s="7" t="s">
        <v>15</v>
      </c>
      <c r="D37" s="8" t="s">
        <v>64</v>
      </c>
      <c r="E37" s="8"/>
    </row>
    <row r="38" spans="1:5" ht="15.75" customHeight="1" x14ac:dyDescent="0.3">
      <c r="A38" s="7" t="s">
        <v>65</v>
      </c>
      <c r="B38" s="7" t="s">
        <v>66</v>
      </c>
      <c r="C38" s="7"/>
      <c r="D38" s="8" t="s">
        <v>67</v>
      </c>
      <c r="E38" s="8"/>
    </row>
    <row r="39" spans="1:5" ht="24.9" x14ac:dyDescent="0.3">
      <c r="A39" s="7" t="s">
        <v>68</v>
      </c>
      <c r="B39" s="7" t="s">
        <v>66</v>
      </c>
      <c r="C39" s="7"/>
      <c r="D39" s="8" t="s">
        <v>67</v>
      </c>
      <c r="E39" s="8"/>
    </row>
    <row r="40" spans="1:5" ht="37.299999999999997" x14ac:dyDescent="0.3">
      <c r="A40" s="7" t="s">
        <v>69</v>
      </c>
      <c r="B40" s="7" t="s">
        <v>14</v>
      </c>
      <c r="C40" s="7"/>
      <c r="D40" s="8" t="s">
        <v>70</v>
      </c>
      <c r="E40" s="8"/>
    </row>
    <row r="41" spans="1:5" ht="409.6" x14ac:dyDescent="0.3">
      <c r="A41" s="7" t="s">
        <v>71</v>
      </c>
      <c r="B41" s="7" t="s">
        <v>14</v>
      </c>
      <c r="C41" s="7"/>
      <c r="D41" s="8" t="s">
        <v>72</v>
      </c>
      <c r="E41" s="9" t="s">
        <v>73</v>
      </c>
    </row>
    <row r="42" spans="1:5" ht="12.45" x14ac:dyDescent="0.3">
      <c r="A42" s="7" t="s">
        <v>74</v>
      </c>
      <c r="B42" s="7" t="s">
        <v>11</v>
      </c>
      <c r="C42" s="7"/>
      <c r="D42" s="8" t="s">
        <v>75</v>
      </c>
      <c r="E42" s="8"/>
    </row>
    <row r="43" spans="1:5" ht="12.45" x14ac:dyDescent="0.3">
      <c r="A43" s="7" t="s">
        <v>76</v>
      </c>
      <c r="B43" s="7" t="s">
        <v>66</v>
      </c>
      <c r="C43" s="7"/>
      <c r="D43" s="8" t="s">
        <v>77</v>
      </c>
      <c r="E43" s="8"/>
    </row>
    <row r="44" spans="1:5" ht="49.75" x14ac:dyDescent="0.3">
      <c r="A44" s="7" t="s">
        <v>78</v>
      </c>
      <c r="B44" s="7" t="s">
        <v>79</v>
      </c>
      <c r="C44" s="7"/>
      <c r="D44" s="8" t="s">
        <v>80</v>
      </c>
      <c r="E44" s="8"/>
    </row>
    <row r="45" spans="1:5" ht="12.45" x14ac:dyDescent="0.3">
      <c r="A45" s="7" t="s">
        <v>81</v>
      </c>
      <c r="B45" s="7" t="s">
        <v>11</v>
      </c>
      <c r="C45" s="7"/>
      <c r="D45" s="8" t="s">
        <v>82</v>
      </c>
      <c r="E45" s="8"/>
    </row>
    <row r="46" spans="1:5" ht="12.45" x14ac:dyDescent="0.3">
      <c r="A46" s="7" t="s">
        <v>83</v>
      </c>
      <c r="B46" s="7" t="s">
        <v>11</v>
      </c>
      <c r="C46" s="7"/>
      <c r="D46" s="8" t="s">
        <v>84</v>
      </c>
      <c r="E46" s="8"/>
    </row>
    <row r="47" spans="1:5" ht="12.45" x14ac:dyDescent="0.3">
      <c r="A47" s="7" t="s">
        <v>85</v>
      </c>
      <c r="B47" s="7" t="s">
        <v>86</v>
      </c>
      <c r="C47" s="7"/>
      <c r="D47" s="8"/>
      <c r="E47" s="8"/>
    </row>
    <row r="48" spans="1:5" ht="12.45" x14ac:dyDescent="0.3">
      <c r="A48" s="7" t="s">
        <v>87</v>
      </c>
      <c r="B48" s="7" t="s">
        <v>88</v>
      </c>
      <c r="C48" s="7"/>
      <c r="D48" s="8" t="s">
        <v>89</v>
      </c>
      <c r="E48" s="8"/>
    </row>
    <row r="49" spans="1:5" ht="24.9" x14ac:dyDescent="0.3">
      <c r="A49" s="7" t="s">
        <v>90</v>
      </c>
      <c r="B49" s="7" t="s">
        <v>11</v>
      </c>
      <c r="C49" s="7"/>
      <c r="D49" s="8" t="s">
        <v>91</v>
      </c>
      <c r="E49" s="8"/>
    </row>
    <row r="50" spans="1:5" ht="24.9" x14ac:dyDescent="0.3">
      <c r="A50" s="7" t="s">
        <v>92</v>
      </c>
      <c r="B50" s="7" t="s">
        <v>11</v>
      </c>
      <c r="C50" s="7"/>
      <c r="D50" s="8" t="s">
        <v>93</v>
      </c>
      <c r="E50" s="8"/>
    </row>
    <row r="51" spans="1:5" ht="24.9" x14ac:dyDescent="0.3">
      <c r="A51" s="7" t="s">
        <v>94</v>
      </c>
      <c r="B51" s="7" t="s">
        <v>11</v>
      </c>
      <c r="C51" s="7" t="s">
        <v>15</v>
      </c>
      <c r="D51" s="8" t="s">
        <v>95</v>
      </c>
      <c r="E51" s="8"/>
    </row>
    <row r="52" spans="1:5" ht="24.9" x14ac:dyDescent="0.3">
      <c r="A52" s="7" t="s">
        <v>96</v>
      </c>
      <c r="B52" s="7" t="s">
        <v>11</v>
      </c>
      <c r="C52" s="7" t="s">
        <v>15</v>
      </c>
      <c r="D52" s="8" t="s">
        <v>97</v>
      </c>
      <c r="E52" s="8"/>
    </row>
    <row r="53" spans="1:5" ht="24.9" x14ac:dyDescent="0.3">
      <c r="A53" s="7" t="s">
        <v>98</v>
      </c>
      <c r="B53" s="7" t="s">
        <v>11</v>
      </c>
      <c r="C53" s="7" t="s">
        <v>15</v>
      </c>
      <c r="D53" s="8" t="s">
        <v>99</v>
      </c>
      <c r="E53" s="8"/>
    </row>
    <row r="54" spans="1:5" ht="24.9" x14ac:dyDescent="0.3">
      <c r="A54" s="7" t="s">
        <v>100</v>
      </c>
      <c r="B54" s="7" t="s">
        <v>11</v>
      </c>
      <c r="C54" s="7" t="s">
        <v>15</v>
      </c>
      <c r="D54" s="8" t="s">
        <v>101</v>
      </c>
      <c r="E54" s="8"/>
    </row>
    <row r="55" spans="1:5" ht="24.9" x14ac:dyDescent="0.3">
      <c r="A55" s="7" t="s">
        <v>102</v>
      </c>
      <c r="B55" s="7" t="s">
        <v>66</v>
      </c>
      <c r="C55" s="7" t="s">
        <v>15</v>
      </c>
      <c r="D55" s="8" t="s">
        <v>103</v>
      </c>
      <c r="E55" s="8"/>
    </row>
    <row r="56" spans="1:5" ht="24.9" x14ac:dyDescent="0.3">
      <c r="A56" s="7" t="s">
        <v>104</v>
      </c>
      <c r="B56" s="7" t="s">
        <v>66</v>
      </c>
      <c r="C56" s="7" t="s">
        <v>15</v>
      </c>
      <c r="D56" s="8" t="s">
        <v>105</v>
      </c>
      <c r="E56" s="8"/>
    </row>
    <row r="57" spans="1:5" ht="12.45" x14ac:dyDescent="0.3">
      <c r="A57" s="7" t="s">
        <v>106</v>
      </c>
      <c r="B57" s="7" t="s">
        <v>39</v>
      </c>
      <c r="C57" s="7"/>
      <c r="D57" s="8"/>
      <c r="E57" s="8"/>
    </row>
    <row r="58" spans="1:5" ht="12.45" x14ac:dyDescent="0.3">
      <c r="A58" s="7" t="s">
        <v>107</v>
      </c>
      <c r="B58" s="7" t="s">
        <v>108</v>
      </c>
      <c r="C58" s="7"/>
      <c r="D58" s="8" t="s">
        <v>109</v>
      </c>
      <c r="E58" s="8"/>
    </row>
    <row r="59" spans="1:5" ht="62.15" x14ac:dyDescent="0.3">
      <c r="A59" s="7" t="s">
        <v>110</v>
      </c>
      <c r="B59" s="7" t="s">
        <v>11</v>
      </c>
      <c r="C59" s="7" t="s">
        <v>15</v>
      </c>
      <c r="D59" s="8" t="s">
        <v>111</v>
      </c>
      <c r="E59" s="8"/>
    </row>
    <row r="60" spans="1:5" ht="62.15" x14ac:dyDescent="0.3">
      <c r="A60" s="7" t="s">
        <v>112</v>
      </c>
      <c r="B60" s="7" t="s">
        <v>11</v>
      </c>
      <c r="C60" s="7" t="s">
        <v>15</v>
      </c>
      <c r="D60" s="8" t="s">
        <v>111</v>
      </c>
      <c r="E60" s="8"/>
    </row>
    <row r="61" spans="1:5" ht="62.15" x14ac:dyDescent="0.3">
      <c r="A61" s="7" t="s">
        <v>113</v>
      </c>
      <c r="B61" s="7" t="s">
        <v>11</v>
      </c>
      <c r="C61" s="7" t="s">
        <v>15</v>
      </c>
      <c r="D61" s="8" t="s">
        <v>111</v>
      </c>
      <c r="E61" s="8"/>
    </row>
    <row r="62" spans="1:5" ht="62.15" x14ac:dyDescent="0.3">
      <c r="A62" s="7" t="s">
        <v>114</v>
      </c>
      <c r="B62" s="7" t="s">
        <v>11</v>
      </c>
      <c r="C62" s="7" t="s">
        <v>15</v>
      </c>
      <c r="D62" s="8" t="s">
        <v>111</v>
      </c>
      <c r="E62" s="8"/>
    </row>
    <row r="63" spans="1:5" ht="12.45" x14ac:dyDescent="0.3">
      <c r="A63" s="7" t="s">
        <v>115</v>
      </c>
      <c r="B63" s="7" t="s">
        <v>39</v>
      </c>
      <c r="C63" s="7"/>
      <c r="D63" s="8"/>
      <c r="E63" s="8"/>
    </row>
    <row r="64" spans="1:5" ht="12.45" x14ac:dyDescent="0.3">
      <c r="A64" s="7" t="s">
        <v>116</v>
      </c>
      <c r="B64" s="7" t="s">
        <v>11</v>
      </c>
      <c r="C64" s="7"/>
      <c r="D64" s="8" t="s">
        <v>117</v>
      </c>
      <c r="E64" s="8"/>
    </row>
    <row r="65" spans="1:5" ht="24.9" x14ac:dyDescent="0.3">
      <c r="A65" s="7" t="s">
        <v>118</v>
      </c>
      <c r="B65" s="7" t="s">
        <v>11</v>
      </c>
      <c r="C65" s="7" t="s">
        <v>15</v>
      </c>
      <c r="D65" s="8" t="s">
        <v>119</v>
      </c>
      <c r="E65" s="8"/>
    </row>
    <row r="66" spans="1:5" ht="24.9" x14ac:dyDescent="0.3">
      <c r="A66" s="7" t="s">
        <v>120</v>
      </c>
      <c r="B66" s="7" t="s">
        <v>11</v>
      </c>
      <c r="C66" s="7" t="s">
        <v>15</v>
      </c>
      <c r="D66" s="8" t="s">
        <v>121</v>
      </c>
      <c r="E66" s="8"/>
    </row>
    <row r="67" spans="1:5" ht="12.45" x14ac:dyDescent="0.3">
      <c r="A67" s="7" t="s">
        <v>122</v>
      </c>
      <c r="B67" s="7" t="s">
        <v>39</v>
      </c>
      <c r="C67" s="7" t="s">
        <v>15</v>
      </c>
      <c r="D67" s="8" t="s">
        <v>123</v>
      </c>
      <c r="E67" s="8"/>
    </row>
    <row r="68" spans="1:5" ht="12.45" x14ac:dyDescent="0.3">
      <c r="A68" s="7" t="s">
        <v>124</v>
      </c>
      <c r="B68" s="7" t="s">
        <v>39</v>
      </c>
      <c r="C68" s="7" t="s">
        <v>15</v>
      </c>
      <c r="D68" s="8" t="s">
        <v>125</v>
      </c>
      <c r="E68" s="8"/>
    </row>
    <row r="69" spans="1:5" ht="12.45" x14ac:dyDescent="0.3">
      <c r="A69" s="7" t="s">
        <v>126</v>
      </c>
      <c r="B69" s="7"/>
      <c r="C69" s="7"/>
      <c r="D69" s="8"/>
      <c r="E69" s="8"/>
    </row>
    <row r="70" spans="1:5" ht="12.45" x14ac:dyDescent="0.3">
      <c r="A70" s="7" t="s">
        <v>127</v>
      </c>
      <c r="B70" s="7"/>
      <c r="C70" s="7"/>
      <c r="D70" s="8"/>
      <c r="E70" s="8"/>
    </row>
    <row r="71" spans="1:5" ht="12.45" x14ac:dyDescent="0.3">
      <c r="A71" s="7" t="s">
        <v>128</v>
      </c>
      <c r="B71" s="7"/>
      <c r="C71" s="7"/>
      <c r="D71" s="8"/>
      <c r="E71" s="8"/>
    </row>
    <row r="72" spans="1:5" ht="12.45" x14ac:dyDescent="0.3">
      <c r="A72" s="7" t="s">
        <v>129</v>
      </c>
      <c r="B72" s="7"/>
      <c r="C72" s="7"/>
      <c r="D72" s="8"/>
      <c r="E72" s="8"/>
    </row>
    <row r="73" spans="1:5" ht="12.45" x14ac:dyDescent="0.3">
      <c r="A73" s="7" t="s">
        <v>130</v>
      </c>
      <c r="B73" s="7"/>
      <c r="C73" s="7"/>
      <c r="D73" s="8"/>
      <c r="E73" s="8"/>
    </row>
    <row r="74" spans="1:5" ht="12.45" x14ac:dyDescent="0.3">
      <c r="A74" s="7" t="s">
        <v>131</v>
      </c>
      <c r="B74" s="7"/>
      <c r="C74" s="7"/>
      <c r="D74" s="8"/>
      <c r="E74" s="8"/>
    </row>
    <row r="75" spans="1:5" ht="12.45" x14ac:dyDescent="0.3">
      <c r="A75" s="7" t="s">
        <v>132</v>
      </c>
      <c r="B75" s="7"/>
      <c r="C75" s="7"/>
      <c r="D75" s="8"/>
      <c r="E75" s="8"/>
    </row>
    <row r="76" spans="1:5" ht="12.45" x14ac:dyDescent="0.3">
      <c r="A76" s="7" t="s">
        <v>133</v>
      </c>
      <c r="B76" s="7" t="s">
        <v>14</v>
      </c>
      <c r="C76" s="7"/>
      <c r="D76" s="8" t="s">
        <v>134</v>
      </c>
      <c r="E76" s="8"/>
    </row>
    <row r="77" spans="1:5" ht="49.75" x14ac:dyDescent="0.3">
      <c r="A77" s="7" t="s">
        <v>135</v>
      </c>
      <c r="B77" s="7" t="s">
        <v>108</v>
      </c>
      <c r="C77" s="7"/>
      <c r="D77" s="8" t="s">
        <v>136</v>
      </c>
      <c r="E77" s="8"/>
    </row>
    <row r="78" spans="1:5" ht="24.9" x14ac:dyDescent="0.3">
      <c r="A78" s="7" t="s">
        <v>137</v>
      </c>
      <c r="B78" s="7" t="s">
        <v>11</v>
      </c>
      <c r="C78" s="7" t="s">
        <v>15</v>
      </c>
      <c r="D78" s="8" t="s">
        <v>138</v>
      </c>
      <c r="E78" s="8"/>
    </row>
    <row r="79" spans="1:5" ht="37.299999999999997" x14ac:dyDescent="0.3">
      <c r="A79" s="7" t="s">
        <v>139</v>
      </c>
      <c r="B79" s="7" t="s">
        <v>11</v>
      </c>
      <c r="C79" s="7" t="s">
        <v>15</v>
      </c>
      <c r="D79" s="8" t="s">
        <v>140</v>
      </c>
      <c r="E79" s="8"/>
    </row>
    <row r="80" spans="1:5" ht="37.299999999999997" x14ac:dyDescent="0.3">
      <c r="A80" s="7" t="s">
        <v>141</v>
      </c>
      <c r="B80" s="7" t="s">
        <v>11</v>
      </c>
      <c r="C80" s="7" t="s">
        <v>15</v>
      </c>
      <c r="D80" s="8" t="s">
        <v>142</v>
      </c>
      <c r="E80" s="8"/>
    </row>
    <row r="81" spans="1:5" ht="37.299999999999997" x14ac:dyDescent="0.3">
      <c r="A81" s="7" t="s">
        <v>143</v>
      </c>
      <c r="B81" s="7" t="s">
        <v>11</v>
      </c>
      <c r="C81" s="7" t="s">
        <v>15</v>
      </c>
      <c r="D81" s="8" t="s">
        <v>144</v>
      </c>
      <c r="E81" s="8"/>
    </row>
    <row r="82" spans="1:5" ht="24.9" x14ac:dyDescent="0.3">
      <c r="A82" s="7" t="s">
        <v>145</v>
      </c>
      <c r="B82" s="7" t="s">
        <v>66</v>
      </c>
      <c r="C82" s="7" t="s">
        <v>15</v>
      </c>
      <c r="D82" s="8" t="s">
        <v>146</v>
      </c>
      <c r="E82" s="8"/>
    </row>
    <row r="84" spans="1:5" ht="15.45" x14ac:dyDescent="0.4">
      <c r="A84" s="10" t="s">
        <v>147</v>
      </c>
    </row>
    <row r="85" spans="1:5" ht="12.45" x14ac:dyDescent="0.3">
      <c r="A85" s="11" t="s">
        <v>6</v>
      </c>
      <c r="B85" s="11" t="s">
        <v>148</v>
      </c>
    </row>
    <row r="86" spans="1:5" ht="12.45" x14ac:dyDescent="0.3">
      <c r="A86" s="12" t="s">
        <v>150</v>
      </c>
      <c r="B86" s="2" t="s">
        <v>151</v>
      </c>
    </row>
    <row r="87" spans="1:5" ht="12.45" x14ac:dyDescent="0.3">
      <c r="A87" s="12" t="s">
        <v>152</v>
      </c>
      <c r="B87" s="2" t="s">
        <v>151</v>
      </c>
    </row>
    <row r="88" spans="1:5" ht="12.45" x14ac:dyDescent="0.3">
      <c r="A88" s="7" t="s">
        <v>153</v>
      </c>
      <c r="B88" s="2" t="s">
        <v>151</v>
      </c>
    </row>
    <row r="89" spans="1:5" ht="12.45" x14ac:dyDescent="0.3">
      <c r="A89" s="12" t="s">
        <v>154</v>
      </c>
      <c r="B89" s="2" t="s">
        <v>151</v>
      </c>
    </row>
    <row r="90" spans="1:5" ht="12.45" x14ac:dyDescent="0.3">
      <c r="A90" s="12" t="s">
        <v>155</v>
      </c>
      <c r="B90" s="2" t="s">
        <v>151</v>
      </c>
    </row>
    <row r="91" spans="1:5" ht="12.45" x14ac:dyDescent="0.3">
      <c r="A91" s="12" t="s">
        <v>156</v>
      </c>
      <c r="B91" s="2" t="s">
        <v>151</v>
      </c>
    </row>
    <row r="92" spans="1:5" ht="12.45" x14ac:dyDescent="0.3">
      <c r="A92" s="12" t="s">
        <v>157</v>
      </c>
      <c r="B92" s="2" t="s">
        <v>151</v>
      </c>
    </row>
    <row r="93" spans="1:5" ht="12.45" x14ac:dyDescent="0.3">
      <c r="A93" s="12" t="s">
        <v>158</v>
      </c>
      <c r="B93" s="2" t="s">
        <v>151</v>
      </c>
    </row>
    <row r="94" spans="1:5" ht="12.45" x14ac:dyDescent="0.3">
      <c r="A94" s="12" t="s">
        <v>159</v>
      </c>
      <c r="B94" s="2" t="s">
        <v>151</v>
      </c>
    </row>
    <row r="95" spans="1:5" ht="12.45" x14ac:dyDescent="0.3">
      <c r="A95" s="12" t="s">
        <v>160</v>
      </c>
      <c r="B95" s="2" t="s">
        <v>151</v>
      </c>
    </row>
    <row r="96" spans="1:5" ht="12.45" x14ac:dyDescent="0.3">
      <c r="A96" s="7" t="s">
        <v>161</v>
      </c>
      <c r="B96" s="2" t="s">
        <v>151</v>
      </c>
    </row>
    <row r="97" spans="1:2" ht="12.45" x14ac:dyDescent="0.3">
      <c r="A97" s="7" t="s">
        <v>162</v>
      </c>
      <c r="B97" s="2" t="s">
        <v>151</v>
      </c>
    </row>
    <row r="98" spans="1:2" ht="12.45" x14ac:dyDescent="0.3">
      <c r="A98" s="12" t="s">
        <v>163</v>
      </c>
      <c r="B98" s="2" t="s">
        <v>151</v>
      </c>
    </row>
    <row r="99" spans="1:2" ht="12.45" x14ac:dyDescent="0.3">
      <c r="A99" s="12" t="s">
        <v>164</v>
      </c>
      <c r="B99" s="2" t="s">
        <v>151</v>
      </c>
    </row>
    <row r="100" spans="1:2" ht="12.45" x14ac:dyDescent="0.3">
      <c r="A100" s="12" t="s">
        <v>165</v>
      </c>
      <c r="B100" s="2" t="s">
        <v>151</v>
      </c>
    </row>
    <row r="101" spans="1:2" ht="12.45" x14ac:dyDescent="0.3">
      <c r="A101" s="12" t="s">
        <v>166</v>
      </c>
      <c r="B101" s="2" t="s">
        <v>151</v>
      </c>
    </row>
    <row r="102" spans="1:2" ht="12.45" x14ac:dyDescent="0.3">
      <c r="A102" s="12" t="s">
        <v>167</v>
      </c>
      <c r="B102" s="2" t="s">
        <v>151</v>
      </c>
    </row>
    <row r="103" spans="1:2" ht="12.45" x14ac:dyDescent="0.3">
      <c r="A103" s="12" t="s">
        <v>168</v>
      </c>
      <c r="B103" s="2" t="s">
        <v>151</v>
      </c>
    </row>
    <row r="104" spans="1:2" ht="12.45" x14ac:dyDescent="0.3">
      <c r="A104" s="12" t="s">
        <v>169</v>
      </c>
      <c r="B104" s="2" t="s">
        <v>151</v>
      </c>
    </row>
    <row r="105" spans="1:2" ht="12.45" x14ac:dyDescent="0.3">
      <c r="A105" s="7" t="s">
        <v>170</v>
      </c>
      <c r="B105" s="2" t="s">
        <v>151</v>
      </c>
    </row>
    <row r="106" spans="1:2" ht="12.45" x14ac:dyDescent="0.3">
      <c r="A106" s="7" t="s">
        <v>171</v>
      </c>
      <c r="B106" s="2" t="s">
        <v>151</v>
      </c>
    </row>
    <row r="107" spans="1:2" ht="12.45" x14ac:dyDescent="0.3">
      <c r="A107" s="7" t="s">
        <v>172</v>
      </c>
      <c r="B107" s="2" t="s">
        <v>151</v>
      </c>
    </row>
    <row r="108" spans="1:2" ht="12.45" x14ac:dyDescent="0.3">
      <c r="A108" s="12" t="s">
        <v>173</v>
      </c>
      <c r="B108" s="2" t="s">
        <v>151</v>
      </c>
    </row>
    <row r="109" spans="1:2" ht="12.45" x14ac:dyDescent="0.3">
      <c r="A109" s="12" t="s">
        <v>174</v>
      </c>
      <c r="B109" s="2" t="s">
        <v>151</v>
      </c>
    </row>
    <row r="110" spans="1:2" ht="12.45" x14ac:dyDescent="0.3">
      <c r="A110" s="12" t="s">
        <v>175</v>
      </c>
      <c r="B110" s="2" t="s">
        <v>151</v>
      </c>
    </row>
    <row r="111" spans="1:2" ht="12.45" x14ac:dyDescent="0.3">
      <c r="A111" s="12" t="s">
        <v>176</v>
      </c>
      <c r="B111" s="2" t="s">
        <v>151</v>
      </c>
    </row>
    <row r="112" spans="1:2" ht="12.45" x14ac:dyDescent="0.3">
      <c r="A112" s="12" t="s">
        <v>177</v>
      </c>
      <c r="B112" s="2" t="s">
        <v>151</v>
      </c>
    </row>
    <row r="113" spans="1:2" ht="12.45" x14ac:dyDescent="0.3">
      <c r="A113" s="12" t="s">
        <v>178</v>
      </c>
      <c r="B113" s="2" t="s">
        <v>151</v>
      </c>
    </row>
    <row r="114" spans="1:2" ht="12.45" x14ac:dyDescent="0.3">
      <c r="A114" s="7" t="s">
        <v>179</v>
      </c>
      <c r="B114" s="2" t="s">
        <v>151</v>
      </c>
    </row>
    <row r="115" spans="1:2" ht="12.45" x14ac:dyDescent="0.3">
      <c r="A115" s="7" t="s">
        <v>180</v>
      </c>
      <c r="B115" s="2" t="s">
        <v>151</v>
      </c>
    </row>
    <row r="116" spans="1:2" ht="12.45" x14ac:dyDescent="0.3">
      <c r="A116" s="12" t="s">
        <v>181</v>
      </c>
      <c r="B116" s="2" t="s">
        <v>151</v>
      </c>
    </row>
    <row r="117" spans="1:2" ht="12.45" x14ac:dyDescent="0.3">
      <c r="A117" s="12" t="s">
        <v>182</v>
      </c>
      <c r="B117" s="2" t="s">
        <v>151</v>
      </c>
    </row>
    <row r="118" spans="1:2" ht="12.45" x14ac:dyDescent="0.3">
      <c r="A118" s="12" t="s">
        <v>183</v>
      </c>
      <c r="B118" s="2" t="s">
        <v>151</v>
      </c>
    </row>
    <row r="119" spans="1:2" ht="12.45" x14ac:dyDescent="0.3">
      <c r="A119" s="12" t="s">
        <v>184</v>
      </c>
      <c r="B119" s="2" t="s">
        <v>151</v>
      </c>
    </row>
    <row r="120" spans="1:2" ht="12.45" x14ac:dyDescent="0.3">
      <c r="A120" s="7" t="s">
        <v>78</v>
      </c>
      <c r="B120" s="2" t="s">
        <v>149</v>
      </c>
    </row>
    <row r="121" spans="1:2" ht="12.45" x14ac:dyDescent="0.3">
      <c r="A121" s="7" t="s">
        <v>120</v>
      </c>
      <c r="B121" s="2" t="s">
        <v>149</v>
      </c>
    </row>
    <row r="122" spans="1:2" ht="12.45" x14ac:dyDescent="0.3">
      <c r="A122" s="7"/>
    </row>
    <row r="123" spans="1:2" ht="12.45" x14ac:dyDescent="0.3">
      <c r="A123" s="7"/>
    </row>
    <row r="124" spans="1:2" ht="12.45" x14ac:dyDescent="0.3">
      <c r="A124" s="7"/>
    </row>
    <row r="125" spans="1:2" ht="12.45" x14ac:dyDescent="0.3">
      <c r="A125" s="7"/>
    </row>
    <row r="126" spans="1:2" ht="12.45" x14ac:dyDescent="0.3">
      <c r="A126" s="7"/>
    </row>
    <row r="127" spans="1:2" ht="12.45" x14ac:dyDescent="0.3">
      <c r="A127" s="7"/>
    </row>
    <row r="128" spans="1:2" ht="12.45" x14ac:dyDescent="0.3">
      <c r="A128" s="7"/>
    </row>
    <row r="129" spans="1:1" ht="12.45" x14ac:dyDescent="0.3">
      <c r="A129" s="7"/>
    </row>
    <row r="130" spans="1:1" ht="12.45" x14ac:dyDescent="0.3">
      <c r="A130" s="7"/>
    </row>
  </sheetData>
  <mergeCells count="1">
    <mergeCell ref="B6:E6"/>
  </mergeCells>
  <hyperlinks>
    <hyperlink ref="E41" r:id="rId1" xr:uid="{00000000-0004-0000-01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27"/>
  <sheetViews>
    <sheetView topLeftCell="A105" workbookViewId="0">
      <selection activeCell="A105" sqref="A105"/>
    </sheetView>
  </sheetViews>
  <sheetFormatPr defaultColWidth="12.61328125" defaultRowHeight="15.75" customHeight="1" x14ac:dyDescent="0.3"/>
  <cols>
    <col min="1" max="1" width="22" customWidth="1"/>
    <col min="4" max="5" width="38.23046875" customWidth="1"/>
  </cols>
  <sheetData>
    <row r="1" spans="1:5" ht="15.75" customHeight="1" x14ac:dyDescent="0.4">
      <c r="A1" s="1" t="s">
        <v>0</v>
      </c>
      <c r="B1" s="2"/>
    </row>
    <row r="2" spans="1:5" ht="15.75" customHeight="1" x14ac:dyDescent="0.3">
      <c r="A2" s="3"/>
      <c r="B2" s="2"/>
    </row>
    <row r="3" spans="1:5" ht="15.75" customHeight="1" x14ac:dyDescent="0.3">
      <c r="A3" s="3" t="s">
        <v>1</v>
      </c>
      <c r="B3" s="4" t="s">
        <v>2</v>
      </c>
    </row>
    <row r="4" spans="1:5" ht="15.75" customHeight="1" x14ac:dyDescent="0.3">
      <c r="A4" s="3" t="s">
        <v>3</v>
      </c>
      <c r="B4" s="4">
        <v>3</v>
      </c>
    </row>
    <row r="5" spans="1:5" ht="15.75" customHeight="1" x14ac:dyDescent="0.3">
      <c r="A5" s="3" t="s">
        <v>4</v>
      </c>
      <c r="B5" s="4">
        <v>2019</v>
      </c>
    </row>
    <row r="6" spans="1:5" ht="15.75" customHeight="1" x14ac:dyDescent="0.3">
      <c r="A6" s="3" t="s">
        <v>5</v>
      </c>
      <c r="B6" s="38"/>
      <c r="C6" s="39"/>
      <c r="D6" s="39"/>
      <c r="E6" s="39"/>
    </row>
    <row r="7" spans="1:5" ht="15.75" customHeight="1" x14ac:dyDescent="0.3">
      <c r="A7" s="2"/>
      <c r="B7" s="2"/>
      <c r="C7" s="2"/>
      <c r="D7" s="2"/>
      <c r="E7" s="2"/>
    </row>
    <row r="8" spans="1:5" ht="15.75" customHeight="1" x14ac:dyDescent="0.3">
      <c r="A8" s="6" t="s">
        <v>6</v>
      </c>
      <c r="B8" s="6" t="s">
        <v>7</v>
      </c>
      <c r="C8" s="6" t="s">
        <v>8</v>
      </c>
      <c r="D8" s="6" t="s">
        <v>5</v>
      </c>
      <c r="E8" s="6" t="s">
        <v>9</v>
      </c>
    </row>
    <row r="9" spans="1:5" ht="15.75" customHeight="1" x14ac:dyDescent="0.3">
      <c r="A9" s="7" t="s">
        <v>10</v>
      </c>
      <c r="B9" s="7" t="s">
        <v>11</v>
      </c>
      <c r="C9" s="7"/>
      <c r="D9" s="8" t="s">
        <v>12</v>
      </c>
      <c r="E9" s="8"/>
    </row>
    <row r="10" spans="1:5" ht="15.75" customHeight="1" x14ac:dyDescent="0.3">
      <c r="A10" s="7" t="s">
        <v>13</v>
      </c>
      <c r="B10" s="7" t="s">
        <v>14</v>
      </c>
      <c r="C10" s="7" t="s">
        <v>15</v>
      </c>
      <c r="D10" s="8"/>
      <c r="E10" s="8"/>
    </row>
    <row r="11" spans="1:5" ht="15.75" customHeight="1" x14ac:dyDescent="0.3">
      <c r="A11" s="7" t="s">
        <v>16</v>
      </c>
      <c r="B11" s="7" t="s">
        <v>17</v>
      </c>
      <c r="C11" s="7" t="s">
        <v>15</v>
      </c>
      <c r="D11" s="8" t="s">
        <v>18</v>
      </c>
      <c r="E11" s="8"/>
    </row>
    <row r="12" spans="1:5" ht="15.75" customHeight="1" x14ac:dyDescent="0.3">
      <c r="A12" s="7" t="s">
        <v>19</v>
      </c>
      <c r="B12" s="7" t="s">
        <v>20</v>
      </c>
      <c r="C12" s="7" t="s">
        <v>15</v>
      </c>
      <c r="D12" s="8" t="s">
        <v>21</v>
      </c>
      <c r="E12" s="8"/>
    </row>
    <row r="13" spans="1:5" ht="15.75" customHeight="1" x14ac:dyDescent="0.3">
      <c r="A13" s="7" t="s">
        <v>24</v>
      </c>
      <c r="B13" s="7" t="s">
        <v>14</v>
      </c>
      <c r="C13" s="7"/>
      <c r="D13" s="8" t="s">
        <v>25</v>
      </c>
      <c r="E13" s="8"/>
    </row>
    <row r="14" spans="1:5" ht="15.75" customHeight="1" x14ac:dyDescent="0.3">
      <c r="A14" s="7" t="s">
        <v>150</v>
      </c>
      <c r="B14" s="7" t="s">
        <v>14</v>
      </c>
      <c r="C14" s="7"/>
      <c r="D14" s="8" t="s">
        <v>185</v>
      </c>
      <c r="E14" s="8"/>
    </row>
    <row r="15" spans="1:5" ht="15.75" customHeight="1" x14ac:dyDescent="0.3">
      <c r="A15" s="7" t="s">
        <v>152</v>
      </c>
      <c r="B15" s="7" t="s">
        <v>14</v>
      </c>
      <c r="C15" s="7"/>
      <c r="D15" s="8" t="s">
        <v>186</v>
      </c>
      <c r="E15" s="8"/>
    </row>
    <row r="16" spans="1:5" ht="15.75" customHeight="1" x14ac:dyDescent="0.3">
      <c r="A16" s="7" t="s">
        <v>26</v>
      </c>
      <c r="B16" s="7" t="s">
        <v>14</v>
      </c>
      <c r="C16" s="7"/>
      <c r="D16" s="8" t="s">
        <v>27</v>
      </c>
      <c r="E16" s="8"/>
    </row>
    <row r="17" spans="1:5" ht="15.75" customHeight="1" x14ac:dyDescent="0.3">
      <c r="A17" s="7" t="s">
        <v>153</v>
      </c>
      <c r="B17" s="7" t="s">
        <v>14</v>
      </c>
      <c r="C17" s="7"/>
      <c r="D17" s="8" t="s">
        <v>187</v>
      </c>
      <c r="E17" s="8"/>
    </row>
    <row r="18" spans="1:5" ht="15.75" customHeight="1" x14ac:dyDescent="0.3">
      <c r="A18" s="7" t="s">
        <v>28</v>
      </c>
      <c r="B18" s="7" t="s">
        <v>14</v>
      </c>
      <c r="C18" s="7"/>
      <c r="D18" s="8" t="s">
        <v>29</v>
      </c>
      <c r="E18" s="8"/>
    </row>
    <row r="19" spans="1:5" ht="15.75" customHeight="1" x14ac:dyDescent="0.3">
      <c r="A19" s="7" t="s">
        <v>154</v>
      </c>
      <c r="B19" s="7" t="s">
        <v>14</v>
      </c>
      <c r="C19" s="7"/>
      <c r="D19" s="8" t="s">
        <v>188</v>
      </c>
      <c r="E19" s="8"/>
    </row>
    <row r="20" spans="1:5" ht="15.75" customHeight="1" x14ac:dyDescent="0.3">
      <c r="A20" s="7" t="s">
        <v>155</v>
      </c>
      <c r="B20" s="7" t="s">
        <v>14</v>
      </c>
      <c r="C20" s="7"/>
      <c r="D20" s="8" t="s">
        <v>189</v>
      </c>
      <c r="E20" s="8"/>
    </row>
    <row r="21" spans="1:5" ht="15.75" customHeight="1" x14ac:dyDescent="0.3">
      <c r="A21" s="7" t="s">
        <v>156</v>
      </c>
      <c r="B21" s="7" t="s">
        <v>14</v>
      </c>
      <c r="C21" s="7"/>
      <c r="D21" s="8" t="s">
        <v>190</v>
      </c>
      <c r="E21" s="8"/>
    </row>
    <row r="22" spans="1:5" ht="15.75" customHeight="1" x14ac:dyDescent="0.3">
      <c r="A22" s="7" t="s">
        <v>157</v>
      </c>
      <c r="B22" s="7" t="s">
        <v>14</v>
      </c>
      <c r="C22" s="7"/>
      <c r="D22" s="8"/>
      <c r="E22" s="8"/>
    </row>
    <row r="23" spans="1:5" ht="15.75" customHeight="1" x14ac:dyDescent="0.3">
      <c r="A23" s="7" t="s">
        <v>158</v>
      </c>
      <c r="B23" s="7" t="s">
        <v>14</v>
      </c>
      <c r="C23" s="7"/>
      <c r="D23" s="8"/>
      <c r="E23" s="8"/>
    </row>
    <row r="24" spans="1:5" ht="15.75" customHeight="1" x14ac:dyDescent="0.3">
      <c r="A24" s="7" t="s">
        <v>159</v>
      </c>
      <c r="B24" s="7" t="s">
        <v>14</v>
      </c>
      <c r="C24" s="7"/>
      <c r="D24" s="8" t="s">
        <v>191</v>
      </c>
      <c r="E24" s="8"/>
    </row>
    <row r="25" spans="1:5" ht="15.75" customHeight="1" x14ac:dyDescent="0.3">
      <c r="A25" s="7" t="s">
        <v>160</v>
      </c>
      <c r="B25" s="7" t="s">
        <v>14</v>
      </c>
      <c r="C25" s="7"/>
      <c r="D25" s="8" t="s">
        <v>192</v>
      </c>
      <c r="E25" s="8"/>
    </row>
    <row r="26" spans="1:5" ht="15.75" customHeight="1" x14ac:dyDescent="0.3">
      <c r="A26" s="7" t="s">
        <v>30</v>
      </c>
      <c r="B26" s="7" t="s">
        <v>14</v>
      </c>
      <c r="C26" s="7"/>
      <c r="D26" s="8" t="s">
        <v>31</v>
      </c>
      <c r="E26" s="8"/>
    </row>
    <row r="27" spans="1:5" ht="15.75" customHeight="1" x14ac:dyDescent="0.3">
      <c r="A27" s="7" t="s">
        <v>161</v>
      </c>
      <c r="B27" s="7" t="s">
        <v>14</v>
      </c>
      <c r="C27" s="7"/>
      <c r="D27" s="8" t="s">
        <v>193</v>
      </c>
      <c r="E27" s="8"/>
    </row>
    <row r="28" spans="1:5" ht="15.75" customHeight="1" x14ac:dyDescent="0.3">
      <c r="A28" s="7" t="s">
        <v>32</v>
      </c>
      <c r="B28" s="7" t="s">
        <v>11</v>
      </c>
      <c r="C28" s="7"/>
      <c r="D28" s="8" t="s">
        <v>33</v>
      </c>
      <c r="E28" s="8"/>
    </row>
    <row r="29" spans="1:5" ht="15.75" customHeight="1" x14ac:dyDescent="0.3">
      <c r="A29" s="7" t="s">
        <v>34</v>
      </c>
      <c r="B29" s="7" t="s">
        <v>14</v>
      </c>
      <c r="C29" s="7" t="s">
        <v>15</v>
      </c>
      <c r="D29" s="8" t="s">
        <v>35</v>
      </c>
      <c r="E29" s="8"/>
    </row>
    <row r="30" spans="1:5" ht="15.75" customHeight="1" x14ac:dyDescent="0.3">
      <c r="A30" s="7" t="s">
        <v>36</v>
      </c>
      <c r="B30" s="7" t="s">
        <v>14</v>
      </c>
      <c r="C30" s="7"/>
      <c r="D30" s="8" t="s">
        <v>37</v>
      </c>
      <c r="E30" s="8"/>
    </row>
    <row r="31" spans="1:5" ht="37.299999999999997" x14ac:dyDescent="0.3">
      <c r="A31" s="7" t="s">
        <v>38</v>
      </c>
      <c r="B31" s="7" t="s">
        <v>39</v>
      </c>
      <c r="C31" s="7"/>
      <c r="D31" s="8" t="s">
        <v>40</v>
      </c>
      <c r="E31" s="8"/>
    </row>
    <row r="32" spans="1:5" ht="12.45" x14ac:dyDescent="0.3">
      <c r="A32" s="7" t="s">
        <v>41</v>
      </c>
      <c r="B32" s="7" t="s">
        <v>14</v>
      </c>
      <c r="C32" s="7"/>
      <c r="D32" s="8" t="s">
        <v>42</v>
      </c>
      <c r="E32" s="8"/>
    </row>
    <row r="33" spans="1:5" ht="12.45" x14ac:dyDescent="0.3">
      <c r="A33" s="7" t="s">
        <v>43</v>
      </c>
      <c r="B33" s="7" t="s">
        <v>14</v>
      </c>
      <c r="C33" s="7"/>
      <c r="D33" s="8" t="s">
        <v>44</v>
      </c>
      <c r="E33" s="8"/>
    </row>
    <row r="34" spans="1:5" ht="12.45" x14ac:dyDescent="0.3">
      <c r="A34" s="7" t="s">
        <v>45</v>
      </c>
      <c r="B34" s="7"/>
      <c r="C34" s="7"/>
      <c r="D34" s="8"/>
      <c r="E34" s="8"/>
    </row>
    <row r="35" spans="1:5" ht="12.45" x14ac:dyDescent="0.3">
      <c r="A35" s="7" t="s">
        <v>46</v>
      </c>
      <c r="B35" s="7"/>
      <c r="C35" s="7"/>
      <c r="D35" s="8"/>
      <c r="E35" s="8"/>
    </row>
    <row r="36" spans="1:5" ht="24.9" x14ac:dyDescent="0.3">
      <c r="A36" s="7" t="s">
        <v>47</v>
      </c>
      <c r="B36" s="7"/>
      <c r="C36" s="7"/>
      <c r="D36" s="8" t="s">
        <v>48</v>
      </c>
      <c r="E36" s="8"/>
    </row>
    <row r="37" spans="1:5" ht="12.45" x14ac:dyDescent="0.3">
      <c r="A37" s="7" t="s">
        <v>49</v>
      </c>
      <c r="B37" s="7" t="s">
        <v>50</v>
      </c>
      <c r="C37" s="7"/>
      <c r="D37" s="8"/>
      <c r="E37" s="8"/>
    </row>
    <row r="38" spans="1:5" ht="12.45" x14ac:dyDescent="0.3">
      <c r="A38" s="7" t="s">
        <v>51</v>
      </c>
      <c r="B38" s="7" t="s">
        <v>14</v>
      </c>
      <c r="C38" s="7"/>
      <c r="D38" s="8"/>
      <c r="E38" s="8"/>
    </row>
    <row r="39" spans="1:5" ht="12.45" x14ac:dyDescent="0.3">
      <c r="A39" s="7" t="s">
        <v>52</v>
      </c>
      <c r="B39" s="7" t="s">
        <v>14</v>
      </c>
      <c r="C39" s="7"/>
      <c r="D39" s="8"/>
      <c r="E39" s="8"/>
    </row>
    <row r="40" spans="1:5" ht="12.45" x14ac:dyDescent="0.3">
      <c r="A40" s="7" t="s">
        <v>53</v>
      </c>
      <c r="B40" s="7" t="s">
        <v>14</v>
      </c>
      <c r="C40" s="7"/>
      <c r="D40" s="8"/>
      <c r="E40" s="8"/>
    </row>
    <row r="41" spans="1:5" ht="12.45" x14ac:dyDescent="0.3">
      <c r="A41" s="7" t="s">
        <v>54</v>
      </c>
      <c r="B41" s="7" t="s">
        <v>14</v>
      </c>
      <c r="C41" s="7"/>
      <c r="D41" s="8" t="s">
        <v>194</v>
      </c>
      <c r="E41" s="8"/>
    </row>
    <row r="42" spans="1:5" ht="12.45" x14ac:dyDescent="0.3">
      <c r="A42" s="7" t="s">
        <v>56</v>
      </c>
      <c r="B42" s="7" t="s">
        <v>14</v>
      </c>
      <c r="C42" s="7"/>
      <c r="D42" s="8" t="s">
        <v>194</v>
      </c>
      <c r="E42" s="8"/>
    </row>
    <row r="43" spans="1:5" ht="12.45" x14ac:dyDescent="0.3">
      <c r="A43" s="7" t="s">
        <v>57</v>
      </c>
      <c r="B43" s="7"/>
      <c r="C43" s="7"/>
      <c r="D43" s="8"/>
      <c r="E43" s="8"/>
    </row>
    <row r="44" spans="1:5" ht="12.45" x14ac:dyDescent="0.3">
      <c r="A44" s="7" t="s">
        <v>58</v>
      </c>
      <c r="B44" s="7" t="s">
        <v>50</v>
      </c>
      <c r="C44" s="7"/>
      <c r="D44" s="8"/>
      <c r="E44" s="8"/>
    </row>
    <row r="45" spans="1:5" ht="12.45" x14ac:dyDescent="0.3">
      <c r="A45" s="7" t="s">
        <v>59</v>
      </c>
      <c r="B45" s="7" t="s">
        <v>50</v>
      </c>
      <c r="C45" s="7"/>
      <c r="D45" s="8"/>
      <c r="E45" s="8"/>
    </row>
    <row r="46" spans="1:5" ht="12.45" x14ac:dyDescent="0.3">
      <c r="A46" s="7" t="s">
        <v>162</v>
      </c>
      <c r="B46" s="7" t="s">
        <v>14</v>
      </c>
      <c r="C46" s="7"/>
      <c r="D46" s="8"/>
      <c r="E46" s="8"/>
    </row>
    <row r="47" spans="1:5" ht="12.45" x14ac:dyDescent="0.3">
      <c r="A47" s="7" t="s">
        <v>60</v>
      </c>
      <c r="B47" s="7" t="s">
        <v>14</v>
      </c>
      <c r="C47" s="7"/>
      <c r="D47" s="8"/>
      <c r="E47" s="8"/>
    </row>
    <row r="48" spans="1:5" ht="37.299999999999997" x14ac:dyDescent="0.3">
      <c r="A48" s="7" t="s">
        <v>61</v>
      </c>
      <c r="B48" s="7" t="s">
        <v>14</v>
      </c>
      <c r="C48" s="7" t="s">
        <v>15</v>
      </c>
      <c r="D48" s="8" t="s">
        <v>62</v>
      </c>
      <c r="E48" s="8"/>
    </row>
    <row r="49" spans="1:5" ht="49.75" x14ac:dyDescent="0.3">
      <c r="A49" s="7" t="s">
        <v>63</v>
      </c>
      <c r="B49" s="7" t="s">
        <v>14</v>
      </c>
      <c r="C49" s="7" t="s">
        <v>15</v>
      </c>
      <c r="D49" s="8" t="s">
        <v>64</v>
      </c>
      <c r="E49" s="8"/>
    </row>
    <row r="50" spans="1:5" ht="12.45" x14ac:dyDescent="0.3">
      <c r="A50" s="7" t="s">
        <v>163</v>
      </c>
      <c r="B50" s="7" t="s">
        <v>14</v>
      </c>
      <c r="C50" s="7"/>
      <c r="D50" s="8"/>
      <c r="E50" s="8"/>
    </row>
    <row r="51" spans="1:5" ht="12.45" x14ac:dyDescent="0.3">
      <c r="A51" s="7" t="s">
        <v>164</v>
      </c>
      <c r="B51" s="7" t="s">
        <v>14</v>
      </c>
      <c r="C51" s="7"/>
      <c r="D51" s="8"/>
      <c r="E51" s="8"/>
    </row>
    <row r="52" spans="1:5" ht="12.45" x14ac:dyDescent="0.3">
      <c r="A52" s="7" t="s">
        <v>165</v>
      </c>
      <c r="B52" s="7" t="s">
        <v>14</v>
      </c>
      <c r="C52" s="7"/>
      <c r="D52" s="8"/>
      <c r="E52" s="8"/>
    </row>
    <row r="53" spans="1:5" ht="12.45" x14ac:dyDescent="0.3">
      <c r="A53" s="7" t="s">
        <v>166</v>
      </c>
      <c r="B53" s="7" t="s">
        <v>14</v>
      </c>
      <c r="C53" s="7"/>
      <c r="D53" s="8"/>
      <c r="E53" s="8"/>
    </row>
    <row r="54" spans="1:5" ht="12.45" x14ac:dyDescent="0.3">
      <c r="A54" s="7" t="s">
        <v>167</v>
      </c>
      <c r="B54" s="7" t="s">
        <v>14</v>
      </c>
      <c r="C54" s="7"/>
      <c r="D54" s="8"/>
      <c r="E54" s="8"/>
    </row>
    <row r="55" spans="1:5" ht="12.45" x14ac:dyDescent="0.3">
      <c r="A55" s="7" t="s">
        <v>168</v>
      </c>
      <c r="B55" s="7" t="s">
        <v>14</v>
      </c>
      <c r="C55" s="7"/>
      <c r="D55" s="8"/>
      <c r="E55" s="8"/>
    </row>
    <row r="56" spans="1:5" ht="12.45" x14ac:dyDescent="0.3">
      <c r="A56" s="7" t="s">
        <v>169</v>
      </c>
      <c r="B56" s="7" t="s">
        <v>14</v>
      </c>
      <c r="C56" s="7"/>
      <c r="D56" s="8"/>
      <c r="E56" s="8"/>
    </row>
    <row r="57" spans="1:5" ht="24.9" x14ac:dyDescent="0.3">
      <c r="A57" s="7" t="s">
        <v>65</v>
      </c>
      <c r="B57" s="7" t="s">
        <v>66</v>
      </c>
      <c r="C57" s="7"/>
      <c r="D57" s="8" t="s">
        <v>67</v>
      </c>
      <c r="E57" s="8"/>
    </row>
    <row r="58" spans="1:5" ht="24.9" x14ac:dyDescent="0.3">
      <c r="A58" s="7" t="s">
        <v>68</v>
      </c>
      <c r="B58" s="7" t="s">
        <v>66</v>
      </c>
      <c r="C58" s="7"/>
      <c r="D58" s="8" t="s">
        <v>67</v>
      </c>
      <c r="E58" s="8"/>
    </row>
    <row r="59" spans="1:5" ht="12.45" x14ac:dyDescent="0.3">
      <c r="A59" s="7" t="s">
        <v>170</v>
      </c>
      <c r="B59" s="7" t="s">
        <v>108</v>
      </c>
      <c r="C59" s="7"/>
      <c r="D59" s="13" t="s">
        <v>195</v>
      </c>
      <c r="E59" s="13" t="s">
        <v>196</v>
      </c>
    </row>
    <row r="60" spans="1:5" ht="37.299999999999997" x14ac:dyDescent="0.3">
      <c r="A60" s="7" t="s">
        <v>69</v>
      </c>
      <c r="B60" s="7" t="s">
        <v>14</v>
      </c>
      <c r="C60" s="7"/>
      <c r="D60" s="8" t="s">
        <v>70</v>
      </c>
      <c r="E60" s="8"/>
    </row>
    <row r="61" spans="1:5" ht="409.6" x14ac:dyDescent="0.3">
      <c r="A61" s="7" t="s">
        <v>71</v>
      </c>
      <c r="B61" s="7" t="s">
        <v>14</v>
      </c>
      <c r="C61" s="7"/>
      <c r="D61" s="8" t="s">
        <v>72</v>
      </c>
      <c r="E61" s="9" t="s">
        <v>73</v>
      </c>
    </row>
    <row r="62" spans="1:5" ht="12.45" x14ac:dyDescent="0.3">
      <c r="A62" s="7" t="s">
        <v>74</v>
      </c>
      <c r="B62" s="7" t="s">
        <v>11</v>
      </c>
      <c r="C62" s="7"/>
      <c r="D62" s="8" t="s">
        <v>75</v>
      </c>
      <c r="E62" s="8"/>
    </row>
    <row r="63" spans="1:5" ht="12.45" x14ac:dyDescent="0.3">
      <c r="A63" s="7" t="s">
        <v>76</v>
      </c>
      <c r="B63" s="7" t="s">
        <v>66</v>
      </c>
      <c r="C63" s="7"/>
      <c r="D63" s="8" t="s">
        <v>77</v>
      </c>
      <c r="E63" s="8"/>
    </row>
    <row r="64" spans="1:5" ht="12.45" x14ac:dyDescent="0.3">
      <c r="A64" s="7" t="s">
        <v>81</v>
      </c>
      <c r="B64" s="7" t="s">
        <v>11</v>
      </c>
      <c r="C64" s="7"/>
      <c r="D64" s="8" t="s">
        <v>82</v>
      </c>
      <c r="E64" s="8"/>
    </row>
    <row r="65" spans="1:5" ht="12.45" x14ac:dyDescent="0.3">
      <c r="A65" s="7" t="s">
        <v>83</v>
      </c>
      <c r="B65" s="7" t="s">
        <v>11</v>
      </c>
      <c r="C65" s="7"/>
      <c r="D65" s="8" t="s">
        <v>84</v>
      </c>
      <c r="E65" s="8"/>
    </row>
    <row r="66" spans="1:5" ht="12.45" x14ac:dyDescent="0.3">
      <c r="A66" s="7" t="s">
        <v>171</v>
      </c>
      <c r="B66" s="7" t="s">
        <v>79</v>
      </c>
      <c r="C66" s="7"/>
      <c r="D66" s="8" t="s">
        <v>197</v>
      </c>
      <c r="E66" s="8"/>
    </row>
    <row r="67" spans="1:5" ht="12.45" x14ac:dyDescent="0.3">
      <c r="A67" s="7" t="s">
        <v>85</v>
      </c>
      <c r="B67" s="7" t="s">
        <v>86</v>
      </c>
      <c r="C67" s="7"/>
      <c r="D67" s="8"/>
      <c r="E67" s="8"/>
    </row>
    <row r="68" spans="1:5" ht="12.45" x14ac:dyDescent="0.3">
      <c r="A68" s="7" t="s">
        <v>172</v>
      </c>
      <c r="B68" s="7" t="s">
        <v>11</v>
      </c>
      <c r="C68" s="7"/>
      <c r="D68" s="8"/>
      <c r="E68" s="8"/>
    </row>
    <row r="69" spans="1:5" ht="12.45" x14ac:dyDescent="0.3">
      <c r="A69" s="7" t="s">
        <v>87</v>
      </c>
      <c r="B69" s="7" t="s">
        <v>88</v>
      </c>
      <c r="C69" s="7"/>
      <c r="D69" s="8" t="s">
        <v>89</v>
      </c>
      <c r="E69" s="8"/>
    </row>
    <row r="70" spans="1:5" ht="12.45" x14ac:dyDescent="0.3">
      <c r="A70" s="7" t="s">
        <v>173</v>
      </c>
      <c r="B70" s="7" t="s">
        <v>88</v>
      </c>
      <c r="C70" s="7"/>
      <c r="D70" s="8" t="s">
        <v>198</v>
      </c>
      <c r="E70" s="8"/>
    </row>
    <row r="71" spans="1:5" ht="12.45" x14ac:dyDescent="0.3">
      <c r="A71" s="7" t="s">
        <v>174</v>
      </c>
      <c r="B71" s="7" t="s">
        <v>88</v>
      </c>
      <c r="C71" s="7"/>
      <c r="D71" s="8" t="s">
        <v>199</v>
      </c>
      <c r="E71" s="8"/>
    </row>
    <row r="72" spans="1:5" ht="12.45" x14ac:dyDescent="0.3">
      <c r="A72" s="7" t="s">
        <v>175</v>
      </c>
      <c r="B72" s="7" t="s">
        <v>88</v>
      </c>
      <c r="C72" s="7"/>
      <c r="D72" s="8"/>
      <c r="E72" s="8"/>
    </row>
    <row r="73" spans="1:5" ht="12.45" x14ac:dyDescent="0.3">
      <c r="A73" s="7" t="s">
        <v>176</v>
      </c>
      <c r="B73" s="7" t="s">
        <v>88</v>
      </c>
      <c r="C73" s="7"/>
      <c r="D73" s="8"/>
      <c r="E73" s="8"/>
    </row>
    <row r="74" spans="1:5" ht="12.45" x14ac:dyDescent="0.3">
      <c r="A74" s="7" t="s">
        <v>177</v>
      </c>
      <c r="B74" s="7" t="s">
        <v>200</v>
      </c>
      <c r="C74" s="7"/>
      <c r="D74" s="8" t="s">
        <v>201</v>
      </c>
      <c r="E74" s="8"/>
    </row>
    <row r="75" spans="1:5" ht="12.45" x14ac:dyDescent="0.3">
      <c r="A75" s="7" t="s">
        <v>178</v>
      </c>
      <c r="B75" s="7" t="s">
        <v>88</v>
      </c>
      <c r="C75" s="7"/>
      <c r="D75" s="8" t="s">
        <v>202</v>
      </c>
      <c r="E75" s="8"/>
    </row>
    <row r="76" spans="1:5" ht="24.9" x14ac:dyDescent="0.3">
      <c r="A76" s="7" t="s">
        <v>90</v>
      </c>
      <c r="B76" s="7" t="s">
        <v>11</v>
      </c>
      <c r="C76" s="7"/>
      <c r="D76" s="8" t="s">
        <v>91</v>
      </c>
      <c r="E76" s="8"/>
    </row>
    <row r="77" spans="1:5" ht="24.9" x14ac:dyDescent="0.3">
      <c r="A77" s="7" t="s">
        <v>92</v>
      </c>
      <c r="B77" s="7" t="s">
        <v>11</v>
      </c>
      <c r="C77" s="7"/>
      <c r="D77" s="8" t="s">
        <v>93</v>
      </c>
      <c r="E77" s="8"/>
    </row>
    <row r="78" spans="1:5" ht="24.9" x14ac:dyDescent="0.3">
      <c r="A78" s="7" t="s">
        <v>94</v>
      </c>
      <c r="B78" s="7" t="s">
        <v>11</v>
      </c>
      <c r="C78" s="7" t="s">
        <v>15</v>
      </c>
      <c r="D78" s="8" t="s">
        <v>95</v>
      </c>
      <c r="E78" s="8"/>
    </row>
    <row r="79" spans="1:5" ht="24.9" x14ac:dyDescent="0.3">
      <c r="A79" s="7" t="s">
        <v>96</v>
      </c>
      <c r="B79" s="7" t="s">
        <v>11</v>
      </c>
      <c r="C79" s="7" t="s">
        <v>15</v>
      </c>
      <c r="D79" s="8" t="s">
        <v>97</v>
      </c>
      <c r="E79" s="8"/>
    </row>
    <row r="80" spans="1:5" ht="24.9" x14ac:dyDescent="0.3">
      <c r="A80" s="7" t="s">
        <v>98</v>
      </c>
      <c r="B80" s="7" t="s">
        <v>11</v>
      </c>
      <c r="C80" s="7" t="s">
        <v>15</v>
      </c>
      <c r="D80" s="8" t="s">
        <v>99</v>
      </c>
      <c r="E80" s="8"/>
    </row>
    <row r="81" spans="1:5" ht="24.9" x14ac:dyDescent="0.3">
      <c r="A81" s="7" t="s">
        <v>100</v>
      </c>
      <c r="B81" s="7" t="s">
        <v>11</v>
      </c>
      <c r="C81" s="7" t="s">
        <v>15</v>
      </c>
      <c r="D81" s="8" t="s">
        <v>101</v>
      </c>
      <c r="E81" s="8"/>
    </row>
    <row r="82" spans="1:5" ht="24.9" x14ac:dyDescent="0.3">
      <c r="A82" s="7" t="s">
        <v>102</v>
      </c>
      <c r="B82" s="7"/>
      <c r="C82" s="7" t="s">
        <v>15</v>
      </c>
      <c r="D82" s="8" t="s">
        <v>103</v>
      </c>
      <c r="E82" s="8"/>
    </row>
    <row r="83" spans="1:5" ht="24.9" x14ac:dyDescent="0.3">
      <c r="A83" s="7" t="s">
        <v>104</v>
      </c>
      <c r="B83" s="7"/>
      <c r="C83" s="7" t="s">
        <v>15</v>
      </c>
      <c r="D83" s="8" t="s">
        <v>105</v>
      </c>
      <c r="E83" s="8"/>
    </row>
    <row r="84" spans="1:5" ht="12.45" x14ac:dyDescent="0.3">
      <c r="A84" s="7" t="s">
        <v>106</v>
      </c>
      <c r="B84" s="7" t="s">
        <v>39</v>
      </c>
      <c r="C84" s="7"/>
      <c r="D84" s="8"/>
      <c r="E84" s="8"/>
    </row>
    <row r="85" spans="1:5" ht="12.45" x14ac:dyDescent="0.3">
      <c r="A85" s="7" t="s">
        <v>107</v>
      </c>
      <c r="B85" s="7" t="s">
        <v>108</v>
      </c>
      <c r="C85" s="7"/>
      <c r="D85" s="8" t="s">
        <v>109</v>
      </c>
      <c r="E85" s="8"/>
    </row>
    <row r="86" spans="1:5" ht="62.15" x14ac:dyDescent="0.3">
      <c r="A86" s="7" t="s">
        <v>110</v>
      </c>
      <c r="B86" s="7" t="s">
        <v>11</v>
      </c>
      <c r="C86" s="7" t="s">
        <v>15</v>
      </c>
      <c r="D86" s="8" t="s">
        <v>111</v>
      </c>
      <c r="E86" s="8"/>
    </row>
    <row r="87" spans="1:5" ht="62.15" x14ac:dyDescent="0.3">
      <c r="A87" s="7" t="s">
        <v>112</v>
      </c>
      <c r="B87" s="7" t="s">
        <v>11</v>
      </c>
      <c r="C87" s="7" t="s">
        <v>15</v>
      </c>
      <c r="D87" s="8" t="s">
        <v>111</v>
      </c>
      <c r="E87" s="8"/>
    </row>
    <row r="88" spans="1:5" ht="62.15" x14ac:dyDescent="0.3">
      <c r="A88" s="7" t="s">
        <v>113</v>
      </c>
      <c r="B88" s="7" t="s">
        <v>11</v>
      </c>
      <c r="C88" s="7" t="s">
        <v>15</v>
      </c>
      <c r="D88" s="8" t="s">
        <v>111</v>
      </c>
      <c r="E88" s="8"/>
    </row>
    <row r="89" spans="1:5" ht="62.15" x14ac:dyDescent="0.3">
      <c r="A89" s="7" t="s">
        <v>114</v>
      </c>
      <c r="B89" s="7" t="s">
        <v>11</v>
      </c>
      <c r="C89" s="7" t="s">
        <v>15</v>
      </c>
      <c r="D89" s="8" t="s">
        <v>111</v>
      </c>
      <c r="E89" s="8"/>
    </row>
    <row r="90" spans="1:5" ht="12.45" x14ac:dyDescent="0.3">
      <c r="A90" s="7" t="s">
        <v>115</v>
      </c>
      <c r="B90" s="7" t="s">
        <v>39</v>
      </c>
      <c r="C90" s="7"/>
      <c r="D90" s="8"/>
      <c r="E90" s="8"/>
    </row>
    <row r="91" spans="1:5" ht="12.45" x14ac:dyDescent="0.3">
      <c r="A91" s="7" t="s">
        <v>116</v>
      </c>
      <c r="B91" s="7" t="s">
        <v>11</v>
      </c>
      <c r="C91" s="7"/>
      <c r="D91" s="8" t="s">
        <v>117</v>
      </c>
      <c r="E91" s="8"/>
    </row>
    <row r="92" spans="1:5" ht="24.9" x14ac:dyDescent="0.3">
      <c r="A92" s="7" t="s">
        <v>118</v>
      </c>
      <c r="B92" s="7" t="s">
        <v>11</v>
      </c>
      <c r="C92" s="7" t="s">
        <v>15</v>
      </c>
      <c r="D92" s="8" t="s">
        <v>119</v>
      </c>
      <c r="E92" s="8"/>
    </row>
    <row r="93" spans="1:5" ht="12.45" x14ac:dyDescent="0.3">
      <c r="A93" s="7" t="s">
        <v>122</v>
      </c>
      <c r="B93" s="7" t="s">
        <v>39</v>
      </c>
      <c r="C93" s="7" t="s">
        <v>15</v>
      </c>
      <c r="D93" s="8" t="s">
        <v>123</v>
      </c>
      <c r="E93" s="8"/>
    </row>
    <row r="94" spans="1:5" ht="12.45" x14ac:dyDescent="0.3">
      <c r="A94" s="7" t="s">
        <v>124</v>
      </c>
      <c r="B94" s="7" t="s">
        <v>39</v>
      </c>
      <c r="C94" s="7" t="s">
        <v>15</v>
      </c>
      <c r="D94" s="8" t="s">
        <v>125</v>
      </c>
      <c r="E94" s="8"/>
    </row>
    <row r="95" spans="1:5" ht="12.45" x14ac:dyDescent="0.3">
      <c r="A95" s="7" t="s">
        <v>126</v>
      </c>
      <c r="B95" s="7"/>
      <c r="C95" s="7"/>
      <c r="D95" s="8"/>
      <c r="E95" s="8"/>
    </row>
    <row r="96" spans="1:5" ht="12.45" x14ac:dyDescent="0.3">
      <c r="A96" s="7" t="s">
        <v>127</v>
      </c>
      <c r="B96" s="7"/>
      <c r="C96" s="7"/>
      <c r="D96" s="8"/>
      <c r="E96" s="8"/>
    </row>
    <row r="97" spans="1:5" ht="12.45" x14ac:dyDescent="0.3">
      <c r="A97" s="7" t="s">
        <v>128</v>
      </c>
      <c r="B97" s="7"/>
      <c r="C97" s="7"/>
      <c r="D97" s="8"/>
      <c r="E97" s="8"/>
    </row>
    <row r="98" spans="1:5" ht="12.45" x14ac:dyDescent="0.3">
      <c r="A98" s="7" t="s">
        <v>129</v>
      </c>
      <c r="B98" s="7"/>
      <c r="C98" s="7"/>
      <c r="D98" s="8"/>
      <c r="E98" s="8"/>
    </row>
    <row r="99" spans="1:5" ht="12.45" x14ac:dyDescent="0.3">
      <c r="A99" s="7" t="s">
        <v>130</v>
      </c>
      <c r="B99" s="7"/>
      <c r="C99" s="7"/>
      <c r="D99" s="8"/>
      <c r="E99" s="8"/>
    </row>
    <row r="100" spans="1:5" ht="12.45" x14ac:dyDescent="0.3">
      <c r="A100" s="7" t="s">
        <v>131</v>
      </c>
      <c r="B100" s="7"/>
      <c r="C100" s="7"/>
      <c r="D100" s="8"/>
      <c r="E100" s="8"/>
    </row>
    <row r="101" spans="1:5" ht="12.45" x14ac:dyDescent="0.3">
      <c r="A101" s="7" t="s">
        <v>132</v>
      </c>
      <c r="B101" s="7"/>
      <c r="C101" s="7"/>
      <c r="D101" s="8"/>
      <c r="E101" s="8"/>
    </row>
    <row r="102" spans="1:5" ht="24.9" x14ac:dyDescent="0.3">
      <c r="A102" s="7" t="s">
        <v>179</v>
      </c>
      <c r="B102" s="7" t="s">
        <v>108</v>
      </c>
      <c r="C102" s="7"/>
      <c r="D102" s="8" t="s">
        <v>203</v>
      </c>
      <c r="E102" s="8"/>
    </row>
    <row r="103" spans="1:5" ht="12.45" x14ac:dyDescent="0.3">
      <c r="A103" s="7" t="s">
        <v>133</v>
      </c>
      <c r="B103" s="7" t="s">
        <v>14</v>
      </c>
      <c r="C103" s="7"/>
      <c r="D103" s="8" t="s">
        <v>134</v>
      </c>
      <c r="E103" s="8"/>
    </row>
    <row r="104" spans="1:5" ht="12.45" x14ac:dyDescent="0.3">
      <c r="A104" s="7" t="s">
        <v>180</v>
      </c>
      <c r="B104" s="7" t="s">
        <v>14</v>
      </c>
      <c r="C104" s="7"/>
      <c r="D104" s="8" t="s">
        <v>204</v>
      </c>
      <c r="E104" s="8"/>
    </row>
    <row r="105" spans="1:5" ht="49.75" x14ac:dyDescent="0.3">
      <c r="A105" s="7" t="s">
        <v>135</v>
      </c>
      <c r="B105" s="7" t="s">
        <v>108</v>
      </c>
      <c r="C105" s="7"/>
      <c r="D105" s="8" t="s">
        <v>136</v>
      </c>
      <c r="E105" s="8"/>
    </row>
    <row r="106" spans="1:5" ht="12.45" x14ac:dyDescent="0.3">
      <c r="A106" s="7" t="s">
        <v>181</v>
      </c>
      <c r="B106" s="7" t="s">
        <v>108</v>
      </c>
      <c r="C106" s="7"/>
      <c r="D106" s="8" t="s">
        <v>109</v>
      </c>
      <c r="E106" s="8"/>
    </row>
    <row r="107" spans="1:5" ht="12.45" x14ac:dyDescent="0.3">
      <c r="A107" s="7" t="s">
        <v>182</v>
      </c>
      <c r="B107" s="7"/>
      <c r="C107" s="7"/>
      <c r="D107" s="8"/>
      <c r="E107" s="8"/>
    </row>
    <row r="108" spans="1:5" ht="12.45" x14ac:dyDescent="0.3">
      <c r="A108" s="7" t="s">
        <v>183</v>
      </c>
      <c r="B108" s="7" t="s">
        <v>108</v>
      </c>
      <c r="C108" s="7"/>
      <c r="D108" s="14" t="s">
        <v>109</v>
      </c>
      <c r="E108" s="14"/>
    </row>
    <row r="109" spans="1:5" ht="12.45" x14ac:dyDescent="0.3">
      <c r="A109" s="7" t="s">
        <v>184</v>
      </c>
      <c r="B109" s="7" t="s">
        <v>108</v>
      </c>
      <c r="C109" s="7"/>
      <c r="D109" s="14" t="s">
        <v>109</v>
      </c>
      <c r="E109" s="14"/>
    </row>
    <row r="110" spans="1:5" ht="24.9" x14ac:dyDescent="0.3">
      <c r="A110" s="7" t="s">
        <v>137</v>
      </c>
      <c r="B110" s="7" t="s">
        <v>11</v>
      </c>
      <c r="C110" s="7" t="s">
        <v>15</v>
      </c>
      <c r="D110" s="8" t="s">
        <v>138</v>
      </c>
      <c r="E110" s="8"/>
    </row>
    <row r="111" spans="1:5" ht="37.299999999999997" x14ac:dyDescent="0.3">
      <c r="A111" s="7" t="s">
        <v>139</v>
      </c>
      <c r="B111" s="7" t="s">
        <v>11</v>
      </c>
      <c r="C111" s="7" t="s">
        <v>15</v>
      </c>
      <c r="D111" s="8" t="s">
        <v>140</v>
      </c>
      <c r="E111" s="8"/>
    </row>
    <row r="112" spans="1:5" ht="37.299999999999997" x14ac:dyDescent="0.3">
      <c r="A112" s="7" t="s">
        <v>141</v>
      </c>
      <c r="B112" s="7" t="s">
        <v>11</v>
      </c>
      <c r="C112" s="7" t="s">
        <v>15</v>
      </c>
      <c r="D112" s="8" t="s">
        <v>142</v>
      </c>
      <c r="E112" s="8"/>
    </row>
    <row r="113" spans="1:5" ht="37.299999999999997" x14ac:dyDescent="0.3">
      <c r="A113" s="7" t="s">
        <v>143</v>
      </c>
      <c r="B113" s="7" t="s">
        <v>11</v>
      </c>
      <c r="C113" s="7" t="s">
        <v>15</v>
      </c>
      <c r="D113" s="8" t="s">
        <v>144</v>
      </c>
      <c r="E113" s="8"/>
    </row>
    <row r="114" spans="1:5" ht="24.9" x14ac:dyDescent="0.3">
      <c r="A114" s="7" t="s">
        <v>145</v>
      </c>
      <c r="B114" s="7" t="s">
        <v>66</v>
      </c>
      <c r="C114" s="7" t="s">
        <v>15</v>
      </c>
      <c r="D114" s="8" t="s">
        <v>146</v>
      </c>
      <c r="E114" s="8"/>
    </row>
    <row r="116" spans="1:5" ht="15.45" x14ac:dyDescent="0.4">
      <c r="A116" s="10" t="s">
        <v>147</v>
      </c>
    </row>
    <row r="117" spans="1:5" ht="12.45" x14ac:dyDescent="0.3">
      <c r="A117" s="11" t="s">
        <v>6</v>
      </c>
      <c r="B117" s="11" t="s">
        <v>148</v>
      </c>
    </row>
    <row r="118" spans="1:5" ht="12.45" x14ac:dyDescent="0.3">
      <c r="A118" s="2" t="s">
        <v>94</v>
      </c>
      <c r="B118" s="2" t="s">
        <v>149</v>
      </c>
    </row>
    <row r="119" spans="1:5" ht="12.45" x14ac:dyDescent="0.3">
      <c r="A119" s="2" t="s">
        <v>96</v>
      </c>
      <c r="B119" s="2" t="s">
        <v>149</v>
      </c>
    </row>
    <row r="120" spans="1:5" ht="12.45" x14ac:dyDescent="0.3">
      <c r="A120" s="2" t="s">
        <v>98</v>
      </c>
      <c r="B120" s="2" t="s">
        <v>149</v>
      </c>
    </row>
    <row r="121" spans="1:5" ht="12.45" x14ac:dyDescent="0.3">
      <c r="A121" s="2" t="s">
        <v>100</v>
      </c>
      <c r="B121" s="2" t="s">
        <v>149</v>
      </c>
    </row>
    <row r="122" spans="1:5" ht="12.45" x14ac:dyDescent="0.3">
      <c r="A122" s="2" t="s">
        <v>102</v>
      </c>
      <c r="B122" s="2" t="s">
        <v>149</v>
      </c>
    </row>
    <row r="123" spans="1:5" ht="12.45" x14ac:dyDescent="0.3">
      <c r="A123" s="2" t="s">
        <v>104</v>
      </c>
      <c r="B123" s="2" t="s">
        <v>149</v>
      </c>
    </row>
    <row r="124" spans="1:5" ht="12.45" x14ac:dyDescent="0.3">
      <c r="A124" s="2" t="s">
        <v>118</v>
      </c>
      <c r="B124" s="2" t="s">
        <v>149</v>
      </c>
    </row>
    <row r="125" spans="1:5" ht="12.45" x14ac:dyDescent="0.3">
      <c r="A125" s="2" t="s">
        <v>139</v>
      </c>
      <c r="B125" s="2" t="s">
        <v>149</v>
      </c>
    </row>
    <row r="126" spans="1:5" ht="12.45" x14ac:dyDescent="0.3">
      <c r="A126" s="2" t="s">
        <v>141</v>
      </c>
      <c r="B126" s="2" t="s">
        <v>149</v>
      </c>
    </row>
    <row r="127" spans="1:5" ht="12.45" x14ac:dyDescent="0.3">
      <c r="A127" s="2" t="s">
        <v>143</v>
      </c>
      <c r="B127" s="2" t="s">
        <v>149</v>
      </c>
    </row>
  </sheetData>
  <mergeCells count="1">
    <mergeCell ref="B6:E6"/>
  </mergeCells>
  <hyperlinks>
    <hyperlink ref="E61" r:id="rId1" xr:uid="{00000000-0004-0000-02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outlinePr summaryBelow="0" summaryRight="0"/>
  </sheetPr>
  <dimension ref="A1:F30"/>
  <sheetViews>
    <sheetView workbookViewId="0">
      <selection activeCell="C5" sqref="C5"/>
    </sheetView>
  </sheetViews>
  <sheetFormatPr defaultColWidth="12.61328125" defaultRowHeight="15.75" customHeight="1" x14ac:dyDescent="0.3"/>
  <cols>
    <col min="1" max="1" width="27.4609375" customWidth="1"/>
    <col min="4" max="4" width="28.3828125" customWidth="1"/>
  </cols>
  <sheetData>
    <row r="1" spans="1:6" ht="15.75" customHeight="1" x14ac:dyDescent="0.4">
      <c r="A1" s="1" t="s">
        <v>205</v>
      </c>
      <c r="B1" s="2"/>
    </row>
    <row r="2" spans="1:6" ht="15.75" customHeight="1" x14ac:dyDescent="0.3">
      <c r="A2" s="3"/>
      <c r="B2" s="2"/>
    </row>
    <row r="3" spans="1:6" ht="15.75" customHeight="1" x14ac:dyDescent="0.3">
      <c r="A3" s="3" t="s">
        <v>1</v>
      </c>
      <c r="B3" s="4" t="s">
        <v>2</v>
      </c>
    </row>
    <row r="4" spans="1:6" ht="15.75" customHeight="1" x14ac:dyDescent="0.3">
      <c r="A4" s="3" t="s">
        <v>3</v>
      </c>
      <c r="B4" s="4">
        <v>2</v>
      </c>
    </row>
    <row r="5" spans="1:6" ht="15.75" customHeight="1" x14ac:dyDescent="0.3">
      <c r="A5" s="3" t="s">
        <v>4</v>
      </c>
      <c r="B5" s="4" t="s">
        <v>206</v>
      </c>
    </row>
    <row r="6" spans="1:6" ht="15.75" customHeight="1" x14ac:dyDescent="0.3">
      <c r="A6" s="3" t="s">
        <v>5</v>
      </c>
      <c r="B6" s="38"/>
      <c r="C6" s="39"/>
      <c r="D6" s="39"/>
      <c r="E6" s="39"/>
    </row>
    <row r="7" spans="1:6" ht="15.75" customHeight="1" x14ac:dyDescent="0.3">
      <c r="A7" s="2"/>
      <c r="B7" s="2"/>
      <c r="C7" s="2"/>
      <c r="D7" s="2"/>
      <c r="E7" s="2"/>
    </row>
    <row r="8" spans="1:6" ht="15.75" customHeight="1" x14ac:dyDescent="0.3">
      <c r="A8" s="6" t="s">
        <v>6</v>
      </c>
      <c r="B8" s="6" t="s">
        <v>7</v>
      </c>
      <c r="C8" s="6" t="s">
        <v>8</v>
      </c>
      <c r="D8" s="6" t="s">
        <v>5</v>
      </c>
      <c r="E8" s="6" t="s">
        <v>9</v>
      </c>
    </row>
    <row r="9" spans="1:6" ht="15.75" customHeight="1" x14ac:dyDescent="0.3">
      <c r="A9" s="7" t="s">
        <v>10</v>
      </c>
      <c r="B9" s="7" t="s">
        <v>11</v>
      </c>
      <c r="C9" s="7"/>
      <c r="D9" s="7" t="s">
        <v>12</v>
      </c>
      <c r="F9" s="18" t="s">
        <v>228</v>
      </c>
    </row>
    <row r="10" spans="1:6" ht="15.75" customHeight="1" x14ac:dyDescent="0.3">
      <c r="A10" s="7" t="s">
        <v>24</v>
      </c>
      <c r="B10" s="7" t="s">
        <v>79</v>
      </c>
      <c r="C10" s="7"/>
      <c r="D10" s="8" t="s">
        <v>25</v>
      </c>
      <c r="F10" s="18" t="s">
        <v>229</v>
      </c>
    </row>
    <row r="11" spans="1:6" ht="15.75" customHeight="1" x14ac:dyDescent="0.3">
      <c r="A11" s="7" t="s">
        <v>32</v>
      </c>
      <c r="B11" s="7" t="s">
        <v>11</v>
      </c>
      <c r="C11" s="7"/>
      <c r="D11" s="8" t="s">
        <v>33</v>
      </c>
      <c r="F11" s="18" t="s">
        <v>230</v>
      </c>
    </row>
    <row r="12" spans="1:6" ht="15.75" customHeight="1" x14ac:dyDescent="0.3">
      <c r="A12" s="7" t="s">
        <v>36</v>
      </c>
      <c r="B12" s="7" t="s">
        <v>79</v>
      </c>
      <c r="C12" s="7"/>
      <c r="D12" s="8" t="s">
        <v>37</v>
      </c>
      <c r="F12" s="18" t="s">
        <v>231</v>
      </c>
    </row>
    <row r="13" spans="1:6" ht="15.75" customHeight="1" x14ac:dyDescent="0.3">
      <c r="A13" s="7" t="s">
        <v>207</v>
      </c>
      <c r="B13" s="7" t="s">
        <v>14</v>
      </c>
      <c r="C13" s="7" t="s">
        <v>15</v>
      </c>
      <c r="D13" s="8" t="s">
        <v>64</v>
      </c>
      <c r="F13" s="18" t="s">
        <v>241</v>
      </c>
    </row>
    <row r="14" spans="1:6" ht="15.75" customHeight="1" x14ac:dyDescent="0.3">
      <c r="A14" s="7" t="s">
        <v>60</v>
      </c>
      <c r="B14" s="7" t="s">
        <v>14</v>
      </c>
      <c r="C14" s="7" t="s">
        <v>15</v>
      </c>
      <c r="D14" s="8" t="s">
        <v>62</v>
      </c>
      <c r="F14" s="18" t="s">
        <v>242</v>
      </c>
    </row>
    <row r="15" spans="1:6" ht="15.75" customHeight="1" x14ac:dyDescent="0.3">
      <c r="A15" s="7" t="s">
        <v>65</v>
      </c>
      <c r="B15" s="7" t="s">
        <v>66</v>
      </c>
      <c r="C15" s="7"/>
      <c r="D15" s="8" t="s">
        <v>67</v>
      </c>
      <c r="F15" s="18" t="s">
        <v>232</v>
      </c>
    </row>
    <row r="16" spans="1:6" ht="15.75" customHeight="1" x14ac:dyDescent="0.3">
      <c r="A16" s="7" t="s">
        <v>68</v>
      </c>
      <c r="B16" s="7"/>
      <c r="C16" s="7"/>
      <c r="D16" s="8" t="s">
        <v>67</v>
      </c>
      <c r="F16" s="18" t="s">
        <v>233</v>
      </c>
    </row>
    <row r="17" spans="1:6" ht="15.75" customHeight="1" x14ac:dyDescent="0.3">
      <c r="A17" s="7" t="s">
        <v>71</v>
      </c>
      <c r="B17" s="7" t="s">
        <v>79</v>
      </c>
      <c r="C17" s="7"/>
      <c r="D17" t="s">
        <v>240</v>
      </c>
      <c r="F17" s="18" t="s">
        <v>243</v>
      </c>
    </row>
    <row r="18" spans="1:6" ht="15.75" customHeight="1" x14ac:dyDescent="0.3">
      <c r="A18" s="7" t="s">
        <v>87</v>
      </c>
      <c r="B18" s="7" t="s">
        <v>88</v>
      </c>
      <c r="C18" s="7"/>
      <c r="D18" s="8" t="s">
        <v>208</v>
      </c>
      <c r="F18" s="18" t="s">
        <v>244</v>
      </c>
    </row>
    <row r="19" spans="1:6" ht="15.75" customHeight="1" x14ac:dyDescent="0.3">
      <c r="A19" s="7" t="s">
        <v>90</v>
      </c>
      <c r="B19" s="7" t="s">
        <v>11</v>
      </c>
      <c r="C19" s="7"/>
      <c r="D19" s="8" t="s">
        <v>91</v>
      </c>
      <c r="F19" s="18" t="s">
        <v>234</v>
      </c>
    </row>
    <row r="20" spans="1:6" ht="15.75" customHeight="1" x14ac:dyDescent="0.3">
      <c r="A20" s="7" t="s">
        <v>116</v>
      </c>
      <c r="B20" s="7" t="s">
        <v>11</v>
      </c>
      <c r="C20" s="7"/>
      <c r="D20" s="8" t="s">
        <v>117</v>
      </c>
      <c r="F20" s="18" t="s">
        <v>235</v>
      </c>
    </row>
    <row r="21" spans="1:6" ht="15.75" customHeight="1" x14ac:dyDescent="0.3">
      <c r="A21" s="7" t="s">
        <v>124</v>
      </c>
      <c r="B21" s="7" t="s">
        <v>39</v>
      </c>
      <c r="C21" s="7" t="s">
        <v>15</v>
      </c>
      <c r="D21" s="8" t="s">
        <v>125</v>
      </c>
      <c r="F21" s="18" t="s">
        <v>237</v>
      </c>
    </row>
    <row r="22" spans="1:6" ht="15.75" customHeight="1" x14ac:dyDescent="0.3">
      <c r="A22" s="7" t="s">
        <v>137</v>
      </c>
      <c r="B22" s="7" t="s">
        <v>11</v>
      </c>
      <c r="C22" s="7" t="s">
        <v>15</v>
      </c>
      <c r="D22" s="8" t="s">
        <v>138</v>
      </c>
      <c r="F22" s="18" t="s">
        <v>239</v>
      </c>
    </row>
    <row r="23" spans="1:6" ht="15.75" customHeight="1" x14ac:dyDescent="0.3">
      <c r="A23" s="7" t="s">
        <v>114</v>
      </c>
      <c r="B23" s="7" t="s">
        <v>11</v>
      </c>
      <c r="C23" s="7" t="s">
        <v>15</v>
      </c>
      <c r="D23" s="8" t="s">
        <v>209</v>
      </c>
      <c r="F23" s="18" t="s">
        <v>245</v>
      </c>
    </row>
    <row r="24" spans="1:6" ht="15.75" customHeight="1" x14ac:dyDescent="0.3">
      <c r="A24" s="7" t="s">
        <v>118</v>
      </c>
      <c r="B24" s="7" t="s">
        <v>11</v>
      </c>
      <c r="C24" s="7" t="s">
        <v>15</v>
      </c>
      <c r="D24" s="8" t="s">
        <v>119</v>
      </c>
      <c r="F24" s="18" t="s">
        <v>236</v>
      </c>
    </row>
    <row r="25" spans="1:6" ht="15.75" customHeight="1" x14ac:dyDescent="0.3">
      <c r="A25" s="2" t="s">
        <v>133</v>
      </c>
      <c r="B25" s="2" t="s">
        <v>79</v>
      </c>
      <c r="D25" s="8" t="s">
        <v>134</v>
      </c>
      <c r="F25" s="18" t="s">
        <v>238</v>
      </c>
    </row>
    <row r="27" spans="1:6" ht="15.75" customHeight="1" x14ac:dyDescent="0.4">
      <c r="A27" s="10" t="s">
        <v>147</v>
      </c>
    </row>
    <row r="28" spans="1:6" ht="15.75" customHeight="1" x14ac:dyDescent="0.3">
      <c r="A28" s="11" t="s">
        <v>6</v>
      </c>
      <c r="B28" s="11" t="s">
        <v>148</v>
      </c>
    </row>
    <row r="29" spans="1:6" ht="15.75" customHeight="1" x14ac:dyDescent="0.3">
      <c r="A29" s="2" t="s">
        <v>118</v>
      </c>
      <c r="B29" s="2" t="s">
        <v>149</v>
      </c>
    </row>
    <row r="30" spans="1:6" ht="15.75" customHeight="1" x14ac:dyDescent="0.3">
      <c r="A30" s="2" t="s">
        <v>133</v>
      </c>
      <c r="B30" s="2" t="s">
        <v>149</v>
      </c>
    </row>
  </sheetData>
  <autoFilter ref="A8:F25" xr:uid="{00000000-0001-0000-0300-000000000000}"/>
  <mergeCells count="1">
    <mergeCell ref="B6:E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8"/>
  <sheetViews>
    <sheetView workbookViewId="0"/>
  </sheetViews>
  <sheetFormatPr defaultColWidth="12.61328125" defaultRowHeight="15.75" customHeight="1" x14ac:dyDescent="0.3"/>
  <cols>
    <col min="1" max="1" width="27.4609375" customWidth="1"/>
    <col min="4" max="4" width="28.3828125" customWidth="1"/>
  </cols>
  <sheetData>
    <row r="1" spans="1:5" ht="15.75" customHeight="1" x14ac:dyDescent="0.4">
      <c r="A1" s="1" t="s">
        <v>205</v>
      </c>
      <c r="B1" s="2"/>
    </row>
    <row r="2" spans="1:5" ht="15.75" customHeight="1" x14ac:dyDescent="0.3">
      <c r="A2" s="3"/>
      <c r="B2" s="2"/>
    </row>
    <row r="3" spans="1:5" ht="15.75" customHeight="1" x14ac:dyDescent="0.3">
      <c r="A3" s="3" t="s">
        <v>1</v>
      </c>
      <c r="B3" s="4" t="s">
        <v>2</v>
      </c>
    </row>
    <row r="4" spans="1:5" ht="15.75" customHeight="1" x14ac:dyDescent="0.3">
      <c r="A4" s="3" t="s">
        <v>3</v>
      </c>
      <c r="B4" s="4">
        <v>1</v>
      </c>
    </row>
    <row r="5" spans="1:5" ht="15.75" customHeight="1" x14ac:dyDescent="0.3">
      <c r="A5" s="3" t="s">
        <v>4</v>
      </c>
      <c r="B5" s="4">
        <v>2015</v>
      </c>
    </row>
    <row r="6" spans="1:5" ht="15.75" customHeight="1" x14ac:dyDescent="0.3">
      <c r="A6" s="3" t="s">
        <v>5</v>
      </c>
      <c r="B6" s="38"/>
      <c r="C6" s="39"/>
      <c r="D6" s="39"/>
      <c r="E6" s="39"/>
    </row>
    <row r="7" spans="1:5" ht="15.75" customHeight="1" x14ac:dyDescent="0.3">
      <c r="A7" s="2"/>
      <c r="B7" s="2"/>
      <c r="C7" s="2"/>
      <c r="D7" s="2"/>
      <c r="E7" s="2"/>
    </row>
    <row r="8" spans="1:5" ht="15.75" customHeight="1" x14ac:dyDescent="0.3">
      <c r="A8" s="6" t="s">
        <v>6</v>
      </c>
      <c r="B8" s="6" t="s">
        <v>7</v>
      </c>
      <c r="C8" s="6" t="s">
        <v>8</v>
      </c>
      <c r="D8" s="6" t="s">
        <v>5</v>
      </c>
      <c r="E8" s="6" t="s">
        <v>9</v>
      </c>
    </row>
    <row r="9" spans="1:5" ht="15.75" customHeight="1" x14ac:dyDescent="0.3">
      <c r="A9" s="7" t="s">
        <v>10</v>
      </c>
      <c r="B9" s="7" t="s">
        <v>11</v>
      </c>
      <c r="C9" s="7"/>
      <c r="D9" s="7" t="s">
        <v>12</v>
      </c>
    </row>
    <row r="10" spans="1:5" ht="15.75" customHeight="1" x14ac:dyDescent="0.3">
      <c r="A10" s="7" t="s">
        <v>24</v>
      </c>
      <c r="B10" s="7" t="s">
        <v>79</v>
      </c>
      <c r="C10" s="7"/>
      <c r="D10" s="7"/>
    </row>
    <row r="11" spans="1:5" ht="15.75" customHeight="1" x14ac:dyDescent="0.3">
      <c r="A11" s="7" t="s">
        <v>32</v>
      </c>
      <c r="B11" s="7" t="s">
        <v>11</v>
      </c>
      <c r="C11" s="7"/>
      <c r="D11" s="7"/>
    </row>
    <row r="12" spans="1:5" ht="15.75" customHeight="1" x14ac:dyDescent="0.3">
      <c r="A12" s="7" t="s">
        <v>36</v>
      </c>
      <c r="B12" s="7" t="s">
        <v>79</v>
      </c>
      <c r="C12" s="7"/>
      <c r="D12" s="7"/>
    </row>
    <row r="13" spans="1:5" ht="15.75" customHeight="1" x14ac:dyDescent="0.3">
      <c r="A13" s="7" t="s">
        <v>207</v>
      </c>
      <c r="B13" s="7" t="s">
        <v>14</v>
      </c>
      <c r="C13" s="7" t="s">
        <v>15</v>
      </c>
      <c r="D13" s="8" t="s">
        <v>64</v>
      </c>
    </row>
    <row r="14" spans="1:5" ht="15.75" customHeight="1" x14ac:dyDescent="0.3">
      <c r="A14" s="7" t="s">
        <v>60</v>
      </c>
      <c r="B14" s="7" t="s">
        <v>14</v>
      </c>
      <c r="C14" s="7" t="s">
        <v>15</v>
      </c>
      <c r="D14" s="8" t="s">
        <v>62</v>
      </c>
    </row>
    <row r="15" spans="1:5" ht="15.75" customHeight="1" x14ac:dyDescent="0.3">
      <c r="A15" s="7" t="s">
        <v>65</v>
      </c>
      <c r="B15" s="7" t="s">
        <v>66</v>
      </c>
      <c r="C15" s="7"/>
      <c r="D15" s="8" t="s">
        <v>67</v>
      </c>
    </row>
    <row r="16" spans="1:5" ht="15.75" customHeight="1" x14ac:dyDescent="0.3">
      <c r="A16" s="7" t="s">
        <v>68</v>
      </c>
      <c r="B16" s="7"/>
      <c r="C16" s="7"/>
      <c r="D16" s="8" t="s">
        <v>67</v>
      </c>
    </row>
    <row r="17" spans="1:4" ht="15.75" customHeight="1" x14ac:dyDescent="0.3">
      <c r="A17" s="7" t="s">
        <v>71</v>
      </c>
      <c r="B17" s="7" t="s">
        <v>79</v>
      </c>
      <c r="C17" s="7"/>
      <c r="D17" s="7"/>
    </row>
    <row r="18" spans="1:4" ht="15.75" customHeight="1" x14ac:dyDescent="0.3">
      <c r="A18" s="7" t="s">
        <v>87</v>
      </c>
      <c r="B18" s="7" t="s">
        <v>88</v>
      </c>
      <c r="C18" s="7"/>
      <c r="D18" s="8" t="s">
        <v>208</v>
      </c>
    </row>
    <row r="19" spans="1:4" ht="15.75" customHeight="1" x14ac:dyDescent="0.3">
      <c r="A19" s="7" t="s">
        <v>90</v>
      </c>
      <c r="B19" s="7" t="s">
        <v>11</v>
      </c>
      <c r="C19" s="7"/>
      <c r="D19" s="8" t="s">
        <v>91</v>
      </c>
    </row>
    <row r="20" spans="1:4" ht="15.75" customHeight="1" x14ac:dyDescent="0.3">
      <c r="A20" s="7" t="s">
        <v>116</v>
      </c>
      <c r="B20" s="7" t="s">
        <v>11</v>
      </c>
      <c r="C20" s="7"/>
      <c r="D20" s="8" t="s">
        <v>117</v>
      </c>
    </row>
    <row r="21" spans="1:4" ht="15.75" customHeight="1" x14ac:dyDescent="0.3">
      <c r="A21" s="7" t="s">
        <v>124</v>
      </c>
      <c r="B21" s="7" t="s">
        <v>39</v>
      </c>
      <c r="C21" s="7" t="s">
        <v>15</v>
      </c>
      <c r="D21" s="8" t="s">
        <v>125</v>
      </c>
    </row>
    <row r="22" spans="1:4" ht="15.75" customHeight="1" x14ac:dyDescent="0.3">
      <c r="A22" s="7" t="s">
        <v>145</v>
      </c>
      <c r="B22" s="7" t="s">
        <v>210</v>
      </c>
      <c r="C22" s="7"/>
      <c r="D22" s="8"/>
    </row>
    <row r="23" spans="1:4" ht="15.75" customHeight="1" x14ac:dyDescent="0.3">
      <c r="A23" s="7" t="s">
        <v>137</v>
      </c>
      <c r="B23" s="7" t="s">
        <v>11</v>
      </c>
      <c r="C23" s="7" t="s">
        <v>15</v>
      </c>
      <c r="D23" s="8" t="s">
        <v>138</v>
      </c>
    </row>
    <row r="24" spans="1:4" ht="15.75" customHeight="1" x14ac:dyDescent="0.3">
      <c r="A24" s="7" t="s">
        <v>114</v>
      </c>
      <c r="B24" s="7" t="s">
        <v>11</v>
      </c>
      <c r="C24" s="7" t="s">
        <v>15</v>
      </c>
      <c r="D24" s="8" t="s">
        <v>209</v>
      </c>
    </row>
    <row r="27" spans="1:4" ht="15.75" customHeight="1" x14ac:dyDescent="0.4">
      <c r="A27" s="10" t="s">
        <v>147</v>
      </c>
    </row>
    <row r="28" spans="1:4" ht="15.75" customHeight="1" x14ac:dyDescent="0.3">
      <c r="A28" s="11" t="s">
        <v>6</v>
      </c>
      <c r="B28" s="11" t="s">
        <v>148</v>
      </c>
    </row>
  </sheetData>
  <mergeCells count="1">
    <mergeCell ref="B6:E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7"/>
  <sheetViews>
    <sheetView workbookViewId="0"/>
  </sheetViews>
  <sheetFormatPr defaultColWidth="12.61328125" defaultRowHeight="15.75" customHeight="1" x14ac:dyDescent="0.3"/>
  <sheetData>
    <row r="1" spans="1:5" ht="15.75" customHeight="1" x14ac:dyDescent="0.4">
      <c r="A1" s="1" t="s">
        <v>211</v>
      </c>
      <c r="B1" s="2"/>
    </row>
    <row r="2" spans="1:5" ht="15.75" customHeight="1" x14ac:dyDescent="0.3">
      <c r="A2" s="3"/>
      <c r="B2" s="2"/>
    </row>
    <row r="3" spans="1:5" ht="15.75" customHeight="1" x14ac:dyDescent="0.3">
      <c r="A3" s="3" t="s">
        <v>1</v>
      </c>
      <c r="B3" s="4" t="s">
        <v>212</v>
      </c>
    </row>
    <row r="4" spans="1:5" ht="15.75" customHeight="1" x14ac:dyDescent="0.3">
      <c r="A4" s="3" t="s">
        <v>3</v>
      </c>
      <c r="B4" s="4">
        <v>1</v>
      </c>
    </row>
    <row r="5" spans="1:5" ht="15.75" customHeight="1" x14ac:dyDescent="0.3">
      <c r="A5" s="3" t="s">
        <v>4</v>
      </c>
      <c r="B5" s="4">
        <v>2015</v>
      </c>
    </row>
    <row r="6" spans="1:5" ht="15.75" customHeight="1" x14ac:dyDescent="0.3">
      <c r="A6" s="3" t="s">
        <v>5</v>
      </c>
      <c r="B6" s="38" t="s">
        <v>213</v>
      </c>
      <c r="C6" s="39"/>
      <c r="D6" s="39"/>
      <c r="E6" s="39"/>
    </row>
    <row r="7" spans="1:5" ht="15.75" customHeight="1" x14ac:dyDescent="0.3">
      <c r="A7" s="2"/>
      <c r="B7" s="2"/>
      <c r="C7" s="2"/>
      <c r="D7" s="2"/>
      <c r="E7" s="2"/>
    </row>
    <row r="8" spans="1:5" ht="15.75" customHeight="1" x14ac:dyDescent="0.3">
      <c r="A8" s="6" t="s">
        <v>6</v>
      </c>
      <c r="B8" s="6" t="s">
        <v>7</v>
      </c>
      <c r="C8" s="6" t="s">
        <v>8</v>
      </c>
      <c r="D8" s="6" t="s">
        <v>5</v>
      </c>
      <c r="E8" s="6" t="s">
        <v>9</v>
      </c>
    </row>
    <row r="9" spans="1:5" ht="15.75" customHeight="1" x14ac:dyDescent="0.3">
      <c r="A9" s="2" t="s">
        <v>214</v>
      </c>
    </row>
    <row r="10" spans="1:5" ht="15.75" customHeight="1" x14ac:dyDescent="0.3">
      <c r="A10" s="2" t="s">
        <v>10</v>
      </c>
    </row>
    <row r="11" spans="1:5" ht="15.75" customHeight="1" x14ac:dyDescent="0.3">
      <c r="A11" s="2" t="s">
        <v>39</v>
      </c>
    </row>
    <row r="12" spans="1:5" ht="15.75" customHeight="1" x14ac:dyDescent="0.3">
      <c r="A12" s="2" t="s">
        <v>215</v>
      </c>
    </row>
    <row r="13" spans="1:5" ht="15.75" customHeight="1" x14ac:dyDescent="0.3">
      <c r="A13" s="2" t="s">
        <v>216</v>
      </c>
    </row>
    <row r="14" spans="1:5" ht="15.75" customHeight="1" x14ac:dyDescent="0.3">
      <c r="A14" s="2" t="s">
        <v>217</v>
      </c>
    </row>
    <row r="16" spans="1:5" ht="15.75" customHeight="1" x14ac:dyDescent="0.4">
      <c r="A16" s="10" t="s">
        <v>147</v>
      </c>
      <c r="B16" s="15"/>
    </row>
    <row r="17" spans="1:2" ht="15.75" customHeight="1" x14ac:dyDescent="0.3">
      <c r="A17" s="16" t="s">
        <v>6</v>
      </c>
      <c r="B17" s="16" t="s">
        <v>148</v>
      </c>
    </row>
  </sheetData>
  <mergeCells count="1">
    <mergeCell ref="B6:E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1"/>
  <sheetViews>
    <sheetView workbookViewId="0"/>
  </sheetViews>
  <sheetFormatPr defaultColWidth="12.61328125" defaultRowHeight="15.75" customHeight="1" x14ac:dyDescent="0.3"/>
  <sheetData>
    <row r="1" spans="1:5" ht="15.75" customHeight="1" x14ac:dyDescent="0.4">
      <c r="A1" s="1" t="s">
        <v>218</v>
      </c>
      <c r="B1" s="2"/>
    </row>
    <row r="2" spans="1:5" ht="15.75" customHeight="1" x14ac:dyDescent="0.3">
      <c r="A2" s="3"/>
      <c r="B2" s="2"/>
    </row>
    <row r="3" spans="1:5" ht="15.75" customHeight="1" x14ac:dyDescent="0.3">
      <c r="A3" s="3" t="s">
        <v>1</v>
      </c>
      <c r="B3" s="4" t="s">
        <v>219</v>
      </c>
    </row>
    <row r="4" spans="1:5" ht="15.75" customHeight="1" x14ac:dyDescent="0.3">
      <c r="A4" s="3" t="s">
        <v>3</v>
      </c>
      <c r="B4" s="4">
        <v>2</v>
      </c>
    </row>
    <row r="5" spans="1:5" ht="15.75" customHeight="1" x14ac:dyDescent="0.3">
      <c r="A5" s="3" t="s">
        <v>4</v>
      </c>
      <c r="B5" s="4">
        <v>2019</v>
      </c>
    </row>
    <row r="6" spans="1:5" ht="15.75" customHeight="1" x14ac:dyDescent="0.3">
      <c r="A6" s="3" t="s">
        <v>5</v>
      </c>
      <c r="B6" s="38" t="s">
        <v>220</v>
      </c>
      <c r="C6" s="39"/>
      <c r="D6" s="39"/>
      <c r="E6" s="39"/>
    </row>
    <row r="7" spans="1:5" ht="15.75" customHeight="1" x14ac:dyDescent="0.3">
      <c r="A7" s="2"/>
      <c r="B7" s="2"/>
      <c r="C7" s="2"/>
      <c r="D7" s="2"/>
      <c r="E7" s="2"/>
    </row>
    <row r="8" spans="1:5" ht="15.75" customHeight="1" x14ac:dyDescent="0.3">
      <c r="A8" s="6" t="s">
        <v>6</v>
      </c>
      <c r="B8" s="6" t="s">
        <v>7</v>
      </c>
      <c r="C8" s="6" t="s">
        <v>8</v>
      </c>
      <c r="D8" s="6" t="s">
        <v>5</v>
      </c>
      <c r="E8" s="6" t="s">
        <v>9</v>
      </c>
    </row>
    <row r="9" spans="1:5" ht="15.75" customHeight="1" x14ac:dyDescent="0.3">
      <c r="A9" s="2" t="s">
        <v>214</v>
      </c>
    </row>
    <row r="10" spans="1:5" ht="15.75" customHeight="1" x14ac:dyDescent="0.3">
      <c r="A10" s="2" t="s">
        <v>39</v>
      </c>
      <c r="B10" s="2" t="s">
        <v>20</v>
      </c>
      <c r="D10" s="2" t="s">
        <v>221</v>
      </c>
    </row>
    <row r="11" spans="1:5" ht="15.75" customHeight="1" x14ac:dyDescent="0.3">
      <c r="A11" s="2" t="s">
        <v>222</v>
      </c>
      <c r="B11" s="2" t="s">
        <v>108</v>
      </c>
      <c r="D11" s="2" t="s">
        <v>223</v>
      </c>
    </row>
    <row r="12" spans="1:5" ht="15.75" customHeight="1" x14ac:dyDescent="0.3">
      <c r="A12" s="2" t="s">
        <v>87</v>
      </c>
      <c r="B12" s="2" t="s">
        <v>88</v>
      </c>
      <c r="D12" s="2" t="s">
        <v>224</v>
      </c>
    </row>
    <row r="13" spans="1:5" ht="15.75" customHeight="1" x14ac:dyDescent="0.3">
      <c r="A13" s="2" t="s">
        <v>225</v>
      </c>
    </row>
    <row r="14" spans="1:5" ht="15.75" customHeight="1" x14ac:dyDescent="0.3">
      <c r="A14" s="2" t="s">
        <v>90</v>
      </c>
      <c r="B14" s="2" t="s">
        <v>11</v>
      </c>
      <c r="D14" s="2" t="s">
        <v>226</v>
      </c>
    </row>
    <row r="15" spans="1:5" ht="15.75" customHeight="1" x14ac:dyDescent="0.3">
      <c r="A15" s="2" t="s">
        <v>92</v>
      </c>
      <c r="B15" s="2" t="s">
        <v>11</v>
      </c>
      <c r="D15" s="2" t="s">
        <v>227</v>
      </c>
    </row>
    <row r="17" spans="1:2" ht="15.75" customHeight="1" x14ac:dyDescent="0.4">
      <c r="A17" s="10" t="s">
        <v>147</v>
      </c>
    </row>
    <row r="18" spans="1:2" ht="15.75" customHeight="1" x14ac:dyDescent="0.3">
      <c r="A18" s="11" t="s">
        <v>6</v>
      </c>
      <c r="B18" s="11" t="s">
        <v>148</v>
      </c>
    </row>
    <row r="19" spans="1:2" ht="15.75" customHeight="1" x14ac:dyDescent="0.3">
      <c r="A19" s="2" t="s">
        <v>225</v>
      </c>
      <c r="B19" s="2" t="s">
        <v>149</v>
      </c>
    </row>
    <row r="20" spans="1:2" ht="15.75" customHeight="1" x14ac:dyDescent="0.3">
      <c r="A20" s="2" t="s">
        <v>90</v>
      </c>
      <c r="B20" s="2" t="s">
        <v>149</v>
      </c>
    </row>
    <row r="21" spans="1:2" ht="15.75" customHeight="1" x14ac:dyDescent="0.3">
      <c r="A21" s="2" t="s">
        <v>92</v>
      </c>
      <c r="B21" s="2" t="s">
        <v>149</v>
      </c>
    </row>
  </sheetData>
  <mergeCells count="1">
    <mergeCell ref="B6:E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5"/>
  <sheetViews>
    <sheetView workbookViewId="0"/>
  </sheetViews>
  <sheetFormatPr defaultColWidth="12.61328125" defaultRowHeight="15.75" customHeight="1" x14ac:dyDescent="0.3"/>
  <sheetData>
    <row r="1" spans="1:5" ht="15.75" customHeight="1" x14ac:dyDescent="0.4">
      <c r="A1" s="1" t="s">
        <v>218</v>
      </c>
      <c r="B1" s="2"/>
    </row>
    <row r="2" spans="1:5" ht="15.75" customHeight="1" x14ac:dyDescent="0.3">
      <c r="A2" s="3"/>
      <c r="B2" s="2"/>
    </row>
    <row r="3" spans="1:5" ht="15.75" customHeight="1" x14ac:dyDescent="0.3">
      <c r="A3" s="3" t="s">
        <v>1</v>
      </c>
      <c r="B3" s="4" t="s">
        <v>219</v>
      </c>
    </row>
    <row r="4" spans="1:5" ht="15.75" customHeight="1" x14ac:dyDescent="0.3">
      <c r="A4" s="3" t="s">
        <v>3</v>
      </c>
      <c r="B4" s="4">
        <v>1</v>
      </c>
    </row>
    <row r="5" spans="1:5" ht="15.75" customHeight="1" x14ac:dyDescent="0.3">
      <c r="A5" s="3" t="s">
        <v>4</v>
      </c>
      <c r="B5" s="4">
        <v>2015</v>
      </c>
    </row>
    <row r="6" spans="1:5" ht="15.75" customHeight="1" x14ac:dyDescent="0.3">
      <c r="A6" s="3" t="s">
        <v>5</v>
      </c>
      <c r="B6" s="38" t="s">
        <v>220</v>
      </c>
      <c r="C6" s="39"/>
      <c r="D6" s="39"/>
      <c r="E6" s="39"/>
    </row>
    <row r="7" spans="1:5" ht="15.75" customHeight="1" x14ac:dyDescent="0.3">
      <c r="A7" s="2"/>
      <c r="B7" s="2"/>
      <c r="C7" s="2"/>
      <c r="D7" s="2"/>
      <c r="E7" s="2"/>
    </row>
    <row r="8" spans="1:5" ht="15.75" customHeight="1" x14ac:dyDescent="0.3">
      <c r="A8" s="6" t="s">
        <v>6</v>
      </c>
      <c r="B8" s="6" t="s">
        <v>7</v>
      </c>
      <c r="C8" s="6" t="s">
        <v>8</v>
      </c>
      <c r="D8" s="6" t="s">
        <v>5</v>
      </c>
      <c r="E8" s="6" t="s">
        <v>9</v>
      </c>
    </row>
    <row r="9" spans="1:5" ht="15.75" customHeight="1" x14ac:dyDescent="0.3">
      <c r="A9" s="2" t="s">
        <v>214</v>
      </c>
    </row>
    <row r="10" spans="1:5" ht="15.75" customHeight="1" x14ac:dyDescent="0.3">
      <c r="A10" s="2" t="s">
        <v>39</v>
      </c>
      <c r="B10" s="2" t="s">
        <v>20</v>
      </c>
      <c r="D10" s="2" t="s">
        <v>221</v>
      </c>
    </row>
    <row r="11" spans="1:5" ht="15.75" customHeight="1" x14ac:dyDescent="0.3">
      <c r="A11" s="2" t="s">
        <v>222</v>
      </c>
      <c r="B11" s="2" t="s">
        <v>108</v>
      </c>
      <c r="D11" s="2" t="s">
        <v>223</v>
      </c>
    </row>
    <row r="12" spans="1:5" ht="15.75" customHeight="1" x14ac:dyDescent="0.3">
      <c r="A12" s="2" t="s">
        <v>87</v>
      </c>
      <c r="B12" s="2" t="s">
        <v>88</v>
      </c>
      <c r="D12" s="2" t="s">
        <v>224</v>
      </c>
    </row>
    <row r="14" spans="1:5" ht="15.75" customHeight="1" x14ac:dyDescent="0.4">
      <c r="A14" s="10" t="s">
        <v>147</v>
      </c>
    </row>
    <row r="15" spans="1:5" ht="15.75" customHeight="1" x14ac:dyDescent="0.3">
      <c r="A15" s="11" t="s">
        <v>6</v>
      </c>
      <c r="B15" s="11" t="s">
        <v>148</v>
      </c>
    </row>
  </sheetData>
  <mergeCells count="1">
    <mergeCell ref="B6: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listings.csv detail v4.3</vt:lpstr>
      <vt:lpstr>listings.csv detail v4</vt:lpstr>
      <vt:lpstr>listings.csv detail v3</vt:lpstr>
      <vt:lpstr>listings.csv summary v2</vt:lpstr>
      <vt:lpstr>listings.csv summary v1</vt:lpstr>
      <vt:lpstr>reviews.csv v1</vt:lpstr>
      <vt:lpstr>calendar.csv v2</vt:lpstr>
      <vt:lpstr>calendar.csv 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FabiBrian</cp:lastModifiedBy>
  <dcterms:modified xsi:type="dcterms:W3CDTF">2023-06-25T20:47:55Z</dcterms:modified>
</cp:coreProperties>
</file>