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eed\Desktop\مقاله قانع خلوتی\اصلاح شده\"/>
    </mc:Choice>
  </mc:AlternateContent>
  <xr:revisionPtr revIDLastSave="0" documentId="13_ncr:1_{10FCF9F6-71CB-4A3B-99CF-89AB517774D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pss" sheetId="1" r:id="rId1"/>
    <sheet name="Y Detail" sheetId="2" r:id="rId2"/>
    <sheet name="FMS Detail" sheetId="3" r:id="rId3"/>
  </sheets>
  <calcPr calcId="191029"/>
</workbook>
</file>

<file path=xl/calcChain.xml><?xml version="1.0" encoding="utf-8"?>
<calcChain xmlns="http://schemas.openxmlformats.org/spreadsheetml/2006/main">
  <c r="AL22" i="2" l="1"/>
  <c r="AK22" i="2"/>
  <c r="AJ22" i="2"/>
  <c r="AB22" i="2"/>
  <c r="AA22" i="2"/>
  <c r="Z22" i="2"/>
  <c r="R22" i="2"/>
  <c r="Q22" i="2"/>
  <c r="P22" i="2"/>
  <c r="H22" i="2"/>
  <c r="G22" i="2"/>
  <c r="F22" i="2"/>
  <c r="K1" i="3" l="1"/>
  <c r="L1" i="3"/>
  <c r="M1" i="3"/>
  <c r="N1" i="3"/>
  <c r="O1" i="3"/>
  <c r="P1" i="3"/>
  <c r="Q1" i="3"/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</calcChain>
</file>

<file path=xl/sharedStrings.xml><?xml version="1.0" encoding="utf-8"?>
<sst xmlns="http://schemas.openxmlformats.org/spreadsheetml/2006/main" count="438" uniqueCount="76">
  <si>
    <t>ID_GC</t>
  </si>
  <si>
    <t>ID_GE</t>
  </si>
  <si>
    <t>AGE_GC</t>
  </si>
  <si>
    <t>AGE_GE</t>
  </si>
  <si>
    <t>postY_C-Dom leg</t>
  </si>
  <si>
    <t>postY_C-non_Dom leg</t>
  </si>
  <si>
    <t>postY_E-non_Dom leg</t>
  </si>
  <si>
    <t>limb height-C</t>
  </si>
  <si>
    <t>limb height-E</t>
  </si>
  <si>
    <t>AT</t>
  </si>
  <si>
    <t>PM</t>
  </si>
  <si>
    <t>PL</t>
  </si>
  <si>
    <t>CS%</t>
  </si>
  <si>
    <t>postY_E-Dom leg</t>
  </si>
  <si>
    <t>Squat</t>
  </si>
  <si>
    <t>Step</t>
  </si>
  <si>
    <t>lunge</t>
  </si>
  <si>
    <t>Shoulder</t>
  </si>
  <si>
    <t>raise leg</t>
  </si>
  <si>
    <t>Trunk</t>
  </si>
  <si>
    <t>2R/3L/2T</t>
  </si>
  <si>
    <t>1R/2L/1T</t>
  </si>
  <si>
    <t>3R/2L/2T</t>
  </si>
  <si>
    <t>2R/1L/1T</t>
  </si>
  <si>
    <t>3R/1L/1T</t>
  </si>
  <si>
    <t>3R/2L/1T</t>
  </si>
  <si>
    <t>کنترل قبل-برتر و غیر برتر</t>
  </si>
  <si>
    <t>تجربی قبل-برتر و غیر برتر</t>
  </si>
  <si>
    <t>کنترل بعد-برتر و غیر برتر</t>
  </si>
  <si>
    <t>تجربی بعد-برتر و غیر برتر</t>
  </si>
  <si>
    <t>atprecon</t>
  </si>
  <si>
    <t>atpostcon</t>
  </si>
  <si>
    <t>atpreex</t>
  </si>
  <si>
    <t>atpostex</t>
  </si>
  <si>
    <t>pmprecon</t>
  </si>
  <si>
    <t>pmpostcon</t>
  </si>
  <si>
    <t>pmpreex</t>
  </si>
  <si>
    <t>pmpostex</t>
  </si>
  <si>
    <t>plprecon</t>
  </si>
  <si>
    <t>plpostcon</t>
  </si>
  <si>
    <t>plpreex</t>
  </si>
  <si>
    <t>plpostex</t>
  </si>
  <si>
    <t>اThe difference between the superior and non-superior legs of the directions</t>
  </si>
  <si>
    <t>pushup</t>
  </si>
  <si>
    <t>PreWeight_E</t>
  </si>
  <si>
    <t>PreWeight_C</t>
  </si>
  <si>
    <t>PreHeight_E</t>
  </si>
  <si>
    <t>PreHeight_C</t>
  </si>
  <si>
    <t>PreBMI_E</t>
  </si>
  <si>
    <t>PreBMI_C</t>
  </si>
  <si>
    <t>PreFMS_E</t>
  </si>
  <si>
    <t>PreFMS_C</t>
  </si>
  <si>
    <t>PreY_C-Dom leg</t>
  </si>
  <si>
    <t>PreY_E-dom leg</t>
  </si>
  <si>
    <t>PreY_C-non_Dom leg</t>
  </si>
  <si>
    <t>PreY_E-non_Dom leg</t>
  </si>
  <si>
    <t>PostWeight_E</t>
  </si>
  <si>
    <t>PostWeight_C</t>
  </si>
  <si>
    <t>PostHeight_E</t>
  </si>
  <si>
    <t>PostHeight_C</t>
  </si>
  <si>
    <t>PostBMI_E</t>
  </si>
  <si>
    <t>PostBMI_C</t>
  </si>
  <si>
    <t>PostFMS_E</t>
  </si>
  <si>
    <t>PostFMS_C</t>
  </si>
  <si>
    <t>PostY_E-Dom leg</t>
  </si>
  <si>
    <t>PostY_E-non_dom leg</t>
  </si>
  <si>
    <t>PostY_C-Dom leg</t>
  </si>
  <si>
    <t>PostY_C-non_dom leg</t>
  </si>
  <si>
    <t>Total Pre</t>
  </si>
  <si>
    <t>Pre</t>
  </si>
  <si>
    <t>Total post</t>
  </si>
  <si>
    <t>post</t>
  </si>
  <si>
    <t>preY_C-Dom leg</t>
  </si>
  <si>
    <t>preY_C-non_Dom leg</t>
  </si>
  <si>
    <t>preY_E-Dom leg</t>
  </si>
  <si>
    <t>preY_E-non_Dom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</si>
</sst>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/>
    <xf numFmtId="2" fontId="0" fillId="2" borderId="0" xfId="0" applyNumberFormat="1" applyFill="1" applyAlignment="1">
      <alignment horizontal="center"/>
    </xf>
    <xf numFmtId="0" fontId="1" fillId="9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zoomScale="78" zoomScaleNormal="78" workbookViewId="0">
      <selection activeCell="AB1" sqref="AB1"/>
    </sheetView>
  </sheetViews>
  <sheetFormatPr defaultRowHeight="15" x14ac:dyDescent="0.25"/>
  <cols>
    <col min="3" max="4" width="8.5703125" bestFit="1" customWidth="1"/>
    <col min="5" max="6" width="14.85546875" bestFit="1" customWidth="1"/>
    <col min="7" max="8" width="15.140625" bestFit="1" customWidth="1"/>
    <col min="9" max="10" width="14.28515625" bestFit="1" customWidth="1"/>
    <col min="11" max="12" width="14.5703125" bestFit="1" customWidth="1"/>
    <col min="13" max="14" width="11.42578125" bestFit="1" customWidth="1"/>
    <col min="15" max="16" width="11.7109375" bestFit="1" customWidth="1"/>
    <col min="17" max="18" width="11.5703125" bestFit="1" customWidth="1"/>
    <col min="19" max="19" width="17.7109375" bestFit="1" customWidth="1"/>
    <col min="20" max="20" width="17.42578125" customWidth="1"/>
    <col min="21" max="21" width="22.7109375" bestFit="1" customWidth="1"/>
    <col min="22" max="22" width="22.7109375" customWidth="1"/>
    <col min="23" max="24" width="12" bestFit="1" customWidth="1"/>
    <col min="25" max="25" width="18" bestFit="1" customWidth="1"/>
    <col min="26" max="26" width="22.85546875" bestFit="1" customWidth="1"/>
    <col min="27" max="27" width="18" bestFit="1" customWidth="1"/>
    <col min="28" max="28" width="22.855468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45</v>
      </c>
      <c r="G1" s="1" t="s">
        <v>56</v>
      </c>
      <c r="H1" s="1" t="s">
        <v>57</v>
      </c>
      <c r="I1" s="1" t="s">
        <v>46</v>
      </c>
      <c r="J1" s="1" t="s">
        <v>47</v>
      </c>
      <c r="K1" s="1" t="s">
        <v>58</v>
      </c>
      <c r="L1" s="1" t="s">
        <v>59</v>
      </c>
      <c r="M1" s="1" t="s">
        <v>48</v>
      </c>
      <c r="N1" s="1" t="s">
        <v>49</v>
      </c>
      <c r="O1" s="1" t="s">
        <v>60</v>
      </c>
      <c r="P1" s="1" t="s">
        <v>61</v>
      </c>
      <c r="Q1" s="1" t="s">
        <v>50</v>
      </c>
      <c r="R1" s="1" t="s">
        <v>51</v>
      </c>
      <c r="S1" s="1" t="s">
        <v>52</v>
      </c>
      <c r="T1" s="1" t="s">
        <v>53</v>
      </c>
      <c r="U1" s="1" t="s">
        <v>54</v>
      </c>
      <c r="V1" s="1" t="s">
        <v>55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</row>
    <row r="2" spans="1:28" x14ac:dyDescent="0.25">
      <c r="A2" s="1">
        <v>1172</v>
      </c>
      <c r="B2" s="1">
        <v>2254</v>
      </c>
      <c r="C2" s="1">
        <v>12</v>
      </c>
      <c r="D2" s="1">
        <v>11</v>
      </c>
      <c r="E2" s="1">
        <v>39.5</v>
      </c>
      <c r="F2" s="1">
        <v>42.5</v>
      </c>
      <c r="G2" s="1">
        <v>40</v>
      </c>
      <c r="H2" s="1">
        <v>42</v>
      </c>
      <c r="I2" s="1">
        <v>135</v>
      </c>
      <c r="J2" s="1">
        <v>140</v>
      </c>
      <c r="K2" s="1">
        <v>136</v>
      </c>
      <c r="L2" s="1">
        <v>141</v>
      </c>
      <c r="M2" s="1">
        <v>21.4</v>
      </c>
      <c r="N2" s="1">
        <v>21.43</v>
      </c>
      <c r="O2" s="2">
        <f>G2/((K2/100)^2)</f>
        <v>21.626297577854668</v>
      </c>
      <c r="P2" s="2">
        <f>H2/((L2/100)^2)</f>
        <v>21.125697902519995</v>
      </c>
      <c r="Q2" s="1">
        <v>13</v>
      </c>
      <c r="R2" s="1">
        <v>13</v>
      </c>
      <c r="S2" s="1">
        <v>90.4</v>
      </c>
      <c r="T2" s="1">
        <v>95.54</v>
      </c>
      <c r="U2" s="1">
        <v>86.87</v>
      </c>
      <c r="V2" s="1">
        <v>91.34</v>
      </c>
      <c r="W2" s="1">
        <v>14</v>
      </c>
      <c r="X2" s="1">
        <v>13</v>
      </c>
      <c r="Y2" s="1">
        <v>95.01</v>
      </c>
      <c r="Z2" s="1">
        <v>91.86</v>
      </c>
      <c r="AA2" s="1">
        <v>90.4</v>
      </c>
      <c r="AB2" s="1">
        <v>86.87</v>
      </c>
    </row>
    <row r="3" spans="1:28" x14ac:dyDescent="0.25">
      <c r="A3" s="1">
        <v>1173</v>
      </c>
      <c r="B3" s="1">
        <v>2255</v>
      </c>
      <c r="C3" s="1">
        <v>13</v>
      </c>
      <c r="D3" s="1">
        <v>12</v>
      </c>
      <c r="E3" s="1">
        <v>37</v>
      </c>
      <c r="F3" s="1">
        <v>38</v>
      </c>
      <c r="G3" s="1">
        <v>36.5</v>
      </c>
      <c r="H3" s="1">
        <v>39</v>
      </c>
      <c r="I3" s="1">
        <v>140</v>
      </c>
      <c r="J3" s="1">
        <v>145</v>
      </c>
      <c r="K3" s="1">
        <v>140</v>
      </c>
      <c r="L3" s="1">
        <v>145</v>
      </c>
      <c r="M3" s="1">
        <v>18.88</v>
      </c>
      <c r="N3" s="1">
        <v>18.07</v>
      </c>
      <c r="O3" s="2">
        <f t="shared" ref="O3:O17" si="0">G3/((K3/100)^2)</f>
        <v>18.622448979591841</v>
      </c>
      <c r="P3" s="2">
        <f t="shared" ref="P3:P17" si="1">H3/((L3/100)^2)</f>
        <v>18.549346016646847</v>
      </c>
      <c r="Q3" s="1">
        <v>13</v>
      </c>
      <c r="R3" s="1">
        <v>14</v>
      </c>
      <c r="S3" s="1">
        <v>89.54</v>
      </c>
      <c r="T3" s="1">
        <v>92.93</v>
      </c>
      <c r="U3" s="1">
        <v>87.1</v>
      </c>
      <c r="V3" s="1">
        <v>88.38</v>
      </c>
      <c r="W3" s="1">
        <v>14</v>
      </c>
      <c r="X3" s="1">
        <v>14</v>
      </c>
      <c r="Y3" s="1">
        <v>93.94</v>
      </c>
      <c r="Z3" s="1">
        <v>91.41</v>
      </c>
      <c r="AA3" s="1">
        <v>89.54</v>
      </c>
      <c r="AB3" s="1">
        <v>87.1</v>
      </c>
    </row>
    <row r="4" spans="1:28" x14ac:dyDescent="0.25">
      <c r="A4" s="1">
        <v>1175</v>
      </c>
      <c r="B4" s="1">
        <v>2256</v>
      </c>
      <c r="C4" s="1">
        <v>12</v>
      </c>
      <c r="D4" s="1">
        <v>13</v>
      </c>
      <c r="E4" s="1">
        <v>41.5</v>
      </c>
      <c r="F4" s="1">
        <v>40</v>
      </c>
      <c r="G4" s="1">
        <v>42</v>
      </c>
      <c r="H4" s="1">
        <v>40</v>
      </c>
      <c r="I4" s="1">
        <v>148</v>
      </c>
      <c r="J4" s="1">
        <v>140</v>
      </c>
      <c r="K4" s="1">
        <v>148</v>
      </c>
      <c r="L4" s="1">
        <v>140</v>
      </c>
      <c r="M4" s="1">
        <v>18.72</v>
      </c>
      <c r="N4" s="1">
        <v>20.41</v>
      </c>
      <c r="O4" s="2">
        <f t="shared" si="0"/>
        <v>19.174579985390796</v>
      </c>
      <c r="P4" s="2">
        <f t="shared" si="1"/>
        <v>20.408163265306126</v>
      </c>
      <c r="Q4" s="1">
        <v>13</v>
      </c>
      <c r="R4" s="1">
        <v>12</v>
      </c>
      <c r="S4" s="1">
        <v>86.87</v>
      </c>
      <c r="T4" s="1">
        <v>87.62</v>
      </c>
      <c r="U4" s="1">
        <v>85.86</v>
      </c>
      <c r="V4" s="1">
        <v>84.76</v>
      </c>
      <c r="W4" s="1">
        <v>14</v>
      </c>
      <c r="X4" s="1">
        <v>12</v>
      </c>
      <c r="Y4" s="1">
        <v>93.33</v>
      </c>
      <c r="Z4" s="1">
        <v>90</v>
      </c>
      <c r="AA4" s="1">
        <v>86.87</v>
      </c>
      <c r="AB4" s="1">
        <v>86.36</v>
      </c>
    </row>
    <row r="5" spans="1:28" x14ac:dyDescent="0.25">
      <c r="A5" s="1">
        <v>1176</v>
      </c>
      <c r="B5" s="1">
        <v>2257</v>
      </c>
      <c r="C5" s="1">
        <v>12</v>
      </c>
      <c r="D5" s="1">
        <v>12</v>
      </c>
      <c r="E5" s="1">
        <v>41.5</v>
      </c>
      <c r="F5" s="1">
        <v>39.5</v>
      </c>
      <c r="G5" s="1">
        <v>40</v>
      </c>
      <c r="H5" s="1">
        <v>39</v>
      </c>
      <c r="I5" s="1">
        <v>144</v>
      </c>
      <c r="J5" s="1">
        <v>134</v>
      </c>
      <c r="K5" s="1">
        <v>144</v>
      </c>
      <c r="L5" s="1">
        <v>135</v>
      </c>
      <c r="M5" s="1">
        <v>19.77</v>
      </c>
      <c r="N5" s="1">
        <v>21.72</v>
      </c>
      <c r="O5" s="2">
        <f t="shared" si="0"/>
        <v>19.290123456790123</v>
      </c>
      <c r="P5" s="2">
        <f t="shared" si="1"/>
        <v>21.399176954732507</v>
      </c>
      <c r="Q5" s="1">
        <v>14</v>
      </c>
      <c r="R5" s="1">
        <v>13</v>
      </c>
      <c r="S5" s="1">
        <v>87.83</v>
      </c>
      <c r="T5" s="1">
        <v>90.2</v>
      </c>
      <c r="U5" s="1">
        <v>88.36</v>
      </c>
      <c r="V5" s="1">
        <v>86.27</v>
      </c>
      <c r="W5" s="1">
        <v>14</v>
      </c>
      <c r="X5" s="1">
        <v>13</v>
      </c>
      <c r="Y5" s="1">
        <v>91.67</v>
      </c>
      <c r="Z5" s="1">
        <v>90.69</v>
      </c>
      <c r="AA5" s="1">
        <v>87.83</v>
      </c>
      <c r="AB5" s="1">
        <v>88.36</v>
      </c>
    </row>
    <row r="6" spans="1:28" x14ac:dyDescent="0.25">
      <c r="A6" s="1">
        <v>1177</v>
      </c>
      <c r="B6" s="1">
        <v>2258</v>
      </c>
      <c r="C6" s="1">
        <v>13</v>
      </c>
      <c r="D6" s="1">
        <v>14</v>
      </c>
      <c r="E6" s="1">
        <v>38</v>
      </c>
      <c r="F6" s="1">
        <v>44</v>
      </c>
      <c r="G6" s="1">
        <v>38</v>
      </c>
      <c r="H6" s="1">
        <v>43.5</v>
      </c>
      <c r="I6" s="1">
        <v>139</v>
      </c>
      <c r="J6" s="1">
        <v>142</v>
      </c>
      <c r="K6" s="1">
        <v>139</v>
      </c>
      <c r="L6" s="1">
        <v>142</v>
      </c>
      <c r="M6" s="1">
        <v>19.670000000000002</v>
      </c>
      <c r="N6" s="1">
        <v>21.82</v>
      </c>
      <c r="O6" s="2">
        <f t="shared" si="0"/>
        <v>19.667719062160348</v>
      </c>
      <c r="P6" s="2">
        <f t="shared" si="1"/>
        <v>21.573100575282684</v>
      </c>
      <c r="Q6" s="1">
        <v>12</v>
      </c>
      <c r="R6" s="1">
        <v>14</v>
      </c>
      <c r="S6" s="1">
        <v>92.54</v>
      </c>
      <c r="T6" s="1">
        <v>89.06</v>
      </c>
      <c r="U6" s="1">
        <v>89.05</v>
      </c>
      <c r="V6" s="1">
        <v>86.51</v>
      </c>
      <c r="W6" s="1">
        <v>13</v>
      </c>
      <c r="X6" s="1">
        <v>14</v>
      </c>
      <c r="Y6" s="1">
        <v>92.62</v>
      </c>
      <c r="Z6" s="1">
        <v>89.57</v>
      </c>
      <c r="AA6" s="1">
        <v>92.54</v>
      </c>
      <c r="AB6" s="1">
        <v>88.06</v>
      </c>
    </row>
    <row r="7" spans="1:28" x14ac:dyDescent="0.25">
      <c r="A7" s="1">
        <v>1178</v>
      </c>
      <c r="B7" s="1">
        <v>2259</v>
      </c>
      <c r="C7" s="1">
        <v>14</v>
      </c>
      <c r="D7" s="1">
        <v>12</v>
      </c>
      <c r="E7" s="1">
        <v>37</v>
      </c>
      <c r="F7" s="1">
        <v>41</v>
      </c>
      <c r="G7" s="1">
        <v>37</v>
      </c>
      <c r="H7" s="1">
        <v>40.5</v>
      </c>
      <c r="I7" s="1">
        <v>135</v>
      </c>
      <c r="J7" s="1">
        <v>146</v>
      </c>
      <c r="K7" s="1">
        <v>136</v>
      </c>
      <c r="L7" s="1">
        <v>146</v>
      </c>
      <c r="M7" s="1">
        <v>20.3</v>
      </c>
      <c r="N7" s="1">
        <v>19.23</v>
      </c>
      <c r="O7" s="2">
        <f t="shared" si="0"/>
        <v>20.004325259515568</v>
      </c>
      <c r="P7" s="2">
        <f t="shared" si="1"/>
        <v>18.999812347532373</v>
      </c>
      <c r="Q7" s="1">
        <v>13</v>
      </c>
      <c r="R7" s="1">
        <v>11</v>
      </c>
      <c r="S7" s="1">
        <v>82.61</v>
      </c>
      <c r="T7" s="1">
        <v>82.94</v>
      </c>
      <c r="U7" s="1">
        <v>80.19</v>
      </c>
      <c r="V7" s="1">
        <v>80.84</v>
      </c>
      <c r="W7" s="1">
        <v>14</v>
      </c>
      <c r="X7" s="1">
        <v>11</v>
      </c>
      <c r="Y7" s="1">
        <v>93.96</v>
      </c>
      <c r="Z7" s="1">
        <v>89.76</v>
      </c>
      <c r="AA7" s="1">
        <v>82.13</v>
      </c>
      <c r="AB7" s="1">
        <v>80.19</v>
      </c>
    </row>
    <row r="8" spans="1:28" x14ac:dyDescent="0.25">
      <c r="A8" s="1">
        <v>1179</v>
      </c>
      <c r="B8" s="1">
        <v>2260</v>
      </c>
      <c r="C8" s="1">
        <v>12</v>
      </c>
      <c r="D8" s="1">
        <v>11</v>
      </c>
      <c r="E8" s="1">
        <v>38</v>
      </c>
      <c r="F8" s="1">
        <v>45</v>
      </c>
      <c r="G8" s="1">
        <v>37</v>
      </c>
      <c r="H8" s="1">
        <v>45</v>
      </c>
      <c r="I8" s="1">
        <v>138</v>
      </c>
      <c r="J8" s="1">
        <v>144</v>
      </c>
      <c r="K8" s="1">
        <v>138</v>
      </c>
      <c r="L8" s="1">
        <v>144</v>
      </c>
      <c r="M8" s="1">
        <v>19.95</v>
      </c>
      <c r="N8" s="1">
        <v>21.7</v>
      </c>
      <c r="O8" s="2">
        <f t="shared" si="0"/>
        <v>19.428691451375766</v>
      </c>
      <c r="P8" s="2">
        <f t="shared" si="1"/>
        <v>21.701388888888889</v>
      </c>
      <c r="Q8" s="1">
        <v>14</v>
      </c>
      <c r="R8" s="1">
        <v>11</v>
      </c>
      <c r="S8" s="1">
        <v>92.65</v>
      </c>
      <c r="T8" s="1">
        <v>86.15</v>
      </c>
      <c r="U8" s="1">
        <v>89.22</v>
      </c>
      <c r="V8" s="1">
        <v>82.56</v>
      </c>
      <c r="W8" s="1">
        <v>14</v>
      </c>
      <c r="X8" s="1">
        <v>11</v>
      </c>
      <c r="Y8" s="1">
        <v>94.87</v>
      </c>
      <c r="Z8" s="1">
        <v>89.23</v>
      </c>
      <c r="AA8" s="1">
        <v>92.16</v>
      </c>
      <c r="AB8" s="1">
        <v>89.71</v>
      </c>
    </row>
    <row r="9" spans="1:28" x14ac:dyDescent="0.25">
      <c r="A9" s="1">
        <v>1180</v>
      </c>
      <c r="B9" s="1">
        <v>2261</v>
      </c>
      <c r="C9" s="1">
        <v>13</v>
      </c>
      <c r="D9" s="1">
        <v>12</v>
      </c>
      <c r="E9" s="1">
        <v>37</v>
      </c>
      <c r="F9" s="1">
        <v>38.5</v>
      </c>
      <c r="G9" s="1">
        <v>36</v>
      </c>
      <c r="H9" s="1">
        <v>39</v>
      </c>
      <c r="I9" s="1">
        <v>135</v>
      </c>
      <c r="J9" s="1">
        <v>138</v>
      </c>
      <c r="K9" s="1">
        <v>135</v>
      </c>
      <c r="L9" s="1">
        <v>138</v>
      </c>
      <c r="M9" s="1">
        <v>20.3</v>
      </c>
      <c r="N9" s="1">
        <v>19.95</v>
      </c>
      <c r="O9" s="2">
        <f t="shared" si="0"/>
        <v>19.753086419753085</v>
      </c>
      <c r="P9" s="2">
        <f t="shared" si="1"/>
        <v>20.478890989287969</v>
      </c>
      <c r="Q9" s="1">
        <v>12</v>
      </c>
      <c r="R9" s="1">
        <v>10</v>
      </c>
      <c r="S9" s="1">
        <v>88.72</v>
      </c>
      <c r="T9" s="1">
        <v>93.44</v>
      </c>
      <c r="U9" s="1">
        <v>85.13</v>
      </c>
      <c r="V9" s="1">
        <v>90.29</v>
      </c>
      <c r="W9" s="1">
        <v>13</v>
      </c>
      <c r="X9" s="1">
        <v>10</v>
      </c>
      <c r="Y9" s="1">
        <v>93.44</v>
      </c>
      <c r="Z9" s="1">
        <v>92.91</v>
      </c>
      <c r="AA9" s="1">
        <v>89.23</v>
      </c>
      <c r="AB9" s="1">
        <v>85.13</v>
      </c>
    </row>
    <row r="10" spans="1:28" x14ac:dyDescent="0.25">
      <c r="A10" s="1">
        <v>1181</v>
      </c>
      <c r="B10" s="1">
        <v>2262</v>
      </c>
      <c r="C10" s="1">
        <v>13</v>
      </c>
      <c r="D10" s="1">
        <v>13</v>
      </c>
      <c r="E10" s="1">
        <v>36.5</v>
      </c>
      <c r="F10" s="1">
        <v>39</v>
      </c>
      <c r="G10" s="1">
        <v>36</v>
      </c>
      <c r="H10" s="1">
        <v>39</v>
      </c>
      <c r="I10" s="1">
        <v>140</v>
      </c>
      <c r="J10" s="1">
        <v>145</v>
      </c>
      <c r="K10" s="1">
        <v>140</v>
      </c>
      <c r="L10" s="1">
        <v>145</v>
      </c>
      <c r="M10" s="1">
        <v>18.37</v>
      </c>
      <c r="N10" s="1">
        <v>18.55</v>
      </c>
      <c r="O10" s="2">
        <f t="shared" si="0"/>
        <v>18.367346938775512</v>
      </c>
      <c r="P10" s="2">
        <f t="shared" si="1"/>
        <v>18.549346016646847</v>
      </c>
      <c r="Q10" s="1">
        <v>12</v>
      </c>
      <c r="R10" s="1">
        <v>13</v>
      </c>
      <c r="S10" s="1">
        <v>92.46</v>
      </c>
      <c r="T10" s="1">
        <v>80.81</v>
      </c>
      <c r="U10" s="1">
        <v>85.64</v>
      </c>
      <c r="V10" s="1">
        <v>79.290000000000006</v>
      </c>
      <c r="W10" s="1">
        <v>12</v>
      </c>
      <c r="X10" s="1">
        <v>13</v>
      </c>
      <c r="Y10" s="1">
        <v>91.92</v>
      </c>
      <c r="Z10" s="1">
        <v>87.37</v>
      </c>
      <c r="AA10" s="1">
        <v>91.97</v>
      </c>
      <c r="AB10" s="1">
        <v>85.64</v>
      </c>
    </row>
    <row r="11" spans="1:28" x14ac:dyDescent="0.25">
      <c r="A11" s="1">
        <v>1182</v>
      </c>
      <c r="B11" s="1">
        <v>2263</v>
      </c>
      <c r="C11" s="1">
        <v>12</v>
      </c>
      <c r="D11" s="1">
        <v>14</v>
      </c>
      <c r="E11" s="1">
        <v>43.5</v>
      </c>
      <c r="F11" s="1">
        <v>40</v>
      </c>
      <c r="G11" s="1">
        <v>44</v>
      </c>
      <c r="H11" s="1">
        <v>40</v>
      </c>
      <c r="I11" s="1">
        <v>155</v>
      </c>
      <c r="J11" s="1">
        <v>138</v>
      </c>
      <c r="K11" s="1">
        <v>155</v>
      </c>
      <c r="L11" s="1">
        <v>139</v>
      </c>
      <c r="M11" s="1">
        <v>17.899999999999999</v>
      </c>
      <c r="N11" s="1">
        <v>21</v>
      </c>
      <c r="O11" s="2">
        <f t="shared" si="0"/>
        <v>18.314255983350673</v>
      </c>
      <c r="P11" s="2">
        <f t="shared" si="1"/>
        <v>20.702862170695102</v>
      </c>
      <c r="Q11" s="1">
        <v>13</v>
      </c>
      <c r="R11" s="1">
        <v>12</v>
      </c>
      <c r="S11" s="1">
        <v>90.26</v>
      </c>
      <c r="T11" s="1">
        <v>78.459999999999994</v>
      </c>
      <c r="U11" s="1">
        <v>87.69</v>
      </c>
      <c r="V11" s="1">
        <v>71.66</v>
      </c>
      <c r="W11" s="1">
        <v>14</v>
      </c>
      <c r="X11" s="1">
        <v>12</v>
      </c>
      <c r="Y11" s="1">
        <v>92.06</v>
      </c>
      <c r="Z11" s="1">
        <v>90.7</v>
      </c>
      <c r="AA11" s="1">
        <v>90.77</v>
      </c>
      <c r="AB11" s="1">
        <v>88.21</v>
      </c>
    </row>
    <row r="12" spans="1:28" x14ac:dyDescent="0.25">
      <c r="A12" s="1">
        <v>1183</v>
      </c>
      <c r="B12" s="1">
        <v>2264</v>
      </c>
      <c r="C12" s="1">
        <v>12</v>
      </c>
      <c r="D12" s="1">
        <v>14</v>
      </c>
      <c r="E12" s="1">
        <v>42.5</v>
      </c>
      <c r="F12" s="1">
        <v>39</v>
      </c>
      <c r="G12" s="1">
        <v>32</v>
      </c>
      <c r="H12" s="1">
        <v>38</v>
      </c>
      <c r="I12" s="1">
        <v>150</v>
      </c>
      <c r="J12" s="1">
        <v>140</v>
      </c>
      <c r="K12" s="1">
        <v>151</v>
      </c>
      <c r="L12" s="1">
        <v>140</v>
      </c>
      <c r="M12" s="1">
        <v>18.670000000000002</v>
      </c>
      <c r="N12" s="1">
        <v>19.899999999999999</v>
      </c>
      <c r="O12" s="2">
        <f t="shared" si="0"/>
        <v>14.034472172273146</v>
      </c>
      <c r="P12" s="2">
        <f t="shared" si="1"/>
        <v>19.387755102040821</v>
      </c>
      <c r="Q12" s="1">
        <v>12</v>
      </c>
      <c r="R12" s="1">
        <v>13</v>
      </c>
      <c r="S12" s="1">
        <v>88.89</v>
      </c>
      <c r="T12" s="1">
        <v>81.69</v>
      </c>
      <c r="U12" s="1">
        <v>88.89</v>
      </c>
      <c r="V12" s="1">
        <v>78.87</v>
      </c>
      <c r="W12" s="1">
        <v>13</v>
      </c>
      <c r="X12" s="1">
        <v>13</v>
      </c>
      <c r="Y12" s="1">
        <v>92.49</v>
      </c>
      <c r="Z12" s="1">
        <v>89.2</v>
      </c>
      <c r="AA12" s="1">
        <v>88.89</v>
      </c>
      <c r="AB12" s="1">
        <v>87.88</v>
      </c>
    </row>
    <row r="13" spans="1:28" x14ac:dyDescent="0.25">
      <c r="A13" s="1">
        <v>1184</v>
      </c>
      <c r="B13" s="1">
        <v>2265</v>
      </c>
      <c r="C13" s="1">
        <v>13</v>
      </c>
      <c r="D13" s="1">
        <v>12</v>
      </c>
      <c r="E13" s="1">
        <v>38</v>
      </c>
      <c r="F13" s="1">
        <v>47</v>
      </c>
      <c r="G13" s="1">
        <v>38</v>
      </c>
      <c r="H13" s="1">
        <v>47</v>
      </c>
      <c r="I13" s="1">
        <v>138</v>
      </c>
      <c r="J13" s="1">
        <v>150</v>
      </c>
      <c r="K13" s="1">
        <v>139</v>
      </c>
      <c r="L13" s="1">
        <v>150</v>
      </c>
      <c r="M13" s="1">
        <v>19.95</v>
      </c>
      <c r="N13" s="1">
        <v>20.89</v>
      </c>
      <c r="O13" s="2">
        <f t="shared" si="0"/>
        <v>19.667719062160348</v>
      </c>
      <c r="P13" s="2">
        <f t="shared" si="1"/>
        <v>20.888888888888889</v>
      </c>
      <c r="Q13" s="1">
        <v>12</v>
      </c>
      <c r="R13" s="1">
        <v>14</v>
      </c>
      <c r="S13" s="1">
        <v>85.45</v>
      </c>
      <c r="T13" s="1">
        <v>95.9</v>
      </c>
      <c r="U13" s="1">
        <v>77.459999999999994</v>
      </c>
      <c r="V13" s="1">
        <v>91.79</v>
      </c>
      <c r="W13" s="1">
        <v>12</v>
      </c>
      <c r="X13" s="1">
        <v>14</v>
      </c>
      <c r="Y13" s="1">
        <v>93.85</v>
      </c>
      <c r="Z13" s="1">
        <v>92.31</v>
      </c>
      <c r="AA13" s="1">
        <v>85.45</v>
      </c>
      <c r="AB13" s="1">
        <v>78.400000000000006</v>
      </c>
    </row>
    <row r="14" spans="1:28" x14ac:dyDescent="0.25">
      <c r="A14" s="1">
        <v>1185</v>
      </c>
      <c r="B14" s="1">
        <v>2266</v>
      </c>
      <c r="C14" s="1">
        <v>14</v>
      </c>
      <c r="D14" s="1">
        <v>12</v>
      </c>
      <c r="E14" s="1">
        <v>37</v>
      </c>
      <c r="F14" s="1">
        <v>47.5</v>
      </c>
      <c r="G14" s="1">
        <v>36</v>
      </c>
      <c r="H14" s="1">
        <v>47</v>
      </c>
      <c r="I14" s="1">
        <v>134</v>
      </c>
      <c r="J14" s="1">
        <v>151</v>
      </c>
      <c r="K14" s="1">
        <v>135</v>
      </c>
      <c r="L14" s="1">
        <v>151</v>
      </c>
      <c r="M14" s="1">
        <v>20.61</v>
      </c>
      <c r="N14" s="1">
        <v>20.61</v>
      </c>
      <c r="O14" s="2">
        <f t="shared" si="0"/>
        <v>19.753086419753085</v>
      </c>
      <c r="P14" s="2">
        <f t="shared" si="1"/>
        <v>20.613131003026183</v>
      </c>
      <c r="Q14" s="1">
        <v>13</v>
      </c>
      <c r="R14" s="1">
        <v>13</v>
      </c>
      <c r="S14" s="1">
        <v>89.51</v>
      </c>
      <c r="T14" s="1">
        <v>80.42</v>
      </c>
      <c r="U14" s="1">
        <v>88.11</v>
      </c>
      <c r="V14" s="1">
        <v>78.84</v>
      </c>
      <c r="W14" s="1">
        <v>14</v>
      </c>
      <c r="X14" s="1">
        <v>13</v>
      </c>
      <c r="Y14" s="1">
        <v>93.65</v>
      </c>
      <c r="Z14" s="1">
        <v>90.48</v>
      </c>
      <c r="AA14" s="1">
        <v>88.11</v>
      </c>
      <c r="AB14" s="1">
        <v>88.58</v>
      </c>
    </row>
    <row r="15" spans="1:28" x14ac:dyDescent="0.25">
      <c r="A15" s="1">
        <v>1186</v>
      </c>
      <c r="B15" s="1">
        <v>2267</v>
      </c>
      <c r="C15" s="1">
        <v>11</v>
      </c>
      <c r="D15" s="1">
        <v>12</v>
      </c>
      <c r="E15" s="1">
        <v>40.5</v>
      </c>
      <c r="F15" s="1">
        <v>41</v>
      </c>
      <c r="G15" s="1">
        <v>40</v>
      </c>
      <c r="H15" s="1">
        <v>42</v>
      </c>
      <c r="I15" s="1">
        <v>136</v>
      </c>
      <c r="J15" s="1">
        <v>139</v>
      </c>
      <c r="K15" s="1">
        <v>136</v>
      </c>
      <c r="L15" s="1">
        <v>139</v>
      </c>
      <c r="M15" s="1">
        <v>21.63</v>
      </c>
      <c r="N15" s="1">
        <v>21.22</v>
      </c>
      <c r="O15" s="2">
        <f t="shared" si="0"/>
        <v>21.626297577854668</v>
      </c>
      <c r="P15" s="2">
        <f t="shared" si="1"/>
        <v>21.738005279229856</v>
      </c>
      <c r="Q15" s="1">
        <v>14</v>
      </c>
      <c r="R15" s="1">
        <v>11</v>
      </c>
      <c r="S15" s="1">
        <v>97.2</v>
      </c>
      <c r="T15" s="1">
        <v>88.54</v>
      </c>
      <c r="U15" s="1">
        <v>90.59</v>
      </c>
      <c r="V15" s="1">
        <v>84.9</v>
      </c>
      <c r="W15" s="1">
        <v>14</v>
      </c>
      <c r="X15" s="1">
        <v>11</v>
      </c>
      <c r="Y15" s="1">
        <v>93.75</v>
      </c>
      <c r="Z15" s="1">
        <v>86.98</v>
      </c>
      <c r="AA15" s="1">
        <v>97.71</v>
      </c>
      <c r="AB15" s="1">
        <v>88.55</v>
      </c>
    </row>
    <row r="16" spans="1:28" x14ac:dyDescent="0.25">
      <c r="A16" s="1">
        <v>1187</v>
      </c>
      <c r="B16" s="1">
        <v>2268</v>
      </c>
      <c r="C16" s="1">
        <v>11</v>
      </c>
      <c r="D16" s="1">
        <v>12</v>
      </c>
      <c r="E16" s="1">
        <v>36.5</v>
      </c>
      <c r="F16" s="1">
        <v>35</v>
      </c>
      <c r="G16" s="1">
        <v>36</v>
      </c>
      <c r="H16" s="1">
        <v>36</v>
      </c>
      <c r="I16" s="1">
        <v>138</v>
      </c>
      <c r="J16" s="1">
        <v>138</v>
      </c>
      <c r="K16" s="1">
        <v>139</v>
      </c>
      <c r="L16" s="1">
        <v>138</v>
      </c>
      <c r="M16" s="1">
        <v>18.899999999999999</v>
      </c>
      <c r="N16" s="1">
        <v>18.38</v>
      </c>
      <c r="O16" s="2">
        <f t="shared" si="0"/>
        <v>18.63257595362559</v>
      </c>
      <c r="P16" s="2">
        <f t="shared" si="1"/>
        <v>18.903591682419663</v>
      </c>
      <c r="Q16" s="1">
        <v>13</v>
      </c>
      <c r="R16" s="1">
        <v>14</v>
      </c>
      <c r="S16" s="1">
        <v>90.77</v>
      </c>
      <c r="T16" s="1">
        <v>85.13</v>
      </c>
      <c r="U16" s="1">
        <v>87.69</v>
      </c>
      <c r="V16" s="1">
        <v>81.03</v>
      </c>
      <c r="W16" s="1">
        <v>14</v>
      </c>
      <c r="X16" s="1">
        <v>14</v>
      </c>
      <c r="Y16" s="1">
        <v>93.85</v>
      </c>
      <c r="Z16" s="1">
        <v>89.74</v>
      </c>
      <c r="AA16" s="1">
        <v>91.79</v>
      </c>
      <c r="AB16" s="1">
        <v>86.67</v>
      </c>
    </row>
    <row r="17" spans="1:28" x14ac:dyDescent="0.25">
      <c r="A17" s="1">
        <v>1188</v>
      </c>
      <c r="B17" s="1">
        <v>2269</v>
      </c>
      <c r="C17" s="1">
        <v>12</v>
      </c>
      <c r="D17" s="1">
        <v>13</v>
      </c>
      <c r="E17" s="1">
        <v>45</v>
      </c>
      <c r="F17" s="1">
        <v>38.5</v>
      </c>
      <c r="G17" s="1">
        <v>44</v>
      </c>
      <c r="H17" s="1">
        <v>39</v>
      </c>
      <c r="I17" s="1">
        <v>151</v>
      </c>
      <c r="J17" s="1">
        <v>139</v>
      </c>
      <c r="K17" s="1">
        <v>152</v>
      </c>
      <c r="L17" s="1">
        <v>139</v>
      </c>
      <c r="M17" s="1">
        <v>19.739999999999998</v>
      </c>
      <c r="N17" s="1">
        <v>19.670000000000002</v>
      </c>
      <c r="O17" s="2">
        <f t="shared" si="0"/>
        <v>19.044321329639889</v>
      </c>
      <c r="P17" s="2">
        <f t="shared" si="1"/>
        <v>20.185290616427725</v>
      </c>
      <c r="Q17" s="1">
        <v>14</v>
      </c>
      <c r="R17" s="1">
        <v>13</v>
      </c>
      <c r="S17" s="1">
        <v>87.02</v>
      </c>
      <c r="T17" s="1">
        <v>83.92</v>
      </c>
      <c r="U17" s="1">
        <v>83.46</v>
      </c>
      <c r="V17" s="1">
        <v>80.650000000000006</v>
      </c>
      <c r="W17" s="1">
        <v>14</v>
      </c>
      <c r="X17" s="1">
        <v>13</v>
      </c>
      <c r="Y17" s="1">
        <v>92.77</v>
      </c>
      <c r="Z17" s="1">
        <v>84.38</v>
      </c>
      <c r="AA17" s="1">
        <v>87.02</v>
      </c>
      <c r="AB17" s="1">
        <v>84.99</v>
      </c>
    </row>
    <row r="18" spans="1:28" x14ac:dyDescent="0.25">
      <c r="R18" s="1"/>
      <c r="S18" s="1"/>
      <c r="T18" s="1"/>
      <c r="U18" s="1"/>
      <c r="V18" s="1"/>
    </row>
    <row r="19" spans="1:28" x14ac:dyDescent="0.25">
      <c r="R19" s="1"/>
      <c r="S19" s="1"/>
      <c r="T19" s="1"/>
      <c r="U19" s="1"/>
      <c r="V19" s="1"/>
    </row>
    <row r="20" spans="1:28" x14ac:dyDescent="0.25">
      <c r="Q20" s="1"/>
      <c r="R20" s="1"/>
      <c r="S20" s="1"/>
      <c r="T20" s="1"/>
      <c r="U20" s="1"/>
      <c r="V20" s="1"/>
    </row>
    <row r="21" spans="1:28" x14ac:dyDescent="0.25">
      <c r="Q21" s="1"/>
      <c r="R21" s="1"/>
      <c r="S21" s="1"/>
      <c r="T21" s="1"/>
      <c r="U21" s="1"/>
      <c r="V21" s="1"/>
    </row>
    <row r="22" spans="1:28" x14ac:dyDescent="0.25">
      <c r="Q22" s="1"/>
      <c r="R22" s="1"/>
      <c r="S22" s="1"/>
      <c r="T22" s="1"/>
      <c r="U22" s="1"/>
      <c r="V22" s="1"/>
    </row>
    <row r="23" spans="1:28" x14ac:dyDescent="0.25">
      <c r="Q23" s="1"/>
      <c r="R23" s="1"/>
      <c r="S23" s="1"/>
      <c r="T23" s="1"/>
      <c r="U23" s="1"/>
      <c r="V23" s="1"/>
    </row>
    <row r="24" spans="1:28" x14ac:dyDescent="0.25">
      <c r="G24" s="14"/>
      <c r="Q24" s="1"/>
      <c r="R24" s="1"/>
      <c r="S24" s="1"/>
      <c r="T24" s="1"/>
      <c r="U24" s="1"/>
      <c r="V24" s="1"/>
    </row>
    <row r="25" spans="1:28" x14ac:dyDescent="0.25">
      <c r="G25" s="14"/>
      <c r="R25" s="1"/>
      <c r="S25" s="1"/>
      <c r="T25" s="1"/>
      <c r="U25" s="1"/>
      <c r="V25" s="1"/>
    </row>
    <row r="26" spans="1:28" x14ac:dyDescent="0.25">
      <c r="G26" s="14"/>
      <c r="R26" s="1"/>
      <c r="S26" s="1"/>
      <c r="T26" s="1"/>
      <c r="U26" s="1"/>
      <c r="V26" s="1"/>
    </row>
    <row r="27" spans="1:28" x14ac:dyDescent="0.25">
      <c r="R27" s="1"/>
      <c r="S27" s="1"/>
      <c r="T27" s="1"/>
      <c r="U27" s="1"/>
      <c r="V27" s="1"/>
    </row>
    <row r="28" spans="1:28" x14ac:dyDescent="0.25">
      <c r="R28" s="1"/>
      <c r="S28" s="1"/>
      <c r="T28" s="1"/>
      <c r="U28" s="1"/>
      <c r="V28" s="1"/>
    </row>
    <row r="29" spans="1:28" x14ac:dyDescent="0.25">
      <c r="R29" s="1"/>
      <c r="S29" s="1"/>
      <c r="T29" s="1"/>
      <c r="U29" s="1"/>
      <c r="V29" s="1"/>
    </row>
    <row r="30" spans="1:28" x14ac:dyDescent="0.25">
      <c r="R30" s="1"/>
      <c r="S30" s="1"/>
      <c r="T30" s="1"/>
      <c r="U30" s="1"/>
      <c r="V30" s="1"/>
    </row>
    <row r="31" spans="1:28" x14ac:dyDescent="0.25">
      <c r="R31" s="1"/>
      <c r="S31" s="1"/>
      <c r="T31" s="1"/>
      <c r="U31" s="1"/>
      <c r="V31" s="1"/>
    </row>
    <row r="32" spans="1:28" x14ac:dyDescent="0.25">
      <c r="R32" s="1"/>
      <c r="S32" s="1"/>
      <c r="T32" s="1"/>
      <c r="U32" s="1"/>
      <c r="V32" s="1"/>
    </row>
    <row r="33" spans="18:22" x14ac:dyDescent="0.25">
      <c r="R33" s="1"/>
      <c r="S33" s="1"/>
      <c r="T33" s="1"/>
      <c r="U33" s="1"/>
      <c r="V33" s="1"/>
    </row>
    <row r="34" spans="18:22" x14ac:dyDescent="0.25">
      <c r="R34" s="1"/>
      <c r="S34" s="1"/>
      <c r="T34" s="1"/>
      <c r="U34" s="1"/>
      <c r="V34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3"/>
  <sheetViews>
    <sheetView tabSelected="1" zoomScale="80" zoomScaleNormal="80" workbookViewId="0">
      <selection activeCell="AN1" sqref="AN1"/>
    </sheetView>
  </sheetViews>
  <sheetFormatPr defaultRowHeight="15" x14ac:dyDescent="0.25"/>
  <cols>
    <col min="1" max="2" width="9.140625" style="1"/>
    <col min="3" max="4" width="13.140625" style="1" bestFit="1" customWidth="1"/>
    <col min="5" max="5" width="24.85546875" style="1" bestFit="1" customWidth="1"/>
    <col min="6" max="9" width="9.140625" style="1"/>
    <col min="10" max="10" width="22.7109375" style="1" bestFit="1" customWidth="1"/>
    <col min="11" max="11" width="12" style="1" bestFit="1" customWidth="1"/>
    <col min="12" max="13" width="9.140625" style="1"/>
    <col min="14" max="14" width="9.140625" style="2"/>
    <col min="15" max="15" width="20.5703125" style="1" bestFit="1" customWidth="1"/>
    <col min="16" max="18" width="9.140625" style="1"/>
    <col min="19" max="19" width="9.140625" style="2"/>
    <col min="20" max="20" width="20.5703125" style="1" bestFit="1" customWidth="1"/>
    <col min="21" max="23" width="9.140625" style="1"/>
    <col min="24" max="24" width="9.140625" style="2"/>
    <col min="25" max="25" width="20.5703125" style="1" bestFit="1" customWidth="1"/>
    <col min="26" max="28" width="9.140625" style="1"/>
    <col min="29" max="29" width="9.140625" style="2"/>
    <col min="30" max="30" width="20.7109375" style="1" bestFit="1" customWidth="1"/>
    <col min="31" max="33" width="9.140625" style="1"/>
    <col min="34" max="34" width="9.140625" style="2"/>
    <col min="35" max="35" width="20.42578125" style="1" bestFit="1" customWidth="1"/>
    <col min="36" max="38" width="9.140625" style="1"/>
    <col min="39" max="39" width="9.140625" style="2"/>
    <col min="40" max="40" width="20.5703125" style="1" bestFit="1" customWidth="1"/>
    <col min="41" max="43" width="9.140625" style="1"/>
    <col min="44" max="44" width="9.140625" style="2"/>
    <col min="45" max="16384" width="9.140625" style="1"/>
  </cols>
  <sheetData>
    <row r="1" spans="1:44" x14ac:dyDescent="0.25">
      <c r="A1" s="1" t="s">
        <v>0</v>
      </c>
      <c r="B1" s="1" t="s">
        <v>1</v>
      </c>
      <c r="C1" s="1" t="s">
        <v>7</v>
      </c>
      <c r="D1" s="1" t="s">
        <v>8</v>
      </c>
      <c r="E1" s="4" t="s">
        <v>72</v>
      </c>
      <c r="F1" s="5" t="s">
        <v>9</v>
      </c>
      <c r="G1" s="5" t="s">
        <v>10</v>
      </c>
      <c r="H1" s="5" t="s">
        <v>11</v>
      </c>
      <c r="I1" s="6" t="s">
        <v>12</v>
      </c>
      <c r="J1" s="4" t="s">
        <v>73</v>
      </c>
      <c r="K1" s="5" t="s">
        <v>9</v>
      </c>
      <c r="L1" s="5" t="s">
        <v>10</v>
      </c>
      <c r="M1" s="5" t="s">
        <v>11</v>
      </c>
      <c r="N1" s="8" t="s">
        <v>12</v>
      </c>
      <c r="O1" s="4" t="s">
        <v>74</v>
      </c>
      <c r="P1" s="5" t="s">
        <v>9</v>
      </c>
      <c r="Q1" s="5" t="s">
        <v>10</v>
      </c>
      <c r="R1" s="5" t="s">
        <v>11</v>
      </c>
      <c r="S1" s="8" t="s">
        <v>12</v>
      </c>
      <c r="T1" s="4" t="s">
        <v>75</v>
      </c>
      <c r="U1" s="5" t="s">
        <v>9</v>
      </c>
      <c r="V1" s="5" t="s">
        <v>10</v>
      </c>
      <c r="W1" s="5" t="s">
        <v>11</v>
      </c>
      <c r="X1" s="8" t="s">
        <v>12</v>
      </c>
      <c r="Y1" s="7" t="s">
        <v>4</v>
      </c>
      <c r="Z1" s="5" t="s">
        <v>9</v>
      </c>
      <c r="AA1" s="5" t="s">
        <v>10</v>
      </c>
      <c r="AB1" s="5" t="s">
        <v>11</v>
      </c>
      <c r="AC1" s="8" t="s">
        <v>12</v>
      </c>
      <c r="AD1" s="7" t="s">
        <v>5</v>
      </c>
      <c r="AE1" s="5" t="s">
        <v>9</v>
      </c>
      <c r="AF1" s="5" t="s">
        <v>10</v>
      </c>
      <c r="AG1" s="5" t="s">
        <v>11</v>
      </c>
      <c r="AH1" s="8" t="s">
        <v>12</v>
      </c>
      <c r="AI1" s="7" t="s">
        <v>13</v>
      </c>
      <c r="AJ1" s="5" t="s">
        <v>9</v>
      </c>
      <c r="AK1" s="5" t="s">
        <v>10</v>
      </c>
      <c r="AL1" s="5" t="s">
        <v>11</v>
      </c>
      <c r="AM1" s="8" t="s">
        <v>12</v>
      </c>
      <c r="AN1" s="7" t="s">
        <v>6</v>
      </c>
      <c r="AO1" s="5" t="s">
        <v>9</v>
      </c>
      <c r="AP1" s="5" t="s">
        <v>10</v>
      </c>
      <c r="AQ1" s="5" t="s">
        <v>11</v>
      </c>
      <c r="AR1" s="8" t="s">
        <v>12</v>
      </c>
    </row>
    <row r="2" spans="1:44" x14ac:dyDescent="0.25">
      <c r="A2" s="1">
        <v>1172</v>
      </c>
      <c r="B2" s="1">
        <v>2254</v>
      </c>
      <c r="C2" s="1">
        <v>66</v>
      </c>
      <c r="D2" s="1">
        <v>63.5</v>
      </c>
      <c r="E2" s="3"/>
      <c r="F2" s="3">
        <v>60</v>
      </c>
      <c r="G2" s="3">
        <v>56</v>
      </c>
      <c r="H2" s="3">
        <v>63</v>
      </c>
      <c r="I2" s="2">
        <f>((F2+G2+H2)/(3*C2))*100</f>
        <v>90.404040404040416</v>
      </c>
      <c r="J2" s="3"/>
      <c r="K2" s="3">
        <v>58</v>
      </c>
      <c r="L2" s="3">
        <v>54</v>
      </c>
      <c r="M2" s="3">
        <v>60</v>
      </c>
      <c r="N2" s="2">
        <f>((M2+L2+K2)/(C2*3))*100</f>
        <v>86.868686868686879</v>
      </c>
      <c r="O2" s="3"/>
      <c r="P2" s="3">
        <v>61</v>
      </c>
      <c r="Q2" s="3">
        <v>57</v>
      </c>
      <c r="R2" s="3">
        <v>64</v>
      </c>
      <c r="S2" s="2">
        <f>((R2+Q2+P2)/(D2*3))*100</f>
        <v>95.538057742782158</v>
      </c>
      <c r="T2" s="3"/>
      <c r="U2" s="3">
        <v>59</v>
      </c>
      <c r="V2" s="3">
        <v>55</v>
      </c>
      <c r="W2" s="3">
        <v>60</v>
      </c>
      <c r="X2" s="2">
        <f>((W2+V2+U2)/(D2*3))*100</f>
        <v>91.338582677165363</v>
      </c>
      <c r="Y2" s="3"/>
      <c r="Z2" s="3">
        <v>61</v>
      </c>
      <c r="AA2" s="3">
        <v>56</v>
      </c>
      <c r="AB2" s="3">
        <v>62</v>
      </c>
      <c r="AC2" s="2">
        <f>((AB2+AA2+Z2)/(C2*3))*100</f>
        <v>90.404040404040416</v>
      </c>
      <c r="AD2" s="3"/>
      <c r="AE2" s="3">
        <v>57</v>
      </c>
      <c r="AF2" s="3">
        <v>55</v>
      </c>
      <c r="AG2" s="3">
        <v>60</v>
      </c>
      <c r="AH2" s="2">
        <f>((AG2+AF2+AE2)/(C2*3))*100</f>
        <v>86.868686868686879</v>
      </c>
      <c r="AI2" s="3"/>
      <c r="AJ2" s="3">
        <v>61</v>
      </c>
      <c r="AK2" s="3">
        <v>58</v>
      </c>
      <c r="AL2" s="3">
        <v>62</v>
      </c>
      <c r="AM2" s="2">
        <f>((AL2+AK2+AJ2)/(D2*3))*100</f>
        <v>95.01312335958005</v>
      </c>
      <c r="AN2" s="3"/>
      <c r="AO2" s="3">
        <v>60</v>
      </c>
      <c r="AP2" s="3">
        <v>55</v>
      </c>
      <c r="AQ2" s="3">
        <v>60</v>
      </c>
      <c r="AR2" s="2">
        <f>((AQ2+AP2+AO2)/(D2*3))*100</f>
        <v>91.863517060367457</v>
      </c>
    </row>
    <row r="3" spans="1:44" x14ac:dyDescent="0.25">
      <c r="A3" s="1">
        <v>1173</v>
      </c>
      <c r="B3" s="1">
        <v>2255</v>
      </c>
      <c r="C3" s="1">
        <v>68.5</v>
      </c>
      <c r="D3" s="1">
        <v>66</v>
      </c>
      <c r="E3" s="3"/>
      <c r="F3" s="3">
        <v>61</v>
      </c>
      <c r="G3" s="3">
        <v>59</v>
      </c>
      <c r="H3" s="3">
        <v>64</v>
      </c>
      <c r="I3" s="2">
        <f t="shared" ref="I3:I17" si="0">((F3+G3+H3)/(3*C3))*100</f>
        <v>89.537712895377126</v>
      </c>
      <c r="J3" s="3"/>
      <c r="K3" s="3">
        <v>60</v>
      </c>
      <c r="L3" s="3">
        <v>57</v>
      </c>
      <c r="M3" s="3">
        <v>62</v>
      </c>
      <c r="N3" s="2">
        <f t="shared" ref="N3:N17" si="1">((M3+L3+K3)/(C3*3))*100</f>
        <v>87.104622871046232</v>
      </c>
      <c r="O3" s="3"/>
      <c r="P3" s="3">
        <v>60</v>
      </c>
      <c r="Q3" s="3">
        <v>59</v>
      </c>
      <c r="R3" s="3">
        <v>65</v>
      </c>
      <c r="S3" s="2">
        <f t="shared" ref="S3:S17" si="2">((R3+Q3+P3)/(D3*3))*100</f>
        <v>92.929292929292927</v>
      </c>
      <c r="T3" s="3"/>
      <c r="U3" s="3">
        <v>58</v>
      </c>
      <c r="V3" s="3">
        <v>55</v>
      </c>
      <c r="W3" s="3">
        <v>62</v>
      </c>
      <c r="X3" s="2">
        <f t="shared" ref="X3:X17" si="3">((W3+V3+U3)/(D3*3))*100</f>
        <v>88.383838383838381</v>
      </c>
      <c r="Y3" s="3"/>
      <c r="Z3" s="3">
        <v>63</v>
      </c>
      <c r="AA3" s="3">
        <v>57</v>
      </c>
      <c r="AB3" s="3">
        <v>64</v>
      </c>
      <c r="AC3" s="2">
        <f t="shared" ref="AC3:AC17" si="4">((AB3+AA3+Z3)/(C3*3))*100</f>
        <v>89.537712895377126</v>
      </c>
      <c r="AD3" s="3"/>
      <c r="AE3" s="3">
        <v>61</v>
      </c>
      <c r="AF3" s="3">
        <v>58</v>
      </c>
      <c r="AG3" s="3">
        <v>60</v>
      </c>
      <c r="AH3" s="2">
        <f t="shared" ref="AH3:AH17" si="5">((AG3+AF3+AE3)/(C3*3))*100</f>
        <v>87.104622871046232</v>
      </c>
      <c r="AI3" s="3"/>
      <c r="AJ3" s="3">
        <v>61</v>
      </c>
      <c r="AK3" s="3">
        <v>60</v>
      </c>
      <c r="AL3" s="3">
        <v>65</v>
      </c>
      <c r="AM3" s="2">
        <f t="shared" ref="AM3:AM17" si="6">((AL3+AK3+AJ3)/(D3*3))*100</f>
        <v>93.939393939393938</v>
      </c>
      <c r="AN3" s="3"/>
      <c r="AO3" s="3">
        <v>63</v>
      </c>
      <c r="AP3" s="3">
        <v>56</v>
      </c>
      <c r="AQ3" s="3">
        <v>62</v>
      </c>
      <c r="AR3" s="2">
        <f t="shared" ref="AR3:AR17" si="7">((AQ3+AP3+AO3)/(D3*3))*100</f>
        <v>91.414141414141412</v>
      </c>
    </row>
    <row r="4" spans="1:44" x14ac:dyDescent="0.25">
      <c r="A4" s="1">
        <v>1175</v>
      </c>
      <c r="B4" s="1">
        <v>2256</v>
      </c>
      <c r="C4" s="1">
        <v>66</v>
      </c>
      <c r="D4" s="1">
        <v>70</v>
      </c>
      <c r="E4" s="3"/>
      <c r="F4" s="3">
        <v>62</v>
      </c>
      <c r="G4" s="3">
        <v>50</v>
      </c>
      <c r="H4" s="3">
        <v>60</v>
      </c>
      <c r="I4" s="2">
        <f t="shared" si="0"/>
        <v>86.868686868686879</v>
      </c>
      <c r="J4" s="3"/>
      <c r="K4" s="3">
        <v>59</v>
      </c>
      <c r="L4" s="3">
        <v>51</v>
      </c>
      <c r="M4" s="3">
        <v>60</v>
      </c>
      <c r="N4" s="2">
        <f t="shared" si="1"/>
        <v>85.858585858585855</v>
      </c>
      <c r="O4" s="3"/>
      <c r="P4" s="3">
        <v>63</v>
      </c>
      <c r="Q4" s="3">
        <v>55</v>
      </c>
      <c r="R4" s="3">
        <v>66</v>
      </c>
      <c r="S4" s="2">
        <f t="shared" si="2"/>
        <v>87.61904761904762</v>
      </c>
      <c r="T4" s="3"/>
      <c r="U4" s="3">
        <v>61</v>
      </c>
      <c r="V4" s="3">
        <v>54</v>
      </c>
      <c r="W4" s="3">
        <v>63</v>
      </c>
      <c r="X4" s="2">
        <f t="shared" si="3"/>
        <v>84.761904761904759</v>
      </c>
      <c r="Y4" s="3"/>
      <c r="Z4" s="3">
        <v>61</v>
      </c>
      <c r="AA4" s="3">
        <v>50</v>
      </c>
      <c r="AB4" s="3">
        <v>61</v>
      </c>
      <c r="AC4" s="2">
        <f t="shared" si="4"/>
        <v>86.868686868686879</v>
      </c>
      <c r="AD4" s="3"/>
      <c r="AE4" s="3">
        <v>60</v>
      </c>
      <c r="AF4" s="3">
        <v>52</v>
      </c>
      <c r="AG4" s="3">
        <v>59</v>
      </c>
      <c r="AH4" s="2">
        <f t="shared" si="5"/>
        <v>86.36363636363636</v>
      </c>
      <c r="AI4" s="3"/>
      <c r="AJ4" s="3">
        <v>66</v>
      </c>
      <c r="AK4" s="3">
        <v>60</v>
      </c>
      <c r="AL4" s="3">
        <v>70</v>
      </c>
      <c r="AM4" s="2">
        <f t="shared" si="6"/>
        <v>93.333333333333329</v>
      </c>
      <c r="AN4" s="3"/>
      <c r="AO4" s="3">
        <v>66</v>
      </c>
      <c r="AP4" s="3">
        <v>58</v>
      </c>
      <c r="AQ4" s="3">
        <v>65</v>
      </c>
      <c r="AR4" s="2">
        <f t="shared" si="7"/>
        <v>90</v>
      </c>
    </row>
    <row r="5" spans="1:44" x14ac:dyDescent="0.25">
      <c r="A5" s="1">
        <v>1176</v>
      </c>
      <c r="B5" s="1">
        <v>2257</v>
      </c>
      <c r="C5" s="1">
        <v>63</v>
      </c>
      <c r="D5" s="1">
        <v>68</v>
      </c>
      <c r="E5" s="3"/>
      <c r="F5" s="3">
        <v>58</v>
      </c>
      <c r="G5" s="3">
        <v>53</v>
      </c>
      <c r="H5" s="3">
        <v>55</v>
      </c>
      <c r="I5" s="2">
        <f t="shared" si="0"/>
        <v>87.830687830687822</v>
      </c>
      <c r="J5" s="3"/>
      <c r="K5" s="3">
        <v>56</v>
      </c>
      <c r="L5" s="3">
        <v>52</v>
      </c>
      <c r="M5" s="3">
        <v>59</v>
      </c>
      <c r="N5" s="2">
        <f t="shared" si="1"/>
        <v>88.359788359788354</v>
      </c>
      <c r="O5" s="3"/>
      <c r="P5" s="3">
        <v>62</v>
      </c>
      <c r="Q5" s="3">
        <v>58</v>
      </c>
      <c r="R5" s="3">
        <v>64</v>
      </c>
      <c r="S5" s="2">
        <f t="shared" si="2"/>
        <v>90.196078431372555</v>
      </c>
      <c r="T5" s="3"/>
      <c r="U5" s="3">
        <v>60</v>
      </c>
      <c r="V5" s="3">
        <v>54</v>
      </c>
      <c r="W5" s="3">
        <v>62</v>
      </c>
      <c r="X5" s="2">
        <f t="shared" si="3"/>
        <v>86.274509803921575</v>
      </c>
      <c r="Y5" s="3"/>
      <c r="Z5" s="3">
        <v>58</v>
      </c>
      <c r="AA5" s="3">
        <v>53</v>
      </c>
      <c r="AB5" s="3">
        <v>55</v>
      </c>
      <c r="AC5" s="2">
        <f t="shared" si="4"/>
        <v>87.830687830687822</v>
      </c>
      <c r="AD5" s="3"/>
      <c r="AE5" s="3">
        <v>56</v>
      </c>
      <c r="AF5" s="3">
        <v>53</v>
      </c>
      <c r="AG5" s="3">
        <v>58</v>
      </c>
      <c r="AH5" s="2">
        <f t="shared" si="5"/>
        <v>88.359788359788354</v>
      </c>
      <c r="AI5" s="3"/>
      <c r="AJ5" s="3">
        <v>67</v>
      </c>
      <c r="AK5" s="3">
        <v>60</v>
      </c>
      <c r="AL5" s="3">
        <v>60</v>
      </c>
      <c r="AM5" s="2">
        <f t="shared" si="6"/>
        <v>91.666666666666657</v>
      </c>
      <c r="AN5" s="3"/>
      <c r="AO5" s="3">
        <v>65</v>
      </c>
      <c r="AP5" s="3">
        <v>58</v>
      </c>
      <c r="AQ5" s="3">
        <v>62</v>
      </c>
      <c r="AR5" s="2">
        <f t="shared" si="7"/>
        <v>90.686274509803923</v>
      </c>
    </row>
    <row r="6" spans="1:44" x14ac:dyDescent="0.25">
      <c r="A6" s="1">
        <v>1177</v>
      </c>
      <c r="B6" s="1">
        <v>2258</v>
      </c>
      <c r="C6" s="1">
        <v>67</v>
      </c>
      <c r="D6" s="1">
        <v>65.5</v>
      </c>
      <c r="E6" s="3"/>
      <c r="F6" s="3">
        <v>62</v>
      </c>
      <c r="G6" s="3">
        <v>56</v>
      </c>
      <c r="H6" s="3">
        <v>68</v>
      </c>
      <c r="I6" s="2">
        <f t="shared" si="0"/>
        <v>92.537313432835816</v>
      </c>
      <c r="J6" s="3"/>
      <c r="K6" s="3">
        <v>60</v>
      </c>
      <c r="L6" s="3">
        <v>55</v>
      </c>
      <c r="M6" s="3">
        <v>64</v>
      </c>
      <c r="N6" s="2">
        <f t="shared" si="1"/>
        <v>89.054726368159209</v>
      </c>
      <c r="O6" s="3"/>
      <c r="P6" s="3">
        <v>58</v>
      </c>
      <c r="Q6" s="3">
        <v>55</v>
      </c>
      <c r="R6" s="3">
        <v>62</v>
      </c>
      <c r="S6" s="2">
        <f t="shared" si="2"/>
        <v>89.05852417302799</v>
      </c>
      <c r="T6" s="3"/>
      <c r="U6" s="3">
        <v>56</v>
      </c>
      <c r="V6" s="3">
        <v>53</v>
      </c>
      <c r="W6" s="3">
        <v>61</v>
      </c>
      <c r="X6" s="2">
        <f t="shared" si="3"/>
        <v>86.513994910941477</v>
      </c>
      <c r="Y6" s="3"/>
      <c r="Z6" s="3">
        <v>63</v>
      </c>
      <c r="AA6" s="3">
        <v>55</v>
      </c>
      <c r="AB6" s="3">
        <v>68</v>
      </c>
      <c r="AC6" s="2">
        <f t="shared" si="4"/>
        <v>92.537313432835816</v>
      </c>
      <c r="AD6" s="3"/>
      <c r="AE6" s="3">
        <v>59</v>
      </c>
      <c r="AF6" s="3">
        <v>55</v>
      </c>
      <c r="AG6" s="3">
        <v>63</v>
      </c>
      <c r="AH6" s="2">
        <f t="shared" si="5"/>
        <v>88.059701492537314</v>
      </c>
      <c r="AI6" s="3"/>
      <c r="AJ6" s="3">
        <v>65</v>
      </c>
      <c r="AK6" s="3">
        <v>55</v>
      </c>
      <c r="AL6" s="3">
        <v>62</v>
      </c>
      <c r="AM6" s="2">
        <f t="shared" si="6"/>
        <v>92.620865139949103</v>
      </c>
      <c r="AN6" s="3"/>
      <c r="AO6" s="3">
        <v>58</v>
      </c>
      <c r="AP6" s="3">
        <v>55</v>
      </c>
      <c r="AQ6" s="3">
        <v>63</v>
      </c>
      <c r="AR6" s="2">
        <f t="shared" si="7"/>
        <v>89.56743002544529</v>
      </c>
    </row>
    <row r="7" spans="1:44" x14ac:dyDescent="0.25">
      <c r="A7" s="1">
        <v>1178</v>
      </c>
      <c r="B7" s="1">
        <v>2259</v>
      </c>
      <c r="C7" s="1">
        <v>69</v>
      </c>
      <c r="D7" s="1">
        <v>63.5</v>
      </c>
      <c r="E7" s="3"/>
      <c r="F7" s="3">
        <v>59</v>
      </c>
      <c r="G7" s="3">
        <v>51</v>
      </c>
      <c r="H7" s="3">
        <v>61</v>
      </c>
      <c r="I7" s="2">
        <f t="shared" si="0"/>
        <v>82.608695652173907</v>
      </c>
      <c r="J7" s="3"/>
      <c r="K7" s="3">
        <v>57</v>
      </c>
      <c r="L7" s="3">
        <v>50</v>
      </c>
      <c r="M7" s="3">
        <v>59</v>
      </c>
      <c r="N7" s="2">
        <f t="shared" si="1"/>
        <v>80.193236714975853</v>
      </c>
      <c r="O7" s="3"/>
      <c r="P7" s="3">
        <v>55</v>
      </c>
      <c r="Q7" s="3">
        <v>50</v>
      </c>
      <c r="R7" s="3">
        <v>53</v>
      </c>
      <c r="S7" s="2">
        <f t="shared" si="2"/>
        <v>82.939632545931758</v>
      </c>
      <c r="T7" s="3"/>
      <c r="U7" s="3">
        <v>52</v>
      </c>
      <c r="V7" s="3">
        <v>49</v>
      </c>
      <c r="W7" s="3">
        <v>53</v>
      </c>
      <c r="X7" s="2">
        <f t="shared" si="3"/>
        <v>80.839895013123368</v>
      </c>
      <c r="Y7" s="3"/>
      <c r="Z7" s="3">
        <v>59</v>
      </c>
      <c r="AA7" s="3">
        <v>50</v>
      </c>
      <c r="AB7" s="3">
        <v>61</v>
      </c>
      <c r="AC7" s="2">
        <f t="shared" si="4"/>
        <v>82.125603864734302</v>
      </c>
      <c r="AD7" s="3"/>
      <c r="AE7" s="3">
        <v>57</v>
      </c>
      <c r="AF7" s="3">
        <v>50</v>
      </c>
      <c r="AG7" s="3">
        <v>59</v>
      </c>
      <c r="AH7" s="2">
        <f t="shared" si="5"/>
        <v>80.193236714975853</v>
      </c>
      <c r="AI7" s="3"/>
      <c r="AJ7" s="3">
        <v>62</v>
      </c>
      <c r="AK7" s="3">
        <v>55</v>
      </c>
      <c r="AL7" s="3">
        <v>62</v>
      </c>
      <c r="AM7" s="2">
        <f t="shared" si="6"/>
        <v>93.963254593175847</v>
      </c>
      <c r="AN7" s="3"/>
      <c r="AO7" s="3">
        <v>59</v>
      </c>
      <c r="AP7" s="3">
        <v>52</v>
      </c>
      <c r="AQ7" s="3">
        <v>60</v>
      </c>
      <c r="AR7" s="2">
        <f t="shared" si="7"/>
        <v>89.763779527559052</v>
      </c>
    </row>
    <row r="8" spans="1:44" x14ac:dyDescent="0.25">
      <c r="A8" s="1">
        <v>1179</v>
      </c>
      <c r="B8" s="1">
        <v>2260</v>
      </c>
      <c r="C8" s="1">
        <v>68</v>
      </c>
      <c r="D8" s="1">
        <v>65</v>
      </c>
      <c r="E8" s="3"/>
      <c r="F8" s="3">
        <v>65</v>
      </c>
      <c r="G8" s="3">
        <v>58</v>
      </c>
      <c r="H8" s="3">
        <v>66</v>
      </c>
      <c r="I8" s="2">
        <f t="shared" si="0"/>
        <v>92.64705882352942</v>
      </c>
      <c r="J8" s="3"/>
      <c r="K8" s="3">
        <v>62</v>
      </c>
      <c r="L8" s="3">
        <v>57</v>
      </c>
      <c r="M8" s="3">
        <v>63</v>
      </c>
      <c r="N8" s="2">
        <f t="shared" si="1"/>
        <v>89.215686274509807</v>
      </c>
      <c r="O8" s="3"/>
      <c r="P8" s="3">
        <v>57</v>
      </c>
      <c r="Q8" s="3">
        <v>52</v>
      </c>
      <c r="R8" s="3">
        <v>59</v>
      </c>
      <c r="S8" s="2">
        <f t="shared" si="2"/>
        <v>86.15384615384616</v>
      </c>
      <c r="T8" s="3"/>
      <c r="U8" s="3">
        <v>55</v>
      </c>
      <c r="V8" s="3">
        <v>50</v>
      </c>
      <c r="W8" s="3">
        <v>56</v>
      </c>
      <c r="X8" s="2">
        <f t="shared" si="3"/>
        <v>82.564102564102555</v>
      </c>
      <c r="Y8" s="3"/>
      <c r="Z8" s="3">
        <v>64</v>
      </c>
      <c r="AA8" s="3">
        <v>58</v>
      </c>
      <c r="AB8" s="3">
        <v>66</v>
      </c>
      <c r="AC8" s="2">
        <f t="shared" si="4"/>
        <v>92.156862745098039</v>
      </c>
      <c r="AD8" s="3"/>
      <c r="AE8" s="3">
        <v>62</v>
      </c>
      <c r="AF8" s="3">
        <v>58</v>
      </c>
      <c r="AG8" s="3">
        <v>63</v>
      </c>
      <c r="AH8" s="2">
        <f t="shared" si="5"/>
        <v>89.705882352941174</v>
      </c>
      <c r="AI8" s="3"/>
      <c r="AJ8" s="3">
        <v>62</v>
      </c>
      <c r="AK8" s="3">
        <v>55</v>
      </c>
      <c r="AL8" s="3">
        <v>68</v>
      </c>
      <c r="AM8" s="2">
        <f t="shared" si="6"/>
        <v>94.871794871794862</v>
      </c>
      <c r="AN8" s="3"/>
      <c r="AO8" s="3">
        <v>60</v>
      </c>
      <c r="AP8" s="3">
        <v>55</v>
      </c>
      <c r="AQ8" s="3">
        <v>59</v>
      </c>
      <c r="AR8" s="2">
        <f t="shared" si="7"/>
        <v>89.230769230769241</v>
      </c>
    </row>
    <row r="9" spans="1:44" x14ac:dyDescent="0.25">
      <c r="A9" s="1">
        <v>1180</v>
      </c>
      <c r="B9" s="1">
        <v>2261</v>
      </c>
      <c r="C9" s="1">
        <v>65</v>
      </c>
      <c r="D9" s="1">
        <v>63.5</v>
      </c>
      <c r="E9" s="3"/>
      <c r="F9" s="3">
        <v>60</v>
      </c>
      <c r="G9" s="3">
        <v>51</v>
      </c>
      <c r="H9" s="3">
        <v>62</v>
      </c>
      <c r="I9" s="2">
        <f t="shared" si="0"/>
        <v>88.717948717948715</v>
      </c>
      <c r="J9" s="3"/>
      <c r="K9" s="3">
        <v>57</v>
      </c>
      <c r="L9" s="3">
        <v>50</v>
      </c>
      <c r="M9" s="3">
        <v>59</v>
      </c>
      <c r="N9" s="2">
        <f t="shared" si="1"/>
        <v>85.128205128205124</v>
      </c>
      <c r="O9" s="3"/>
      <c r="P9" s="3">
        <v>60</v>
      </c>
      <c r="Q9" s="3">
        <v>58</v>
      </c>
      <c r="R9" s="3">
        <v>60</v>
      </c>
      <c r="S9" s="2">
        <f t="shared" si="2"/>
        <v>93.438320209973753</v>
      </c>
      <c r="T9" s="3"/>
      <c r="U9" s="3">
        <v>58</v>
      </c>
      <c r="V9" s="3">
        <v>55</v>
      </c>
      <c r="W9" s="3">
        <v>59</v>
      </c>
      <c r="X9" s="2">
        <f t="shared" si="3"/>
        <v>90.28871391076116</v>
      </c>
      <c r="Y9" s="3"/>
      <c r="Z9" s="3">
        <v>61</v>
      </c>
      <c r="AA9" s="3">
        <v>51</v>
      </c>
      <c r="AB9" s="3">
        <v>62</v>
      </c>
      <c r="AC9" s="2">
        <f t="shared" si="4"/>
        <v>89.230769230769241</v>
      </c>
      <c r="AD9" s="3"/>
      <c r="AE9" s="3">
        <v>56</v>
      </c>
      <c r="AF9" s="3">
        <v>50</v>
      </c>
      <c r="AG9" s="3">
        <v>60</v>
      </c>
      <c r="AH9" s="2">
        <f t="shared" si="5"/>
        <v>85.128205128205124</v>
      </c>
      <c r="AI9" s="3"/>
      <c r="AJ9" s="3">
        <v>60</v>
      </c>
      <c r="AK9" s="3">
        <v>58</v>
      </c>
      <c r="AL9" s="3">
        <v>60</v>
      </c>
      <c r="AM9" s="2">
        <f t="shared" si="6"/>
        <v>93.438320209973753</v>
      </c>
      <c r="AN9" s="3"/>
      <c r="AO9" s="3">
        <v>62</v>
      </c>
      <c r="AP9" s="3">
        <v>56</v>
      </c>
      <c r="AQ9" s="3">
        <v>59</v>
      </c>
      <c r="AR9" s="2">
        <f t="shared" si="7"/>
        <v>92.913385826771659</v>
      </c>
    </row>
    <row r="10" spans="1:44" x14ac:dyDescent="0.25">
      <c r="A10" s="1">
        <v>1181</v>
      </c>
      <c r="B10" s="1">
        <v>2262</v>
      </c>
      <c r="C10" s="1">
        <v>68.5</v>
      </c>
      <c r="D10" s="1">
        <v>66</v>
      </c>
      <c r="E10" s="3"/>
      <c r="F10" s="3">
        <v>65</v>
      </c>
      <c r="G10" s="3">
        <v>62</v>
      </c>
      <c r="H10" s="3">
        <v>63</v>
      </c>
      <c r="I10" s="2">
        <f t="shared" si="0"/>
        <v>92.457420924574208</v>
      </c>
      <c r="J10" s="3"/>
      <c r="K10" s="3">
        <v>60</v>
      </c>
      <c r="L10" s="3">
        <v>55</v>
      </c>
      <c r="M10" s="3">
        <v>61</v>
      </c>
      <c r="N10" s="2">
        <f t="shared" si="1"/>
        <v>85.644768856447683</v>
      </c>
      <c r="O10" s="3"/>
      <c r="P10" s="3">
        <v>53</v>
      </c>
      <c r="Q10" s="3">
        <v>50</v>
      </c>
      <c r="R10" s="3">
        <v>57</v>
      </c>
      <c r="S10" s="2">
        <f t="shared" si="2"/>
        <v>80.808080808080803</v>
      </c>
      <c r="T10" s="3"/>
      <c r="U10" s="3">
        <v>52</v>
      </c>
      <c r="V10" s="3">
        <v>50</v>
      </c>
      <c r="W10" s="3">
        <v>55</v>
      </c>
      <c r="X10" s="2">
        <f t="shared" si="3"/>
        <v>79.292929292929287</v>
      </c>
      <c r="Y10" s="3"/>
      <c r="Z10" s="3">
        <v>64</v>
      </c>
      <c r="AA10" s="3">
        <v>62</v>
      </c>
      <c r="AB10" s="3">
        <v>63</v>
      </c>
      <c r="AC10" s="2">
        <f t="shared" si="4"/>
        <v>91.970802919708035</v>
      </c>
      <c r="AD10" s="3"/>
      <c r="AE10" s="3">
        <v>60</v>
      </c>
      <c r="AF10" s="3">
        <v>56</v>
      </c>
      <c r="AG10" s="3">
        <v>60</v>
      </c>
      <c r="AH10" s="2">
        <f t="shared" si="5"/>
        <v>85.644768856447683</v>
      </c>
      <c r="AI10" s="3"/>
      <c r="AJ10" s="3">
        <v>62</v>
      </c>
      <c r="AK10" s="3">
        <v>51</v>
      </c>
      <c r="AL10" s="3">
        <v>69</v>
      </c>
      <c r="AM10" s="2">
        <f t="shared" si="6"/>
        <v>91.919191919191917</v>
      </c>
      <c r="AN10" s="3"/>
      <c r="AO10" s="3">
        <v>60</v>
      </c>
      <c r="AP10" s="3">
        <v>53</v>
      </c>
      <c r="AQ10" s="3">
        <v>60</v>
      </c>
      <c r="AR10" s="2">
        <f t="shared" si="7"/>
        <v>87.37373737373737</v>
      </c>
    </row>
    <row r="11" spans="1:44" x14ac:dyDescent="0.25">
      <c r="A11" s="1">
        <v>1182</v>
      </c>
      <c r="B11" s="1">
        <v>2263</v>
      </c>
      <c r="C11" s="1">
        <v>65</v>
      </c>
      <c r="D11" s="1">
        <v>73.5</v>
      </c>
      <c r="E11" s="3"/>
      <c r="F11" s="3">
        <v>61</v>
      </c>
      <c r="G11" s="3">
        <v>55</v>
      </c>
      <c r="H11" s="3">
        <v>60</v>
      </c>
      <c r="I11" s="2">
        <f t="shared" si="0"/>
        <v>90.256410256410263</v>
      </c>
      <c r="J11" s="3"/>
      <c r="K11" s="3">
        <v>58</v>
      </c>
      <c r="L11" s="3">
        <v>54</v>
      </c>
      <c r="M11" s="3">
        <v>59</v>
      </c>
      <c r="N11" s="2">
        <f t="shared" si="1"/>
        <v>87.692307692307693</v>
      </c>
      <c r="O11" s="3"/>
      <c r="P11" s="3">
        <v>59</v>
      </c>
      <c r="Q11" s="3">
        <v>52</v>
      </c>
      <c r="R11" s="3">
        <v>62</v>
      </c>
      <c r="S11" s="2">
        <f t="shared" si="2"/>
        <v>78.458049886621311</v>
      </c>
      <c r="T11" s="3"/>
      <c r="U11" s="3">
        <v>54</v>
      </c>
      <c r="V11" s="3">
        <v>53</v>
      </c>
      <c r="W11" s="3">
        <v>51</v>
      </c>
      <c r="X11" s="2">
        <f t="shared" si="3"/>
        <v>71.655328798185948</v>
      </c>
      <c r="Y11" s="3"/>
      <c r="Z11" s="3">
        <v>62</v>
      </c>
      <c r="AA11" s="3">
        <v>55</v>
      </c>
      <c r="AB11" s="3">
        <v>60</v>
      </c>
      <c r="AC11" s="2">
        <f t="shared" si="4"/>
        <v>90.769230769230774</v>
      </c>
      <c r="AD11" s="3"/>
      <c r="AE11" s="3">
        <v>59</v>
      </c>
      <c r="AF11" s="3">
        <v>55</v>
      </c>
      <c r="AG11" s="3">
        <v>58</v>
      </c>
      <c r="AH11" s="2">
        <f t="shared" si="5"/>
        <v>88.205128205128204</v>
      </c>
      <c r="AI11" s="3"/>
      <c r="AJ11" s="3">
        <v>70</v>
      </c>
      <c r="AK11" s="3">
        <v>63</v>
      </c>
      <c r="AL11" s="3">
        <v>70</v>
      </c>
      <c r="AM11" s="2">
        <f t="shared" si="6"/>
        <v>92.063492063492063</v>
      </c>
      <c r="AN11" s="3"/>
      <c r="AO11" s="3">
        <v>70</v>
      </c>
      <c r="AP11" s="3">
        <v>60</v>
      </c>
      <c r="AQ11" s="3">
        <v>70</v>
      </c>
      <c r="AR11" s="2">
        <f t="shared" si="7"/>
        <v>90.702947845804999</v>
      </c>
    </row>
    <row r="12" spans="1:44" x14ac:dyDescent="0.25">
      <c r="A12" s="1">
        <v>1183</v>
      </c>
      <c r="B12" s="1">
        <v>2264</v>
      </c>
      <c r="C12" s="1">
        <v>66</v>
      </c>
      <c r="D12" s="1">
        <v>71</v>
      </c>
      <c r="E12" s="3"/>
      <c r="F12" s="3">
        <v>61</v>
      </c>
      <c r="G12" s="3">
        <v>55</v>
      </c>
      <c r="H12" s="3">
        <v>60</v>
      </c>
      <c r="I12" s="2">
        <f t="shared" si="0"/>
        <v>88.888888888888886</v>
      </c>
      <c r="J12" s="3"/>
      <c r="K12" s="3">
        <v>60</v>
      </c>
      <c r="L12" s="3">
        <v>55</v>
      </c>
      <c r="M12" s="3">
        <v>61</v>
      </c>
      <c r="N12" s="2">
        <f t="shared" si="1"/>
        <v>88.888888888888886</v>
      </c>
      <c r="O12" s="3"/>
      <c r="P12" s="3">
        <v>60</v>
      </c>
      <c r="Q12" s="3">
        <v>51</v>
      </c>
      <c r="R12" s="3">
        <v>63</v>
      </c>
      <c r="S12" s="2">
        <f t="shared" si="2"/>
        <v>81.690140845070431</v>
      </c>
      <c r="T12" s="3"/>
      <c r="U12" s="3">
        <v>58</v>
      </c>
      <c r="V12" s="3">
        <v>50</v>
      </c>
      <c r="W12" s="3">
        <v>60</v>
      </c>
      <c r="X12" s="2">
        <f t="shared" si="3"/>
        <v>78.873239436619713</v>
      </c>
      <c r="Y12" s="3"/>
      <c r="Z12" s="3">
        <v>61</v>
      </c>
      <c r="AA12" s="3">
        <v>56</v>
      </c>
      <c r="AB12" s="3">
        <v>59</v>
      </c>
      <c r="AC12" s="2">
        <f t="shared" si="4"/>
        <v>88.888888888888886</v>
      </c>
      <c r="AD12" s="3"/>
      <c r="AE12" s="3">
        <v>60</v>
      </c>
      <c r="AF12" s="3">
        <v>55</v>
      </c>
      <c r="AG12" s="3">
        <v>59</v>
      </c>
      <c r="AH12" s="2">
        <f t="shared" si="5"/>
        <v>87.878787878787875</v>
      </c>
      <c r="AI12" s="3"/>
      <c r="AJ12" s="3">
        <v>65</v>
      </c>
      <c r="AK12" s="3">
        <v>60</v>
      </c>
      <c r="AL12" s="3">
        <v>72</v>
      </c>
      <c r="AM12" s="2">
        <f t="shared" si="6"/>
        <v>92.488262910798127</v>
      </c>
      <c r="AN12" s="3"/>
      <c r="AO12" s="3">
        <v>65</v>
      </c>
      <c r="AP12" s="3">
        <v>60</v>
      </c>
      <c r="AQ12" s="3">
        <v>65</v>
      </c>
      <c r="AR12" s="2">
        <f t="shared" si="7"/>
        <v>89.201877934272304</v>
      </c>
    </row>
    <row r="13" spans="1:44" x14ac:dyDescent="0.25">
      <c r="A13" s="1">
        <v>1184</v>
      </c>
      <c r="B13" s="1">
        <v>2265</v>
      </c>
      <c r="C13" s="1">
        <v>71</v>
      </c>
      <c r="D13" s="1">
        <v>65</v>
      </c>
      <c r="E13" s="3"/>
      <c r="F13" s="3">
        <v>63</v>
      </c>
      <c r="G13" s="3">
        <v>54</v>
      </c>
      <c r="H13" s="3">
        <v>65</v>
      </c>
      <c r="I13" s="2">
        <f t="shared" si="0"/>
        <v>85.44600938967136</v>
      </c>
      <c r="J13" s="3"/>
      <c r="K13" s="3">
        <v>56</v>
      </c>
      <c r="L13" s="3">
        <v>51</v>
      </c>
      <c r="M13" s="3">
        <v>58</v>
      </c>
      <c r="N13" s="2">
        <f t="shared" si="1"/>
        <v>77.464788732394368</v>
      </c>
      <c r="O13" s="3"/>
      <c r="P13" s="3">
        <v>63</v>
      </c>
      <c r="Q13" s="3">
        <v>60</v>
      </c>
      <c r="R13" s="3">
        <v>64</v>
      </c>
      <c r="S13" s="2">
        <f t="shared" si="2"/>
        <v>95.897435897435898</v>
      </c>
      <c r="T13" s="3"/>
      <c r="U13" s="3">
        <v>60</v>
      </c>
      <c r="V13" s="3">
        <v>58</v>
      </c>
      <c r="W13" s="3">
        <v>61</v>
      </c>
      <c r="X13" s="2">
        <f t="shared" si="3"/>
        <v>91.794871794871796</v>
      </c>
      <c r="Y13" s="3"/>
      <c r="Z13" s="3">
        <v>63</v>
      </c>
      <c r="AA13" s="3">
        <v>54</v>
      </c>
      <c r="AB13" s="3">
        <v>65</v>
      </c>
      <c r="AC13" s="2">
        <f t="shared" si="4"/>
        <v>85.44600938967136</v>
      </c>
      <c r="AD13" s="3"/>
      <c r="AE13" s="3">
        <v>57</v>
      </c>
      <c r="AF13" s="3">
        <v>52</v>
      </c>
      <c r="AG13" s="3">
        <v>58</v>
      </c>
      <c r="AH13" s="2">
        <f t="shared" si="5"/>
        <v>78.403755868544607</v>
      </c>
      <c r="AI13" s="3"/>
      <c r="AJ13" s="3">
        <v>60</v>
      </c>
      <c r="AK13" s="3">
        <v>59</v>
      </c>
      <c r="AL13" s="3">
        <v>64</v>
      </c>
      <c r="AM13" s="2">
        <f t="shared" si="6"/>
        <v>93.84615384615384</v>
      </c>
      <c r="AN13" s="3"/>
      <c r="AO13" s="3">
        <v>60</v>
      </c>
      <c r="AP13" s="3">
        <v>59</v>
      </c>
      <c r="AQ13" s="3">
        <v>61</v>
      </c>
      <c r="AR13" s="2">
        <f t="shared" si="7"/>
        <v>92.307692307692307</v>
      </c>
    </row>
    <row r="14" spans="1:44" x14ac:dyDescent="0.25">
      <c r="A14" s="1">
        <v>1185</v>
      </c>
      <c r="B14" s="1">
        <v>2266</v>
      </c>
      <c r="C14" s="1">
        <v>71.5</v>
      </c>
      <c r="D14" s="1">
        <v>63</v>
      </c>
      <c r="E14" s="3"/>
      <c r="F14" s="3">
        <v>68</v>
      </c>
      <c r="G14" s="3">
        <v>61</v>
      </c>
      <c r="H14" s="3">
        <v>63</v>
      </c>
      <c r="I14" s="2">
        <f t="shared" si="0"/>
        <v>89.510489510489506</v>
      </c>
      <c r="J14" s="3"/>
      <c r="K14" s="3">
        <v>65</v>
      </c>
      <c r="L14" s="3">
        <v>59</v>
      </c>
      <c r="M14" s="3">
        <v>65</v>
      </c>
      <c r="N14" s="2">
        <f t="shared" si="1"/>
        <v>88.111888111888121</v>
      </c>
      <c r="O14" s="3"/>
      <c r="P14" s="3">
        <v>50</v>
      </c>
      <c r="Q14" s="3">
        <v>49</v>
      </c>
      <c r="R14" s="3">
        <v>53</v>
      </c>
      <c r="S14" s="2">
        <f t="shared" si="2"/>
        <v>80.423280423280417</v>
      </c>
      <c r="T14" s="3"/>
      <c r="U14" s="3">
        <v>50</v>
      </c>
      <c r="V14" s="3">
        <v>48</v>
      </c>
      <c r="W14" s="3">
        <v>51</v>
      </c>
      <c r="X14" s="2">
        <f t="shared" si="3"/>
        <v>78.835978835978835</v>
      </c>
      <c r="Y14" s="3"/>
      <c r="Z14" s="3">
        <v>68</v>
      </c>
      <c r="AA14" s="3">
        <v>61</v>
      </c>
      <c r="AB14" s="3">
        <v>60</v>
      </c>
      <c r="AC14" s="2">
        <f t="shared" si="4"/>
        <v>88.111888111888121</v>
      </c>
      <c r="AD14" s="3"/>
      <c r="AE14" s="3">
        <v>65</v>
      </c>
      <c r="AF14" s="3">
        <v>59</v>
      </c>
      <c r="AG14" s="3">
        <v>66</v>
      </c>
      <c r="AH14" s="2">
        <f t="shared" si="5"/>
        <v>88.578088578088582</v>
      </c>
      <c r="AI14" s="3"/>
      <c r="AJ14" s="3">
        <v>60</v>
      </c>
      <c r="AK14" s="3">
        <v>52</v>
      </c>
      <c r="AL14" s="3">
        <v>65</v>
      </c>
      <c r="AM14" s="2">
        <f t="shared" si="6"/>
        <v>93.650793650793645</v>
      </c>
      <c r="AN14" s="3"/>
      <c r="AO14" s="3">
        <v>57</v>
      </c>
      <c r="AP14" s="3">
        <v>55</v>
      </c>
      <c r="AQ14" s="3">
        <v>59</v>
      </c>
      <c r="AR14" s="2">
        <f t="shared" si="7"/>
        <v>90.476190476190482</v>
      </c>
    </row>
    <row r="15" spans="1:44" x14ac:dyDescent="0.25">
      <c r="A15" s="1">
        <v>1186</v>
      </c>
      <c r="B15" s="1">
        <v>2267</v>
      </c>
      <c r="C15" s="1">
        <v>65.5</v>
      </c>
      <c r="D15" s="1">
        <v>64</v>
      </c>
      <c r="E15" s="3"/>
      <c r="F15" s="3">
        <v>66</v>
      </c>
      <c r="G15" s="3">
        <v>60</v>
      </c>
      <c r="H15" s="3">
        <v>65</v>
      </c>
      <c r="I15" s="2">
        <f t="shared" si="0"/>
        <v>97.201017811704844</v>
      </c>
      <c r="J15" s="3"/>
      <c r="K15" s="3">
        <v>60</v>
      </c>
      <c r="L15" s="3">
        <v>57</v>
      </c>
      <c r="M15" s="3">
        <v>61</v>
      </c>
      <c r="N15" s="2">
        <f t="shared" si="1"/>
        <v>90.585241730279904</v>
      </c>
      <c r="O15" s="3"/>
      <c r="P15" s="3">
        <v>56</v>
      </c>
      <c r="Q15" s="3">
        <v>55</v>
      </c>
      <c r="R15" s="3">
        <v>59</v>
      </c>
      <c r="S15" s="2">
        <f t="shared" si="2"/>
        <v>88.541666666666657</v>
      </c>
      <c r="T15" s="3"/>
      <c r="U15" s="3">
        <v>54</v>
      </c>
      <c r="V15" s="3">
        <v>51</v>
      </c>
      <c r="W15" s="3">
        <v>58</v>
      </c>
      <c r="X15" s="2">
        <f t="shared" si="3"/>
        <v>84.895833333333343</v>
      </c>
      <c r="Y15" s="3"/>
      <c r="Z15" s="3">
        <v>66</v>
      </c>
      <c r="AA15" s="3">
        <v>60</v>
      </c>
      <c r="AB15" s="3">
        <v>66</v>
      </c>
      <c r="AC15" s="2">
        <f t="shared" si="4"/>
        <v>97.70992366412213</v>
      </c>
      <c r="AD15" s="3"/>
      <c r="AE15" s="3">
        <v>59</v>
      </c>
      <c r="AF15" s="3">
        <v>55</v>
      </c>
      <c r="AG15" s="3">
        <v>60</v>
      </c>
      <c r="AH15" s="2">
        <f t="shared" si="5"/>
        <v>88.549618320610691</v>
      </c>
      <c r="AI15" s="3"/>
      <c r="AJ15" s="3">
        <v>63</v>
      </c>
      <c r="AK15" s="3">
        <v>55</v>
      </c>
      <c r="AL15" s="3">
        <v>62</v>
      </c>
      <c r="AM15" s="2">
        <f t="shared" si="6"/>
        <v>93.75</v>
      </c>
      <c r="AN15" s="3"/>
      <c r="AO15" s="3">
        <v>55</v>
      </c>
      <c r="AP15" s="3">
        <v>53</v>
      </c>
      <c r="AQ15" s="3">
        <v>59</v>
      </c>
      <c r="AR15" s="2">
        <f t="shared" si="7"/>
        <v>86.979166666666657</v>
      </c>
    </row>
    <row r="16" spans="1:44" x14ac:dyDescent="0.25">
      <c r="A16" s="1">
        <v>1187</v>
      </c>
      <c r="B16" s="1">
        <v>2268</v>
      </c>
      <c r="C16" s="1">
        <v>65</v>
      </c>
      <c r="D16" s="1">
        <v>65</v>
      </c>
      <c r="E16" s="3"/>
      <c r="F16" s="3">
        <v>60</v>
      </c>
      <c r="G16" s="3">
        <v>52</v>
      </c>
      <c r="H16" s="3">
        <v>65</v>
      </c>
      <c r="I16" s="2">
        <f t="shared" si="0"/>
        <v>90.769230769230774</v>
      </c>
      <c r="J16" s="3"/>
      <c r="K16" s="3">
        <v>57</v>
      </c>
      <c r="L16" s="3">
        <v>54</v>
      </c>
      <c r="M16" s="3">
        <v>60</v>
      </c>
      <c r="N16" s="2">
        <f t="shared" si="1"/>
        <v>87.692307692307693</v>
      </c>
      <c r="O16" s="3"/>
      <c r="P16" s="3">
        <v>55</v>
      </c>
      <c r="Q16" s="3">
        <v>52</v>
      </c>
      <c r="R16" s="3">
        <v>59</v>
      </c>
      <c r="S16" s="2">
        <f t="shared" si="2"/>
        <v>85.128205128205124</v>
      </c>
      <c r="T16" s="3"/>
      <c r="U16" s="3">
        <v>52</v>
      </c>
      <c r="V16" s="3">
        <v>50</v>
      </c>
      <c r="W16" s="3">
        <v>56</v>
      </c>
      <c r="X16" s="2">
        <f t="shared" si="3"/>
        <v>81.025641025641022</v>
      </c>
      <c r="Y16" s="3"/>
      <c r="Z16" s="3">
        <v>59</v>
      </c>
      <c r="AA16" s="3">
        <v>53</v>
      </c>
      <c r="AB16" s="3">
        <v>67</v>
      </c>
      <c r="AC16" s="2">
        <f t="shared" si="4"/>
        <v>91.794871794871796</v>
      </c>
      <c r="AD16" s="3"/>
      <c r="AE16" s="3">
        <v>56</v>
      </c>
      <c r="AF16" s="3">
        <v>54</v>
      </c>
      <c r="AG16" s="3">
        <v>59</v>
      </c>
      <c r="AH16" s="2">
        <f t="shared" si="5"/>
        <v>86.666666666666671</v>
      </c>
      <c r="AI16" s="3"/>
      <c r="AJ16" s="3">
        <v>63</v>
      </c>
      <c r="AK16" s="3">
        <v>54</v>
      </c>
      <c r="AL16" s="3">
        <v>66</v>
      </c>
      <c r="AM16" s="2">
        <f t="shared" si="6"/>
        <v>93.84615384615384</v>
      </c>
      <c r="AN16" s="3"/>
      <c r="AO16" s="3">
        <v>60</v>
      </c>
      <c r="AP16" s="3">
        <v>53</v>
      </c>
      <c r="AQ16" s="3">
        <v>62</v>
      </c>
      <c r="AR16" s="2">
        <f t="shared" si="7"/>
        <v>89.743589743589752</v>
      </c>
    </row>
    <row r="17" spans="1:44" x14ac:dyDescent="0.25">
      <c r="A17" s="1">
        <v>1188</v>
      </c>
      <c r="B17" s="1">
        <v>2269</v>
      </c>
      <c r="C17" s="1">
        <v>65.5</v>
      </c>
      <c r="D17" s="1">
        <v>71.5</v>
      </c>
      <c r="E17" s="3"/>
      <c r="F17" s="3">
        <v>59</v>
      </c>
      <c r="G17" s="3">
        <v>50</v>
      </c>
      <c r="H17" s="3">
        <v>62</v>
      </c>
      <c r="I17" s="2">
        <f t="shared" si="0"/>
        <v>87.022900763358777</v>
      </c>
      <c r="J17" s="3"/>
      <c r="K17" s="3">
        <v>55</v>
      </c>
      <c r="L17" s="3">
        <v>50</v>
      </c>
      <c r="M17" s="3">
        <v>59</v>
      </c>
      <c r="N17" s="2">
        <f t="shared" si="1"/>
        <v>83.460559796437664</v>
      </c>
      <c r="O17" s="3"/>
      <c r="P17" s="3">
        <v>60</v>
      </c>
      <c r="Q17" s="3">
        <v>57</v>
      </c>
      <c r="R17" s="3">
        <v>63</v>
      </c>
      <c r="S17" s="2">
        <f t="shared" si="2"/>
        <v>83.91608391608392</v>
      </c>
      <c r="T17" s="3"/>
      <c r="U17" s="3">
        <v>58</v>
      </c>
      <c r="V17" s="3">
        <v>55</v>
      </c>
      <c r="W17" s="3">
        <v>60</v>
      </c>
      <c r="X17" s="2">
        <f t="shared" si="3"/>
        <v>80.652680652680658</v>
      </c>
      <c r="Y17" s="3"/>
      <c r="Z17" s="3">
        <v>59</v>
      </c>
      <c r="AA17" s="3">
        <v>50</v>
      </c>
      <c r="AB17" s="3">
        <v>62</v>
      </c>
      <c r="AC17" s="2">
        <f t="shared" si="4"/>
        <v>87.022900763358777</v>
      </c>
      <c r="AD17" s="3"/>
      <c r="AE17" s="3">
        <v>57</v>
      </c>
      <c r="AF17" s="3">
        <v>50</v>
      </c>
      <c r="AG17" s="3">
        <v>60</v>
      </c>
      <c r="AH17" s="2">
        <f t="shared" si="5"/>
        <v>84.987277353689578</v>
      </c>
      <c r="AI17" s="3"/>
      <c r="AJ17" s="3">
        <v>69</v>
      </c>
      <c r="AK17" s="3">
        <v>60</v>
      </c>
      <c r="AL17" s="3">
        <v>70</v>
      </c>
      <c r="AM17" s="2">
        <f t="shared" si="6"/>
        <v>92.773892773892769</v>
      </c>
      <c r="AN17" s="3"/>
      <c r="AO17" s="3">
        <v>61</v>
      </c>
      <c r="AP17" s="3">
        <v>57</v>
      </c>
      <c r="AQ17" s="3">
        <v>63</v>
      </c>
      <c r="AR17" s="2">
        <f t="shared" si="7"/>
        <v>84.382284382284382</v>
      </c>
    </row>
    <row r="20" spans="1:44" x14ac:dyDescent="0.25">
      <c r="F20" s="1">
        <v>61.875</v>
      </c>
      <c r="G20" s="1">
        <v>55.186999999999998</v>
      </c>
      <c r="H20" s="1">
        <v>62.62</v>
      </c>
      <c r="K20" s="1">
        <v>58.75</v>
      </c>
      <c r="L20" s="1">
        <v>53.811999999999998</v>
      </c>
      <c r="M20" s="1">
        <v>60.625</v>
      </c>
      <c r="P20" s="1">
        <v>58.25</v>
      </c>
      <c r="Q20" s="1">
        <v>54.375</v>
      </c>
      <c r="R20" s="1">
        <v>60.811999999999998</v>
      </c>
      <c r="U20" s="1">
        <v>56.061999999999998</v>
      </c>
      <c r="V20" s="1">
        <v>52.5</v>
      </c>
      <c r="W20" s="1">
        <v>58</v>
      </c>
      <c r="Z20" s="1">
        <v>62</v>
      </c>
      <c r="AA20" s="1">
        <v>55.061999999999998</v>
      </c>
      <c r="AB20" s="1">
        <v>62.561999999999998</v>
      </c>
      <c r="AE20" s="1">
        <v>58.811999999999998</v>
      </c>
      <c r="AF20" s="1">
        <v>54.186999999999998</v>
      </c>
      <c r="AG20" s="1">
        <v>60.125</v>
      </c>
      <c r="AJ20" s="1">
        <v>63.5</v>
      </c>
      <c r="AK20" s="1">
        <v>57.186999999999998</v>
      </c>
      <c r="AL20" s="1">
        <v>65.436999999999998</v>
      </c>
      <c r="AO20" s="1">
        <v>61.311999999999998</v>
      </c>
      <c r="AP20" s="1">
        <v>55.936999999999998</v>
      </c>
      <c r="AQ20" s="1">
        <v>61.811999999999998</v>
      </c>
    </row>
    <row r="22" spans="1:44" x14ac:dyDescent="0.25">
      <c r="E22" s="1" t="s">
        <v>26</v>
      </c>
      <c r="F22" s="1">
        <f>F20-K20</f>
        <v>3.125</v>
      </c>
      <c r="G22" s="1">
        <f>G20-L20</f>
        <v>1.375</v>
      </c>
      <c r="H22" s="1">
        <f>H20-M20</f>
        <v>1.9949999999999974</v>
      </c>
      <c r="O22" s="1" t="s">
        <v>27</v>
      </c>
      <c r="P22" s="1">
        <f>P20-U20</f>
        <v>2.1880000000000024</v>
      </c>
      <c r="Q22" s="1">
        <f>Q20-V20</f>
        <v>1.875</v>
      </c>
      <c r="R22" s="1">
        <f>R20-W20</f>
        <v>2.8119999999999976</v>
      </c>
      <c r="Y22" s="1" t="s">
        <v>28</v>
      </c>
      <c r="Z22" s="1">
        <f>Z20-AE20</f>
        <v>3.1880000000000024</v>
      </c>
      <c r="AA22" s="1">
        <f>AA20-AF20</f>
        <v>0.875</v>
      </c>
      <c r="AB22" s="1">
        <f>AB20-AG20</f>
        <v>2.4369999999999976</v>
      </c>
      <c r="AI22" s="1" t="s">
        <v>29</v>
      </c>
      <c r="AJ22" s="1">
        <f>AJ20-AO20</f>
        <v>2.1880000000000024</v>
      </c>
      <c r="AK22" s="1">
        <f>AK20-AP20</f>
        <v>1.25</v>
      </c>
      <c r="AL22" s="1">
        <f>AL20-AQ20</f>
        <v>3.625</v>
      </c>
    </row>
    <row r="26" spans="1:44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5"/>
      <c r="O26" s="9"/>
      <c r="P26" s="9"/>
      <c r="Q26" s="9"/>
      <c r="R26" s="9"/>
      <c r="S26" s="15"/>
      <c r="T26" s="9"/>
    </row>
    <row r="27" spans="1:44" ht="60" x14ac:dyDescent="0.25">
      <c r="E27" s="16" t="s">
        <v>42</v>
      </c>
      <c r="F27" s="1" t="s">
        <v>30</v>
      </c>
      <c r="G27" s="1" t="s">
        <v>31</v>
      </c>
      <c r="H27" s="1" t="s">
        <v>32</v>
      </c>
      <c r="I27" s="1" t="s">
        <v>33</v>
      </c>
      <c r="J27" s="1" t="s">
        <v>34</v>
      </c>
      <c r="K27" s="1" t="s">
        <v>35</v>
      </c>
      <c r="L27" s="1" t="s">
        <v>36</v>
      </c>
      <c r="M27" s="1" t="s">
        <v>37</v>
      </c>
      <c r="N27" s="2" t="s">
        <v>38</v>
      </c>
      <c r="O27" s="1" t="s">
        <v>39</v>
      </c>
      <c r="P27" s="1" t="s">
        <v>40</v>
      </c>
      <c r="Q27" s="1" t="s">
        <v>41</v>
      </c>
    </row>
    <row r="28" spans="1:44" x14ac:dyDescent="0.25">
      <c r="F28" s="1">
        <v>2</v>
      </c>
      <c r="G28" s="1">
        <v>4</v>
      </c>
      <c r="H28" s="1">
        <v>2</v>
      </c>
      <c r="I28" s="1">
        <v>1</v>
      </c>
      <c r="J28" s="1">
        <v>2</v>
      </c>
      <c r="K28" s="1">
        <v>1</v>
      </c>
      <c r="L28" s="1">
        <v>2</v>
      </c>
      <c r="M28" s="1">
        <v>3</v>
      </c>
      <c r="N28" s="2">
        <v>3</v>
      </c>
      <c r="O28" s="1">
        <v>2</v>
      </c>
      <c r="P28" s="1">
        <v>4</v>
      </c>
      <c r="Q28" s="1">
        <v>2</v>
      </c>
    </row>
    <row r="29" spans="1:44" x14ac:dyDescent="0.25">
      <c r="F29" s="1">
        <v>1</v>
      </c>
      <c r="G29" s="1">
        <v>2</v>
      </c>
      <c r="H29" s="1">
        <v>2</v>
      </c>
      <c r="I29" s="1">
        <v>-2</v>
      </c>
      <c r="J29" s="1">
        <v>2</v>
      </c>
      <c r="K29" s="1">
        <v>-1</v>
      </c>
      <c r="L29" s="1">
        <v>4</v>
      </c>
      <c r="M29" s="1">
        <v>4</v>
      </c>
      <c r="N29" s="2">
        <v>2</v>
      </c>
      <c r="O29" s="1">
        <v>4</v>
      </c>
      <c r="P29" s="1">
        <v>3</v>
      </c>
      <c r="Q29" s="1">
        <v>3</v>
      </c>
    </row>
    <row r="30" spans="1:44" x14ac:dyDescent="0.25">
      <c r="F30" s="1">
        <v>3</v>
      </c>
      <c r="G30" s="1">
        <v>1</v>
      </c>
      <c r="H30" s="1">
        <v>2</v>
      </c>
      <c r="I30" s="1">
        <v>0</v>
      </c>
      <c r="J30" s="1">
        <v>-1</v>
      </c>
      <c r="K30" s="1">
        <v>-2</v>
      </c>
      <c r="L30" s="1">
        <v>1</v>
      </c>
      <c r="M30" s="1">
        <v>2</v>
      </c>
      <c r="N30" s="2">
        <v>0</v>
      </c>
      <c r="O30" s="1">
        <v>2</v>
      </c>
      <c r="P30" s="1">
        <v>3</v>
      </c>
      <c r="Q30" s="1">
        <v>5</v>
      </c>
    </row>
    <row r="31" spans="1:44" x14ac:dyDescent="0.25">
      <c r="F31" s="1">
        <v>2</v>
      </c>
      <c r="G31" s="1">
        <v>2</v>
      </c>
      <c r="H31" s="1">
        <v>2</v>
      </c>
      <c r="I31" s="1">
        <v>2</v>
      </c>
      <c r="J31" s="1">
        <v>1</v>
      </c>
      <c r="K31" s="1">
        <v>0</v>
      </c>
      <c r="L31" s="1">
        <v>4</v>
      </c>
      <c r="M31" s="1">
        <v>2</v>
      </c>
      <c r="N31" s="2">
        <v>-4</v>
      </c>
      <c r="O31" s="1">
        <v>-3</v>
      </c>
      <c r="P31" s="1">
        <v>2</v>
      </c>
      <c r="Q31" s="1">
        <v>-2</v>
      </c>
    </row>
    <row r="32" spans="1:44" x14ac:dyDescent="0.25">
      <c r="F32" s="1">
        <v>2</v>
      </c>
      <c r="G32" s="1">
        <v>4</v>
      </c>
      <c r="H32" s="1">
        <v>2</v>
      </c>
      <c r="I32" s="1">
        <v>7</v>
      </c>
      <c r="J32" s="1">
        <v>1</v>
      </c>
      <c r="K32" s="1">
        <v>0</v>
      </c>
      <c r="L32" s="1">
        <v>2</v>
      </c>
      <c r="M32" s="1">
        <v>0</v>
      </c>
      <c r="N32" s="2">
        <v>4</v>
      </c>
      <c r="O32" s="1">
        <v>5</v>
      </c>
      <c r="P32" s="1">
        <v>1</v>
      </c>
      <c r="Q32" s="1">
        <v>-1</v>
      </c>
    </row>
    <row r="33" spans="2:44" x14ac:dyDescent="0.25">
      <c r="F33" s="1">
        <v>2</v>
      </c>
      <c r="G33" s="1">
        <v>2</v>
      </c>
      <c r="H33" s="1">
        <v>3</v>
      </c>
      <c r="I33" s="1">
        <v>3</v>
      </c>
      <c r="J33" s="1">
        <v>1</v>
      </c>
      <c r="K33" s="1">
        <v>0</v>
      </c>
      <c r="L33" s="1">
        <v>1</v>
      </c>
      <c r="M33" s="1">
        <v>3</v>
      </c>
      <c r="N33" s="2">
        <v>2</v>
      </c>
      <c r="O33" s="1">
        <v>2</v>
      </c>
      <c r="P33" s="1">
        <v>0</v>
      </c>
      <c r="Q33" s="1">
        <v>2</v>
      </c>
    </row>
    <row r="34" spans="2:44" x14ac:dyDescent="0.25">
      <c r="F34" s="1">
        <v>3</v>
      </c>
      <c r="G34" s="1">
        <v>2</v>
      </c>
      <c r="H34" s="1">
        <v>2</v>
      </c>
      <c r="I34" s="1">
        <v>2</v>
      </c>
      <c r="J34" s="1">
        <v>1</v>
      </c>
      <c r="K34" s="1">
        <v>0</v>
      </c>
      <c r="L34" s="1">
        <v>2</v>
      </c>
      <c r="M34" s="1">
        <v>0</v>
      </c>
      <c r="N34" s="2">
        <v>3</v>
      </c>
      <c r="O34" s="1">
        <v>3</v>
      </c>
      <c r="P34" s="1">
        <v>3</v>
      </c>
      <c r="Q34" s="1">
        <v>9</v>
      </c>
    </row>
    <row r="35" spans="2:44" x14ac:dyDescent="0.25">
      <c r="F35" s="1">
        <v>3</v>
      </c>
      <c r="G35" s="1">
        <v>5</v>
      </c>
      <c r="H35" s="1">
        <v>2</v>
      </c>
      <c r="I35" s="1">
        <v>-2</v>
      </c>
      <c r="J35" s="1">
        <v>1</v>
      </c>
      <c r="K35" s="1">
        <v>1</v>
      </c>
      <c r="L35" s="1">
        <v>3</v>
      </c>
      <c r="M35" s="1">
        <v>2</v>
      </c>
      <c r="N35" s="2">
        <v>3</v>
      </c>
      <c r="O35" s="1">
        <v>2</v>
      </c>
      <c r="P35" s="1">
        <v>1</v>
      </c>
      <c r="Q35" s="1">
        <v>1</v>
      </c>
    </row>
    <row r="36" spans="2:44" s="9" customFormat="1" x14ac:dyDescent="0.25">
      <c r="B36" s="1"/>
      <c r="C36" s="1"/>
      <c r="D36" s="1"/>
      <c r="E36" s="1"/>
      <c r="F36" s="1">
        <v>5</v>
      </c>
      <c r="G36" s="1">
        <v>4</v>
      </c>
      <c r="H36" s="1">
        <v>1</v>
      </c>
      <c r="I36" s="1">
        <v>2</v>
      </c>
      <c r="J36" s="1">
        <v>7</v>
      </c>
      <c r="K36" s="1">
        <v>6</v>
      </c>
      <c r="L36" s="1">
        <v>0</v>
      </c>
      <c r="M36" s="1">
        <v>-2</v>
      </c>
      <c r="N36" s="2">
        <v>2</v>
      </c>
      <c r="O36" s="1">
        <v>3</v>
      </c>
      <c r="P36" s="1">
        <v>2</v>
      </c>
      <c r="Q36" s="1">
        <v>9</v>
      </c>
      <c r="R36" s="1"/>
      <c r="S36" s="2"/>
      <c r="T36" s="1"/>
      <c r="X36" s="15"/>
      <c r="AC36" s="15"/>
      <c r="AH36" s="15"/>
      <c r="AM36" s="15"/>
      <c r="AR36" s="15"/>
    </row>
    <row r="37" spans="2:44" x14ac:dyDescent="0.25">
      <c r="F37" s="1">
        <v>3</v>
      </c>
      <c r="G37" s="1">
        <v>3</v>
      </c>
      <c r="H37" s="1">
        <v>5</v>
      </c>
      <c r="I37" s="1">
        <v>0</v>
      </c>
      <c r="J37" s="1">
        <v>1</v>
      </c>
      <c r="K37" s="1">
        <v>0</v>
      </c>
      <c r="L37" s="1">
        <v>-1</v>
      </c>
      <c r="M37" s="1">
        <v>3</v>
      </c>
      <c r="N37" s="2">
        <v>1</v>
      </c>
      <c r="O37" s="1">
        <v>2</v>
      </c>
      <c r="P37" s="1">
        <v>11</v>
      </c>
      <c r="Q37" s="1">
        <v>0</v>
      </c>
    </row>
    <row r="38" spans="2:44" x14ac:dyDescent="0.25">
      <c r="F38" s="1">
        <v>1</v>
      </c>
      <c r="G38" s="1">
        <v>1</v>
      </c>
      <c r="H38" s="1">
        <v>2</v>
      </c>
      <c r="I38" s="1">
        <v>0</v>
      </c>
      <c r="J38" s="1">
        <v>0</v>
      </c>
      <c r="K38" s="1">
        <v>1</v>
      </c>
      <c r="L38" s="1">
        <v>1</v>
      </c>
      <c r="M38" s="1">
        <v>0</v>
      </c>
      <c r="N38" s="2">
        <v>-1</v>
      </c>
      <c r="O38" s="1">
        <v>0</v>
      </c>
      <c r="P38" s="1">
        <v>3</v>
      </c>
      <c r="Q38" s="1">
        <v>7</v>
      </c>
    </row>
    <row r="39" spans="2:44" x14ac:dyDescent="0.25">
      <c r="F39" s="1">
        <v>7</v>
      </c>
      <c r="G39" s="1">
        <v>6</v>
      </c>
      <c r="H39" s="1">
        <v>3</v>
      </c>
      <c r="I39" s="1">
        <v>0</v>
      </c>
      <c r="J39" s="1">
        <v>3</v>
      </c>
      <c r="K39" s="1">
        <v>2</v>
      </c>
      <c r="L39" s="1">
        <v>2</v>
      </c>
      <c r="M39" s="1">
        <v>0</v>
      </c>
      <c r="N39" s="2">
        <v>7</v>
      </c>
      <c r="O39" s="1">
        <v>7</v>
      </c>
      <c r="P39" s="1">
        <v>3</v>
      </c>
      <c r="Q39" s="1">
        <v>3</v>
      </c>
    </row>
    <row r="40" spans="2:44" x14ac:dyDescent="0.25">
      <c r="F40" s="1">
        <v>3</v>
      </c>
      <c r="G40" s="1">
        <v>3</v>
      </c>
      <c r="H40" s="1">
        <v>0</v>
      </c>
      <c r="I40" s="1">
        <v>3</v>
      </c>
      <c r="J40" s="1">
        <v>2</v>
      </c>
      <c r="K40" s="1">
        <v>2</v>
      </c>
      <c r="L40" s="1">
        <v>1</v>
      </c>
      <c r="M40" s="1">
        <v>-3</v>
      </c>
      <c r="N40" s="2">
        <v>-2</v>
      </c>
      <c r="O40" s="1">
        <v>-6</v>
      </c>
      <c r="P40" s="1">
        <v>2</v>
      </c>
      <c r="Q40" s="1">
        <v>6</v>
      </c>
    </row>
    <row r="41" spans="2:44" x14ac:dyDescent="0.25">
      <c r="F41" s="1">
        <v>6</v>
      </c>
      <c r="G41" s="1">
        <v>7</v>
      </c>
      <c r="H41" s="1">
        <v>2</v>
      </c>
      <c r="I41" s="1">
        <v>8</v>
      </c>
      <c r="J41" s="1">
        <v>3</v>
      </c>
      <c r="K41" s="1">
        <v>5</v>
      </c>
      <c r="L41" s="1">
        <v>4</v>
      </c>
      <c r="M41" s="1">
        <v>2</v>
      </c>
      <c r="N41" s="2">
        <v>4</v>
      </c>
      <c r="O41" s="1">
        <v>6</v>
      </c>
      <c r="P41" s="1">
        <v>1</v>
      </c>
      <c r="Q41" s="1">
        <v>3</v>
      </c>
    </row>
    <row r="42" spans="2:44" x14ac:dyDescent="0.25">
      <c r="F42" s="1">
        <v>3</v>
      </c>
      <c r="G42" s="1">
        <v>3</v>
      </c>
      <c r="H42" s="1">
        <v>3</v>
      </c>
      <c r="I42" s="1">
        <v>3</v>
      </c>
      <c r="J42" s="1">
        <v>-2</v>
      </c>
      <c r="K42" s="1">
        <v>-1</v>
      </c>
      <c r="L42" s="1">
        <v>2</v>
      </c>
      <c r="M42" s="1">
        <v>1</v>
      </c>
      <c r="N42" s="2">
        <v>5</v>
      </c>
      <c r="O42" s="1">
        <v>8</v>
      </c>
      <c r="P42" s="1">
        <v>3</v>
      </c>
      <c r="Q42" s="1">
        <v>4</v>
      </c>
    </row>
    <row r="43" spans="2:44" x14ac:dyDescent="0.25">
      <c r="F43" s="1">
        <v>4</v>
      </c>
      <c r="G43" s="1">
        <v>2</v>
      </c>
      <c r="H43" s="1">
        <v>2</v>
      </c>
      <c r="I43" s="1">
        <v>8</v>
      </c>
      <c r="J43" s="1">
        <v>0</v>
      </c>
      <c r="K43" s="1">
        <v>0</v>
      </c>
      <c r="L43" s="1">
        <v>2</v>
      </c>
      <c r="M43" s="1">
        <v>3</v>
      </c>
      <c r="N43" s="2">
        <v>3</v>
      </c>
      <c r="O43" s="1">
        <v>2</v>
      </c>
      <c r="P43" s="1">
        <v>3</v>
      </c>
      <c r="Q43" s="1">
        <v>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4"/>
  <sheetViews>
    <sheetView zoomScale="80" zoomScaleNormal="80" workbookViewId="0">
      <selection activeCell="T12" sqref="T12"/>
    </sheetView>
  </sheetViews>
  <sheetFormatPr defaultRowHeight="15" x14ac:dyDescent="0.25"/>
  <cols>
    <col min="1" max="1" width="9.140625" style="1"/>
    <col min="2" max="2" width="9.7109375" style="1" bestFit="1" customWidth="1"/>
    <col min="3" max="9" width="9.140625" style="1"/>
    <col min="10" max="10" width="10.42578125" style="1" bestFit="1" customWidth="1"/>
    <col min="11" max="16384" width="9.140625" style="1"/>
  </cols>
  <sheetData>
    <row r="1" spans="1:20" x14ac:dyDescent="0.25">
      <c r="A1" s="9" t="s">
        <v>0</v>
      </c>
      <c r="B1" s="10" t="s">
        <v>68</v>
      </c>
      <c r="C1" s="11" t="s">
        <v>14</v>
      </c>
      <c r="D1" s="11" t="s">
        <v>15</v>
      </c>
      <c r="E1" s="11" t="s">
        <v>16</v>
      </c>
      <c r="F1" s="11" t="s">
        <v>17</v>
      </c>
      <c r="G1" s="11" t="s">
        <v>18</v>
      </c>
      <c r="H1" s="11" t="s">
        <v>43</v>
      </c>
      <c r="I1" s="11" t="s">
        <v>19</v>
      </c>
      <c r="J1" s="10" t="s">
        <v>70</v>
      </c>
      <c r="K1" s="5" t="str">
        <f t="shared" ref="K1:Q1" si="0">C1</f>
        <v>Squat</v>
      </c>
      <c r="L1" s="5" t="str">
        <f t="shared" si="0"/>
        <v>Step</v>
      </c>
      <c r="M1" s="5" t="str">
        <f t="shared" si="0"/>
        <v>lunge</v>
      </c>
      <c r="N1" s="5" t="str">
        <f t="shared" si="0"/>
        <v>Shoulder</v>
      </c>
      <c r="O1" s="5" t="str">
        <f t="shared" si="0"/>
        <v>raise leg</v>
      </c>
      <c r="P1" s="5" t="str">
        <f t="shared" si="0"/>
        <v>pushup</v>
      </c>
      <c r="Q1" s="5" t="str">
        <f t="shared" si="0"/>
        <v>Trunk</v>
      </c>
    </row>
    <row r="2" spans="1:20" x14ac:dyDescent="0.25">
      <c r="A2" s="1">
        <v>1172</v>
      </c>
      <c r="B2" s="12">
        <v>13</v>
      </c>
      <c r="C2" s="3">
        <v>2</v>
      </c>
      <c r="D2" s="3" t="s">
        <v>20</v>
      </c>
      <c r="E2" s="3" t="s">
        <v>20</v>
      </c>
      <c r="F2" s="3" t="s">
        <v>21</v>
      </c>
      <c r="G2" s="3" t="s">
        <v>22</v>
      </c>
      <c r="H2" s="3">
        <v>2</v>
      </c>
      <c r="I2" s="3" t="s">
        <v>22</v>
      </c>
      <c r="J2" s="12">
        <v>13</v>
      </c>
      <c r="K2" s="3">
        <v>2</v>
      </c>
      <c r="L2" s="3" t="s">
        <v>20</v>
      </c>
      <c r="M2" s="3" t="s">
        <v>20</v>
      </c>
      <c r="N2" s="3" t="s">
        <v>21</v>
      </c>
      <c r="O2" s="3" t="s">
        <v>22</v>
      </c>
      <c r="P2" s="3">
        <v>2</v>
      </c>
      <c r="Q2" s="3" t="s">
        <v>22</v>
      </c>
    </row>
    <row r="3" spans="1:20" x14ac:dyDescent="0.25">
      <c r="A3" s="1">
        <v>1173</v>
      </c>
      <c r="B3" s="12">
        <v>14</v>
      </c>
      <c r="C3" s="3">
        <v>2</v>
      </c>
      <c r="D3" s="3" t="s">
        <v>22</v>
      </c>
      <c r="E3" s="3" t="s">
        <v>22</v>
      </c>
      <c r="F3" s="3" t="s">
        <v>22</v>
      </c>
      <c r="G3" s="3" t="s">
        <v>22</v>
      </c>
      <c r="H3" s="3">
        <v>2</v>
      </c>
      <c r="I3" s="3" t="s">
        <v>22</v>
      </c>
      <c r="J3" s="12">
        <v>14</v>
      </c>
      <c r="K3" s="3">
        <v>2</v>
      </c>
      <c r="L3" s="3" t="s">
        <v>22</v>
      </c>
      <c r="M3" s="3" t="s">
        <v>22</v>
      </c>
      <c r="N3" s="3" t="s">
        <v>22</v>
      </c>
      <c r="O3" s="3" t="s">
        <v>22</v>
      </c>
      <c r="P3" s="3">
        <v>2</v>
      </c>
      <c r="Q3" s="3" t="s">
        <v>22</v>
      </c>
    </row>
    <row r="4" spans="1:20" x14ac:dyDescent="0.25">
      <c r="A4" s="1">
        <v>1175</v>
      </c>
      <c r="B4" s="12">
        <v>12</v>
      </c>
      <c r="C4" s="3">
        <v>2</v>
      </c>
      <c r="D4" s="3" t="s">
        <v>22</v>
      </c>
      <c r="E4" s="3" t="s">
        <v>23</v>
      </c>
      <c r="F4" s="3" t="s">
        <v>22</v>
      </c>
      <c r="G4" s="3" t="s">
        <v>22</v>
      </c>
      <c r="H4" s="3">
        <v>2</v>
      </c>
      <c r="I4" s="3" t="s">
        <v>23</v>
      </c>
      <c r="J4" s="12">
        <v>12</v>
      </c>
      <c r="K4" s="3">
        <v>2</v>
      </c>
      <c r="L4" s="3" t="s">
        <v>22</v>
      </c>
      <c r="M4" s="3" t="s">
        <v>23</v>
      </c>
      <c r="N4" s="3" t="s">
        <v>22</v>
      </c>
      <c r="O4" s="3" t="s">
        <v>22</v>
      </c>
      <c r="P4" s="3">
        <v>2</v>
      </c>
      <c r="Q4" s="3" t="s">
        <v>23</v>
      </c>
      <c r="S4" s="1" t="s">
        <v>71</v>
      </c>
      <c r="T4" s="13"/>
    </row>
    <row r="5" spans="1:20" x14ac:dyDescent="0.25">
      <c r="A5" s="1">
        <v>1176</v>
      </c>
      <c r="B5" s="12">
        <v>13</v>
      </c>
      <c r="C5" s="3">
        <v>2</v>
      </c>
      <c r="D5" s="3" t="s">
        <v>22</v>
      </c>
      <c r="E5" s="3" t="s">
        <v>20</v>
      </c>
      <c r="F5" s="3" t="s">
        <v>22</v>
      </c>
      <c r="G5" s="3" t="s">
        <v>22</v>
      </c>
      <c r="H5" s="3">
        <v>2</v>
      </c>
      <c r="I5" s="3" t="s">
        <v>23</v>
      </c>
      <c r="J5" s="12">
        <v>13</v>
      </c>
      <c r="K5" s="3">
        <v>2</v>
      </c>
      <c r="L5" s="3" t="s">
        <v>22</v>
      </c>
      <c r="M5" s="3" t="s">
        <v>20</v>
      </c>
      <c r="N5" s="3" t="s">
        <v>22</v>
      </c>
      <c r="O5" s="3" t="s">
        <v>22</v>
      </c>
      <c r="P5" s="3">
        <v>2</v>
      </c>
      <c r="Q5" s="3" t="s">
        <v>23</v>
      </c>
      <c r="S5" s="1" t="s">
        <v>69</v>
      </c>
      <c r="T5" s="11"/>
    </row>
    <row r="6" spans="1:20" x14ac:dyDescent="0.25">
      <c r="A6" s="1">
        <v>1177</v>
      </c>
      <c r="B6" s="12">
        <v>14</v>
      </c>
      <c r="C6" s="3">
        <v>2</v>
      </c>
      <c r="D6" s="3" t="s">
        <v>22</v>
      </c>
      <c r="E6" s="3" t="s">
        <v>22</v>
      </c>
      <c r="F6" s="3" t="s">
        <v>22</v>
      </c>
      <c r="G6" s="3" t="s">
        <v>22</v>
      </c>
      <c r="H6" s="3">
        <v>2</v>
      </c>
      <c r="I6" s="3" t="s">
        <v>22</v>
      </c>
      <c r="J6" s="12">
        <v>14</v>
      </c>
      <c r="K6" s="3">
        <v>2</v>
      </c>
      <c r="L6" s="3" t="s">
        <v>22</v>
      </c>
      <c r="M6" s="3" t="s">
        <v>22</v>
      </c>
      <c r="N6" s="3" t="s">
        <v>22</v>
      </c>
      <c r="O6" s="3" t="s">
        <v>22</v>
      </c>
      <c r="P6" s="3">
        <v>2</v>
      </c>
      <c r="Q6" s="3" t="s">
        <v>22</v>
      </c>
    </row>
    <row r="7" spans="1:20" x14ac:dyDescent="0.25">
      <c r="A7" s="1">
        <v>1178</v>
      </c>
      <c r="B7" s="12">
        <v>11</v>
      </c>
      <c r="C7" s="3">
        <v>2</v>
      </c>
      <c r="D7" s="3" t="s">
        <v>22</v>
      </c>
      <c r="E7" s="3" t="s">
        <v>23</v>
      </c>
      <c r="F7" s="3" t="s">
        <v>22</v>
      </c>
      <c r="G7" s="3" t="s">
        <v>22</v>
      </c>
      <c r="H7" s="3">
        <v>1</v>
      </c>
      <c r="I7" s="3" t="s">
        <v>23</v>
      </c>
      <c r="J7" s="12">
        <v>11</v>
      </c>
      <c r="K7" s="3">
        <v>2</v>
      </c>
      <c r="L7" s="3" t="s">
        <v>22</v>
      </c>
      <c r="M7" s="3" t="s">
        <v>23</v>
      </c>
      <c r="N7" s="3" t="s">
        <v>22</v>
      </c>
      <c r="O7" s="3" t="s">
        <v>22</v>
      </c>
      <c r="P7" s="3">
        <v>1</v>
      </c>
      <c r="Q7" s="3" t="s">
        <v>23</v>
      </c>
    </row>
    <row r="8" spans="1:20" x14ac:dyDescent="0.25">
      <c r="A8" s="1">
        <v>1179</v>
      </c>
      <c r="B8" s="12">
        <v>11</v>
      </c>
      <c r="C8" s="3">
        <v>2</v>
      </c>
      <c r="D8" s="3" t="s">
        <v>22</v>
      </c>
      <c r="E8" s="3" t="s">
        <v>23</v>
      </c>
      <c r="F8" s="3" t="s">
        <v>22</v>
      </c>
      <c r="G8" s="3" t="s">
        <v>22</v>
      </c>
      <c r="H8" s="3">
        <v>1</v>
      </c>
      <c r="I8" s="3" t="s">
        <v>23</v>
      </c>
      <c r="J8" s="12">
        <v>11</v>
      </c>
      <c r="K8" s="3">
        <v>2</v>
      </c>
      <c r="L8" s="3" t="s">
        <v>22</v>
      </c>
      <c r="M8" s="3" t="s">
        <v>23</v>
      </c>
      <c r="N8" s="3" t="s">
        <v>22</v>
      </c>
      <c r="O8" s="3" t="s">
        <v>22</v>
      </c>
      <c r="P8" s="3">
        <v>1</v>
      </c>
      <c r="Q8" s="3" t="s">
        <v>23</v>
      </c>
    </row>
    <row r="9" spans="1:20" x14ac:dyDescent="0.25">
      <c r="A9" s="1">
        <v>1180</v>
      </c>
      <c r="B9" s="12">
        <v>10</v>
      </c>
      <c r="C9" s="3">
        <v>2</v>
      </c>
      <c r="D9" s="3" t="s">
        <v>22</v>
      </c>
      <c r="E9" s="3" t="s">
        <v>23</v>
      </c>
      <c r="F9" s="3" t="s">
        <v>22</v>
      </c>
      <c r="G9" s="3" t="s">
        <v>24</v>
      </c>
      <c r="H9" s="3">
        <v>1</v>
      </c>
      <c r="I9" s="3" t="s">
        <v>23</v>
      </c>
      <c r="J9" s="12">
        <v>10</v>
      </c>
      <c r="K9" s="3">
        <v>2</v>
      </c>
      <c r="L9" s="3" t="s">
        <v>22</v>
      </c>
      <c r="M9" s="3" t="s">
        <v>23</v>
      </c>
      <c r="N9" s="3" t="s">
        <v>22</v>
      </c>
      <c r="O9" s="3" t="s">
        <v>24</v>
      </c>
      <c r="P9" s="3">
        <v>1</v>
      </c>
      <c r="Q9" s="3" t="s">
        <v>23</v>
      </c>
    </row>
    <row r="10" spans="1:20" x14ac:dyDescent="0.25">
      <c r="A10" s="1">
        <v>1181</v>
      </c>
      <c r="B10" s="12">
        <v>13</v>
      </c>
      <c r="C10" s="3">
        <v>2</v>
      </c>
      <c r="D10" s="3" t="s">
        <v>22</v>
      </c>
      <c r="E10" s="3" t="s">
        <v>20</v>
      </c>
      <c r="F10" s="3" t="s">
        <v>22</v>
      </c>
      <c r="G10" s="3" t="s">
        <v>22</v>
      </c>
      <c r="H10" s="3">
        <v>2</v>
      </c>
      <c r="I10" s="3" t="s">
        <v>23</v>
      </c>
      <c r="J10" s="12">
        <v>13</v>
      </c>
      <c r="K10" s="3">
        <v>2</v>
      </c>
      <c r="L10" s="3" t="s">
        <v>22</v>
      </c>
      <c r="M10" s="3" t="s">
        <v>20</v>
      </c>
      <c r="N10" s="3" t="s">
        <v>22</v>
      </c>
      <c r="O10" s="3" t="s">
        <v>22</v>
      </c>
      <c r="P10" s="3">
        <v>2</v>
      </c>
      <c r="Q10" s="3" t="s">
        <v>23</v>
      </c>
    </row>
    <row r="11" spans="1:20" x14ac:dyDescent="0.25">
      <c r="A11" s="1">
        <v>1182</v>
      </c>
      <c r="B11" s="12">
        <v>12</v>
      </c>
      <c r="C11" s="3">
        <v>2</v>
      </c>
      <c r="D11" s="3" t="s">
        <v>22</v>
      </c>
      <c r="E11" s="3" t="s">
        <v>23</v>
      </c>
      <c r="F11" s="3" t="s">
        <v>22</v>
      </c>
      <c r="G11" s="3" t="s">
        <v>22</v>
      </c>
      <c r="H11" s="3">
        <v>2</v>
      </c>
      <c r="I11" s="3" t="s">
        <v>23</v>
      </c>
      <c r="J11" s="12">
        <v>12</v>
      </c>
      <c r="K11" s="3">
        <v>2</v>
      </c>
      <c r="L11" s="3" t="s">
        <v>22</v>
      </c>
      <c r="M11" s="3" t="s">
        <v>23</v>
      </c>
      <c r="N11" s="3" t="s">
        <v>22</v>
      </c>
      <c r="O11" s="3" t="s">
        <v>22</v>
      </c>
      <c r="P11" s="3">
        <v>2</v>
      </c>
      <c r="Q11" s="3" t="s">
        <v>23</v>
      </c>
    </row>
    <row r="12" spans="1:20" x14ac:dyDescent="0.25">
      <c r="A12" s="1">
        <v>1183</v>
      </c>
      <c r="B12" s="12">
        <v>13</v>
      </c>
      <c r="C12" s="3">
        <v>2</v>
      </c>
      <c r="D12" s="3" t="s">
        <v>22</v>
      </c>
      <c r="E12" s="3" t="s">
        <v>20</v>
      </c>
      <c r="F12" s="3" t="s">
        <v>22</v>
      </c>
      <c r="G12" s="3" t="s">
        <v>22</v>
      </c>
      <c r="H12" s="3">
        <v>2</v>
      </c>
      <c r="I12" s="3" t="s">
        <v>23</v>
      </c>
      <c r="J12" s="12">
        <v>13</v>
      </c>
      <c r="K12" s="3">
        <v>2</v>
      </c>
      <c r="L12" s="3" t="s">
        <v>22</v>
      </c>
      <c r="M12" s="3" t="s">
        <v>20</v>
      </c>
      <c r="N12" s="3" t="s">
        <v>22</v>
      </c>
      <c r="O12" s="3" t="s">
        <v>22</v>
      </c>
      <c r="P12" s="3">
        <v>2</v>
      </c>
      <c r="Q12" s="3" t="s">
        <v>23</v>
      </c>
    </row>
    <row r="13" spans="1:20" x14ac:dyDescent="0.25">
      <c r="A13" s="1">
        <v>1184</v>
      </c>
      <c r="B13" s="12">
        <v>14</v>
      </c>
      <c r="C13" s="3">
        <v>2</v>
      </c>
      <c r="D13" s="3" t="s">
        <v>22</v>
      </c>
      <c r="E13" s="3" t="s">
        <v>22</v>
      </c>
      <c r="F13" s="3" t="s">
        <v>22</v>
      </c>
      <c r="G13" s="3" t="s">
        <v>22</v>
      </c>
      <c r="H13" s="3">
        <v>2</v>
      </c>
      <c r="I13" s="3" t="s">
        <v>22</v>
      </c>
      <c r="J13" s="12">
        <v>14</v>
      </c>
      <c r="K13" s="3">
        <v>2</v>
      </c>
      <c r="L13" s="3" t="s">
        <v>22</v>
      </c>
      <c r="M13" s="3" t="s">
        <v>22</v>
      </c>
      <c r="N13" s="3" t="s">
        <v>22</v>
      </c>
      <c r="O13" s="3" t="s">
        <v>22</v>
      </c>
      <c r="P13" s="3">
        <v>2</v>
      </c>
      <c r="Q13" s="3" t="s">
        <v>22</v>
      </c>
    </row>
    <row r="14" spans="1:20" x14ac:dyDescent="0.25">
      <c r="A14" s="1">
        <v>1185</v>
      </c>
      <c r="B14" s="12">
        <v>13</v>
      </c>
      <c r="C14" s="3">
        <v>2</v>
      </c>
      <c r="D14" s="3" t="s">
        <v>22</v>
      </c>
      <c r="E14" s="3" t="s">
        <v>20</v>
      </c>
      <c r="F14" s="3" t="s">
        <v>22</v>
      </c>
      <c r="G14" s="3" t="s">
        <v>22</v>
      </c>
      <c r="H14" s="3">
        <v>2</v>
      </c>
      <c r="I14" s="3" t="s">
        <v>24</v>
      </c>
      <c r="J14" s="12">
        <v>13</v>
      </c>
      <c r="K14" s="3">
        <v>2</v>
      </c>
      <c r="L14" s="3" t="s">
        <v>22</v>
      </c>
      <c r="M14" s="3" t="s">
        <v>20</v>
      </c>
      <c r="N14" s="3" t="s">
        <v>22</v>
      </c>
      <c r="O14" s="3" t="s">
        <v>22</v>
      </c>
      <c r="P14" s="3">
        <v>2</v>
      </c>
      <c r="Q14" s="3" t="s">
        <v>24</v>
      </c>
    </row>
    <row r="15" spans="1:20" x14ac:dyDescent="0.25">
      <c r="A15" s="1">
        <v>1186</v>
      </c>
      <c r="B15" s="12">
        <v>11</v>
      </c>
      <c r="C15" s="3">
        <v>2</v>
      </c>
      <c r="D15" s="3" t="s">
        <v>22</v>
      </c>
      <c r="E15" s="3" t="s">
        <v>23</v>
      </c>
      <c r="F15" s="3" t="s">
        <v>22</v>
      </c>
      <c r="G15" s="3" t="s">
        <v>22</v>
      </c>
      <c r="H15" s="3">
        <v>1</v>
      </c>
      <c r="I15" s="3" t="s">
        <v>23</v>
      </c>
      <c r="J15" s="12">
        <v>11</v>
      </c>
      <c r="K15" s="3">
        <v>2</v>
      </c>
      <c r="L15" s="3" t="s">
        <v>22</v>
      </c>
      <c r="M15" s="3" t="s">
        <v>23</v>
      </c>
      <c r="N15" s="3" t="s">
        <v>22</v>
      </c>
      <c r="O15" s="3" t="s">
        <v>22</v>
      </c>
      <c r="P15" s="3">
        <v>1</v>
      </c>
      <c r="Q15" s="3" t="s">
        <v>23</v>
      </c>
    </row>
    <row r="16" spans="1:20" x14ac:dyDescent="0.25">
      <c r="A16" s="1">
        <v>1187</v>
      </c>
      <c r="B16" s="12">
        <v>14</v>
      </c>
      <c r="C16" s="3">
        <v>2</v>
      </c>
      <c r="D16" s="3" t="s">
        <v>22</v>
      </c>
      <c r="E16" s="3" t="s">
        <v>22</v>
      </c>
      <c r="F16" s="3" t="s">
        <v>22</v>
      </c>
      <c r="G16" s="3" t="s">
        <v>22</v>
      </c>
      <c r="H16" s="3">
        <v>2</v>
      </c>
      <c r="I16" s="3" t="s">
        <v>22</v>
      </c>
      <c r="J16" s="12">
        <v>14</v>
      </c>
      <c r="K16" s="3">
        <v>2</v>
      </c>
      <c r="L16" s="3" t="s">
        <v>22</v>
      </c>
      <c r="M16" s="3" t="s">
        <v>22</v>
      </c>
      <c r="N16" s="3" t="s">
        <v>22</v>
      </c>
      <c r="O16" s="3" t="s">
        <v>22</v>
      </c>
      <c r="P16" s="3">
        <v>2</v>
      </c>
      <c r="Q16" s="3" t="s">
        <v>22</v>
      </c>
    </row>
    <row r="17" spans="1:17" x14ac:dyDescent="0.25">
      <c r="A17" s="1">
        <v>1188</v>
      </c>
      <c r="B17" s="12">
        <v>13</v>
      </c>
      <c r="C17" s="3">
        <v>2</v>
      </c>
      <c r="D17" s="3" t="s">
        <v>22</v>
      </c>
      <c r="E17" s="3" t="s">
        <v>23</v>
      </c>
      <c r="F17" s="3" t="s">
        <v>22</v>
      </c>
      <c r="G17" s="3" t="s">
        <v>22</v>
      </c>
      <c r="H17" s="3">
        <v>2</v>
      </c>
      <c r="I17" s="3" t="s">
        <v>22</v>
      </c>
      <c r="J17" s="12">
        <v>13</v>
      </c>
      <c r="K17" s="3">
        <v>2</v>
      </c>
      <c r="L17" s="3" t="s">
        <v>22</v>
      </c>
      <c r="M17" s="3" t="s">
        <v>23</v>
      </c>
      <c r="N17" s="3" t="s">
        <v>22</v>
      </c>
      <c r="O17" s="3" t="s">
        <v>22</v>
      </c>
      <c r="P17" s="3">
        <v>2</v>
      </c>
      <c r="Q17" s="3" t="s">
        <v>22</v>
      </c>
    </row>
    <row r="18" spans="1:17" x14ac:dyDescent="0.25">
      <c r="A18" s="9" t="s">
        <v>1</v>
      </c>
      <c r="B18" s="10" t="s">
        <v>68</v>
      </c>
      <c r="C18" s="11" t="s">
        <v>14</v>
      </c>
      <c r="D18" s="11" t="s">
        <v>15</v>
      </c>
      <c r="E18" s="11" t="s">
        <v>16</v>
      </c>
      <c r="F18" s="11" t="s">
        <v>17</v>
      </c>
      <c r="G18" s="11" t="s">
        <v>18</v>
      </c>
      <c r="H18" s="11" t="s">
        <v>43</v>
      </c>
      <c r="I18" s="11" t="s">
        <v>19</v>
      </c>
      <c r="J18" s="10" t="s">
        <v>70</v>
      </c>
      <c r="K18" s="5" t="s">
        <v>14</v>
      </c>
      <c r="L18" s="5" t="s">
        <v>15</v>
      </c>
      <c r="M18" s="5" t="s">
        <v>16</v>
      </c>
      <c r="N18" s="5" t="s">
        <v>17</v>
      </c>
      <c r="O18" s="5" t="s">
        <v>18</v>
      </c>
      <c r="P18" s="5" t="s">
        <v>43</v>
      </c>
      <c r="Q18" s="5" t="s">
        <v>19</v>
      </c>
    </row>
    <row r="19" spans="1:17" x14ac:dyDescent="0.25">
      <c r="A19" s="1">
        <v>2254</v>
      </c>
      <c r="B19" s="12">
        <v>13</v>
      </c>
      <c r="C19" s="3">
        <v>2</v>
      </c>
      <c r="D19" s="3" t="s">
        <v>20</v>
      </c>
      <c r="E19" s="3" t="s">
        <v>20</v>
      </c>
      <c r="F19" s="3" t="s">
        <v>21</v>
      </c>
      <c r="G19" s="3" t="s">
        <v>22</v>
      </c>
      <c r="H19" s="3">
        <v>2</v>
      </c>
      <c r="I19" s="3" t="s">
        <v>22</v>
      </c>
      <c r="J19" s="12">
        <v>14</v>
      </c>
      <c r="K19" s="3">
        <v>2</v>
      </c>
      <c r="L19" s="3" t="s">
        <v>20</v>
      </c>
      <c r="M19" s="3" t="s">
        <v>20</v>
      </c>
      <c r="N19" s="3" t="s">
        <v>25</v>
      </c>
      <c r="O19" s="3" t="s">
        <v>22</v>
      </c>
      <c r="P19" s="3">
        <v>2</v>
      </c>
      <c r="Q19" s="3" t="s">
        <v>22</v>
      </c>
    </row>
    <row r="20" spans="1:17" x14ac:dyDescent="0.25">
      <c r="A20" s="1">
        <v>2255</v>
      </c>
      <c r="B20" s="12">
        <v>13</v>
      </c>
      <c r="C20" s="3">
        <v>2</v>
      </c>
      <c r="D20" s="3" t="s">
        <v>22</v>
      </c>
      <c r="E20" s="3" t="s">
        <v>22</v>
      </c>
      <c r="F20" s="3" t="s">
        <v>22</v>
      </c>
      <c r="G20" s="3" t="s">
        <v>22</v>
      </c>
      <c r="H20" s="3">
        <v>2</v>
      </c>
      <c r="I20" s="3" t="s">
        <v>23</v>
      </c>
      <c r="J20" s="12">
        <v>14</v>
      </c>
      <c r="K20" s="3">
        <v>2</v>
      </c>
      <c r="L20" s="3" t="s">
        <v>22</v>
      </c>
      <c r="M20" s="3" t="s">
        <v>22</v>
      </c>
      <c r="N20" s="3" t="s">
        <v>22</v>
      </c>
      <c r="O20" s="3" t="s">
        <v>22</v>
      </c>
      <c r="P20" s="3">
        <v>2</v>
      </c>
      <c r="Q20" s="3" t="s">
        <v>22</v>
      </c>
    </row>
    <row r="21" spans="1:17" x14ac:dyDescent="0.25">
      <c r="A21" s="1">
        <v>2256</v>
      </c>
      <c r="B21" s="12">
        <v>13</v>
      </c>
      <c r="C21" s="3">
        <v>2</v>
      </c>
      <c r="D21" s="3" t="s">
        <v>22</v>
      </c>
      <c r="E21" s="3" t="s">
        <v>20</v>
      </c>
      <c r="F21" s="3" t="s">
        <v>22</v>
      </c>
      <c r="G21" s="3" t="s">
        <v>22</v>
      </c>
      <c r="H21" s="3">
        <v>2</v>
      </c>
      <c r="I21" s="3" t="s">
        <v>23</v>
      </c>
      <c r="J21" s="12">
        <v>14</v>
      </c>
      <c r="K21" s="3">
        <v>2</v>
      </c>
      <c r="L21" s="3" t="s">
        <v>22</v>
      </c>
      <c r="M21" s="3" t="s">
        <v>20</v>
      </c>
      <c r="N21" s="3" t="s">
        <v>22</v>
      </c>
      <c r="O21" s="3" t="s">
        <v>22</v>
      </c>
      <c r="P21" s="3">
        <v>2</v>
      </c>
      <c r="Q21" s="3" t="s">
        <v>22</v>
      </c>
    </row>
    <row r="22" spans="1:17" x14ac:dyDescent="0.25">
      <c r="A22" s="1">
        <v>2257</v>
      </c>
      <c r="B22" s="12">
        <v>14</v>
      </c>
      <c r="C22" s="3">
        <v>2</v>
      </c>
      <c r="D22" s="3" t="s">
        <v>22</v>
      </c>
      <c r="E22" s="3" t="s">
        <v>20</v>
      </c>
      <c r="F22" s="3" t="s">
        <v>22</v>
      </c>
      <c r="G22" s="3" t="s">
        <v>22</v>
      </c>
      <c r="H22" s="3">
        <v>2</v>
      </c>
      <c r="I22" s="3" t="s">
        <v>20</v>
      </c>
      <c r="J22" s="12">
        <v>14</v>
      </c>
      <c r="K22" s="3">
        <v>2</v>
      </c>
      <c r="L22" s="3" t="s">
        <v>22</v>
      </c>
      <c r="M22" s="3" t="s">
        <v>20</v>
      </c>
      <c r="N22" s="3" t="s">
        <v>22</v>
      </c>
      <c r="O22" s="3" t="s">
        <v>22</v>
      </c>
      <c r="P22" s="3">
        <v>2</v>
      </c>
      <c r="Q22" s="3" t="s">
        <v>20</v>
      </c>
    </row>
    <row r="23" spans="1:17" x14ac:dyDescent="0.25">
      <c r="A23" s="1">
        <v>2258</v>
      </c>
      <c r="B23" s="12">
        <v>12</v>
      </c>
      <c r="C23" s="3">
        <v>2</v>
      </c>
      <c r="D23" s="3" t="s">
        <v>22</v>
      </c>
      <c r="E23" s="3" t="s">
        <v>23</v>
      </c>
      <c r="F23" s="3" t="s">
        <v>22</v>
      </c>
      <c r="G23" s="3" t="s">
        <v>22</v>
      </c>
      <c r="H23" s="3">
        <v>2</v>
      </c>
      <c r="I23" s="3" t="s">
        <v>23</v>
      </c>
      <c r="J23" s="12">
        <v>13</v>
      </c>
      <c r="K23" s="3">
        <v>2</v>
      </c>
      <c r="L23" s="3" t="s">
        <v>22</v>
      </c>
      <c r="M23" s="3" t="s">
        <v>22</v>
      </c>
      <c r="N23" s="3" t="s">
        <v>22</v>
      </c>
      <c r="O23" s="3" t="s">
        <v>22</v>
      </c>
      <c r="P23" s="3">
        <v>2</v>
      </c>
      <c r="Q23" s="3" t="s">
        <v>23</v>
      </c>
    </row>
    <row r="24" spans="1:17" x14ac:dyDescent="0.25">
      <c r="A24" s="1">
        <v>2259</v>
      </c>
      <c r="B24" s="12">
        <v>13</v>
      </c>
      <c r="C24" s="3">
        <v>2</v>
      </c>
      <c r="D24" s="3" t="s">
        <v>22</v>
      </c>
      <c r="E24" s="3" t="s">
        <v>23</v>
      </c>
      <c r="F24" s="3" t="s">
        <v>22</v>
      </c>
      <c r="G24" s="3" t="s">
        <v>22</v>
      </c>
      <c r="H24" s="3">
        <v>1</v>
      </c>
      <c r="I24" s="3" t="s">
        <v>23</v>
      </c>
      <c r="J24" s="12">
        <v>14</v>
      </c>
      <c r="K24" s="3">
        <v>2</v>
      </c>
      <c r="L24" s="3" t="s">
        <v>22</v>
      </c>
      <c r="M24" s="3" t="s">
        <v>22</v>
      </c>
      <c r="N24" s="3" t="s">
        <v>22</v>
      </c>
      <c r="O24" s="3" t="s">
        <v>22</v>
      </c>
      <c r="P24" s="3">
        <v>2</v>
      </c>
      <c r="Q24" s="3" t="s">
        <v>22</v>
      </c>
    </row>
    <row r="25" spans="1:17" x14ac:dyDescent="0.25">
      <c r="A25" s="1">
        <v>2260</v>
      </c>
      <c r="B25" s="12">
        <v>14</v>
      </c>
      <c r="C25" s="3">
        <v>2</v>
      </c>
      <c r="D25" s="3" t="s">
        <v>22</v>
      </c>
      <c r="E25" s="3" t="s">
        <v>23</v>
      </c>
      <c r="F25" s="3" t="s">
        <v>22</v>
      </c>
      <c r="G25" s="3" t="s">
        <v>22</v>
      </c>
      <c r="H25" s="3">
        <v>1</v>
      </c>
      <c r="I25" s="3" t="s">
        <v>23</v>
      </c>
      <c r="J25" s="12">
        <v>14</v>
      </c>
      <c r="K25" s="3">
        <v>2</v>
      </c>
      <c r="L25" s="3" t="s">
        <v>22</v>
      </c>
      <c r="M25" s="3" t="s">
        <v>22</v>
      </c>
      <c r="N25" s="3" t="s">
        <v>22</v>
      </c>
      <c r="O25" s="3" t="s">
        <v>22</v>
      </c>
      <c r="P25" s="3">
        <v>2</v>
      </c>
      <c r="Q25" s="3" t="s">
        <v>22</v>
      </c>
    </row>
    <row r="26" spans="1:17" x14ac:dyDescent="0.25">
      <c r="A26" s="1">
        <v>2261</v>
      </c>
      <c r="B26" s="12">
        <v>12</v>
      </c>
      <c r="C26" s="3">
        <v>2</v>
      </c>
      <c r="D26" s="3" t="s">
        <v>22</v>
      </c>
      <c r="E26" s="3" t="s">
        <v>20</v>
      </c>
      <c r="F26" s="3" t="s">
        <v>22</v>
      </c>
      <c r="G26" s="3" t="s">
        <v>24</v>
      </c>
      <c r="H26" s="3">
        <v>2</v>
      </c>
      <c r="I26" s="3" t="s">
        <v>23</v>
      </c>
      <c r="J26" s="12">
        <v>13</v>
      </c>
      <c r="K26" s="3">
        <v>2</v>
      </c>
      <c r="L26" s="3" t="s">
        <v>22</v>
      </c>
      <c r="M26" s="3" t="s">
        <v>20</v>
      </c>
      <c r="N26" s="3" t="s">
        <v>22</v>
      </c>
      <c r="O26" s="3" t="s">
        <v>22</v>
      </c>
      <c r="P26" s="3">
        <v>2</v>
      </c>
      <c r="Q26" s="3" t="s">
        <v>23</v>
      </c>
    </row>
    <row r="27" spans="1:17" x14ac:dyDescent="0.25">
      <c r="A27" s="1">
        <v>2262</v>
      </c>
      <c r="B27" s="12">
        <v>12</v>
      </c>
      <c r="C27" s="3">
        <v>2</v>
      </c>
      <c r="D27" s="3" t="s">
        <v>22</v>
      </c>
      <c r="E27" s="3" t="s">
        <v>20</v>
      </c>
      <c r="F27" s="3" t="s">
        <v>22</v>
      </c>
      <c r="G27" s="3" t="s">
        <v>22</v>
      </c>
      <c r="H27" s="3">
        <v>1</v>
      </c>
      <c r="I27" s="3" t="s">
        <v>23</v>
      </c>
      <c r="J27" s="12">
        <v>12</v>
      </c>
      <c r="K27" s="3">
        <v>2</v>
      </c>
      <c r="L27" s="3" t="s">
        <v>22</v>
      </c>
      <c r="M27" s="3" t="s">
        <v>20</v>
      </c>
      <c r="N27" s="3" t="s">
        <v>22</v>
      </c>
      <c r="O27" s="3" t="s">
        <v>22</v>
      </c>
      <c r="P27" s="3">
        <v>1</v>
      </c>
      <c r="Q27" s="3" t="s">
        <v>23</v>
      </c>
    </row>
    <row r="28" spans="1:17" x14ac:dyDescent="0.25">
      <c r="A28" s="1">
        <v>2263</v>
      </c>
      <c r="B28" s="12">
        <v>13</v>
      </c>
      <c r="C28" s="3">
        <v>2</v>
      </c>
      <c r="D28" s="3" t="s">
        <v>22</v>
      </c>
      <c r="E28" s="3" t="s">
        <v>23</v>
      </c>
      <c r="F28" s="3" t="s">
        <v>22</v>
      </c>
      <c r="G28" s="3" t="s">
        <v>22</v>
      </c>
      <c r="H28" s="3">
        <v>2</v>
      </c>
      <c r="I28" s="3" t="s">
        <v>22</v>
      </c>
      <c r="J28" s="12">
        <v>14</v>
      </c>
      <c r="K28" s="3">
        <v>2</v>
      </c>
      <c r="L28" s="3" t="s">
        <v>22</v>
      </c>
      <c r="M28" s="3" t="s">
        <v>22</v>
      </c>
      <c r="N28" s="3" t="s">
        <v>22</v>
      </c>
      <c r="O28" s="3" t="s">
        <v>22</v>
      </c>
      <c r="P28" s="3">
        <v>2</v>
      </c>
      <c r="Q28" s="3" t="s">
        <v>22</v>
      </c>
    </row>
    <row r="29" spans="1:17" x14ac:dyDescent="0.25">
      <c r="A29" s="1">
        <v>2264</v>
      </c>
      <c r="B29" s="12">
        <v>12</v>
      </c>
      <c r="C29" s="3">
        <v>2</v>
      </c>
      <c r="D29" s="3" t="s">
        <v>22</v>
      </c>
      <c r="E29" s="3" t="s">
        <v>20</v>
      </c>
      <c r="F29" s="3" t="s">
        <v>22</v>
      </c>
      <c r="G29" s="3" t="s">
        <v>24</v>
      </c>
      <c r="H29" s="3">
        <v>2</v>
      </c>
      <c r="I29" s="3" t="s">
        <v>23</v>
      </c>
      <c r="J29" s="12">
        <v>13</v>
      </c>
      <c r="K29" s="3">
        <v>2</v>
      </c>
      <c r="L29" s="3" t="s">
        <v>22</v>
      </c>
      <c r="M29" s="3" t="s">
        <v>20</v>
      </c>
      <c r="N29" s="3" t="s">
        <v>22</v>
      </c>
      <c r="O29" s="3" t="s">
        <v>22</v>
      </c>
      <c r="P29" s="3">
        <v>2</v>
      </c>
      <c r="Q29" s="3" t="s">
        <v>23</v>
      </c>
    </row>
    <row r="30" spans="1:17" x14ac:dyDescent="0.25">
      <c r="A30" s="1">
        <v>2265</v>
      </c>
      <c r="B30" s="12">
        <v>12</v>
      </c>
      <c r="C30" s="3">
        <v>2</v>
      </c>
      <c r="D30" s="3" t="s">
        <v>22</v>
      </c>
      <c r="E30" s="3" t="s">
        <v>22</v>
      </c>
      <c r="F30" s="3" t="s">
        <v>22</v>
      </c>
      <c r="G30" s="3" t="s">
        <v>24</v>
      </c>
      <c r="H30" s="3">
        <v>2</v>
      </c>
      <c r="I30" s="3" t="s">
        <v>23</v>
      </c>
      <c r="J30" s="12">
        <v>12</v>
      </c>
      <c r="K30" s="3">
        <v>2</v>
      </c>
      <c r="L30" s="3" t="s">
        <v>22</v>
      </c>
      <c r="M30" s="3" t="s">
        <v>22</v>
      </c>
      <c r="N30" s="3" t="s">
        <v>22</v>
      </c>
      <c r="O30" s="3" t="s">
        <v>24</v>
      </c>
      <c r="P30" s="3">
        <v>2</v>
      </c>
      <c r="Q30" s="3" t="s">
        <v>23</v>
      </c>
    </row>
    <row r="31" spans="1:17" x14ac:dyDescent="0.25">
      <c r="A31" s="1">
        <v>2266</v>
      </c>
      <c r="B31" s="12">
        <v>13</v>
      </c>
      <c r="C31" s="3">
        <v>2</v>
      </c>
      <c r="D31" s="3" t="s">
        <v>22</v>
      </c>
      <c r="E31" s="3" t="s">
        <v>20</v>
      </c>
      <c r="F31" s="3" t="s">
        <v>22</v>
      </c>
      <c r="G31" s="3" t="s">
        <v>22</v>
      </c>
      <c r="H31" s="3">
        <v>2</v>
      </c>
      <c r="I31" s="3" t="s">
        <v>24</v>
      </c>
      <c r="J31" s="12">
        <v>14</v>
      </c>
      <c r="K31" s="3">
        <v>2</v>
      </c>
      <c r="L31" s="3" t="s">
        <v>22</v>
      </c>
      <c r="M31" s="3" t="s">
        <v>20</v>
      </c>
      <c r="N31" s="3" t="s">
        <v>22</v>
      </c>
      <c r="O31" s="3" t="s">
        <v>22</v>
      </c>
      <c r="P31" s="3">
        <v>2</v>
      </c>
      <c r="Q31" s="3" t="s">
        <v>22</v>
      </c>
    </row>
    <row r="32" spans="1:17" x14ac:dyDescent="0.25">
      <c r="A32" s="1">
        <v>2267</v>
      </c>
      <c r="B32" s="12">
        <v>14</v>
      </c>
      <c r="C32" s="3">
        <v>2</v>
      </c>
      <c r="D32" s="3" t="s">
        <v>22</v>
      </c>
      <c r="E32" s="3" t="s">
        <v>20</v>
      </c>
      <c r="F32" s="3" t="s">
        <v>22</v>
      </c>
      <c r="G32" s="3" t="s">
        <v>22</v>
      </c>
      <c r="H32" s="3">
        <v>2</v>
      </c>
      <c r="I32" s="3" t="s">
        <v>22</v>
      </c>
      <c r="J32" s="12">
        <v>14</v>
      </c>
      <c r="K32" s="3">
        <v>2</v>
      </c>
      <c r="L32" s="3" t="s">
        <v>22</v>
      </c>
      <c r="M32" s="3" t="s">
        <v>20</v>
      </c>
      <c r="N32" s="3" t="s">
        <v>22</v>
      </c>
      <c r="O32" s="3" t="s">
        <v>22</v>
      </c>
      <c r="P32" s="3">
        <v>2</v>
      </c>
      <c r="Q32" s="3" t="s">
        <v>22</v>
      </c>
    </row>
    <row r="33" spans="1:17" x14ac:dyDescent="0.25">
      <c r="A33" s="1">
        <v>2268</v>
      </c>
      <c r="B33" s="12">
        <v>13</v>
      </c>
      <c r="C33" s="3">
        <v>2</v>
      </c>
      <c r="D33" s="3" t="s">
        <v>22</v>
      </c>
      <c r="E33" s="3" t="s">
        <v>22</v>
      </c>
      <c r="F33" s="3" t="s">
        <v>22</v>
      </c>
      <c r="G33" s="3" t="s">
        <v>22</v>
      </c>
      <c r="H33" s="3">
        <v>2</v>
      </c>
      <c r="I33" s="3" t="s">
        <v>23</v>
      </c>
      <c r="J33" s="12">
        <v>14</v>
      </c>
      <c r="K33" s="3">
        <v>2</v>
      </c>
      <c r="L33" s="3" t="s">
        <v>22</v>
      </c>
      <c r="M33" s="3" t="s">
        <v>22</v>
      </c>
      <c r="N33" s="3" t="s">
        <v>22</v>
      </c>
      <c r="O33" s="3" t="s">
        <v>22</v>
      </c>
      <c r="P33" s="3">
        <v>2</v>
      </c>
      <c r="Q33" s="3" t="s">
        <v>22</v>
      </c>
    </row>
    <row r="34" spans="1:17" x14ac:dyDescent="0.25">
      <c r="A34" s="1">
        <v>2269</v>
      </c>
      <c r="B34" s="12">
        <v>14</v>
      </c>
      <c r="C34" s="3">
        <v>2</v>
      </c>
      <c r="D34" s="3" t="s">
        <v>22</v>
      </c>
      <c r="E34" s="3" t="s">
        <v>20</v>
      </c>
      <c r="F34" s="3" t="s">
        <v>22</v>
      </c>
      <c r="G34" s="3" t="s">
        <v>22</v>
      </c>
      <c r="H34" s="3">
        <v>2</v>
      </c>
      <c r="I34" s="3" t="s">
        <v>22</v>
      </c>
      <c r="J34" s="12">
        <v>14</v>
      </c>
      <c r="K34" s="3">
        <v>2</v>
      </c>
      <c r="L34" s="3" t="s">
        <v>22</v>
      </c>
      <c r="M34" s="3" t="s">
        <v>20</v>
      </c>
      <c r="N34" s="3" t="s">
        <v>22</v>
      </c>
      <c r="O34" s="3" t="s">
        <v>22</v>
      </c>
      <c r="P34" s="3">
        <v>2</v>
      </c>
      <c r="Q34" s="3" t="s">
        <v>22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Spss</vt:lpstr>
      <vt:lpstr>Y Detail</vt:lpstr>
      <vt:lpstr>FMS Detail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Saeed</cp:lastModifiedBy>
  <dcterms:created xsi:type="dcterms:W3CDTF">2007-02-23T14:58:14Z</dcterms:created>
  <dcterms:modified xsi:type="dcterms:W3CDTF">2024-09-08T15:17:48Z</dcterms:modified>
</cp:coreProperties>
</file>