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8_{2C7794F0-D6AC-494D-9D0C-0C20A8C2BFCB}" xr6:coauthVersionLast="47" xr6:coauthVersionMax="47" xr10:uidLastSave="{00000000-0000-0000-0000-000000000000}"/>
  <bookViews>
    <workbookView xWindow="5535" yWindow="2220" windowWidth="21600" windowHeight="12825" xr2:uid="{0ECE573F-3C5D-449C-8977-FC97027EA860}"/>
  </bookViews>
  <sheets>
    <sheet name="报税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localSheetId="0" hidden="1">报税!$A$4:$AW$107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[28]Fundamentals!#REF!</definedName>
    <definedName name="BLPH11" hidden="1">[28]Fundamentals!#REF!</definedName>
    <definedName name="BLPH12" hidden="1">[28]Fundamentals!#REF!</definedName>
    <definedName name="BLPH13" hidden="1">[28]Fundamentals!#REF!</definedName>
    <definedName name="BLPH14" hidden="1">[28]Fundamentals!#REF!</definedName>
    <definedName name="BLPH15" hidden="1">[28]Fundamentals!#REF!</definedName>
    <definedName name="BLPH16" hidden="1">[28]Fundamentals!#REF!</definedName>
    <definedName name="BLPH17" hidden="1">[28]Fundamentals!#REF!</definedName>
    <definedName name="BLPH18" hidden="1">[28]Fundamentals!#REF!</definedName>
    <definedName name="BLPH19" hidden="1">[28]Fundamentals!#REF!</definedName>
    <definedName name="BLPH20" hidden="1">[28]Fundamentals!#REF!</definedName>
    <definedName name="BLPH200001" hidden="1">'[29]Stock Chart'!$B$5</definedName>
    <definedName name="BLPH21" hidden="1">[28]Fundamentals!#REF!</definedName>
    <definedName name="BLPH22" hidden="1">[28]Fundamentals!#REF!</definedName>
    <definedName name="BLPH23" hidden="1">[28]Fundamentals!#REF!</definedName>
    <definedName name="BLPH24" hidden="1">[28]Fundamentals!#REF!</definedName>
    <definedName name="BLPH25" hidden="1">[28]Fundamentals!#REF!</definedName>
    <definedName name="BLPH6" hidden="1">[28]BetaCalcs!#REF!</definedName>
    <definedName name="BLPH66" hidden="1">[28]BetaCalcs!#REF!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[30]Collateral!$D$7</definedName>
    <definedName name="breaker">'[31]Global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[32]!Button30_Click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[33]!ChangeRange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[34]Calculation!$H$8</definedName>
    <definedName name="CIT_reconciliation">#REF!</definedName>
    <definedName name="City">[30]Collateral!$D$12</definedName>
    <definedName name="CL">[35]Offeq!$C$27:$E$35</definedName>
    <definedName name="clah">#REF!</definedName>
    <definedName name="Closed_Yes">#REF!</definedName>
    <definedName name="clz">#REF!</definedName>
    <definedName name="CoKey">'[36]Gross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[37]Common_IS!$D$12</definedName>
    <definedName name="comp22" hidden="1">[37]Common_IS!$F$12</definedName>
    <definedName name="comp23" hidden="1">[37]Common_IS!$H$12</definedName>
    <definedName name="comp24" hidden="1">[37]Common_IS!$J$12</definedName>
    <definedName name="comp25" hidden="1">[37]Common_IS!$L$12</definedName>
    <definedName name="comp26" hidden="1">[37]Common_IS!$N$12</definedName>
    <definedName name="comp27" hidden="1">[37]Common_IS!$P$12</definedName>
    <definedName name="comp28" hidden="1">[37]Common_IS!$R$12</definedName>
    <definedName name="comp29" hidden="1">[37]Common_IS!$T$12</definedName>
    <definedName name="comp30" hidden="1">[37]Common_IS!$V$12</definedName>
    <definedName name="comp31" hidden="1">[37]Common_IS!$X$12</definedName>
    <definedName name="comp32" hidden="1">[37]Common_IS!$Z$12</definedName>
    <definedName name="comp33" hidden="1">[37]Common_IS!$AB$12</definedName>
    <definedName name="comp34" hidden="1">[37]Common_IS!$AD$12</definedName>
    <definedName name="comp35" hidden="1">[37]Common_IS!$AF$12</definedName>
    <definedName name="comp36" hidden="1">[37]Common_IS!$AH$12</definedName>
    <definedName name="CompanyListChinese">#REF!</definedName>
    <definedName name="CompanyListEnglish">#REF!</definedName>
    <definedName name="COMPTABLE">#REF!</definedName>
    <definedName name="ContentsHelp" hidden="1">[33]!ContentsHelp</definedName>
    <definedName name="Continue">#REF!</definedName>
    <definedName name="Control_BS">#REF!</definedName>
    <definedName name="Control_Net_Income">#REF!</definedName>
    <definedName name="cop">[38]Counterpart!$A$2:$B$375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[33]!CreateTable</definedName>
    <definedName name="CRIT">[39]Data!$X$70:$X$73</definedName>
    <definedName name="Criteria_MI">[40]조립!#REF!</definedName>
    <definedName name="crr">'[41]Calculations-Off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[42]Equity合并!#REF!</definedName>
    <definedName name="DA_2291214267500086408" hidden="1">[42]Equity合并!#REF!</definedName>
    <definedName name="DA_2291214267500086412" hidden="1">[42]Equity合并!#REF!</definedName>
    <definedName name="DA_2291214267500086420" hidden="1">[42]Equity合并!#REF!</definedName>
    <definedName name="DA_2291214267500086424" hidden="1">[42]Equity单体!#REF!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[42]Equity合并!#REF!</definedName>
    <definedName name="DA_2291214267500089089" hidden="1">[42]Equity合并!#REF!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[42]PL单体!#REF!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OFFSET([43]!Data.Top.Left,1,0)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[40]조립!#REF!</definedName>
    <definedName name="DataList">#REF!</definedName>
    <definedName name="datarange">#REF!</definedName>
    <definedName name="date">[44]cover!$D$1</definedName>
    <definedName name="DayInterval">'[45]18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'[46]Calculations-Off Balance'!$C$399:$E$443</definedName>
    <definedName name="Dealer_SMFL_UE">'[46]Calculations-Off Balance'!$C$448:$F$493</definedName>
    <definedName name="DealerDesignatedRate">#REF!</definedName>
    <definedName name="delete" hidden="1">{"summary",#N/A,FALSE,"PCR DIRECTORY"}</definedName>
    <definedName name="DeleteRange" hidden="1">[33]!DeleteRange</definedName>
    <definedName name="DeleteTable" hidden="1">[33]!DeleteTable</definedName>
    <definedName name="Deposit_Utilized">[46]SD!$J$41:$O$78</definedName>
    <definedName name="dept">#REF!</definedName>
    <definedName name="DESCRIPT">[47]DATABASE!$A$2:$B$121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[48]合同!#REF!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[30]Disposition!$E$89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'[46]Calculations-Off Balance'!$C$205:$U$246</definedName>
    <definedName name="Duration_80SMFL">'[46]Calculations-Off Balance'!$C$107:$U$148</definedName>
    <definedName name="Duration_98SMFL">'[46]Calculations-Off Balance'!$C$156:$U$197</definedName>
    <definedName name="Duration_CEB">'[46]Calculations-Off Balance'!$C$304:$U$345</definedName>
    <definedName name="Duration_CMB">'[46]Calculations-Off Balance'!$C$255:$U$296</definedName>
    <definedName name="Duration_Share">'[46]Calculations-Off Balance'!$C$501:$U$543</definedName>
    <definedName name="Duration_SPDB">'[46]Calculations-Off Balance'!$C$353:$U$394</definedName>
    <definedName name="Duration_VFLC">'[46]Calculations-Off Balance'!$C$58:$U$99</definedName>
    <definedName name="Duration_VFS">'[46]Calculations-Off Balance'!$C$9:$U$50</definedName>
    <definedName name="DURENE">#REF!</definedName>
    <definedName name="DutyEU">'[49]Input &amp; Assumption'!$D$106</definedName>
    <definedName name="dxn">[50]dxnsjtempsheet!$A$1:$G$65536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'[45]18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'[37]Mult-LTM-1'!$A$36:$IV$36</definedName>
    <definedName name="equityrow" hidden="1">'[37]Mult-LTM-1'!$A$35:$IV$35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'[51]Results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[52]Inputs!$A$73:$B$91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[40]조립!#REF!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[30]Collateral!$D$39</definedName>
    <definedName name="fb">#REF!</definedName>
    <definedName name="FC_name">[53]Mapping!$AJ$5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[54]Counterpart!$A$2:$B$366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[55]Calendar!$S$5:$S$72,[55]Calendar!$A$72:$T$72,[55]Calendar!$B$5:$B$71,[55]Calendar!$A$21:$T$21,[55]Calendar!$A$38:$T$38,[55]Calendar!$L$5:$L$59,[55]Calendar!$A$4:$T$4,[55]Calendar!$G$5:$G$72,[55]Calendar!$L$60:$L$72,[55]Calendar!$A$55:$T$55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[46]Parameters!$B$2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[30]Collateral!$L$36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[56]选择报表!$A$1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[48]合同!#REF!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'[57]中广核 Summary'!$I$8</definedName>
    <definedName name="Hyperlink19">'[57]中广核 Summary'!$I$8</definedName>
    <definedName name="Hyperlink20">'[57]中广核 BKD'!$G$7</definedName>
    <definedName name="Hyperlink21">[58]Summary!#REF!</definedName>
    <definedName name="Hyperlink22">#REF!</definedName>
    <definedName name="Hyperlink23">[58]Summary!#REF!</definedName>
    <definedName name="Hyperlink24">#REF!</definedName>
    <definedName name="Hyperlink62">[59]BKD!$H$31</definedName>
    <definedName name="Hyperlink64">[59]BKD!$H$30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[39]Data!$X$1:$AK$55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'[37]Mult-LTM-1'!$A$47:$IV$47</definedName>
    <definedName name="invcap2" hidden="1">'[37]Mult-LTM-1'!$A$49:$IV$49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[60]PV!$B$12:$B$624</definedName>
    <definedName name="IQRPVB8" hidden="1">[60]PV!$B$12:$B$262</definedName>
    <definedName name="IQRPVC11" hidden="1">[61]PV!$C$12:$C$1094</definedName>
    <definedName name="IQRPVC8" hidden="1">[60]PV!$C$12:$C$262</definedName>
    <definedName name="ISE_Language_Rate">#REF!</definedName>
    <definedName name="ishideend" hidden="1">[37]Common_IS!$AH$2</definedName>
    <definedName name="ishidestart" hidden="1">[37]Common_IS!$D$1:$AH$1</definedName>
    <definedName name="iy" hidden="1">'[51]Results from Nov 98'!$C$5:$C$9</definedName>
    <definedName name="j">[26]Collateral!$M$9</definedName>
    <definedName name="Jan" hidden="1">{"'Euro Conversion rates'!$A$1:$E$21"}</definedName>
    <definedName name="jcsm">[62]W!$D$2:$D$7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[63]A33!#REF!</definedName>
    <definedName name="Key_A33_TCUR">[63]A33!#REF!</definedName>
    <definedName name="Key_A38_CAT">[63]A38!#REF!</definedName>
    <definedName name="Key_A38_PER">[63]A38!#REF!</definedName>
    <definedName name="Key_A38_UNIT">[63]A38!#REF!</definedName>
    <definedName name="Key_AGEREC_PER">[63]AGEREC!#REF!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[63]C!#REF!</definedName>
    <definedName name="Key_C1_CAT">[63]C1!#REF!</definedName>
    <definedName name="Key_C1_ELEM">[63]C1!#REF!</definedName>
    <definedName name="Key_C1_OPSEC">[63]C1!#REF!</definedName>
    <definedName name="Key_C1_PER">[63]C1!#REF!</definedName>
    <definedName name="Key_C1_TCUR">[63]C1!#REF!</definedName>
    <definedName name="Key_C1_TOFR">[63]C1!#REF!</definedName>
    <definedName name="Key_C1_UNIT">[63]C1!#REF!</definedName>
    <definedName name="Key_C20G_TCUR">[63]C20G!#REF!</definedName>
    <definedName name="Key_C30G_CAT">[63]C30G!#REF!</definedName>
    <definedName name="Key_C30G_PER">[63]C30G!#REF!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[63]U!#REF!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'[64]3.成本计算'!$D$22</definedName>
    <definedName name="KWb">[65]成本计算!$C$22</definedName>
    <definedName name="KWc">'[66]3.成本计算'!$D$21</definedName>
    <definedName name="l">#REF!</definedName>
    <definedName name="l_prce">#REF!</definedName>
    <definedName name="LandAreaSqM">[30]Collateral!$D$36</definedName>
    <definedName name="LandOwner">[30]Collateral!$D$47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'[46]LE02-G02'!$X$400:$AF$445</definedName>
    <definedName name="LE02_G25">'[46]LE02-G25'!$X$402:$AF$445</definedName>
    <definedName name="LE25_G02">'[46]LE25-G02'!$X$400:$AF$445</definedName>
    <definedName name="LE25_G25">'[46]LE25-G25'!$X$400:$AF$445</definedName>
    <definedName name="Lease_Commitment">#REF!</definedName>
    <definedName name="Length_in_Days">#REF!</definedName>
    <definedName name="Length_in_Mos.">#REF!</definedName>
    <definedName name="LEVEA_G02">'[46]LEVEA-G02'!$X$400:$AF$445</definedName>
    <definedName name="LEVEA_G25">'[46]LEVEA-G25'!$X$400:$AF$445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[46]SD!$J$80:$O$117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[55]Calendar!$A$8:$T$8,[55]Calendar!$A$10:$T$10,[55]Calendar!$A$12:$T$12,[55]Calendar!$A$14:$T$14,[55]Calendar!$A$16:$T$16,[55]Calendar!$A$18:$T$18,[55]Calendar!$A$20:$T$20,[55]Calendar!$A$25:$T$25,[55]Calendar!$A$27:$T$27,[55]Calendar!$A$29:$T$29,[55]Calendar!$A$31:$T$31</definedName>
    <definedName name="Low_line2">[55]Calendar!$A$42:$T$42,[55]Calendar!$A$44:$T$44,[55]Calendar!$A$46:$T$46,[55]Calendar!$A$48:$T$48,[55]Calendar!$A$50:$T$50,[55]Calendar!$A$52:$T$52,[55]Calendar!$A$54:$T$54,[55]Calendar!$A$59:$T$59,[55]Calendar!$A$61:$T$61,[55]Calendar!$A$63:$T$63,[55]Calendar!$A$65:$T$65</definedName>
    <definedName name="lp">#REF!</definedName>
    <definedName name="ltmnonasset1" hidden="1">'[37]Mult-LTM-1'!$C$39</definedName>
    <definedName name="ltmnonliab1" hidden="1">'[37]Mult-LTM-1'!$C$40</definedName>
    <definedName name="lxw">[67]流资汇总!#REF!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[33]!MerrillPrintIt</definedName>
    <definedName name="method">#REF!</definedName>
    <definedName name="millions_of_Euro">#REF!</definedName>
    <definedName name="minadj" hidden="1">'[37]Mult-LTM-1'!$A$42:$IV$42</definedName>
    <definedName name="minadj2" hidden="1">'[37]Mult-LTM-1'!$A$43:$IV$43</definedName>
    <definedName name="minorityintyes" hidden="1">[17]KeyMultInputs!$Z$1</definedName>
    <definedName name="mkjllj">#REF!</definedName>
    <definedName name="mktdisc" hidden="1">'[37]Mult-LTM-1'!$A$45:$IV$45</definedName>
    <definedName name="mktdisc2" hidden="1">'[37]Mult-LTM-1'!$A$46:$IV$46</definedName>
    <definedName name="mktformat" hidden="1">'[37]Mult-LTM-1'!$A$44:$IV$44</definedName>
    <definedName name="mktformat2" hidden="1">'[37]Mult-LTM-1'!$A$32:$IV$32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[44]cover!$A$1</definedName>
    <definedName name="month_end_date">[46]Parameters!$B$1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'[37]Mult-LTM-1'!$A$24:$IV$24</definedName>
    <definedName name="multtable" hidden="1">'[37]Mult-LTM-1'!$A$1:$A$65536</definedName>
    <definedName name="mvicebit_col" hidden="1">'[37]Mult-LTM-1'!$N$11:$N$14</definedName>
    <definedName name="mvicebitda_col" hidden="1">'[37]Mult-LTM-1'!$H$11:$H$14</definedName>
    <definedName name="mvicprojebitda_col" hidden="1">'[37]Mult-LTM-1'!$K$11:$K$14</definedName>
    <definedName name="mvicrev_col" hidden="1">'[37]Mult-LTM-1'!$E$11:$E$14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[33]!NewRange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[68]Collateral!$D$10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[46]SD!$B$119:$G$156</definedName>
    <definedName name="OR_ChannelBalanceBB">[46]Buyback!$B$103:$G$133</definedName>
    <definedName name="OR_DealerNote">[46]Buyback!$W$36:$AB$66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OFFSET([43]!Data.Top.Left,1,0)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[30]Collateral!$D$40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[30]Collateral!$M$6</definedName>
    <definedName name="Portfolio">[30]Collateral!$M$5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[30]Collateral!$D$11</definedName>
    <definedName name="Prepaid_expenses___Deferred_Assets">#REF!</definedName>
    <definedName name="prev_FC_name">[53]Mapping!$AK$5</definedName>
    <definedName name="price">#REF!</definedName>
    <definedName name="pricebook_col" hidden="1">'[37]Mult-LTM-1'!$T$11:$T$14</definedName>
    <definedName name="priceearnings_col" hidden="1">'[37]Mult-LTM-1'!$Q$11:$Q$14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[30]Collateral!$D$10</definedName>
    <definedName name="Provision_ShareModel">'[46]Calculations-Off Balance'!$X$498:$Y$544</definedName>
    <definedName name="Provision_Wholesale">'[46]Calculations-Off Balance'!$X$448:$Y$492</definedName>
    <definedName name="Provisions">#REF!</definedName>
    <definedName name="Provisoin_Retail">'[46]Calculations-Off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[69]Assumptions!$L$83</definedName>
    <definedName name="RateUSD">[69]Assumptions!$L$81</definedName>
    <definedName name="rBW_Data_A">[70]Query_A!$H:$BL</definedName>
    <definedName name="rBW_Data_B">[70]Query_B!$F:$BJ</definedName>
    <definedName name="rBW_Data_C">[70]Query_C!$D:$AS</definedName>
    <definedName name="rBW_Data_D">[70]Query_D!$D:$AS</definedName>
    <definedName name="rBW_Data_E">[70]Query_E!$D:$AS</definedName>
    <definedName name="rBW_Data_F">'[70]Query F'!$D:$AS</definedName>
    <definedName name="rBW_Data_G">'[70]Query G'!$D:$AS</definedName>
    <definedName name="rBW_Data_H">'[70]Query H'!$D:$AS</definedName>
    <definedName name="rBW_Data_Hosp_CL">'[70]Hospitality source'!$D:$G</definedName>
    <definedName name="rBW_Data_Hosp_LH">'[70]Hospitality source'!$N:$Q</definedName>
    <definedName name="rBW_Data_I">'[70]Query I'!$F:$AS</definedName>
    <definedName name="rCats">[70]Cockpit!$C$19</definedName>
    <definedName name="rCGS">'[70]Sales Template by ORU excl_2'!$P:$AK</definedName>
    <definedName name="rCheck" hidden="1">[71]Variables!$C$42</definedName>
    <definedName name="rDataRollout">[70]Table!$D$6:$V$41</definedName>
    <definedName name="rDataRollSum">[70]Saeco!$E:$R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[33]!RedefinePrintTableRange</definedName>
    <definedName name="Ref_Dept_Add_HR_Info">#REF!</definedName>
    <definedName name="Ref_Dept_HR_Info">#REF!</definedName>
    <definedName name="rEnd_MRU">[70]Cockpit!$K$5</definedName>
    <definedName name="rEnd_ORU">[70]Cockpit!$K$10</definedName>
    <definedName name="rError">[70]Cockpit!$K$13</definedName>
    <definedName name="Results">#REF!</definedName>
    <definedName name="Retail_CN02">'[46]Share Model'!$X$6:$AG$51</definedName>
    <definedName name="Retail_CN25">'[46]Share Model'!$X$55:$AG$101</definedName>
    <definedName name="Retail_VEA">'[46]Share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[70]Cockpit!$D$11</definedName>
    <definedName name="rHMonth2">[70]Cockpit!$D$12</definedName>
    <definedName name="rHQuarter">[70]Cockpit!$D$13</definedName>
    <definedName name="rHQuarter2">[70]Cockpit!$D$14</definedName>
    <definedName name="Risk">#REF!</definedName>
    <definedName name="rKeyRollSum">[70]Saeco!$C:$C</definedName>
    <definedName name="RMCOptions">"*010000000000000"</definedName>
    <definedName name="rMonthsRollout">[70]Table!$A$6:$A$41</definedName>
    <definedName name="rMRU_D">[70]Query_D!$A:$A</definedName>
    <definedName name="rMRU_G">'[70]Query G'!$A:$A</definedName>
    <definedName name="rMRU_I">'[70]Query I'!$A:$A</definedName>
    <definedName name="rMRUKeylist">[70]Cockpit!$P$7:$P$70</definedName>
    <definedName name="rMRUList_FullName">[70]Cockpit!$Q$7:$Q$70</definedName>
    <definedName name="rNameRollout">[70]Table!$D$4:$V$4</definedName>
    <definedName name="rNO">[70]Table!$D$3:$V$4</definedName>
    <definedName name="ROIC">#REF!</definedName>
    <definedName name="rORU_C">[70]Query_C!$A:$A</definedName>
    <definedName name="rORU_E">[70]Query_E!$A:$A</definedName>
    <definedName name="rORU_F">'[70]Query F'!$A:$A</definedName>
    <definedName name="rORU_H">'[70]Query H'!$A:$A</definedName>
    <definedName name="rORU_Hosp_CL">'[70]Hospitality source'!$A:$A</definedName>
    <definedName name="rORU_Hosp_LH">'[70]Hospitality source'!$K:$K</definedName>
    <definedName name="rORUKeylist">[70]Cockpit!$AA$7:$AA$85</definedName>
    <definedName name="rORUlist">[70]Cockpit!$Z$7:$Z$85</definedName>
    <definedName name="rPer_Data_A">[70]Query_A!$H$9:$BL$9</definedName>
    <definedName name="rPer_Data_B">[70]Query_B!$F$9:$BJ$9</definedName>
    <definedName name="rPer_Data_C">[70]Query_C!$D$9:$AS$9</definedName>
    <definedName name="rPer_Data_D">[70]Query_D!$D$9:$AS$9</definedName>
    <definedName name="rPer_Data_E">[70]Query_E!$D$9:$AS$9</definedName>
    <definedName name="rPer_Data_F">'[70]Query F'!$D$9:$AS$9</definedName>
    <definedName name="rPer_Data_G">'[70]Query G'!$D$9:$AS$9</definedName>
    <definedName name="rPer_Data_H">'[70]Query H'!$D$9:$AS$9</definedName>
    <definedName name="rPer_Data_Hosp_CL">'[70]Hospitality source'!$D$8:$G$8</definedName>
    <definedName name="rPer_Data_Hosp_LH">'[70]Hospitality source'!$N$8:$Q$8</definedName>
    <definedName name="rPer_Data_I">'[70]Query I'!$F$9:$AS$9</definedName>
    <definedName name="rPer_DataRollSum">[70]Saeco!$E$1:$R$1</definedName>
    <definedName name="rPrefix">[70]Cockpit!$K$19</definedName>
    <definedName name="rr">#REF!</definedName>
    <definedName name="rRep_ORU_B">[70]Query_B!$A:$A</definedName>
    <definedName name="rRep_ORU_MRU_A">[70]Query_A!$A:$A</definedName>
    <definedName name="rrrrrrr" hidden="1">#REF!</definedName>
    <definedName name="RS">#REF!</definedName>
    <definedName name="rScaling">[70]Cockpit!$K$14</definedName>
    <definedName name="rSepBUs">[70]Cockpit!$C$17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[67]流资汇总!#REF!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[34]Calculation!$C$7</definedName>
    <definedName name="Sales_tax">#REF!</definedName>
    <definedName name="SALES_TRANSACTION_TEST_DETAILS">#REF!</definedName>
    <definedName name="sales2">[34]Calculation!$H$14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[72]索引!$K$5:$K$6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'[46]Calculations-Off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'[41]Calculations-Off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[46]Buyback!$P$2:$U$32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[73]Manpower!$C$3</definedName>
    <definedName name="Start_Date">#REF!</definedName>
    <definedName name="StartDate">'[45]18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'[74]Trade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'[74]Trade and other paybales'!#REF!</definedName>
    <definedName name="TB01b6d633_9cbb_41c8_9a11_c92c92b959ec" hidden="1">#REF!</definedName>
    <definedName name="TB01bfb085_4285_443b_b92e_eac9b33f833c" hidden="1">'[74]Trade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'[74]Trade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'[74]Trade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'[74]Trade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'[74]Trade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'[74]Trade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'[74]Trade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'[74]Trade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'[74]Trade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'[74]Trade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'[74]Trade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'[74]Trade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'[74]Trade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'[74]Trade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'[74]Trade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'[74]Trade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'[74]Trade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'[74]Trade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'[74]Trade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'[74]Trade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'[74]Trade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'[74]Trade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'[74]Trade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'[74]Trade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'[74]Trade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'[74]Trade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'[74]Trade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'[74]Trade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[74]Borrowings!#REF!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'[74]Trade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'[74]Trade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'[74]Trade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'[74]Trade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'[74]Trade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'[74]Trade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'[74]Trade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'[74]Trade and other paybales'!#REF!</definedName>
    <definedName name="TB1fad7d51_b705_4eb2_8d8f_087092587f8e" hidden="1">'[74]Trade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'[74]Trade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'[74]Trade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'[74]Trade and other paybales'!#REF!</definedName>
    <definedName name="TB2221d597_c8ad_48ee_814e_b13f9c0ddd87" hidden="1">'[74]Trade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'[74]Trade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'[74]Trade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'[74]Trade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'[74]Trade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'[74]Trade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'[74]Trade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'[74]Trade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'[74]Trade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'[74]Trade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'[74]Trade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'[74]Trade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'[74]Trade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'[74]Trade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'[74]Trade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'[74]Trade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'[74]Trade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'[74]Trade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'[74]Trade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'[74]Trade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'[74]Trade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'[74]Trade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'[74]Trade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'[74]Trade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'[74]Trade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'[57]中广核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'[74]Trade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'[74]Trade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'[74]Trade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'[74]Trade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'[74]Trade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'[74]Trade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'[74]Trade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'[74]Trade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'[74]Trade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'[74]Trade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'[74]Trade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'[74]Trade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'[74]Trade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'[74]Trade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'[74]Trade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'[74]Trade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'[74]Trade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'[74]Trade and other paybales'!#REF!</definedName>
    <definedName name="TB4dfd5f60_0e59_4706_9d71_6f88a31ffd5d" hidden="1">'[74]Trade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'[74]Trade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'[74]Trade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'[74]Trade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'[74]Trade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'[74]Trade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'[74]Trade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'[74]For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'[74]Trade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'[74]Trade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'[74]Trade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'[74]Trade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'[74]Trade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'[74]Trade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'[74]Trade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'[74]Trade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'[74]Trade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'[74]Trade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'[74]Trade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'[74]Trade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'[74]Trade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'[74]Trade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'[74]Trade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'[74]Trade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'[74]Trade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'[74]Trade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'[74]Trade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'[74]Trade and other paybales'!#REF!</definedName>
    <definedName name="TB67f3475d_7a83_43ff_aeef_20275c38cb28" hidden="1">'[74]Trade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'[74]Trade and other paybales'!#REF!</definedName>
    <definedName name="TB680b7451_bdc2_4a4b_900b_4cea36c1b88c" hidden="1">'[74]Trade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'[74]Trade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'[74]Trade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'[74]Trade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'[74]Trade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'[74]Trade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'[74]Trade and other paybales'!#REF!</definedName>
    <definedName name="TB6b0a5d94_825c_4a0a_9eee_cd0c7ff5b88b" hidden="1">#REF!</definedName>
    <definedName name="TB6b0cbb07_1f24_4f08_b8a0_5d07f9362815" hidden="1">'[74]Trade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'[74]Trade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'[74]Trade and other paybales'!#REF!</definedName>
    <definedName name="TB6d555711_f97b_4ab3_8750_d2323c345af2" hidden="1">#REF!</definedName>
    <definedName name="TB6d5bb403_0a1d_4b0e_ab31_6eb3991aefa5" hidden="1">'[74]Trade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'[74]Trade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'[74]Trade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'[74]Trade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'[74]Trade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'[74]Trade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[59]BKD!#REF!</definedName>
    <definedName name="TB734c5c0c_cb5b_46b0_8cfd_354fe75c8723" hidden="1">#REF!</definedName>
    <definedName name="TB7350d61a_8673_444b_9511_d900d9558e53" hidden="1">'[74]Trade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'[74]Trade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'[74]Trade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'[74]Trade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'[74]Trade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'[74]Trade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'[74]Trade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'[74]Trade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'[74]Trade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'[74]Trade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'[74]Trade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'[74]Trade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'[74]Trade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'[74]Trade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'[74]Trade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'[74]Trade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'[74]Trade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'[74]Trade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'[74]Trade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'[74]Trade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'[74]Trade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'[74]Trade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'[74]Trade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'[74]Trade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'[74]Trade and other paybales'!#REF!</definedName>
    <definedName name="TB8c0d4a58_a713_421b_ad55_676f90e6ed32" hidden="1">#REF!</definedName>
    <definedName name="TB8c14a499_b481_4f2b_b76c_0d15b2249948" hidden="1">'[74]Trade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'[74]Trade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'[74]Trade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'[74]Trade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'[74]Trade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'[74]Trade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'[74]Trade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'[74]Trade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'[74]Trade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'[74]Trade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'[74]Trade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'[74]Trade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'[74]Trade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'[74]Trade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'[74]Trade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'[74]Trade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'[74]Trade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'[74]Trade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'[74]Trade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'[74]Trade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'[74]Trade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'[74]Trade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'[74]Trade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'[74]Trade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'[74]Trade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'[74]Trade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'[74]Trade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'[75]远景能源（江苏）'!#REF!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'[74]Trade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'[74]Trade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'[74]Trade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'[74]Trade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'[74]Trade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'[74]Trade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'[74]Trade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'[74]Trade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'[74]Trade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'[74]Trade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'[74]Trade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'[74]Trade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'[74]Trade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'[74]Trade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'[74]Trade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'[74]Trade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'[74]Trade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'[74]Trade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'[74]Trade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'[74]Trade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'[74]Trade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'[74]Trade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'[74]Trade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'[74]Trade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'[74]Trade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'[74]Trade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'[74]Trade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'[74]Trade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'[74]Trade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'[74]Trade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'[74]Trade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'[74]Trade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'[74]Trade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'[74]Trade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'[74]Trade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'[74]Trade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'[74]Trade and other paybales'!#REF!</definedName>
    <definedName name="TBc3afb4bf_279f_4b8e_be72_18f5d85e2d55" hidden="1">#REF!</definedName>
    <definedName name="TBc3c03147_efd6_4017_8f3e_847afed2af96" hidden="1">'[74]Trade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'[74]Trade and other paybales'!#REF!</definedName>
    <definedName name="TBc3d6e4ed_80bb_4979_83be_e2392cc256e0" hidden="1">#REF!</definedName>
    <definedName name="TBc3d98bba_f4d7_418f_aebb_b6676df6af86" hidden="1">'[74]Trade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'[74]Trade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[59]BKD!#REF!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'[74]Trade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'[74]Trade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'[74]Trade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'[74]Trade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'[74]Trade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'[74]Trade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'[74]Trade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'[74]Trade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'[74]Trade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'[74]Trade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'[74]Trade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'[74]Trade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'[74]Trade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'[74]Trade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'[74]Trade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'[74]Trade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'[74]Trade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'[74]Trade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'[74]Trade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'[74]Trade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'[74]Trade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'[74]Trade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'[74]Trade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'[74]Trade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'[74]Trade and other paybales'!#REF!</definedName>
    <definedName name="TBdb7ae560_4391_4f63_8ea1_2cb2b89e0f3c" hidden="1">#REF!</definedName>
    <definedName name="TBdb7ef5ad_4988_4552_a10e_117fdcedd541" hidden="1">'[74]Trade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'[74]Trade and other paybales'!#REF!</definedName>
    <definedName name="TBdbd32782_8401_4a91_9539_70ff20f850f8" hidden="1">'[74]Trade and other paybales'!#REF!</definedName>
    <definedName name="TBdbd58b0a_11ea_433b_b3a1_c18d6ba29e53" hidden="1">#REF!</definedName>
    <definedName name="TBdbdc4334_7945_4f8d_af46_4fa4db5aec26" hidden="1">'[74]Trade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'[74]Trade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'[74]Trade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'[74]Trade and other paybales'!#REF!</definedName>
    <definedName name="TBdf0f70c4_7909_4559_9715_d1a2471aa514" hidden="1">#REF!</definedName>
    <definedName name="TBdf127962_d384_4b1a_8988_6b808712cc0d" hidden="1">'[74]Trade and other paybales'!#REF!</definedName>
    <definedName name="TBdf147394_79e9_40ab_9b25_f5846203c724" hidden="1">'[74]Trade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'[74]Trade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'[74]Trade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'[74]Trade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[74]Borrowings!#REF!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'[74]Trade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'[74]Trade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'[74]Trade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'[74]Trade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'[74]Trade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'[74]Trade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'[74]Trade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'[74]Trade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'[74]Trade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'[74]Trade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'[74]Trade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'[74]Trade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'[74]Trade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'[74]Trade and other paybales'!#REF!</definedName>
    <definedName name="TBf38c05ed_7f61_4211_9b82_e876c1267f1b" hidden="1">'[74]Trade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'[74]Trade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'[74]Trade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'[74]Trade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'[74]Trade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'[74]Trade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'[74]Trade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'[74]Trade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'[74]Trade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'[74]Trade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'[74]Trade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'[74]Trade and other paybales'!#REF!</definedName>
    <definedName name="TBfe74231b_1f29_449e_a229_85e28d6cc226" hidden="1">#REF!</definedName>
    <definedName name="TBfe779f64_1113_4ed6_b272_7003561b068e" hidden="1">'[74]Trade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'[74]Trade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[76]Breakdown!#REF!</definedName>
    <definedName name="TextRefCopy101">#REF!</definedName>
    <definedName name="TextRefCopy102">[76]Breakdown!#REF!</definedName>
    <definedName name="TextRefCopy103">[76]Breakdown!#REF!</definedName>
    <definedName name="TextRefCopy104">[76]Breakdown!#REF!</definedName>
    <definedName name="TextRefCopy106">[76]Breakdown!#REF!</definedName>
    <definedName name="TextRefCopy107">[76]Breakdown!#REF!</definedName>
    <definedName name="TextRefCopy108">#REF!</definedName>
    <definedName name="TextRefCopy109">#REF!</definedName>
    <definedName name="TextRefCopy11">'[77]2018.12.31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[76]Breakdown!#REF!</definedName>
    <definedName name="TextRefCopy117">#REF!</definedName>
    <definedName name="TextRefCopy118">#REF!</definedName>
    <definedName name="TextRefCopy119">#REF!</definedName>
    <definedName name="TextRefCopy12">'[75]远景能源（江苏）'!$P$14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[76]Breakdown!#REF!</definedName>
    <definedName name="TextRefCopy13">#REF!</definedName>
    <definedName name="TextRefCopy130">[76]Breakdown!#REF!</definedName>
    <definedName name="TextRefCopy132">[76]Breakdown!#REF!</definedName>
    <definedName name="TextRefCopy133">[76]Breakdown!#REF!</definedName>
    <definedName name="TextRefCopy134">[76]Breakdown!#REF!</definedName>
    <definedName name="TextRefCopy135">[76]Breakdown!#REF!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'[75]远景能源（江苏）'!#REF!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[76]Breakdown!#REF!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[76]Breakdown!#REF!</definedName>
    <definedName name="TextRefCopy164">[76]Breakdown!#REF!</definedName>
    <definedName name="TextRefCopy165">[76]Breakdown!#REF!</definedName>
    <definedName name="TextRefCopy166">[76]Breakdown!#REF!</definedName>
    <definedName name="TextRefCopy167">[76]Breakdown!#REF!</definedName>
    <definedName name="TextRefCopy168">#REF!</definedName>
    <definedName name="TextRefCopy169">[76]Breakdown!#REF!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[76]Breakdown!#REF!</definedName>
    <definedName name="TextRefCopy177">[76]Breakdown!#REF!</definedName>
    <definedName name="TextRefCopy178">[76]Breakdown!#REF!</definedName>
    <definedName name="TextRefCopy18">'[75]远景能源（江苏）'!#REF!</definedName>
    <definedName name="TextRefCopy180">[76]Breakdown!$C$21</definedName>
    <definedName name="TextRefCopy181">[76]Breakdown!#REF!</definedName>
    <definedName name="TextRefCopy183">[76]Breakdown!#REF!</definedName>
    <definedName name="TextRefCopy184">[76]Breakdown!#REF!</definedName>
    <definedName name="TextRefCopy186">'[78]中广核-2.2亿'!#REF!</definedName>
    <definedName name="TextRefCopy188">'[78]中广核-2.2亿'!#REF!</definedName>
    <definedName name="TextRefCopy19">#REF!</definedName>
    <definedName name="TextRefCopy190">'[78]中广核-4.8亿'!#REF!</definedName>
    <definedName name="TextRefCopy191">'[78]中广核-4.8亿'!#REF!</definedName>
    <definedName name="TextRefCopy192">'[78]中广核-4.8亿'!#REF!</definedName>
    <definedName name="TextRefCopy193">'[78]中广核-4.8亿'!#REF!</definedName>
    <definedName name="TextRefCopy194">[76]Breakdown!#REF!</definedName>
    <definedName name="TextRefCopy195">[76]Breakdown!#REF!</definedName>
    <definedName name="TextRefCopy20">#REF!</definedName>
    <definedName name="TextRefCopy21">#REF!</definedName>
    <definedName name="TextRefCopy22">'[75]远景能源（江苏）'!#REF!</definedName>
    <definedName name="TextRefCopy23">'[75]2014 FA List'!$L$4281</definedName>
    <definedName name="TextRefCopy24">'[75]远景能源（江苏）'!#REF!</definedName>
    <definedName name="TextRefCopy25">#REF!</definedName>
    <definedName name="TextRefCopy26">#REF!</definedName>
    <definedName name="TextRefCopy28">[59]BKD!#REF!</definedName>
    <definedName name="TextRefCopy29">#REF!</definedName>
    <definedName name="TextRefCopy30">'[75]远景能源（江苏）'!#REF!</definedName>
    <definedName name="TextRefCopy31">#REF!</definedName>
    <definedName name="TextRefCopy32">'[75]远景能源（江苏）'!#REF!</definedName>
    <definedName name="TextRefCopy33">'[75]远景能源（江苏）'!#REF!</definedName>
    <definedName name="TextRefCopy34">#REF!</definedName>
    <definedName name="TextRefCopy35">'[75]远景能源（江苏）'!#REF!</definedName>
    <definedName name="TextRefCopy36">'[75]2014 FA List'!$G$4282</definedName>
    <definedName name="TextRefCopy37">'[75]远景能源（江苏）'!#REF!</definedName>
    <definedName name="TextRefCopy38">[59]BKD!#REF!</definedName>
    <definedName name="TextRefCopy4">[74]Inventory!#REF!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[76]Breakdown!#REF!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[76]Breakdown!#REF!</definedName>
    <definedName name="TextRefCopy92">#REF!</definedName>
    <definedName name="TextRefCopy93">[76]Breakdown!#REF!</definedName>
    <definedName name="TextRefCopy94">#REF!</definedName>
    <definedName name="TextRefCopy95">[76]Breakdown!#REF!</definedName>
    <definedName name="TextRefCopy96">#REF!</definedName>
    <definedName name="TextRefCopy97">#REF!</definedName>
    <definedName name="TextRefCopy98">[76]Breakdown!#REF!</definedName>
    <definedName name="TextRefCopy99">#REF!</definedName>
    <definedName name="TextRefCopyRangeCount" hidden="1">4</definedName>
    <definedName name="TOATLKW">[79]成本计算!$C$23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'[80]A.3 SBX FMV to Tax BS 2007'!$B$106,'[80]A.3 SBX FMV to Tax BS 2007'!$B$16:$B$21,'[80]A.3 SBX FMV to Tax BS 2007'!$B$12:$B$14</definedName>
    <definedName name="tzkm">[81]报表科目!$F$4:$F$87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[30]Collateral!$M$9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[34]Calculation!$H$6</definedName>
    <definedName name="uu">#REF!</definedName>
    <definedName name="uy" hidden="1">'[51]Results from Nov 98'!$D$5:$D$9</definedName>
    <definedName name="uyi" hidden="1">'[51]Results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[34]Calculation!$H$7</definedName>
    <definedName name="VATT">[34]Calculation!$H$9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'[64]3.成本计算'!$D$20</definedName>
    <definedName name="VOLb">[65]成本计算!$C$20</definedName>
    <definedName name="VOLc">'[66]3.成本计算'!$D$22</definedName>
    <definedName name="VOLUME">'[82]tech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[83]sales!$B$1</definedName>
    <definedName name="Ward">[30]Collateral!$D$13</definedName>
    <definedName name="we">[84]资产负债表!$A$3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[85]C!$C$5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[86]完!$C$2:$C$133</definedName>
    <definedName name="zhb3">[87]完!$C$2:$C$133</definedName>
    <definedName name="zhb5">[62]W!$C$2:$C$133</definedName>
    <definedName name="zhkm">[27]科目表!$N$2:$N$133</definedName>
    <definedName name="zhxmb">[88]完!$D$2:$D$133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[89]中山低值!$A$4:$P$1248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[90]资产负债表!$A$3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[91]选择报表!$A$1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OFFSET([92]风机业务!$A$6,,,COUNTA([92]风机业务!$A$6:$A$269),COUNTA([92]风机业务!$6:$6))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[93]中山低值!$A$4:$P$1248</definedName>
    <definedName name="기획기술상여금">#REF!</definedName>
    <definedName name="기획기술직급">#REF!</definedName>
    <definedName name="存货93期初">[94]企业表一!$C$7</definedName>
    <definedName name="存货93期末">[94]企业表一!$D$7</definedName>
    <definedName name="存货94期初">[94]企业表一!$E$7</definedName>
    <definedName name="存货94期末">[94]企业表一!$F$7</definedName>
    <definedName name="存货95期初">[94]企业表一!$G$7</definedName>
    <definedName name="存货95期末">[94]企业表一!$H$7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[95]科目表!#REF!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[96]IND.!$B$2:$B$189</definedName>
    <definedName name="调整细目">[97]引用数据!$B$2:$B$60</definedName>
    <definedName name="调整项目">[97]引用数据!$A$2:$A$86</definedName>
    <definedName name="短期投资_债券_明细表">#REF!</definedName>
    <definedName name="对方">[96]IND.!$B$2:$B$189</definedName>
    <definedName name="多">[98]total1!#REF!</definedName>
    <definedName name="儿女">#REF!</definedName>
    <definedName name="二年">[99]应收账款明细表!$R$27</definedName>
    <definedName name="二年一">[99]期初帐龄辅助表MT!$C$7</definedName>
    <definedName name="发出商品">#REF!</definedName>
    <definedName name="发生额及余额表">#REF!</definedName>
    <definedName name="方法">[100]Namelist!$B$5:$B$8</definedName>
    <definedName name="房屋建筑物">#REF!</definedName>
    <definedName name="负债表">#REF!</definedName>
    <definedName name="负债合计93期末">[94]企业表一!$D$17</definedName>
    <definedName name="负债合计94期末">[94]企业表一!$F$17</definedName>
    <definedName name="负债合计95期末">[94]企业表一!$H$17</definedName>
    <definedName name="干砌块石">#REF!</definedName>
    <definedName name="干砌卵石">#REF!</definedName>
    <definedName name="更新">#REF!</definedName>
    <definedName name="工程类型">[100]Namelist!$E$5:$E$15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'[101]清单12.31'!$A$1:$Q$170</definedName>
    <definedName name="固清1">'[102]清单12.31'!$A$1:$Q$170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'[94]M-5C'!$B$24</definedName>
    <definedName name="净_利_润94">'[94]M-5C'!$D$24</definedName>
    <definedName name="净_利_润95">'[94]M-5C'!$F$24</definedName>
    <definedName name="净资产合计93期初">[94]企业表一!$C$20</definedName>
    <definedName name="净资产合计93期末">[94]企业表一!$D$20</definedName>
    <definedName name="净资产合计94期初">[94]企业表一!$E$20</definedName>
    <definedName name="净资产合计94期末">[94]企业表一!$F$20</definedName>
    <definedName name="净资产合计95期初">[94]企业表一!$G$20</definedName>
    <definedName name="净资产合计95期末">[94]企业表一!$H$20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[100]Namelist!$C$5:$C$7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'[94]M-5A'!$B$10</definedName>
    <definedName name="利_润_总_额94">'[94]M-5A'!$C$10</definedName>
    <definedName name="利_润_总_额95">'[94]M-5A'!$D$10</definedName>
    <definedName name="利润表">#REF!</definedName>
    <definedName name="练习">#REF!</definedName>
    <definedName name="流_动_资_产93">'[94]M-5A'!$B$15</definedName>
    <definedName name="流_动_资_产94">'[94]M-5A'!$C$15</definedName>
    <definedName name="流_动_资_产95">'[94]M-5A'!$D$15</definedName>
    <definedName name="流动负债93期末">[94]企业表一!$D$15</definedName>
    <definedName name="流动负债94期末">[94]企业表一!$F$15</definedName>
    <definedName name="流动负债95期末">[94]企业表一!$H$15</definedName>
    <definedName name="锚杆">'[103]混凝土(河床)'!#REF!</definedName>
    <definedName name="明细分类账">#REF!</definedName>
    <definedName name="明细科">[95]科目表!#REF!</definedName>
    <definedName name="明细科目">[23]W!#REF!</definedName>
    <definedName name="命名">[104]SAD!#REF!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TRIM([105]索引!$C$7&amp;[105]索引!$D$7)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[99]坏账准备辅助表MT!#REF!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[99]应收账款明细表!$S$27</definedName>
    <definedName name="三年一">[99]期初帐龄辅助表MT!$D$7</definedName>
    <definedName name="砂综合单价">[106]砂石料!$M$8</definedName>
    <definedName name="商品">#REF!</definedName>
    <definedName name="上海电气集团股份有限公司">#REF!</definedName>
    <definedName name="沈玉环">#REF!</definedName>
    <definedName name="审计调整分了">[96]IND.!$B$2:$B$189</definedName>
    <definedName name="审计调整分录">[96]IND.!$B$2:$B$189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[107]建筑!$A$4:$L$267</definedName>
    <definedName name="施工水">#REF!</definedName>
    <definedName name="事实上">[108]B!#REF!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[99]应收账款明细表!$T$27</definedName>
    <definedName name="四年一">[99]期初帐龄辅助表MT!$E$7</definedName>
    <definedName name="速_动_资_产93">'[94]M-5A'!$B$14</definedName>
    <definedName name="速_动_资_产94">'[94]M-5A'!$C$14</definedName>
    <definedName name="速_动_资_产95">'[94]M-5A'!$D$14</definedName>
    <definedName name="碎石综合单价">[106]砂石料!$M$16</definedName>
    <definedName name="损益调整表">#REF!</definedName>
    <definedName name="索引号">[104]IND.!$A$2:$A$217</definedName>
    <definedName name="_xlnm.Extract">[40]조립!#REF!</definedName>
    <definedName name="ㅁ1">#REF!</definedName>
    <definedName name="ㅁㅈㄷㅅ">[21]!prt6bn46bt82</definedName>
    <definedName name="投资收益明细表">#REF!</definedName>
    <definedName name="土方开挖">[103]机械土方!#REF!</definedName>
    <definedName name="매크로3">[109]!매크로3</definedName>
    <definedName name="外购入库序时簿">#REF!</definedName>
    <definedName name="委托加工">#REF!</definedName>
    <definedName name="为">[110]IND.!$B$2:$B$189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[99]应收账款明细表!$U$27</definedName>
    <definedName name="五年一">[99]期初帐龄辅助表MT!$F$7</definedName>
    <definedName name="五年以上">[99]应收账款明细表!$V$27</definedName>
    <definedName name="五年以上一">[99]期初帐龄辅助表MT!$G$7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'[111]4-货币资金-现金'!$A$2:$D$18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[104]IND.!$B$2:$B$217</definedName>
    <definedName name="一级子公司">#REF!</definedName>
    <definedName name="一年">[99]应收账款明细表!$Q$27</definedName>
    <definedName name="一年一">[99]期初帐龄辅助表MT!$B$7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[94]企业表一!$C$6</definedName>
    <definedName name="应收帐款93期末">[94]企业表一!$D$6</definedName>
    <definedName name="应收帐款94期初">[94]企业表一!$E$6</definedName>
    <definedName name="应收帐款94期末">[94]企业表一!$F$6</definedName>
    <definedName name="应收帐款95期初">[94]企业表一!$G$6</definedName>
    <definedName name="应收帐款95期末">[94]企业表一!$H$6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'[112]4-货币资金-现金'!$A$2:$D$18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[113]选择报表!$A$1</definedName>
    <definedName name="制造">#REF!</definedName>
    <definedName name="보관용">#REF!</definedName>
    <definedName name="资产负债表日" hidden="1">#REF!</definedName>
    <definedName name="资产合计93期初">[94]企业表一!$C$14</definedName>
    <definedName name="资产合计93期末">[94]企业表一!$D$14</definedName>
    <definedName name="资产合计94期初">[94]企业表一!$E$14</definedName>
    <definedName name="资产合计94期末">[94]企业表一!$F$14</definedName>
    <definedName name="资产合计95期初">[94]企业表一!$G$14</definedName>
    <definedName name="资产合计95期末">[94]企业表一!$H$14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0" i="1" l="1"/>
  <c r="AP107" i="1"/>
  <c r="AO107" i="1"/>
  <c r="AN107" i="1"/>
  <c r="AM107" i="1"/>
  <c r="AH107" i="1"/>
  <c r="AG107" i="1"/>
  <c r="AF107" i="1"/>
  <c r="AA107" i="1"/>
  <c r="Z107" i="1"/>
  <c r="Y107" i="1"/>
  <c r="T107" i="1"/>
  <c r="S107" i="1"/>
  <c r="R107" i="1"/>
  <c r="M107" i="1"/>
  <c r="L107" i="1"/>
  <c r="K107" i="1"/>
  <c r="F107" i="1"/>
  <c r="F110" i="1" s="1"/>
  <c r="F113" i="1" s="1"/>
  <c r="E107" i="1"/>
  <c r="E110" i="1" s="1"/>
  <c r="E113" i="1" s="1"/>
  <c r="D107" i="1"/>
  <c r="D110" i="1" s="1"/>
  <c r="D113" i="1" s="1"/>
  <c r="AR106" i="1"/>
  <c r="AQ106" i="1"/>
  <c r="AJ106" i="1"/>
  <c r="AL106" i="1" s="1"/>
  <c r="AI106" i="1"/>
  <c r="AK106" i="1" s="1"/>
  <c r="AC106" i="1"/>
  <c r="AE106" i="1" s="1"/>
  <c r="AB106" i="1"/>
  <c r="AD106" i="1" s="1"/>
  <c r="V106" i="1"/>
  <c r="X106" i="1" s="1"/>
  <c r="U106" i="1"/>
  <c r="W106" i="1" s="1"/>
  <c r="O106" i="1"/>
  <c r="Q106" i="1" s="1"/>
  <c r="N106" i="1"/>
  <c r="P106" i="1" s="1"/>
  <c r="H106" i="1"/>
  <c r="J106" i="1" s="1"/>
  <c r="G106" i="1"/>
  <c r="I106" i="1" s="1"/>
  <c r="AR105" i="1"/>
  <c r="AQ105" i="1"/>
  <c r="AL105" i="1"/>
  <c r="AJ105" i="1"/>
  <c r="AI105" i="1"/>
  <c r="AK105" i="1" s="1"/>
  <c r="AC105" i="1"/>
  <c r="AE105" i="1" s="1"/>
  <c r="AB105" i="1"/>
  <c r="AD105" i="1" s="1"/>
  <c r="V105" i="1"/>
  <c r="X105" i="1" s="1"/>
  <c r="U105" i="1"/>
  <c r="W105" i="1" s="1"/>
  <c r="Q105" i="1"/>
  <c r="O105" i="1"/>
  <c r="N105" i="1"/>
  <c r="P105" i="1" s="1"/>
  <c r="H105" i="1"/>
  <c r="J105" i="1" s="1"/>
  <c r="G105" i="1"/>
  <c r="AR104" i="1"/>
  <c r="AQ104" i="1"/>
  <c r="AL104" i="1"/>
  <c r="AK104" i="1"/>
  <c r="AJ104" i="1"/>
  <c r="AI104" i="1"/>
  <c r="AC104" i="1"/>
  <c r="AE104" i="1" s="1"/>
  <c r="AB104" i="1"/>
  <c r="AD104" i="1" s="1"/>
  <c r="X104" i="1"/>
  <c r="V104" i="1"/>
  <c r="U104" i="1"/>
  <c r="W104" i="1" s="1"/>
  <c r="P104" i="1"/>
  <c r="O104" i="1"/>
  <c r="Q104" i="1" s="1"/>
  <c r="N104" i="1"/>
  <c r="H104" i="1"/>
  <c r="J104" i="1" s="1"/>
  <c r="G104" i="1"/>
  <c r="I104" i="1" s="1"/>
  <c r="AS103" i="1"/>
  <c r="AR103" i="1"/>
  <c r="AQ103" i="1"/>
  <c r="AL103" i="1"/>
  <c r="AJ103" i="1"/>
  <c r="AI103" i="1"/>
  <c r="AK103" i="1" s="1"/>
  <c r="AE103" i="1"/>
  <c r="AC103" i="1"/>
  <c r="AB103" i="1"/>
  <c r="AD103" i="1" s="1"/>
  <c r="X103" i="1"/>
  <c r="W103" i="1"/>
  <c r="V103" i="1"/>
  <c r="U103" i="1"/>
  <c r="Q103" i="1"/>
  <c r="O103" i="1"/>
  <c r="N103" i="1"/>
  <c r="P103" i="1" s="1"/>
  <c r="H103" i="1"/>
  <c r="J103" i="1" s="1"/>
  <c r="G103" i="1"/>
  <c r="I103" i="1" s="1"/>
  <c r="AS102" i="1"/>
  <c r="AR102" i="1"/>
  <c r="AQ102" i="1"/>
  <c r="AK102" i="1"/>
  <c r="AJ102" i="1"/>
  <c r="AL102" i="1" s="1"/>
  <c r="AI102" i="1"/>
  <c r="AE102" i="1"/>
  <c r="AC102" i="1"/>
  <c r="AB102" i="1"/>
  <c r="AD102" i="1" s="1"/>
  <c r="W102" i="1"/>
  <c r="V102" i="1"/>
  <c r="X102" i="1" s="1"/>
  <c r="U102" i="1"/>
  <c r="P102" i="1"/>
  <c r="O102" i="1"/>
  <c r="Q102" i="1" s="1"/>
  <c r="N102" i="1"/>
  <c r="J102" i="1"/>
  <c r="H102" i="1"/>
  <c r="G102" i="1"/>
  <c r="I102" i="1" s="1"/>
  <c r="AR101" i="1"/>
  <c r="AQ101" i="1"/>
  <c r="AJ101" i="1"/>
  <c r="AL101" i="1" s="1"/>
  <c r="AI101" i="1"/>
  <c r="AK101" i="1" s="1"/>
  <c r="AE101" i="1"/>
  <c r="AD101" i="1"/>
  <c r="AC101" i="1"/>
  <c r="AB101" i="1"/>
  <c r="V101" i="1"/>
  <c r="X101" i="1" s="1"/>
  <c r="U101" i="1"/>
  <c r="O101" i="1"/>
  <c r="Q101" i="1" s="1"/>
  <c r="N101" i="1"/>
  <c r="P101" i="1" s="1"/>
  <c r="J101" i="1"/>
  <c r="I101" i="1"/>
  <c r="H101" i="1"/>
  <c r="G101" i="1"/>
  <c r="AR100" i="1"/>
  <c r="AQ100" i="1"/>
  <c r="AL100" i="1"/>
  <c r="AJ100" i="1"/>
  <c r="AI100" i="1"/>
  <c r="AK100" i="1" s="1"/>
  <c r="AD100" i="1"/>
  <c r="AC100" i="1"/>
  <c r="AE100" i="1" s="1"/>
  <c r="AB100" i="1"/>
  <c r="V100" i="1"/>
  <c r="X100" i="1" s="1"/>
  <c r="U100" i="1"/>
  <c r="W100" i="1" s="1"/>
  <c r="Q100" i="1"/>
  <c r="O100" i="1"/>
  <c r="N100" i="1"/>
  <c r="P100" i="1" s="1"/>
  <c r="I100" i="1"/>
  <c r="H100" i="1"/>
  <c r="J100" i="1" s="1"/>
  <c r="G100" i="1"/>
  <c r="AS100" i="1" s="1"/>
  <c r="AR99" i="1"/>
  <c r="AQ99" i="1"/>
  <c r="AL99" i="1"/>
  <c r="AK99" i="1"/>
  <c r="AJ99" i="1"/>
  <c r="AI99" i="1"/>
  <c r="AE99" i="1"/>
  <c r="AC99" i="1"/>
  <c r="AB99" i="1"/>
  <c r="AD99" i="1" s="1"/>
  <c r="X99" i="1"/>
  <c r="V99" i="1"/>
  <c r="U99" i="1"/>
  <c r="W99" i="1" s="1"/>
  <c r="Q99" i="1"/>
  <c r="P99" i="1"/>
  <c r="O99" i="1"/>
  <c r="N99" i="1"/>
  <c r="J99" i="1"/>
  <c r="H99" i="1"/>
  <c r="G99" i="1"/>
  <c r="I99" i="1" s="1"/>
  <c r="AR98" i="1"/>
  <c r="AQ98" i="1"/>
  <c r="AK98" i="1"/>
  <c r="AJ98" i="1"/>
  <c r="AL98" i="1" s="1"/>
  <c r="AI98" i="1"/>
  <c r="AD98" i="1"/>
  <c r="AC98" i="1"/>
  <c r="AE98" i="1" s="1"/>
  <c r="AB98" i="1"/>
  <c r="X98" i="1"/>
  <c r="W98" i="1"/>
  <c r="V98" i="1"/>
  <c r="U98" i="1"/>
  <c r="P98" i="1"/>
  <c r="O98" i="1"/>
  <c r="Q98" i="1" s="1"/>
  <c r="N98" i="1"/>
  <c r="I98" i="1"/>
  <c r="H98" i="1"/>
  <c r="J98" i="1" s="1"/>
  <c r="G98" i="1"/>
  <c r="AS98" i="1" s="1"/>
  <c r="AR97" i="1"/>
  <c r="AQ97" i="1"/>
  <c r="AJ97" i="1"/>
  <c r="AL97" i="1" s="1"/>
  <c r="AI97" i="1"/>
  <c r="AK97" i="1" s="1"/>
  <c r="AC97" i="1"/>
  <c r="AE97" i="1" s="1"/>
  <c r="AB97" i="1"/>
  <c r="AD97" i="1" s="1"/>
  <c r="X97" i="1"/>
  <c r="W97" i="1"/>
  <c r="V97" i="1"/>
  <c r="U97" i="1"/>
  <c r="O97" i="1"/>
  <c r="Q97" i="1" s="1"/>
  <c r="N97" i="1"/>
  <c r="H97" i="1"/>
  <c r="J97" i="1" s="1"/>
  <c r="G97" i="1"/>
  <c r="I97" i="1" s="1"/>
  <c r="AR96" i="1"/>
  <c r="AQ96" i="1"/>
  <c r="AJ96" i="1"/>
  <c r="AL96" i="1" s="1"/>
  <c r="AI96" i="1"/>
  <c r="AK96" i="1" s="1"/>
  <c r="AE96" i="1"/>
  <c r="AC96" i="1"/>
  <c r="AB96" i="1"/>
  <c r="AD96" i="1" s="1"/>
  <c r="W96" i="1"/>
  <c r="V96" i="1"/>
  <c r="X96" i="1" s="1"/>
  <c r="U96" i="1"/>
  <c r="O96" i="1"/>
  <c r="Q96" i="1" s="1"/>
  <c r="N96" i="1"/>
  <c r="P96" i="1" s="1"/>
  <c r="J96" i="1"/>
  <c r="H96" i="1"/>
  <c r="G96" i="1"/>
  <c r="I96" i="1" s="1"/>
  <c r="AR95" i="1"/>
  <c r="AQ95" i="1"/>
  <c r="AL95" i="1"/>
  <c r="AJ95" i="1"/>
  <c r="AI95" i="1"/>
  <c r="AK95" i="1" s="1"/>
  <c r="AD95" i="1"/>
  <c r="AC95" i="1"/>
  <c r="AE95" i="1" s="1"/>
  <c r="AB95" i="1"/>
  <c r="X95" i="1"/>
  <c r="V95" i="1"/>
  <c r="U95" i="1"/>
  <c r="W95" i="1" s="1"/>
  <c r="Q95" i="1"/>
  <c r="O95" i="1"/>
  <c r="N95" i="1"/>
  <c r="AS95" i="1" s="1"/>
  <c r="I95" i="1"/>
  <c r="H95" i="1"/>
  <c r="J95" i="1" s="1"/>
  <c r="G95" i="1"/>
  <c r="AR94" i="1"/>
  <c r="AQ94" i="1"/>
  <c r="AL94" i="1"/>
  <c r="AK94" i="1"/>
  <c r="AJ94" i="1"/>
  <c r="AI94" i="1"/>
  <c r="AC94" i="1"/>
  <c r="AE94" i="1" s="1"/>
  <c r="AB94" i="1"/>
  <c r="AD94" i="1" s="1"/>
  <c r="W94" i="1"/>
  <c r="V94" i="1"/>
  <c r="X94" i="1" s="1"/>
  <c r="U94" i="1"/>
  <c r="Q94" i="1"/>
  <c r="P94" i="1"/>
  <c r="O94" i="1"/>
  <c r="N94" i="1"/>
  <c r="H94" i="1"/>
  <c r="J94" i="1" s="1"/>
  <c r="G94" i="1"/>
  <c r="I94" i="1" s="1"/>
  <c r="AR93" i="1"/>
  <c r="AQ93" i="1"/>
  <c r="AK93" i="1"/>
  <c r="AJ93" i="1"/>
  <c r="AL93" i="1" s="1"/>
  <c r="AI93" i="1"/>
  <c r="AC93" i="1"/>
  <c r="AE93" i="1" s="1"/>
  <c r="AB93" i="1"/>
  <c r="AD93" i="1" s="1"/>
  <c r="X93" i="1"/>
  <c r="V93" i="1"/>
  <c r="U93" i="1"/>
  <c r="W93" i="1" s="1"/>
  <c r="P93" i="1"/>
  <c r="O93" i="1"/>
  <c r="Q93" i="1" s="1"/>
  <c r="N93" i="1"/>
  <c r="H93" i="1"/>
  <c r="J93" i="1" s="1"/>
  <c r="G93" i="1"/>
  <c r="AR92" i="1"/>
  <c r="AQ92" i="1"/>
  <c r="AJ92" i="1"/>
  <c r="AL92" i="1" s="1"/>
  <c r="AI92" i="1"/>
  <c r="AK92" i="1" s="1"/>
  <c r="AC92" i="1"/>
  <c r="AE92" i="1" s="1"/>
  <c r="AB92" i="1"/>
  <c r="AD92" i="1" s="1"/>
  <c r="X92" i="1"/>
  <c r="V92" i="1"/>
  <c r="U92" i="1"/>
  <c r="W92" i="1" s="1"/>
  <c r="O92" i="1"/>
  <c r="Q92" i="1" s="1"/>
  <c r="N92" i="1"/>
  <c r="AS92" i="1" s="1"/>
  <c r="H92" i="1"/>
  <c r="J92" i="1" s="1"/>
  <c r="G92" i="1"/>
  <c r="I92" i="1" s="1"/>
  <c r="AS91" i="1"/>
  <c r="AR91" i="1"/>
  <c r="AQ91" i="1"/>
  <c r="AL91" i="1"/>
  <c r="AJ91" i="1"/>
  <c r="AI91" i="1"/>
  <c r="AK91" i="1" s="1"/>
  <c r="AE91" i="1"/>
  <c r="AC91" i="1"/>
  <c r="AB91" i="1"/>
  <c r="AD91" i="1" s="1"/>
  <c r="W91" i="1"/>
  <c r="V91" i="1"/>
  <c r="X91" i="1" s="1"/>
  <c r="U91" i="1"/>
  <c r="Q91" i="1"/>
  <c r="O91" i="1"/>
  <c r="N91" i="1"/>
  <c r="P91" i="1" s="1"/>
  <c r="J91" i="1"/>
  <c r="H91" i="1"/>
  <c r="G91" i="1"/>
  <c r="I91" i="1" s="1"/>
  <c r="AR90" i="1"/>
  <c r="AQ90" i="1"/>
  <c r="AK90" i="1"/>
  <c r="AJ90" i="1"/>
  <c r="AL90" i="1" s="1"/>
  <c r="AI90" i="1"/>
  <c r="AE90" i="1"/>
  <c r="AD90" i="1"/>
  <c r="AC90" i="1"/>
  <c r="AB90" i="1"/>
  <c r="V90" i="1"/>
  <c r="X90" i="1" s="1"/>
  <c r="U90" i="1"/>
  <c r="W90" i="1" s="1"/>
  <c r="P90" i="1"/>
  <c r="O90" i="1"/>
  <c r="Q90" i="1" s="1"/>
  <c r="N90" i="1"/>
  <c r="AS90" i="1" s="1"/>
  <c r="J90" i="1"/>
  <c r="I90" i="1"/>
  <c r="H90" i="1"/>
  <c r="G90" i="1"/>
  <c r="AR89" i="1"/>
  <c r="AQ89" i="1"/>
  <c r="AL89" i="1"/>
  <c r="AJ89" i="1"/>
  <c r="AI89" i="1"/>
  <c r="AK89" i="1" s="1"/>
  <c r="AD89" i="1"/>
  <c r="AC89" i="1"/>
  <c r="AE89" i="1" s="1"/>
  <c r="AB89" i="1"/>
  <c r="V89" i="1"/>
  <c r="X89" i="1" s="1"/>
  <c r="U89" i="1"/>
  <c r="O89" i="1"/>
  <c r="Q89" i="1" s="1"/>
  <c r="N89" i="1"/>
  <c r="P89" i="1" s="1"/>
  <c r="I89" i="1"/>
  <c r="H89" i="1"/>
  <c r="J89" i="1" s="1"/>
  <c r="G89" i="1"/>
  <c r="AR88" i="1"/>
  <c r="AQ88" i="1"/>
  <c r="AL88" i="1"/>
  <c r="AJ88" i="1"/>
  <c r="AI88" i="1"/>
  <c r="AK88" i="1" s="1"/>
  <c r="AC88" i="1"/>
  <c r="AE88" i="1" s="1"/>
  <c r="AB88" i="1"/>
  <c r="AD88" i="1" s="1"/>
  <c r="V88" i="1"/>
  <c r="X88" i="1" s="1"/>
  <c r="U88" i="1"/>
  <c r="W88" i="1" s="1"/>
  <c r="Q88" i="1"/>
  <c r="O88" i="1"/>
  <c r="N88" i="1"/>
  <c r="P88" i="1" s="1"/>
  <c r="H88" i="1"/>
  <c r="J88" i="1" s="1"/>
  <c r="G88" i="1"/>
  <c r="AS88" i="1" s="1"/>
  <c r="AR87" i="1"/>
  <c r="AQ87" i="1"/>
  <c r="AK87" i="1"/>
  <c r="AJ87" i="1"/>
  <c r="AL87" i="1" s="1"/>
  <c r="AI87" i="1"/>
  <c r="AE87" i="1"/>
  <c r="AC87" i="1"/>
  <c r="AB87" i="1"/>
  <c r="AD87" i="1" s="1"/>
  <c r="X87" i="1"/>
  <c r="V87" i="1"/>
  <c r="U87" i="1"/>
  <c r="W87" i="1" s="1"/>
  <c r="P87" i="1"/>
  <c r="O87" i="1"/>
  <c r="Q87" i="1" s="1"/>
  <c r="N87" i="1"/>
  <c r="J87" i="1"/>
  <c r="H87" i="1"/>
  <c r="G87" i="1"/>
  <c r="I87" i="1" s="1"/>
  <c r="AS86" i="1"/>
  <c r="AR86" i="1"/>
  <c r="AQ86" i="1"/>
  <c r="AJ86" i="1"/>
  <c r="AL86" i="1" s="1"/>
  <c r="AI86" i="1"/>
  <c r="AK86" i="1" s="1"/>
  <c r="AD86" i="1"/>
  <c r="AC86" i="1"/>
  <c r="AE86" i="1" s="1"/>
  <c r="AB86" i="1"/>
  <c r="X86" i="1"/>
  <c r="W86" i="1"/>
  <c r="V86" i="1"/>
  <c r="U86" i="1"/>
  <c r="O86" i="1"/>
  <c r="Q86" i="1" s="1"/>
  <c r="N86" i="1"/>
  <c r="P86" i="1" s="1"/>
  <c r="I86" i="1"/>
  <c r="H86" i="1"/>
  <c r="J86" i="1" s="1"/>
  <c r="G86" i="1"/>
  <c r="AR85" i="1"/>
  <c r="AQ85" i="1"/>
  <c r="AJ85" i="1"/>
  <c r="AL85" i="1" s="1"/>
  <c r="AI85" i="1"/>
  <c r="AK85" i="1" s="1"/>
  <c r="AE85" i="1"/>
  <c r="AC85" i="1"/>
  <c r="AB85" i="1"/>
  <c r="AD85" i="1" s="1"/>
  <c r="W85" i="1"/>
  <c r="V85" i="1"/>
  <c r="X85" i="1" s="1"/>
  <c r="U85" i="1"/>
  <c r="O85" i="1"/>
  <c r="Q85" i="1" s="1"/>
  <c r="N85" i="1"/>
  <c r="H85" i="1"/>
  <c r="J85" i="1" s="1"/>
  <c r="G85" i="1"/>
  <c r="I85" i="1" s="1"/>
  <c r="AR84" i="1"/>
  <c r="AQ84" i="1"/>
  <c r="AJ84" i="1"/>
  <c r="AL84" i="1" s="1"/>
  <c r="AI84" i="1"/>
  <c r="AK84" i="1" s="1"/>
  <c r="AE84" i="1"/>
  <c r="AC84" i="1"/>
  <c r="AB84" i="1"/>
  <c r="AD84" i="1" s="1"/>
  <c r="V84" i="1"/>
  <c r="X84" i="1" s="1"/>
  <c r="U84" i="1"/>
  <c r="W84" i="1" s="1"/>
  <c r="O84" i="1"/>
  <c r="Q84" i="1" s="1"/>
  <c r="N84" i="1"/>
  <c r="P84" i="1" s="1"/>
  <c r="J84" i="1"/>
  <c r="H84" i="1"/>
  <c r="G84" i="1"/>
  <c r="I84" i="1" s="1"/>
  <c r="AR83" i="1"/>
  <c r="AQ83" i="1"/>
  <c r="AL83" i="1"/>
  <c r="AJ83" i="1"/>
  <c r="AI83" i="1"/>
  <c r="AK83" i="1" s="1"/>
  <c r="AD83" i="1"/>
  <c r="AC83" i="1"/>
  <c r="AE83" i="1" s="1"/>
  <c r="AB83" i="1"/>
  <c r="X83" i="1"/>
  <c r="V83" i="1"/>
  <c r="U83" i="1"/>
  <c r="W83" i="1" s="1"/>
  <c r="Q83" i="1"/>
  <c r="O83" i="1"/>
  <c r="N83" i="1"/>
  <c r="AS83" i="1" s="1"/>
  <c r="I83" i="1"/>
  <c r="H83" i="1"/>
  <c r="J83" i="1" s="1"/>
  <c r="G83" i="1"/>
  <c r="AR82" i="1"/>
  <c r="AQ82" i="1"/>
  <c r="AL82" i="1"/>
  <c r="AK82" i="1"/>
  <c r="AJ82" i="1"/>
  <c r="AI82" i="1"/>
  <c r="AC82" i="1"/>
  <c r="AE82" i="1" s="1"/>
  <c r="AB82" i="1"/>
  <c r="AD82" i="1" s="1"/>
  <c r="W82" i="1"/>
  <c r="V82" i="1"/>
  <c r="X82" i="1" s="1"/>
  <c r="U82" i="1"/>
  <c r="Q82" i="1"/>
  <c r="P82" i="1"/>
  <c r="O82" i="1"/>
  <c r="N82" i="1"/>
  <c r="H82" i="1"/>
  <c r="J82" i="1" s="1"/>
  <c r="G82" i="1"/>
  <c r="I82" i="1" s="1"/>
  <c r="AR81" i="1"/>
  <c r="AQ81" i="1"/>
  <c r="AK81" i="1"/>
  <c r="AJ81" i="1"/>
  <c r="AL81" i="1" s="1"/>
  <c r="AI81" i="1"/>
  <c r="AC81" i="1"/>
  <c r="AE81" i="1" s="1"/>
  <c r="AB81" i="1"/>
  <c r="AD81" i="1" s="1"/>
  <c r="X81" i="1"/>
  <c r="V81" i="1"/>
  <c r="U81" i="1"/>
  <c r="W81" i="1" s="1"/>
  <c r="P81" i="1"/>
  <c r="O81" i="1"/>
  <c r="Q81" i="1" s="1"/>
  <c r="N81" i="1"/>
  <c r="H81" i="1"/>
  <c r="J81" i="1" s="1"/>
  <c r="G81" i="1"/>
  <c r="AR80" i="1"/>
  <c r="AQ80" i="1"/>
  <c r="AJ80" i="1"/>
  <c r="AL80" i="1" s="1"/>
  <c r="AI80" i="1"/>
  <c r="AK80" i="1" s="1"/>
  <c r="AC80" i="1"/>
  <c r="AE80" i="1" s="1"/>
  <c r="AB80" i="1"/>
  <c r="AD80" i="1" s="1"/>
  <c r="X80" i="1"/>
  <c r="V80" i="1"/>
  <c r="U80" i="1"/>
  <c r="W80" i="1" s="1"/>
  <c r="O80" i="1"/>
  <c r="Q80" i="1" s="1"/>
  <c r="N80" i="1"/>
  <c r="AS80" i="1" s="1"/>
  <c r="H80" i="1"/>
  <c r="J80" i="1" s="1"/>
  <c r="G80" i="1"/>
  <c r="I80" i="1" s="1"/>
  <c r="AR79" i="1"/>
  <c r="AQ79" i="1"/>
  <c r="AL79" i="1"/>
  <c r="AJ79" i="1"/>
  <c r="AI79" i="1"/>
  <c r="AK79" i="1" s="1"/>
  <c r="AE79" i="1"/>
  <c r="AC79" i="1"/>
  <c r="AB79" i="1"/>
  <c r="AD79" i="1" s="1"/>
  <c r="W79" i="1"/>
  <c r="V79" i="1"/>
  <c r="X79" i="1" s="1"/>
  <c r="U79" i="1"/>
  <c r="Q79" i="1"/>
  <c r="O79" i="1"/>
  <c r="N79" i="1"/>
  <c r="P79" i="1" s="1"/>
  <c r="J79" i="1"/>
  <c r="H79" i="1"/>
  <c r="G79" i="1"/>
  <c r="I79" i="1" s="1"/>
  <c r="AR78" i="1"/>
  <c r="AQ78" i="1"/>
  <c r="AJ78" i="1"/>
  <c r="AL78" i="1" s="1"/>
  <c r="AI78" i="1"/>
  <c r="AK78" i="1" s="1"/>
  <c r="AD78" i="1"/>
  <c r="AC78" i="1"/>
  <c r="AE78" i="1" s="1"/>
  <c r="AB78" i="1"/>
  <c r="V78" i="1"/>
  <c r="X78" i="1" s="1"/>
  <c r="U78" i="1"/>
  <c r="W78" i="1" s="1"/>
  <c r="O78" i="1"/>
  <c r="Q78" i="1" s="1"/>
  <c r="N78" i="1"/>
  <c r="P78" i="1" s="1"/>
  <c r="I78" i="1"/>
  <c r="H78" i="1"/>
  <c r="J78" i="1" s="1"/>
  <c r="G78" i="1"/>
  <c r="AS78" i="1" s="1"/>
  <c r="AR77" i="1"/>
  <c r="AQ77" i="1"/>
  <c r="AL77" i="1"/>
  <c r="AJ77" i="1"/>
  <c r="AI77" i="1"/>
  <c r="AK77" i="1" s="1"/>
  <c r="AE77" i="1"/>
  <c r="AC77" i="1"/>
  <c r="AB77" i="1"/>
  <c r="AD77" i="1" s="1"/>
  <c r="V77" i="1"/>
  <c r="X77" i="1" s="1"/>
  <c r="U77" i="1"/>
  <c r="W77" i="1" s="1"/>
  <c r="O77" i="1"/>
  <c r="Q77" i="1" s="1"/>
  <c r="N77" i="1"/>
  <c r="P77" i="1" s="1"/>
  <c r="J77" i="1"/>
  <c r="H77" i="1"/>
  <c r="G77" i="1"/>
  <c r="I77" i="1" s="1"/>
  <c r="AR76" i="1"/>
  <c r="AQ76" i="1"/>
  <c r="AL76" i="1"/>
  <c r="AJ76" i="1"/>
  <c r="AI76" i="1"/>
  <c r="AK76" i="1" s="1"/>
  <c r="AE76" i="1"/>
  <c r="AC76" i="1"/>
  <c r="AB76" i="1"/>
  <c r="AD76" i="1" s="1"/>
  <c r="V76" i="1"/>
  <c r="X76" i="1" s="1"/>
  <c r="U76" i="1"/>
  <c r="W76" i="1" s="1"/>
  <c r="Q76" i="1"/>
  <c r="O76" i="1"/>
  <c r="N76" i="1"/>
  <c r="P76" i="1" s="1"/>
  <c r="J76" i="1"/>
  <c r="H76" i="1"/>
  <c r="G76" i="1"/>
  <c r="AS76" i="1" s="1"/>
  <c r="AR75" i="1"/>
  <c r="AQ75" i="1"/>
  <c r="AL75" i="1"/>
  <c r="AK75" i="1"/>
  <c r="AJ75" i="1"/>
  <c r="AI75" i="1"/>
  <c r="AD75" i="1"/>
  <c r="AC75" i="1"/>
  <c r="AE75" i="1" s="1"/>
  <c r="AB75" i="1"/>
  <c r="X75" i="1"/>
  <c r="V75" i="1"/>
  <c r="U75" i="1"/>
  <c r="W75" i="1" s="1"/>
  <c r="Q75" i="1"/>
  <c r="P75" i="1"/>
  <c r="O75" i="1"/>
  <c r="N75" i="1"/>
  <c r="I75" i="1"/>
  <c r="H75" i="1"/>
  <c r="J75" i="1" s="1"/>
  <c r="G75" i="1"/>
  <c r="AR74" i="1"/>
  <c r="AQ74" i="1"/>
  <c r="AK74" i="1"/>
  <c r="AJ74" i="1"/>
  <c r="AL74" i="1" s="1"/>
  <c r="AI74" i="1"/>
  <c r="AC74" i="1"/>
  <c r="AE74" i="1" s="1"/>
  <c r="AB74" i="1"/>
  <c r="AD74" i="1" s="1"/>
  <c r="W74" i="1"/>
  <c r="V74" i="1"/>
  <c r="X74" i="1" s="1"/>
  <c r="U74" i="1"/>
  <c r="Q74" i="1"/>
  <c r="P74" i="1"/>
  <c r="O74" i="1"/>
  <c r="N74" i="1"/>
  <c r="H74" i="1"/>
  <c r="J74" i="1" s="1"/>
  <c r="G74" i="1"/>
  <c r="I74" i="1" s="1"/>
  <c r="AR73" i="1"/>
  <c r="AQ73" i="1"/>
  <c r="AJ73" i="1"/>
  <c r="AL73" i="1" s="1"/>
  <c r="AI73" i="1"/>
  <c r="AK73" i="1" s="1"/>
  <c r="AC73" i="1"/>
  <c r="AE73" i="1" s="1"/>
  <c r="AB73" i="1"/>
  <c r="AD73" i="1" s="1"/>
  <c r="X73" i="1"/>
  <c r="V73" i="1"/>
  <c r="U73" i="1"/>
  <c r="W73" i="1" s="1"/>
  <c r="P73" i="1"/>
  <c r="O73" i="1"/>
  <c r="Q73" i="1" s="1"/>
  <c r="N73" i="1"/>
  <c r="H73" i="1"/>
  <c r="J73" i="1" s="1"/>
  <c r="G73" i="1"/>
  <c r="AR72" i="1"/>
  <c r="AQ72" i="1"/>
  <c r="AJ72" i="1"/>
  <c r="AL72" i="1" s="1"/>
  <c r="AI72" i="1"/>
  <c r="AK72" i="1" s="1"/>
  <c r="AE72" i="1"/>
  <c r="AC72" i="1"/>
  <c r="AB72" i="1"/>
  <c r="AD72" i="1" s="1"/>
  <c r="X72" i="1"/>
  <c r="W72" i="1"/>
  <c r="V72" i="1"/>
  <c r="U72" i="1"/>
  <c r="O72" i="1"/>
  <c r="Q72" i="1" s="1"/>
  <c r="N72" i="1"/>
  <c r="J72" i="1"/>
  <c r="H72" i="1"/>
  <c r="G72" i="1"/>
  <c r="I72" i="1" s="1"/>
  <c r="AS71" i="1"/>
  <c r="AR71" i="1"/>
  <c r="AQ71" i="1"/>
  <c r="AL71" i="1"/>
  <c r="AJ71" i="1"/>
  <c r="AI71" i="1"/>
  <c r="AK71" i="1" s="1"/>
  <c r="AE71" i="1"/>
  <c r="AD71" i="1"/>
  <c r="AC71" i="1"/>
  <c r="AB71" i="1"/>
  <c r="W71" i="1"/>
  <c r="V71" i="1"/>
  <c r="X71" i="1" s="1"/>
  <c r="U71" i="1"/>
  <c r="Q71" i="1"/>
  <c r="O71" i="1"/>
  <c r="N71" i="1"/>
  <c r="P71" i="1" s="1"/>
  <c r="J71" i="1"/>
  <c r="I71" i="1"/>
  <c r="H71" i="1"/>
  <c r="G71" i="1"/>
  <c r="AR70" i="1"/>
  <c r="AQ70" i="1"/>
  <c r="AK70" i="1"/>
  <c r="AJ70" i="1"/>
  <c r="AL70" i="1" s="1"/>
  <c r="AI70" i="1"/>
  <c r="AD70" i="1"/>
  <c r="AC70" i="1"/>
  <c r="AE70" i="1" s="1"/>
  <c r="AB70" i="1"/>
  <c r="V70" i="1"/>
  <c r="X70" i="1" s="1"/>
  <c r="U70" i="1"/>
  <c r="AS70" i="1" s="1"/>
  <c r="P70" i="1"/>
  <c r="O70" i="1"/>
  <c r="Q70" i="1" s="1"/>
  <c r="N70" i="1"/>
  <c r="I70" i="1"/>
  <c r="H70" i="1"/>
  <c r="J70" i="1" s="1"/>
  <c r="G70" i="1"/>
  <c r="AR69" i="1"/>
  <c r="AQ69" i="1"/>
  <c r="AL69" i="1"/>
  <c r="AJ69" i="1"/>
  <c r="AI69" i="1"/>
  <c r="AK69" i="1" s="1"/>
  <c r="AD69" i="1"/>
  <c r="AC69" i="1"/>
  <c r="AE69" i="1" s="1"/>
  <c r="AB69" i="1"/>
  <c r="V69" i="1"/>
  <c r="X69" i="1" s="1"/>
  <c r="U69" i="1"/>
  <c r="W69" i="1" s="1"/>
  <c r="Q69" i="1"/>
  <c r="O69" i="1"/>
  <c r="N69" i="1"/>
  <c r="P69" i="1" s="1"/>
  <c r="H69" i="1"/>
  <c r="J69" i="1" s="1"/>
  <c r="G69" i="1"/>
  <c r="AR68" i="1"/>
  <c r="AQ68" i="1"/>
  <c r="AL68" i="1"/>
  <c r="AK68" i="1"/>
  <c r="AJ68" i="1"/>
  <c r="AI68" i="1"/>
  <c r="AE68" i="1"/>
  <c r="AC68" i="1"/>
  <c r="AB68" i="1"/>
  <c r="AD68" i="1" s="1"/>
  <c r="X68" i="1"/>
  <c r="V68" i="1"/>
  <c r="U68" i="1"/>
  <c r="W68" i="1" s="1"/>
  <c r="Q68" i="1"/>
  <c r="P68" i="1"/>
  <c r="O68" i="1"/>
  <c r="N68" i="1"/>
  <c r="J68" i="1"/>
  <c r="H68" i="1"/>
  <c r="G68" i="1"/>
  <c r="AR67" i="1"/>
  <c r="AQ67" i="1"/>
  <c r="AK67" i="1"/>
  <c r="AJ67" i="1"/>
  <c r="AL67" i="1" s="1"/>
  <c r="AI67" i="1"/>
  <c r="AE67" i="1"/>
  <c r="AD67" i="1"/>
  <c r="AC67" i="1"/>
  <c r="AB67" i="1"/>
  <c r="X67" i="1"/>
  <c r="W67" i="1"/>
  <c r="V67" i="1"/>
  <c r="U67" i="1"/>
  <c r="P67" i="1"/>
  <c r="O67" i="1"/>
  <c r="Q67" i="1" s="1"/>
  <c r="N67" i="1"/>
  <c r="J67" i="1"/>
  <c r="I67" i="1"/>
  <c r="H67" i="1"/>
  <c r="G67" i="1"/>
  <c r="AS67" i="1" s="1"/>
  <c r="AS66" i="1"/>
  <c r="AR66" i="1"/>
  <c r="AQ66" i="1"/>
  <c r="AJ66" i="1"/>
  <c r="AL66" i="1" s="1"/>
  <c r="AI66" i="1"/>
  <c r="AK66" i="1" s="1"/>
  <c r="AD66" i="1"/>
  <c r="AC66" i="1"/>
  <c r="AE66" i="1" s="1"/>
  <c r="AB66" i="1"/>
  <c r="W66" i="1"/>
  <c r="V66" i="1"/>
  <c r="X66" i="1" s="1"/>
  <c r="U66" i="1"/>
  <c r="O66" i="1"/>
  <c r="Q66" i="1" s="1"/>
  <c r="N66" i="1"/>
  <c r="P66" i="1" s="1"/>
  <c r="I66" i="1"/>
  <c r="H66" i="1"/>
  <c r="J66" i="1" s="1"/>
  <c r="G66" i="1"/>
  <c r="AR65" i="1"/>
  <c r="AQ65" i="1"/>
  <c r="AJ65" i="1"/>
  <c r="AL65" i="1" s="1"/>
  <c r="AI65" i="1"/>
  <c r="AK65" i="1" s="1"/>
  <c r="AE65" i="1"/>
  <c r="AC65" i="1"/>
  <c r="AB65" i="1"/>
  <c r="AD65" i="1" s="1"/>
  <c r="W65" i="1"/>
  <c r="V65" i="1"/>
  <c r="X65" i="1" s="1"/>
  <c r="U65" i="1"/>
  <c r="O65" i="1"/>
  <c r="Q65" i="1" s="1"/>
  <c r="N65" i="1"/>
  <c r="P65" i="1" s="1"/>
  <c r="J65" i="1"/>
  <c r="H65" i="1"/>
  <c r="G65" i="1"/>
  <c r="I65" i="1" s="1"/>
  <c r="AR64" i="1"/>
  <c r="AQ64" i="1"/>
  <c r="AL64" i="1"/>
  <c r="AJ64" i="1"/>
  <c r="AI64" i="1"/>
  <c r="AK64" i="1" s="1"/>
  <c r="AE64" i="1"/>
  <c r="AD64" i="1"/>
  <c r="AC64" i="1"/>
  <c r="AB64" i="1"/>
  <c r="V64" i="1"/>
  <c r="X64" i="1" s="1"/>
  <c r="U64" i="1"/>
  <c r="W64" i="1" s="1"/>
  <c r="O64" i="1"/>
  <c r="Q64" i="1" s="1"/>
  <c r="N64" i="1"/>
  <c r="P64" i="1" s="1"/>
  <c r="J64" i="1"/>
  <c r="I64" i="1"/>
  <c r="H64" i="1"/>
  <c r="G64" i="1"/>
  <c r="AR63" i="1"/>
  <c r="AQ63" i="1"/>
  <c r="AL63" i="1"/>
  <c r="AJ63" i="1"/>
  <c r="AI63" i="1"/>
  <c r="AK63" i="1" s="1"/>
  <c r="AD63" i="1"/>
  <c r="AC63" i="1"/>
  <c r="AE63" i="1" s="1"/>
  <c r="AB63" i="1"/>
  <c r="X63" i="1"/>
  <c r="V63" i="1"/>
  <c r="U63" i="1"/>
  <c r="W63" i="1" s="1"/>
  <c r="Q63" i="1"/>
  <c r="O63" i="1"/>
  <c r="N63" i="1"/>
  <c r="AS63" i="1" s="1"/>
  <c r="I63" i="1"/>
  <c r="H63" i="1"/>
  <c r="J63" i="1" s="1"/>
  <c r="G63" i="1"/>
  <c r="AR62" i="1"/>
  <c r="AQ62" i="1"/>
  <c r="AK62" i="1"/>
  <c r="AJ62" i="1"/>
  <c r="AL62" i="1" s="1"/>
  <c r="AI62" i="1"/>
  <c r="AC62" i="1"/>
  <c r="AE62" i="1" s="1"/>
  <c r="AB62" i="1"/>
  <c r="AD62" i="1" s="1"/>
  <c r="W62" i="1"/>
  <c r="V62" i="1"/>
  <c r="X62" i="1" s="1"/>
  <c r="U62" i="1"/>
  <c r="Q62" i="1"/>
  <c r="P62" i="1"/>
  <c r="O62" i="1"/>
  <c r="N62" i="1"/>
  <c r="H62" i="1"/>
  <c r="J62" i="1" s="1"/>
  <c r="G62" i="1"/>
  <c r="AR61" i="1"/>
  <c r="AQ61" i="1"/>
  <c r="AK61" i="1"/>
  <c r="AJ61" i="1"/>
  <c r="AL61" i="1" s="1"/>
  <c r="AI61" i="1"/>
  <c r="AD61" i="1"/>
  <c r="AC61" i="1"/>
  <c r="AE61" i="1" s="1"/>
  <c r="AB61" i="1"/>
  <c r="X61" i="1"/>
  <c r="V61" i="1"/>
  <c r="U61" i="1"/>
  <c r="W61" i="1" s="1"/>
  <c r="O61" i="1"/>
  <c r="Q61" i="1" s="1"/>
  <c r="N61" i="1"/>
  <c r="P61" i="1" s="1"/>
  <c r="I61" i="1"/>
  <c r="H61" i="1"/>
  <c r="J61" i="1" s="1"/>
  <c r="G61" i="1"/>
  <c r="AR60" i="1"/>
  <c r="AQ60" i="1"/>
  <c r="AJ60" i="1"/>
  <c r="AL60" i="1" s="1"/>
  <c r="AI60" i="1"/>
  <c r="AK60" i="1" s="1"/>
  <c r="AC60" i="1"/>
  <c r="AE60" i="1" s="1"/>
  <c r="AB60" i="1"/>
  <c r="AD60" i="1" s="1"/>
  <c r="X60" i="1"/>
  <c r="W60" i="1"/>
  <c r="V60" i="1"/>
  <c r="U60" i="1"/>
  <c r="Q60" i="1"/>
  <c r="O60" i="1"/>
  <c r="N60" i="1"/>
  <c r="P60" i="1" s="1"/>
  <c r="H60" i="1"/>
  <c r="J60" i="1" s="1"/>
  <c r="G60" i="1"/>
  <c r="I60" i="1" s="1"/>
  <c r="AS59" i="1"/>
  <c r="AR59" i="1"/>
  <c r="AQ59" i="1"/>
  <c r="AL59" i="1"/>
  <c r="AJ59" i="1"/>
  <c r="AI59" i="1"/>
  <c r="AK59" i="1" s="1"/>
  <c r="AE59" i="1"/>
  <c r="AC59" i="1"/>
  <c r="AB59" i="1"/>
  <c r="AD59" i="1" s="1"/>
  <c r="W59" i="1"/>
  <c r="V59" i="1"/>
  <c r="X59" i="1" s="1"/>
  <c r="U59" i="1"/>
  <c r="Q59" i="1"/>
  <c r="P59" i="1"/>
  <c r="O59" i="1"/>
  <c r="N59" i="1"/>
  <c r="J59" i="1"/>
  <c r="H59" i="1"/>
  <c r="G59" i="1"/>
  <c r="I59" i="1" s="1"/>
  <c r="AR58" i="1"/>
  <c r="AQ58" i="1"/>
  <c r="AK58" i="1"/>
  <c r="AJ58" i="1"/>
  <c r="AL58" i="1" s="1"/>
  <c r="AI58" i="1"/>
  <c r="AE58" i="1"/>
  <c r="AD58" i="1"/>
  <c r="AC58" i="1"/>
  <c r="AB58" i="1"/>
  <c r="X58" i="1"/>
  <c r="V58" i="1"/>
  <c r="U58" i="1"/>
  <c r="P58" i="1"/>
  <c r="O58" i="1"/>
  <c r="Q58" i="1" s="1"/>
  <c r="N58" i="1"/>
  <c r="J58" i="1"/>
  <c r="I58" i="1"/>
  <c r="H58" i="1"/>
  <c r="G58" i="1"/>
  <c r="AR57" i="1"/>
  <c r="AQ57" i="1"/>
  <c r="AL57" i="1"/>
  <c r="AJ57" i="1"/>
  <c r="AI57" i="1"/>
  <c r="AK57" i="1" s="1"/>
  <c r="AC57" i="1"/>
  <c r="AE57" i="1" s="1"/>
  <c r="AB57" i="1"/>
  <c r="AD57" i="1" s="1"/>
  <c r="W57" i="1"/>
  <c r="V57" i="1"/>
  <c r="X57" i="1" s="1"/>
  <c r="U57" i="1"/>
  <c r="Q57" i="1"/>
  <c r="O57" i="1"/>
  <c r="N57" i="1"/>
  <c r="P57" i="1" s="1"/>
  <c r="H57" i="1"/>
  <c r="J57" i="1" s="1"/>
  <c r="G57" i="1"/>
  <c r="I57" i="1" s="1"/>
  <c r="AR56" i="1"/>
  <c r="AQ56" i="1"/>
  <c r="AL56" i="1"/>
  <c r="AK56" i="1"/>
  <c r="AJ56" i="1"/>
  <c r="AI56" i="1"/>
  <c r="AC56" i="1"/>
  <c r="AE56" i="1" s="1"/>
  <c r="AB56" i="1"/>
  <c r="AD56" i="1" s="1"/>
  <c r="V56" i="1"/>
  <c r="X56" i="1" s="1"/>
  <c r="U56" i="1"/>
  <c r="W56" i="1" s="1"/>
  <c r="Q56" i="1"/>
  <c r="P56" i="1"/>
  <c r="O56" i="1"/>
  <c r="N56" i="1"/>
  <c r="H56" i="1"/>
  <c r="J56" i="1" s="1"/>
  <c r="G56" i="1"/>
  <c r="AR55" i="1"/>
  <c r="AQ55" i="1"/>
  <c r="AK55" i="1"/>
  <c r="AJ55" i="1"/>
  <c r="AL55" i="1" s="1"/>
  <c r="AI55" i="1"/>
  <c r="AE55" i="1"/>
  <c r="AD55" i="1"/>
  <c r="AC55" i="1"/>
  <c r="AB55" i="1"/>
  <c r="X55" i="1"/>
  <c r="W55" i="1"/>
  <c r="V55" i="1"/>
  <c r="U55" i="1"/>
  <c r="P55" i="1"/>
  <c r="O55" i="1"/>
  <c r="Q55" i="1" s="1"/>
  <c r="N55" i="1"/>
  <c r="J55" i="1"/>
  <c r="H55" i="1"/>
  <c r="G55" i="1"/>
  <c r="I55" i="1" s="1"/>
  <c r="AL54" i="1"/>
  <c r="AJ54" i="1"/>
  <c r="AI54" i="1"/>
  <c r="AK54" i="1" s="1"/>
  <c r="AE54" i="1"/>
  <c r="AD54" i="1"/>
  <c r="AC54" i="1"/>
  <c r="AB54" i="1"/>
  <c r="V54" i="1"/>
  <c r="X54" i="1" s="1"/>
  <c r="U54" i="1"/>
  <c r="W54" i="1" s="1"/>
  <c r="Q54" i="1"/>
  <c r="O54" i="1"/>
  <c r="N54" i="1"/>
  <c r="P54" i="1" s="1"/>
  <c r="J54" i="1"/>
  <c r="I54" i="1"/>
  <c r="H54" i="1"/>
  <c r="G54" i="1"/>
  <c r="AJ53" i="1"/>
  <c r="AL53" i="1" s="1"/>
  <c r="AI53" i="1"/>
  <c r="AK53" i="1" s="1"/>
  <c r="AD53" i="1"/>
  <c r="AC53" i="1"/>
  <c r="AE53" i="1" s="1"/>
  <c r="AB53" i="1"/>
  <c r="X53" i="1"/>
  <c r="V53" i="1"/>
  <c r="U53" i="1"/>
  <c r="W53" i="1" s="1"/>
  <c r="O53" i="1"/>
  <c r="Q53" i="1" s="1"/>
  <c r="N53" i="1"/>
  <c r="P53" i="1" s="1"/>
  <c r="H53" i="1"/>
  <c r="J53" i="1" s="1"/>
  <c r="G53" i="1"/>
  <c r="AS53" i="1" s="1"/>
  <c r="AS52" i="1"/>
  <c r="AK52" i="1"/>
  <c r="AJ52" i="1"/>
  <c r="AL52" i="1" s="1"/>
  <c r="AI52" i="1"/>
  <c r="AE52" i="1"/>
  <c r="AD52" i="1"/>
  <c r="AC52" i="1"/>
  <c r="AB52" i="1"/>
  <c r="V52" i="1"/>
  <c r="X52" i="1" s="1"/>
  <c r="U52" i="1"/>
  <c r="W52" i="1" s="1"/>
  <c r="P52" i="1"/>
  <c r="O52" i="1"/>
  <c r="Q52" i="1" s="1"/>
  <c r="N52" i="1"/>
  <c r="J52" i="1"/>
  <c r="I52" i="1"/>
  <c r="H52" i="1"/>
  <c r="G52" i="1"/>
  <c r="AK51" i="1"/>
  <c r="AJ51" i="1"/>
  <c r="AL51" i="1" s="1"/>
  <c r="AI51" i="1"/>
  <c r="AE51" i="1"/>
  <c r="AC51" i="1"/>
  <c r="AB51" i="1"/>
  <c r="AD51" i="1" s="1"/>
  <c r="X51" i="1"/>
  <c r="V51" i="1"/>
  <c r="U51" i="1"/>
  <c r="W51" i="1" s="1"/>
  <c r="O51" i="1"/>
  <c r="Q51" i="1" s="1"/>
  <c r="N51" i="1"/>
  <c r="P51" i="1" s="1"/>
  <c r="J51" i="1"/>
  <c r="H51" i="1"/>
  <c r="G51" i="1"/>
  <c r="AS51" i="1" s="1"/>
  <c r="AS50" i="1"/>
  <c r="AR50" i="1"/>
  <c r="AQ50" i="1"/>
  <c r="AJ50" i="1"/>
  <c r="AL50" i="1" s="1"/>
  <c r="AI50" i="1"/>
  <c r="AK50" i="1" s="1"/>
  <c r="AD50" i="1"/>
  <c r="AC50" i="1"/>
  <c r="AE50" i="1" s="1"/>
  <c r="AB50" i="1"/>
  <c r="W50" i="1"/>
  <c r="V50" i="1"/>
  <c r="X50" i="1" s="1"/>
  <c r="U50" i="1"/>
  <c r="Q50" i="1"/>
  <c r="O50" i="1"/>
  <c r="N50" i="1"/>
  <c r="P50" i="1" s="1"/>
  <c r="I50" i="1"/>
  <c r="H50" i="1"/>
  <c r="J50" i="1" s="1"/>
  <c r="G50" i="1"/>
  <c r="AR49" i="1"/>
  <c r="AQ49" i="1"/>
  <c r="AK49" i="1"/>
  <c r="AJ49" i="1"/>
  <c r="AL49" i="1" s="1"/>
  <c r="AI49" i="1"/>
  <c r="AE49" i="1"/>
  <c r="AD49" i="1"/>
  <c r="AC49" i="1"/>
  <c r="AB49" i="1"/>
  <c r="V49" i="1"/>
  <c r="X49" i="1" s="1"/>
  <c r="U49" i="1"/>
  <c r="W49" i="1" s="1"/>
  <c r="O49" i="1"/>
  <c r="Q49" i="1" s="1"/>
  <c r="N49" i="1"/>
  <c r="AS49" i="1" s="1"/>
  <c r="J49" i="1"/>
  <c r="H49" i="1"/>
  <c r="G49" i="1"/>
  <c r="I49" i="1" s="1"/>
  <c r="AR48" i="1"/>
  <c r="AQ48" i="1"/>
  <c r="AJ48" i="1"/>
  <c r="AL48" i="1" s="1"/>
  <c r="AI48" i="1"/>
  <c r="AK48" i="1" s="1"/>
  <c r="AD48" i="1"/>
  <c r="AC48" i="1"/>
  <c r="AE48" i="1" s="1"/>
  <c r="AB48" i="1"/>
  <c r="X48" i="1"/>
  <c r="V48" i="1"/>
  <c r="U48" i="1"/>
  <c r="W48" i="1" s="1"/>
  <c r="Q48" i="1"/>
  <c r="O48" i="1"/>
  <c r="N48" i="1"/>
  <c r="P48" i="1" s="1"/>
  <c r="H48" i="1"/>
  <c r="J48" i="1" s="1"/>
  <c r="G48" i="1"/>
  <c r="AS48" i="1" s="1"/>
  <c r="AS47" i="1"/>
  <c r="AR47" i="1"/>
  <c r="AQ47" i="1"/>
  <c r="AL47" i="1"/>
  <c r="AK47" i="1"/>
  <c r="AJ47" i="1"/>
  <c r="AI47" i="1"/>
  <c r="AC47" i="1"/>
  <c r="AE47" i="1" s="1"/>
  <c r="AB47" i="1"/>
  <c r="AD47" i="1" s="1"/>
  <c r="X47" i="1"/>
  <c r="W47" i="1"/>
  <c r="V47" i="1"/>
  <c r="U47" i="1"/>
  <c r="Q47" i="1"/>
  <c r="P47" i="1"/>
  <c r="O47" i="1"/>
  <c r="N47" i="1"/>
  <c r="H47" i="1"/>
  <c r="J47" i="1" s="1"/>
  <c r="G47" i="1"/>
  <c r="I47" i="1" s="1"/>
  <c r="AS46" i="1"/>
  <c r="AR46" i="1"/>
  <c r="AQ46" i="1"/>
  <c r="AL46" i="1"/>
  <c r="AK46" i="1"/>
  <c r="AJ46" i="1"/>
  <c r="AI46" i="1"/>
  <c r="AE46" i="1"/>
  <c r="AC46" i="1"/>
  <c r="AB46" i="1"/>
  <c r="AD46" i="1" s="1"/>
  <c r="W46" i="1"/>
  <c r="V46" i="1"/>
  <c r="X46" i="1" s="1"/>
  <c r="U46" i="1"/>
  <c r="Q46" i="1"/>
  <c r="P46" i="1"/>
  <c r="O46" i="1"/>
  <c r="N46" i="1"/>
  <c r="H46" i="1"/>
  <c r="J46" i="1" s="1"/>
  <c r="G46" i="1"/>
  <c r="I46" i="1" s="1"/>
  <c r="AR45" i="1"/>
  <c r="AQ45" i="1"/>
  <c r="AJ45" i="1"/>
  <c r="AL45" i="1" s="1"/>
  <c r="AI45" i="1"/>
  <c r="AK45" i="1" s="1"/>
  <c r="AD45" i="1"/>
  <c r="AC45" i="1"/>
  <c r="AE45" i="1" s="1"/>
  <c r="AB45" i="1"/>
  <c r="X45" i="1"/>
  <c r="W45" i="1"/>
  <c r="V45" i="1"/>
  <c r="U45" i="1"/>
  <c r="O45" i="1"/>
  <c r="Q45" i="1" s="1"/>
  <c r="N45" i="1"/>
  <c r="P45" i="1" s="1"/>
  <c r="H45" i="1"/>
  <c r="J45" i="1" s="1"/>
  <c r="G45" i="1"/>
  <c r="AS45" i="1" s="1"/>
  <c r="AR44" i="1"/>
  <c r="AQ44" i="1"/>
  <c r="AL44" i="1"/>
  <c r="AJ44" i="1"/>
  <c r="AI44" i="1"/>
  <c r="AK44" i="1" s="1"/>
  <c r="AC44" i="1"/>
  <c r="AE44" i="1" s="1"/>
  <c r="AB44" i="1"/>
  <c r="AD44" i="1" s="1"/>
  <c r="W44" i="1"/>
  <c r="V44" i="1"/>
  <c r="X44" i="1" s="1"/>
  <c r="U44" i="1"/>
  <c r="Q44" i="1"/>
  <c r="O44" i="1"/>
  <c r="N44" i="1"/>
  <c r="P44" i="1" s="1"/>
  <c r="J44" i="1"/>
  <c r="H44" i="1"/>
  <c r="G44" i="1"/>
  <c r="I44" i="1" s="1"/>
  <c r="AR43" i="1"/>
  <c r="AQ43" i="1"/>
  <c r="AL43" i="1"/>
  <c r="AK43" i="1"/>
  <c r="AJ43" i="1"/>
  <c r="AI43" i="1"/>
  <c r="AE43" i="1"/>
  <c r="AD43" i="1"/>
  <c r="AC43" i="1"/>
  <c r="AB43" i="1"/>
  <c r="V43" i="1"/>
  <c r="X43" i="1" s="1"/>
  <c r="U43" i="1"/>
  <c r="AS43" i="1" s="1"/>
  <c r="Q43" i="1"/>
  <c r="P43" i="1"/>
  <c r="O43" i="1"/>
  <c r="N43" i="1"/>
  <c r="J43" i="1"/>
  <c r="I43" i="1"/>
  <c r="H43" i="1"/>
  <c r="G43" i="1"/>
  <c r="AR42" i="1"/>
  <c r="AQ42" i="1"/>
  <c r="AK42" i="1"/>
  <c r="AJ42" i="1"/>
  <c r="AL42" i="1" s="1"/>
  <c r="AI42" i="1"/>
  <c r="AD42" i="1"/>
  <c r="AC42" i="1"/>
  <c r="AE42" i="1" s="1"/>
  <c r="AB42" i="1"/>
  <c r="V42" i="1"/>
  <c r="X42" i="1" s="1"/>
  <c r="U42" i="1"/>
  <c r="AS42" i="1" s="1"/>
  <c r="P42" i="1"/>
  <c r="O42" i="1"/>
  <c r="Q42" i="1" s="1"/>
  <c r="N42" i="1"/>
  <c r="I42" i="1"/>
  <c r="H42" i="1"/>
  <c r="J42" i="1" s="1"/>
  <c r="G42" i="1"/>
  <c r="AR41" i="1"/>
  <c r="AQ41" i="1"/>
  <c r="AJ41" i="1"/>
  <c r="AL41" i="1" s="1"/>
  <c r="AI41" i="1"/>
  <c r="AK41" i="1" s="1"/>
  <c r="AD41" i="1"/>
  <c r="AC41" i="1"/>
  <c r="AE41" i="1" s="1"/>
  <c r="AB41" i="1"/>
  <c r="W41" i="1"/>
  <c r="V41" i="1"/>
  <c r="X41" i="1" s="1"/>
  <c r="U41" i="1"/>
  <c r="O41" i="1"/>
  <c r="Q41" i="1" s="1"/>
  <c r="N41" i="1"/>
  <c r="P41" i="1" s="1"/>
  <c r="I41" i="1"/>
  <c r="H41" i="1"/>
  <c r="J41" i="1" s="1"/>
  <c r="G41" i="1"/>
  <c r="AS41" i="1" s="1"/>
  <c r="AR40" i="1"/>
  <c r="AQ40" i="1"/>
  <c r="AL40" i="1"/>
  <c r="AJ40" i="1"/>
  <c r="AI40" i="1"/>
  <c r="AK40" i="1" s="1"/>
  <c r="AC40" i="1"/>
  <c r="AE40" i="1" s="1"/>
  <c r="AB40" i="1"/>
  <c r="AD40" i="1" s="1"/>
  <c r="V40" i="1"/>
  <c r="X40" i="1" s="1"/>
  <c r="U40" i="1"/>
  <c r="W40" i="1" s="1"/>
  <c r="P40" i="1"/>
  <c r="O40" i="1"/>
  <c r="Q40" i="1" s="1"/>
  <c r="N40" i="1"/>
  <c r="H40" i="1"/>
  <c r="J40" i="1" s="1"/>
  <c r="G40" i="1"/>
  <c r="AR39" i="1"/>
  <c r="AQ39" i="1"/>
  <c r="AL39" i="1"/>
  <c r="AK39" i="1"/>
  <c r="AJ39" i="1"/>
  <c r="AI39" i="1"/>
  <c r="AE39" i="1"/>
  <c r="AC39" i="1"/>
  <c r="AB39" i="1"/>
  <c r="AD39" i="1" s="1"/>
  <c r="X39" i="1"/>
  <c r="V39" i="1"/>
  <c r="U39" i="1"/>
  <c r="AS39" i="1" s="1"/>
  <c r="Q39" i="1"/>
  <c r="P39" i="1"/>
  <c r="O39" i="1"/>
  <c r="N39" i="1"/>
  <c r="J39" i="1"/>
  <c r="H39" i="1"/>
  <c r="G39" i="1"/>
  <c r="I39" i="1" s="1"/>
  <c r="AS38" i="1"/>
  <c r="AR38" i="1"/>
  <c r="AQ38" i="1"/>
  <c r="AL38" i="1"/>
  <c r="AK38" i="1"/>
  <c r="AJ38" i="1"/>
  <c r="AI38" i="1"/>
  <c r="AE38" i="1"/>
  <c r="AD38" i="1"/>
  <c r="AC38" i="1"/>
  <c r="AB38" i="1"/>
  <c r="W38" i="1"/>
  <c r="V38" i="1"/>
  <c r="X38" i="1" s="1"/>
  <c r="U38" i="1"/>
  <c r="Q38" i="1"/>
  <c r="P38" i="1"/>
  <c r="O38" i="1"/>
  <c r="N38" i="1"/>
  <c r="J38" i="1"/>
  <c r="I38" i="1"/>
  <c r="H38" i="1"/>
  <c r="G38" i="1"/>
  <c r="AR37" i="1"/>
  <c r="AQ37" i="1"/>
  <c r="AJ37" i="1"/>
  <c r="AL37" i="1" s="1"/>
  <c r="AI37" i="1"/>
  <c r="AK37" i="1" s="1"/>
  <c r="AE37" i="1"/>
  <c r="AC37" i="1"/>
  <c r="AB37" i="1"/>
  <c r="AD37" i="1" s="1"/>
  <c r="V37" i="1"/>
  <c r="X37" i="1" s="1"/>
  <c r="U37" i="1"/>
  <c r="W37" i="1" s="1"/>
  <c r="O37" i="1"/>
  <c r="Q37" i="1" s="1"/>
  <c r="N37" i="1"/>
  <c r="P37" i="1" s="1"/>
  <c r="J37" i="1"/>
  <c r="I37" i="1"/>
  <c r="H37" i="1"/>
  <c r="G37" i="1"/>
  <c r="AS37" i="1" s="1"/>
  <c r="AR36" i="1"/>
  <c r="AQ36" i="1"/>
  <c r="AL36" i="1"/>
  <c r="AJ36" i="1"/>
  <c r="AI36" i="1"/>
  <c r="AK36" i="1" s="1"/>
  <c r="AC36" i="1"/>
  <c r="AE36" i="1" s="1"/>
  <c r="AB36" i="1"/>
  <c r="AD36" i="1" s="1"/>
  <c r="X36" i="1"/>
  <c r="V36" i="1"/>
  <c r="U36" i="1"/>
  <c r="W36" i="1" s="1"/>
  <c r="O36" i="1"/>
  <c r="Q36" i="1" s="1"/>
  <c r="N36" i="1"/>
  <c r="P36" i="1" s="1"/>
  <c r="H36" i="1"/>
  <c r="J36" i="1" s="1"/>
  <c r="G36" i="1"/>
  <c r="AR35" i="1"/>
  <c r="AQ35" i="1"/>
  <c r="AL35" i="1"/>
  <c r="AJ35" i="1"/>
  <c r="AI35" i="1"/>
  <c r="AK35" i="1" s="1"/>
  <c r="AC35" i="1"/>
  <c r="AE35" i="1" s="1"/>
  <c r="AB35" i="1"/>
  <c r="AD35" i="1" s="1"/>
  <c r="X35" i="1"/>
  <c r="V35" i="1"/>
  <c r="U35" i="1"/>
  <c r="AS35" i="1" s="1"/>
  <c r="Q35" i="1"/>
  <c r="O35" i="1"/>
  <c r="N35" i="1"/>
  <c r="P35" i="1" s="1"/>
  <c r="H35" i="1"/>
  <c r="J35" i="1" s="1"/>
  <c r="G35" i="1"/>
  <c r="I35" i="1" s="1"/>
  <c r="AS34" i="1"/>
  <c r="AR34" i="1"/>
  <c r="AQ34" i="1"/>
  <c r="AL34" i="1"/>
  <c r="AK34" i="1"/>
  <c r="AJ34" i="1"/>
  <c r="AI34" i="1"/>
  <c r="AE34" i="1"/>
  <c r="AC34" i="1"/>
  <c r="AB34" i="1"/>
  <c r="AD34" i="1" s="1"/>
  <c r="W34" i="1"/>
  <c r="V34" i="1"/>
  <c r="X34" i="1" s="1"/>
  <c r="U34" i="1"/>
  <c r="Q34" i="1"/>
  <c r="P34" i="1"/>
  <c r="O34" i="1"/>
  <c r="N34" i="1"/>
  <c r="J34" i="1"/>
  <c r="H34" i="1"/>
  <c r="G34" i="1"/>
  <c r="I34" i="1" s="1"/>
  <c r="AL33" i="1"/>
  <c r="AJ33" i="1"/>
  <c r="AI33" i="1"/>
  <c r="AK33" i="1" s="1"/>
  <c r="AE33" i="1"/>
  <c r="AC33" i="1"/>
  <c r="AB33" i="1"/>
  <c r="AD33" i="1" s="1"/>
  <c r="V33" i="1"/>
  <c r="X33" i="1" s="1"/>
  <c r="U33" i="1"/>
  <c r="W33" i="1" s="1"/>
  <c r="Q33" i="1"/>
  <c r="O33" i="1"/>
  <c r="N33" i="1"/>
  <c r="P33" i="1" s="1"/>
  <c r="J33" i="1"/>
  <c r="H33" i="1"/>
  <c r="G33" i="1"/>
  <c r="AS33" i="1" s="1"/>
  <c r="AJ32" i="1"/>
  <c r="AL32" i="1" s="1"/>
  <c r="AI32" i="1"/>
  <c r="AK32" i="1" s="1"/>
  <c r="AC32" i="1"/>
  <c r="AE32" i="1" s="1"/>
  <c r="AB32" i="1"/>
  <c r="AD32" i="1" s="1"/>
  <c r="X32" i="1"/>
  <c r="V32" i="1"/>
  <c r="U32" i="1"/>
  <c r="W32" i="1" s="1"/>
  <c r="O32" i="1"/>
  <c r="Q32" i="1" s="1"/>
  <c r="N32" i="1"/>
  <c r="P32" i="1" s="1"/>
  <c r="H32" i="1"/>
  <c r="J32" i="1" s="1"/>
  <c r="G32" i="1"/>
  <c r="I32" i="1" s="1"/>
  <c r="AS31" i="1"/>
  <c r="AL31" i="1"/>
  <c r="AJ31" i="1"/>
  <c r="AI31" i="1"/>
  <c r="AK31" i="1" s="1"/>
  <c r="AC31" i="1"/>
  <c r="AE31" i="1" s="1"/>
  <c r="AB31" i="1"/>
  <c r="AD31" i="1" s="1"/>
  <c r="V31" i="1"/>
  <c r="X31" i="1" s="1"/>
  <c r="U31" i="1"/>
  <c r="W31" i="1" s="1"/>
  <c r="Q31" i="1"/>
  <c r="P31" i="1"/>
  <c r="O31" i="1"/>
  <c r="N31" i="1"/>
  <c r="J31" i="1"/>
  <c r="H31" i="1"/>
  <c r="G31" i="1"/>
  <c r="I31" i="1" s="1"/>
  <c r="AJ30" i="1"/>
  <c r="AL30" i="1" s="1"/>
  <c r="AI30" i="1"/>
  <c r="AK30" i="1" s="1"/>
  <c r="AE30" i="1"/>
  <c r="AC30" i="1"/>
  <c r="AB30" i="1"/>
  <c r="AD30" i="1" s="1"/>
  <c r="X30" i="1"/>
  <c r="W30" i="1"/>
  <c r="V30" i="1"/>
  <c r="U30" i="1"/>
  <c r="O30" i="1"/>
  <c r="Q30" i="1" s="1"/>
  <c r="N30" i="1"/>
  <c r="P30" i="1" s="1"/>
  <c r="J30" i="1"/>
  <c r="H30" i="1"/>
  <c r="G30" i="1"/>
  <c r="AL29" i="1"/>
  <c r="AJ29" i="1"/>
  <c r="AI29" i="1"/>
  <c r="AK29" i="1" s="1"/>
  <c r="AC29" i="1"/>
  <c r="AE29" i="1" s="1"/>
  <c r="AB29" i="1"/>
  <c r="AD29" i="1" s="1"/>
  <c r="V29" i="1"/>
  <c r="X29" i="1" s="1"/>
  <c r="U29" i="1"/>
  <c r="W29" i="1" s="1"/>
  <c r="Q29" i="1"/>
  <c r="O29" i="1"/>
  <c r="N29" i="1"/>
  <c r="P29" i="1" s="1"/>
  <c r="H29" i="1"/>
  <c r="J29" i="1" s="1"/>
  <c r="G29" i="1"/>
  <c r="I29" i="1" s="1"/>
  <c r="AK28" i="1"/>
  <c r="AJ28" i="1"/>
  <c r="AL28" i="1" s="1"/>
  <c r="AI28" i="1"/>
  <c r="AC28" i="1"/>
  <c r="AE28" i="1" s="1"/>
  <c r="AB28" i="1"/>
  <c r="AD28" i="1" s="1"/>
  <c r="V28" i="1"/>
  <c r="X28" i="1" s="1"/>
  <c r="U28" i="1"/>
  <c r="W28" i="1" s="1"/>
  <c r="O28" i="1"/>
  <c r="Q28" i="1" s="1"/>
  <c r="N28" i="1"/>
  <c r="P28" i="1" s="1"/>
  <c r="J28" i="1"/>
  <c r="H28" i="1"/>
  <c r="G28" i="1"/>
  <c r="I28" i="1" s="1"/>
  <c r="AR27" i="1"/>
  <c r="AQ27" i="1"/>
  <c r="AL27" i="1"/>
  <c r="AK27" i="1"/>
  <c r="AJ27" i="1"/>
  <c r="AI27" i="1"/>
  <c r="AE27" i="1"/>
  <c r="AD27" i="1"/>
  <c r="AC27" i="1"/>
  <c r="AB27" i="1"/>
  <c r="V27" i="1"/>
  <c r="X27" i="1" s="1"/>
  <c r="U27" i="1"/>
  <c r="W27" i="1" s="1"/>
  <c r="Q27" i="1"/>
  <c r="P27" i="1"/>
  <c r="O27" i="1"/>
  <c r="N27" i="1"/>
  <c r="AS27" i="1" s="1"/>
  <c r="J27" i="1"/>
  <c r="I27" i="1"/>
  <c r="H27" i="1"/>
  <c r="G27" i="1"/>
  <c r="AR26" i="1"/>
  <c r="AQ26" i="1"/>
  <c r="AK26" i="1"/>
  <c r="AJ26" i="1"/>
  <c r="AL26" i="1" s="1"/>
  <c r="AI26" i="1"/>
  <c r="AD26" i="1"/>
  <c r="AC26" i="1"/>
  <c r="AE26" i="1" s="1"/>
  <c r="AB26" i="1"/>
  <c r="V26" i="1"/>
  <c r="X26" i="1" s="1"/>
  <c r="U26" i="1"/>
  <c r="W26" i="1" s="1"/>
  <c r="P26" i="1"/>
  <c r="O26" i="1"/>
  <c r="Q26" i="1" s="1"/>
  <c r="N26" i="1"/>
  <c r="AS26" i="1" s="1"/>
  <c r="I26" i="1"/>
  <c r="H26" i="1"/>
  <c r="J26" i="1" s="1"/>
  <c r="G26" i="1"/>
  <c r="AR25" i="1"/>
  <c r="AQ25" i="1"/>
  <c r="AJ25" i="1"/>
  <c r="AL25" i="1" s="1"/>
  <c r="AI25" i="1"/>
  <c r="AK25" i="1" s="1"/>
  <c r="AC25" i="1"/>
  <c r="AE25" i="1" s="1"/>
  <c r="AB25" i="1"/>
  <c r="AD25" i="1" s="1"/>
  <c r="V25" i="1"/>
  <c r="X25" i="1" s="1"/>
  <c r="U25" i="1"/>
  <c r="W25" i="1" s="1"/>
  <c r="O25" i="1"/>
  <c r="Q25" i="1" s="1"/>
  <c r="N25" i="1"/>
  <c r="P25" i="1" s="1"/>
  <c r="J25" i="1"/>
  <c r="H25" i="1"/>
  <c r="G25" i="1"/>
  <c r="AS25" i="1" s="1"/>
  <c r="AR24" i="1"/>
  <c r="AQ24" i="1"/>
  <c r="AJ24" i="1"/>
  <c r="AL24" i="1" s="1"/>
  <c r="AI24" i="1"/>
  <c r="AK24" i="1" s="1"/>
  <c r="AD24" i="1"/>
  <c r="AC24" i="1"/>
  <c r="AE24" i="1" s="1"/>
  <c r="AB24" i="1"/>
  <c r="X24" i="1"/>
  <c r="V24" i="1"/>
  <c r="U24" i="1"/>
  <c r="W24" i="1" s="1"/>
  <c r="O24" i="1"/>
  <c r="Q24" i="1" s="1"/>
  <c r="N24" i="1"/>
  <c r="P24" i="1" s="1"/>
  <c r="H24" i="1"/>
  <c r="J24" i="1" s="1"/>
  <c r="G24" i="1"/>
  <c r="AS24" i="1" s="1"/>
  <c r="AR23" i="1"/>
  <c r="AQ23" i="1"/>
  <c r="AL23" i="1"/>
  <c r="AJ23" i="1"/>
  <c r="AI23" i="1"/>
  <c r="AK23" i="1" s="1"/>
  <c r="AC23" i="1"/>
  <c r="AE23" i="1" s="1"/>
  <c r="AB23" i="1"/>
  <c r="AD23" i="1" s="1"/>
  <c r="X23" i="1"/>
  <c r="V23" i="1"/>
  <c r="U23" i="1"/>
  <c r="W23" i="1" s="1"/>
  <c r="Q23" i="1"/>
  <c r="O23" i="1"/>
  <c r="N23" i="1"/>
  <c r="P23" i="1" s="1"/>
  <c r="H23" i="1"/>
  <c r="J23" i="1" s="1"/>
  <c r="G23" i="1"/>
  <c r="I23" i="1" s="1"/>
  <c r="AS22" i="1"/>
  <c r="AR22" i="1"/>
  <c r="AQ22" i="1"/>
  <c r="AL22" i="1"/>
  <c r="AK22" i="1"/>
  <c r="AJ22" i="1"/>
  <c r="AI22" i="1"/>
  <c r="AC22" i="1"/>
  <c r="AE22" i="1" s="1"/>
  <c r="AB22" i="1"/>
  <c r="AD22" i="1" s="1"/>
  <c r="X22" i="1"/>
  <c r="W22" i="1"/>
  <c r="V22" i="1"/>
  <c r="U22" i="1"/>
  <c r="Q22" i="1"/>
  <c r="P22" i="1"/>
  <c r="O22" i="1"/>
  <c r="N22" i="1"/>
  <c r="H22" i="1"/>
  <c r="J22" i="1" s="1"/>
  <c r="G22" i="1"/>
  <c r="I22" i="1" s="1"/>
  <c r="AR21" i="1"/>
  <c r="AQ21" i="1"/>
  <c r="AJ21" i="1"/>
  <c r="AL21" i="1" s="1"/>
  <c r="AI21" i="1"/>
  <c r="AK21" i="1" s="1"/>
  <c r="AC21" i="1"/>
  <c r="AE21" i="1" s="1"/>
  <c r="AB21" i="1"/>
  <c r="AD21" i="1" s="1"/>
  <c r="V21" i="1"/>
  <c r="X21" i="1" s="1"/>
  <c r="U21" i="1"/>
  <c r="AS21" i="1" s="1"/>
  <c r="O21" i="1"/>
  <c r="Q21" i="1" s="1"/>
  <c r="N21" i="1"/>
  <c r="P21" i="1" s="1"/>
  <c r="J21" i="1"/>
  <c r="H21" i="1"/>
  <c r="G21" i="1"/>
  <c r="I21" i="1" s="1"/>
  <c r="AR20" i="1"/>
  <c r="AQ20" i="1"/>
  <c r="AJ20" i="1"/>
  <c r="AL20" i="1" s="1"/>
  <c r="AI20" i="1"/>
  <c r="AK20" i="1" s="1"/>
  <c r="AD20" i="1"/>
  <c r="AC20" i="1"/>
  <c r="AE20" i="1" s="1"/>
  <c r="AB20" i="1"/>
  <c r="V20" i="1"/>
  <c r="X20" i="1" s="1"/>
  <c r="U20" i="1"/>
  <c r="W20" i="1" s="1"/>
  <c r="O20" i="1"/>
  <c r="Q20" i="1" s="1"/>
  <c r="N20" i="1"/>
  <c r="P20" i="1" s="1"/>
  <c r="H20" i="1"/>
  <c r="J20" i="1" s="1"/>
  <c r="G20" i="1"/>
  <c r="AS20" i="1" s="1"/>
  <c r="AR19" i="1"/>
  <c r="AQ19" i="1"/>
  <c r="AL19" i="1"/>
  <c r="AJ19" i="1"/>
  <c r="AI19" i="1"/>
  <c r="AK19" i="1" s="1"/>
  <c r="AE19" i="1"/>
  <c r="AC19" i="1"/>
  <c r="AB19" i="1"/>
  <c r="AD19" i="1" s="1"/>
  <c r="X19" i="1"/>
  <c r="V19" i="1"/>
  <c r="U19" i="1"/>
  <c r="W19" i="1" s="1"/>
  <c r="Q19" i="1"/>
  <c r="O19" i="1"/>
  <c r="N19" i="1"/>
  <c r="P19" i="1" s="1"/>
  <c r="J19" i="1"/>
  <c r="H19" i="1"/>
  <c r="G19" i="1"/>
  <c r="AS19" i="1" s="1"/>
  <c r="AS18" i="1"/>
  <c r="AR18" i="1"/>
  <c r="AQ18" i="1"/>
  <c r="AK18" i="1"/>
  <c r="AJ18" i="1"/>
  <c r="AL18" i="1" s="1"/>
  <c r="AI18" i="1"/>
  <c r="AE18" i="1"/>
  <c r="AD18" i="1"/>
  <c r="AC18" i="1"/>
  <c r="AB18" i="1"/>
  <c r="X18" i="1"/>
  <c r="W18" i="1"/>
  <c r="V18" i="1"/>
  <c r="U18" i="1"/>
  <c r="P18" i="1"/>
  <c r="O18" i="1"/>
  <c r="Q18" i="1" s="1"/>
  <c r="N18" i="1"/>
  <c r="J18" i="1"/>
  <c r="I18" i="1"/>
  <c r="H18" i="1"/>
  <c r="G18" i="1"/>
  <c r="AR17" i="1"/>
  <c r="AQ17" i="1"/>
  <c r="AJ17" i="1"/>
  <c r="AL17" i="1" s="1"/>
  <c r="AI17" i="1"/>
  <c r="AK17" i="1" s="1"/>
  <c r="AC17" i="1"/>
  <c r="AE17" i="1" s="1"/>
  <c r="AB17" i="1"/>
  <c r="AD17" i="1" s="1"/>
  <c r="V17" i="1"/>
  <c r="X17" i="1" s="1"/>
  <c r="U17" i="1"/>
  <c r="W17" i="1" s="1"/>
  <c r="O17" i="1"/>
  <c r="Q17" i="1" s="1"/>
  <c r="N17" i="1"/>
  <c r="P17" i="1" s="1"/>
  <c r="H17" i="1"/>
  <c r="J17" i="1" s="1"/>
  <c r="G17" i="1"/>
  <c r="I17" i="1" s="1"/>
  <c r="AS16" i="1"/>
  <c r="AR16" i="1"/>
  <c r="AQ16" i="1"/>
  <c r="AL16" i="1"/>
  <c r="AK16" i="1"/>
  <c r="AJ16" i="1"/>
  <c r="AI16" i="1"/>
  <c r="AC16" i="1"/>
  <c r="AE16" i="1" s="1"/>
  <c r="AB16" i="1"/>
  <c r="AD16" i="1" s="1"/>
  <c r="W16" i="1"/>
  <c r="V16" i="1"/>
  <c r="X16" i="1" s="1"/>
  <c r="U16" i="1"/>
  <c r="P16" i="1"/>
  <c r="O16" i="1"/>
  <c r="Q16" i="1" s="1"/>
  <c r="N16" i="1"/>
  <c r="H16" i="1"/>
  <c r="J16" i="1" s="1"/>
  <c r="G16" i="1"/>
  <c r="I16" i="1" s="1"/>
  <c r="AR15" i="1"/>
  <c r="AQ15" i="1"/>
  <c r="AL15" i="1"/>
  <c r="AJ15" i="1"/>
  <c r="AI15" i="1"/>
  <c r="AK15" i="1" s="1"/>
  <c r="AE15" i="1"/>
  <c r="AC15" i="1"/>
  <c r="AB15" i="1"/>
  <c r="AD15" i="1" s="1"/>
  <c r="V15" i="1"/>
  <c r="X15" i="1" s="1"/>
  <c r="U15" i="1"/>
  <c r="W15" i="1" s="1"/>
  <c r="Q15" i="1"/>
  <c r="O15" i="1"/>
  <c r="N15" i="1"/>
  <c r="AS15" i="1" s="1"/>
  <c r="J15" i="1"/>
  <c r="H15" i="1"/>
  <c r="G15" i="1"/>
  <c r="I15" i="1" s="1"/>
  <c r="AR14" i="1"/>
  <c r="AQ14" i="1"/>
  <c r="AL14" i="1"/>
  <c r="AK14" i="1"/>
  <c r="AJ14" i="1"/>
  <c r="AI14" i="1"/>
  <c r="AE14" i="1"/>
  <c r="AD14" i="1"/>
  <c r="AC14" i="1"/>
  <c r="AB14" i="1"/>
  <c r="V14" i="1"/>
  <c r="X14" i="1" s="1"/>
  <c r="U14" i="1"/>
  <c r="W14" i="1" s="1"/>
  <c r="Q14" i="1"/>
  <c r="P14" i="1"/>
  <c r="O14" i="1"/>
  <c r="N14" i="1"/>
  <c r="AS14" i="1" s="1"/>
  <c r="J14" i="1"/>
  <c r="I14" i="1"/>
  <c r="H14" i="1"/>
  <c r="G14" i="1"/>
  <c r="AJ13" i="1"/>
  <c r="AL13" i="1" s="1"/>
  <c r="AI13" i="1"/>
  <c r="AK13" i="1" s="1"/>
  <c r="AE13" i="1"/>
  <c r="AC13" i="1"/>
  <c r="AB13" i="1"/>
  <c r="AD13" i="1" s="1"/>
  <c r="X13" i="1"/>
  <c r="V13" i="1"/>
  <c r="U13" i="1"/>
  <c r="W13" i="1" s="1"/>
  <c r="O13" i="1"/>
  <c r="Q13" i="1" s="1"/>
  <c r="N13" i="1"/>
  <c r="P13" i="1" s="1"/>
  <c r="J13" i="1"/>
  <c r="H13" i="1"/>
  <c r="G13" i="1"/>
  <c r="AS13" i="1" s="1"/>
  <c r="AR12" i="1"/>
  <c r="AQ12" i="1"/>
  <c r="AJ12" i="1"/>
  <c r="AL12" i="1" s="1"/>
  <c r="AI12" i="1"/>
  <c r="AK12" i="1" s="1"/>
  <c r="AE12" i="1"/>
  <c r="AD12" i="1"/>
  <c r="AC12" i="1"/>
  <c r="AB12" i="1"/>
  <c r="X12" i="1"/>
  <c r="W12" i="1"/>
  <c r="V12" i="1"/>
  <c r="U12" i="1"/>
  <c r="O12" i="1"/>
  <c r="Q12" i="1" s="1"/>
  <c r="N12" i="1"/>
  <c r="P12" i="1" s="1"/>
  <c r="J12" i="1"/>
  <c r="I12" i="1"/>
  <c r="H12" i="1"/>
  <c r="G12" i="1"/>
  <c r="AS11" i="1"/>
  <c r="AR11" i="1"/>
  <c r="AQ11" i="1"/>
  <c r="AJ11" i="1"/>
  <c r="AL11" i="1" s="1"/>
  <c r="AI11" i="1"/>
  <c r="AK11" i="1" s="1"/>
  <c r="AD11" i="1"/>
  <c r="AC11" i="1"/>
  <c r="AE11" i="1" s="1"/>
  <c r="AB11" i="1"/>
  <c r="W11" i="1"/>
  <c r="V11" i="1"/>
  <c r="X11" i="1" s="1"/>
  <c r="U11" i="1"/>
  <c r="O11" i="1"/>
  <c r="Q11" i="1" s="1"/>
  <c r="N11" i="1"/>
  <c r="P11" i="1" s="1"/>
  <c r="I11" i="1"/>
  <c r="H11" i="1"/>
  <c r="J11" i="1" s="1"/>
  <c r="G11" i="1"/>
  <c r="AR10" i="1"/>
  <c r="AQ10" i="1"/>
  <c r="AJ10" i="1"/>
  <c r="AL10" i="1" s="1"/>
  <c r="AI10" i="1"/>
  <c r="AK10" i="1" s="1"/>
  <c r="AC10" i="1"/>
  <c r="AE10" i="1" s="1"/>
  <c r="AB10" i="1"/>
  <c r="AD10" i="1" s="1"/>
  <c r="V10" i="1"/>
  <c r="X10" i="1" s="1"/>
  <c r="U10" i="1"/>
  <c r="W10" i="1" s="1"/>
  <c r="O10" i="1"/>
  <c r="Q10" i="1" s="1"/>
  <c r="N10" i="1"/>
  <c r="P10" i="1" s="1"/>
  <c r="H10" i="1"/>
  <c r="J10" i="1" s="1"/>
  <c r="G10" i="1"/>
  <c r="AS10" i="1" s="1"/>
  <c r="AR9" i="1"/>
  <c r="AQ9" i="1"/>
  <c r="AL9" i="1"/>
  <c r="AJ9" i="1"/>
  <c r="AI9" i="1"/>
  <c r="AK9" i="1" s="1"/>
  <c r="AC9" i="1"/>
  <c r="AE9" i="1" s="1"/>
  <c r="AB9" i="1"/>
  <c r="AD9" i="1" s="1"/>
  <c r="X9" i="1"/>
  <c r="V9" i="1"/>
  <c r="U9" i="1"/>
  <c r="W9" i="1" s="1"/>
  <c r="Q9" i="1"/>
  <c r="O9" i="1"/>
  <c r="N9" i="1"/>
  <c r="P9" i="1" s="1"/>
  <c r="H9" i="1"/>
  <c r="J9" i="1" s="1"/>
  <c r="G9" i="1"/>
  <c r="I9" i="1" s="1"/>
  <c r="AS8" i="1"/>
  <c r="AR8" i="1"/>
  <c r="AQ8" i="1"/>
  <c r="AL8" i="1"/>
  <c r="AK8" i="1"/>
  <c r="AJ8" i="1"/>
  <c r="AI8" i="1"/>
  <c r="AC8" i="1"/>
  <c r="AE8" i="1" s="1"/>
  <c r="AB8" i="1"/>
  <c r="AD8" i="1" s="1"/>
  <c r="X8" i="1"/>
  <c r="W8" i="1"/>
  <c r="V8" i="1"/>
  <c r="U8" i="1"/>
  <c r="Q8" i="1"/>
  <c r="P8" i="1"/>
  <c r="O8" i="1"/>
  <c r="N8" i="1"/>
  <c r="H8" i="1"/>
  <c r="J8" i="1" s="1"/>
  <c r="G8" i="1"/>
  <c r="I8" i="1" s="1"/>
  <c r="AS7" i="1"/>
  <c r="AR7" i="1"/>
  <c r="AQ7" i="1"/>
  <c r="AK7" i="1"/>
  <c r="AJ7" i="1"/>
  <c r="AL7" i="1" s="1"/>
  <c r="AI7" i="1"/>
  <c r="AC7" i="1"/>
  <c r="AE7" i="1" s="1"/>
  <c r="AB7" i="1"/>
  <c r="AD7" i="1" s="1"/>
  <c r="W7" i="1"/>
  <c r="V7" i="1"/>
  <c r="X7" i="1" s="1"/>
  <c r="U7" i="1"/>
  <c r="P7" i="1"/>
  <c r="O7" i="1"/>
  <c r="Q7" i="1" s="1"/>
  <c r="N7" i="1"/>
  <c r="H7" i="1"/>
  <c r="J7" i="1" s="1"/>
  <c r="G7" i="1"/>
  <c r="I7" i="1" s="1"/>
  <c r="AR6" i="1"/>
  <c r="AQ6" i="1"/>
  <c r="AJ6" i="1"/>
  <c r="AL6" i="1" s="1"/>
  <c r="AI6" i="1"/>
  <c r="AK6" i="1" s="1"/>
  <c r="AC6" i="1"/>
  <c r="AE6" i="1" s="1"/>
  <c r="AB6" i="1"/>
  <c r="AD6" i="1" s="1"/>
  <c r="V6" i="1"/>
  <c r="X6" i="1" s="1"/>
  <c r="U6" i="1"/>
  <c r="AS6" i="1" s="1"/>
  <c r="O6" i="1"/>
  <c r="Q6" i="1" s="1"/>
  <c r="N6" i="1"/>
  <c r="P6" i="1" s="1"/>
  <c r="H6" i="1"/>
  <c r="J6" i="1" s="1"/>
  <c r="G6" i="1"/>
  <c r="I6" i="1" s="1"/>
  <c r="AR5" i="1"/>
  <c r="AQ5" i="1"/>
  <c r="AL5" i="1"/>
  <c r="AJ5" i="1"/>
  <c r="AI5" i="1"/>
  <c r="AE5" i="1"/>
  <c r="AC5" i="1"/>
  <c r="AB5" i="1"/>
  <c r="V5" i="1"/>
  <c r="U5" i="1"/>
  <c r="Q5" i="1"/>
  <c r="O5" i="1"/>
  <c r="N5" i="1"/>
  <c r="J5" i="1"/>
  <c r="H5" i="1"/>
  <c r="G5" i="1"/>
  <c r="W21" i="1" l="1"/>
  <c r="AS12" i="1"/>
  <c r="AS29" i="1"/>
  <c r="AS55" i="1"/>
  <c r="I68" i="1"/>
  <c r="AS68" i="1"/>
  <c r="AS101" i="1"/>
  <c r="W101" i="1"/>
  <c r="U107" i="1"/>
  <c r="AQ107" i="1"/>
  <c r="AR107" i="1"/>
  <c r="W6" i="1"/>
  <c r="AS17" i="1"/>
  <c r="AS30" i="1"/>
  <c r="I56" i="1"/>
  <c r="AS56" i="1"/>
  <c r="AS57" i="1"/>
  <c r="AS60" i="1"/>
  <c r="AS75" i="1"/>
  <c r="P97" i="1"/>
  <c r="AS97" i="1"/>
  <c r="I10" i="1"/>
  <c r="N107" i="1"/>
  <c r="O107" i="1"/>
  <c r="I20" i="1"/>
  <c r="I33" i="1"/>
  <c r="AS61" i="1"/>
  <c r="I105" i="1"/>
  <c r="AS105" i="1"/>
  <c r="AL107" i="1"/>
  <c r="V107" i="1"/>
  <c r="J107" i="1"/>
  <c r="J110" i="1" s="1"/>
  <c r="AE107" i="1"/>
  <c r="AI107" i="1"/>
  <c r="AJ107" i="1"/>
  <c r="P5" i="1"/>
  <c r="P107" i="1" s="1"/>
  <c r="AK5" i="1"/>
  <c r="AK107" i="1" s="1"/>
  <c r="AS9" i="1"/>
  <c r="I13" i="1"/>
  <c r="P15" i="1"/>
  <c r="I19" i="1"/>
  <c r="AS23" i="1"/>
  <c r="I25" i="1"/>
  <c r="AS28" i="1"/>
  <c r="I30" i="1"/>
  <c r="AS44" i="1"/>
  <c r="AS54" i="1"/>
  <c r="P85" i="1"/>
  <c r="AS85" i="1"/>
  <c r="AS69" i="1"/>
  <c r="I40" i="1"/>
  <c r="AS40" i="1"/>
  <c r="W43" i="1"/>
  <c r="I53" i="1"/>
  <c r="AS79" i="1"/>
  <c r="AS89" i="1"/>
  <c r="W89" i="1"/>
  <c r="I24" i="1"/>
  <c r="W42" i="1"/>
  <c r="AS58" i="1"/>
  <c r="W58" i="1"/>
  <c r="AS65" i="1"/>
  <c r="I69" i="1"/>
  <c r="I73" i="1"/>
  <c r="AS73" i="1"/>
  <c r="I45" i="1"/>
  <c r="P72" i="1"/>
  <c r="AS72" i="1"/>
  <c r="AS36" i="1"/>
  <c r="W39" i="1"/>
  <c r="I48" i="1"/>
  <c r="I62" i="1"/>
  <c r="AS62" i="1"/>
  <c r="P63" i="1"/>
  <c r="AB107" i="1"/>
  <c r="H107" i="1"/>
  <c r="I81" i="1"/>
  <c r="AS81" i="1"/>
  <c r="Q107" i="1"/>
  <c r="W35" i="1"/>
  <c r="P49" i="1"/>
  <c r="W5" i="1"/>
  <c r="AS5" i="1"/>
  <c r="I51" i="1"/>
  <c r="I93" i="1"/>
  <c r="AS93" i="1"/>
  <c r="X5" i="1"/>
  <c r="X107" i="1" s="1"/>
  <c r="G107" i="1"/>
  <c r="I36" i="1"/>
  <c r="AC107" i="1"/>
  <c r="I5" i="1"/>
  <c r="AD5" i="1"/>
  <c r="AD107" i="1" s="1"/>
  <c r="AS32" i="1"/>
  <c r="AS64" i="1"/>
  <c r="AS77" i="1"/>
  <c r="P83" i="1"/>
  <c r="AS87" i="1"/>
  <c r="P95" i="1"/>
  <c r="AS99" i="1"/>
  <c r="AS74" i="1"/>
  <c r="I76" i="1"/>
  <c r="P80" i="1"/>
  <c r="AS84" i="1"/>
  <c r="I88" i="1"/>
  <c r="P92" i="1"/>
  <c r="AS96" i="1"/>
  <c r="W70" i="1"/>
  <c r="AS82" i="1"/>
  <c r="AS94" i="1"/>
  <c r="AS106" i="1"/>
  <c r="AS104" i="1"/>
  <c r="W107" i="1" l="1"/>
  <c r="G110" i="1"/>
  <c r="G114" i="1" s="1"/>
  <c r="H110" i="1"/>
  <c r="H114" i="1" s="1"/>
  <c r="I107" i="1"/>
  <c r="I110" i="1" s="1"/>
</calcChain>
</file>

<file path=xl/sharedStrings.xml><?xml version="1.0" encoding="utf-8"?>
<sst xmlns="http://schemas.openxmlformats.org/spreadsheetml/2006/main" count="277" uniqueCount="149">
  <si>
    <t>1、取自：报税pt（筛选：月份）</t>
  </si>
  <si>
    <t>2、核对：已开票收入+未开票收入=账面主营收入</t>
  </si>
  <si>
    <t>建安9%</t>
    <phoneticPr fontId="8" type="noConversion"/>
  </si>
  <si>
    <t>设备13%</t>
    <phoneticPr fontId="8" type="noConversion"/>
  </si>
  <si>
    <t>设计服务6%</t>
    <phoneticPr fontId="8" type="noConversion"/>
  </si>
  <si>
    <t>咨询服务-在建6%</t>
    <phoneticPr fontId="8" type="noConversion"/>
  </si>
  <si>
    <t>咨询服务-在运6%</t>
    <phoneticPr fontId="8" type="noConversion"/>
  </si>
  <si>
    <t>仓储保管6%</t>
    <phoneticPr fontId="8" type="noConversion"/>
  </si>
  <si>
    <t>行标签</t>
  </si>
  <si>
    <t>项目代码</t>
  </si>
  <si>
    <t>业务类型</t>
    <phoneticPr fontId="8" type="noConversion"/>
  </si>
  <si>
    <t>成本</t>
    <phoneticPr fontId="4" type="noConversion"/>
  </si>
  <si>
    <t>收入</t>
  </si>
  <si>
    <t>销项</t>
  </si>
  <si>
    <t>已开票收入</t>
  </si>
  <si>
    <t>已开票税额</t>
  </si>
  <si>
    <t>未开票收入</t>
    <phoneticPr fontId="4" type="noConversion"/>
  </si>
  <si>
    <t>未开票税额</t>
    <phoneticPr fontId="4" type="noConversion"/>
  </si>
  <si>
    <t>安徽宣城郎溪</t>
  </si>
  <si>
    <t>2346</t>
  </si>
  <si>
    <t>EPC</t>
    <phoneticPr fontId="8" type="noConversion"/>
  </si>
  <si>
    <t>安新县阔达有色金属熔炼有限公司</t>
  </si>
  <si>
    <t>内蒙赤峰零碳氢氨-赤峰元宝山</t>
  </si>
  <si>
    <t>XC00</t>
  </si>
  <si>
    <t>内蒙武川</t>
  </si>
  <si>
    <t>3690</t>
  </si>
  <si>
    <t>已出售</t>
    <phoneticPr fontId="8" type="noConversion"/>
  </si>
  <si>
    <t>内蒙伊旗风光储</t>
  </si>
  <si>
    <t>4470</t>
  </si>
  <si>
    <t>甘肃宏宇天成电力工程有限公司</t>
  </si>
  <si>
    <t>河间市绿洁再生资源回收有限公司</t>
  </si>
  <si>
    <t>内蒙伊旗风光储-光伏</t>
  </si>
  <si>
    <t>灵山玖伯一期</t>
  </si>
  <si>
    <t>3307</t>
  </si>
  <si>
    <t>利豪鸡泽县项目</t>
  </si>
  <si>
    <t>利豪泽风邯郸风力发电有限责任公司</t>
  </si>
  <si>
    <t>对外EPC</t>
    <phoneticPr fontId="8" type="noConversion"/>
  </si>
  <si>
    <t>安徽定远</t>
  </si>
  <si>
    <t>1A00</t>
  </si>
  <si>
    <t>内蒙鄂尔多斯分散式</t>
  </si>
  <si>
    <t>赤峰市风光制氢一体化项目-赤峰翁牛特旗P1-375</t>
  </si>
  <si>
    <t>民勤共享储能电站</t>
  </si>
  <si>
    <t>3A12</t>
  </si>
  <si>
    <t>锡盟苏右100万千瓦/400万千瓦时储能</t>
  </si>
  <si>
    <t>4301</t>
  </si>
  <si>
    <t>巴彦淖尔1000MW/4000MWh储能</t>
  </si>
  <si>
    <t>3A17</t>
  </si>
  <si>
    <t>陕西佳县</t>
  </si>
  <si>
    <t>3316</t>
  </si>
  <si>
    <t>乌海市金湖500kV独立储能电站</t>
  </si>
  <si>
    <t>乌海市远鸿富景新能源科技有限公司</t>
  </si>
  <si>
    <t>射阳样机_远景</t>
  </si>
  <si>
    <t>1000</t>
  </si>
  <si>
    <t>2060</t>
  </si>
  <si>
    <t>2260</t>
  </si>
  <si>
    <t>F-001227海伦市东林乡分散式风电场项目场站运维服务</t>
  </si>
  <si>
    <t>海伦京网新能源有限公司</t>
  </si>
  <si>
    <t>后服务收入</t>
    <phoneticPr fontId="8" type="noConversion"/>
  </si>
  <si>
    <t>贵港桂平一期</t>
  </si>
  <si>
    <t>2056</t>
  </si>
  <si>
    <t>FC-000068清池河北沧县浮阳风电场变电运维服务</t>
  </si>
  <si>
    <t>沧县清池新能源有限公司</t>
  </si>
  <si>
    <t>河北沧县开元</t>
  </si>
  <si>
    <t>4620</t>
  </si>
  <si>
    <t>民勤三期</t>
  </si>
  <si>
    <t>3397</t>
  </si>
  <si>
    <t>锡盟防沙治沙二连浩特市20万kW</t>
  </si>
  <si>
    <t>4304</t>
  </si>
  <si>
    <t>阿拉善左旗</t>
  </si>
  <si>
    <t>4302</t>
  </si>
  <si>
    <t>沧县三期沧县永乐风电场</t>
  </si>
  <si>
    <t>4312</t>
  </si>
  <si>
    <t>大业EPC项目</t>
  </si>
  <si>
    <t>山东大业新能源有限公司</t>
  </si>
  <si>
    <t>滨州二期</t>
  </si>
  <si>
    <t>4313</t>
  </si>
  <si>
    <t>广西邕宁百济风电场</t>
  </si>
  <si>
    <t>3403</t>
  </si>
  <si>
    <t>广西邕宁那楼中山风电场</t>
  </si>
  <si>
    <t>3398</t>
  </si>
  <si>
    <t>广西邕宁中和风电场</t>
  </si>
  <si>
    <t>3402</t>
  </si>
  <si>
    <t>四子王旗储能站</t>
  </si>
  <si>
    <t>4317</t>
  </si>
  <si>
    <t>白城洮北</t>
  </si>
  <si>
    <t>4650</t>
  </si>
  <si>
    <t>锡盟防沙治沙正镶白旗10万kW风电</t>
  </si>
  <si>
    <t>4305</t>
  </si>
  <si>
    <t>沧县四期沧县长芦风电场</t>
  </si>
  <si>
    <t>4318</t>
  </si>
  <si>
    <t>零碳合金</t>
  </si>
  <si>
    <t>XJ00</t>
  </si>
  <si>
    <t>赤峰市能源物联网零碳氢氨一体化示范项目（元宝山区34兆瓦光伏）</t>
  </si>
  <si>
    <t>五河彩舟</t>
  </si>
  <si>
    <t>2342</t>
  </si>
  <si>
    <t>赤峰市风光制氢一体化项目-赤峰翁牛特旗P1-850</t>
  </si>
  <si>
    <t>呼市武川100万千瓦/400万千瓦时储能</t>
  </si>
  <si>
    <t>4A60</t>
  </si>
  <si>
    <t>阿拉善1000MW/4000MWh储能</t>
  </si>
  <si>
    <t>4307</t>
  </si>
  <si>
    <t>唐山乐亭项目（保障性）</t>
  </si>
  <si>
    <t>4315</t>
  </si>
  <si>
    <t>唐山乐亭项目（市场化）</t>
  </si>
  <si>
    <t>4316</t>
  </si>
  <si>
    <t>龙江</t>
  </si>
  <si>
    <t>4340</t>
  </si>
  <si>
    <t>谷山梁1000MW/4000MWh</t>
  </si>
  <si>
    <t>4A00</t>
  </si>
  <si>
    <t>F-001812大唐宁夏灵武风电场3年检修维护</t>
  </si>
  <si>
    <t>大唐灵武新能源有限公司</t>
  </si>
  <si>
    <t>睿景代后服务（致博）人员费用</t>
  </si>
  <si>
    <t>内蒙伊旗风光储-远景样机</t>
  </si>
  <si>
    <t>F-001660大唐湖南永州分水塘风电场维检技术服务</t>
  </si>
  <si>
    <t>大唐永州新能源有限公司</t>
  </si>
  <si>
    <t>FC-000071 广西钦南久沙风电场一期场站运维服务</t>
  </si>
  <si>
    <t>钦州远沙风力发电有限公司</t>
  </si>
  <si>
    <t>F-000824三峡新能源云南姚安</t>
  </si>
  <si>
    <t>三峡新能源云南姚安发电有限公司</t>
  </si>
  <si>
    <t>F-001454华能安徽龙池风电场年度定检、检修</t>
  </si>
  <si>
    <t>华能安徽怀宁风力发电有限责任公司</t>
  </si>
  <si>
    <t>F-001612国电投广西黄花岭风电场 23 台风机运维服务</t>
  </si>
  <si>
    <t>大唐全州新能源有限公司</t>
  </si>
  <si>
    <t>F-001421华能陕西靖边马畔梁风电场度运行维护</t>
  </si>
  <si>
    <t>华能陕西靖边电力有限公司</t>
  </si>
  <si>
    <t>内蒙鄂尔多斯分散式-改造</t>
  </si>
  <si>
    <t>锡盟京能储能项目</t>
  </si>
  <si>
    <t>大金重工70万风电项目</t>
  </si>
  <si>
    <t>232012成本中心结转代维成本</t>
  </si>
  <si>
    <t>NA</t>
  </si>
  <si>
    <t>大宗商品_钢材_龙源射阳项目_10套</t>
  </si>
  <si>
    <t>钢贸</t>
    <phoneticPr fontId="8" type="noConversion"/>
  </si>
  <si>
    <t>大宗商品_钢材_沙特项目_8套（筒体板）</t>
  </si>
  <si>
    <t>大宗商品_钢材_自建昆吾项目_重山9套（筒体板）</t>
  </si>
  <si>
    <t>大宗商品_钢材_自建昆吾项目_重山9套（正火板）</t>
  </si>
  <si>
    <t>灵山玖伯二期</t>
    <phoneticPr fontId="8" type="noConversion"/>
  </si>
  <si>
    <t>灵山文利</t>
  </si>
  <si>
    <t>3308</t>
  </si>
  <si>
    <t>兴业金融租赁有限责任公司</t>
  </si>
  <si>
    <t>光大金融租赁股份有限公司</t>
  </si>
  <si>
    <t>钦州三期</t>
  </si>
  <si>
    <t>2057</t>
  </si>
  <si>
    <t>河南濮阳昆吾-风电</t>
  </si>
  <si>
    <t>2351</t>
  </si>
  <si>
    <t>锡盟防沙治沙正镶白旗10万kW光伏</t>
  </si>
  <si>
    <t>4306</t>
  </si>
  <si>
    <t>母公司</t>
    <phoneticPr fontId="4" type="noConversion"/>
  </si>
  <si>
    <t>所属项目</t>
    <phoneticPr fontId="4" type="noConversion"/>
  </si>
  <si>
    <t>消缺服务</t>
  </si>
  <si>
    <t>总计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</si>
</sst>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.00000_ ;_ * \-#,##0.00000_ ;_ * &quot;-&quot;??_ ;_ @_ "/>
  </numFmts>
  <fonts count="1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rgb="FFFF0000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124">
    <xf numFmtId="0" fontId="0" fillId="0" borderId="0" xfId="0"/>
    <xf numFmtId="43" fontId="3" fillId="0" borderId="0" xfId="1" applyFont="1">
      <alignment vertical="center"/>
    </xf>
    <xf numFmtId="43" fontId="3" fillId="0" borderId="0" xfId="1" applyFont="1" applyAlignment="1">
      <alignment horizontal="left" vertical="top"/>
    </xf>
    <xf numFmtId="43" fontId="5" fillId="0" borderId="0" xfId="1" applyFont="1" applyBorder="1">
      <alignment vertical="center"/>
    </xf>
    <xf numFmtId="43" fontId="3" fillId="0" borderId="0" xfId="1" applyFont="1" applyBorder="1">
      <alignment vertical="center"/>
    </xf>
    <xf numFmtId="43" fontId="3" fillId="0" borderId="0" xfId="1" applyFont="1" applyFill="1" applyBorder="1">
      <alignment vertical="center"/>
    </xf>
    <xf numFmtId="43" fontId="5" fillId="0" borderId="0" xfId="1" applyFont="1">
      <alignment vertical="center"/>
    </xf>
    <xf numFmtId="43" fontId="6" fillId="2" borderId="1" xfId="1" applyFont="1" applyFill="1" applyBorder="1">
      <alignment vertical="center"/>
    </xf>
    <xf numFmtId="43" fontId="6" fillId="2" borderId="2" xfId="1" applyFont="1" applyFill="1" applyBorder="1" applyAlignment="1">
      <alignment horizontal="left" vertical="top"/>
    </xf>
    <xf numFmtId="43" fontId="6" fillId="2" borderId="3" xfId="1" applyFont="1" applyFill="1" applyBorder="1" applyAlignment="1">
      <alignment horizontal="left" vertical="top"/>
    </xf>
    <xf numFmtId="43" fontId="7" fillId="2" borderId="1" xfId="1" applyFont="1" applyFill="1" applyBorder="1" applyAlignment="1">
      <alignment horizontal="center" vertical="center"/>
    </xf>
    <xf numFmtId="43" fontId="7" fillId="2" borderId="2" xfId="1" applyFont="1" applyFill="1" applyBorder="1" applyAlignment="1">
      <alignment horizontal="center" vertical="center"/>
    </xf>
    <xf numFmtId="43" fontId="7" fillId="2" borderId="3" xfId="1" applyFont="1" applyFill="1" applyBorder="1" applyAlignment="1">
      <alignment horizontal="center" vertical="center"/>
    </xf>
    <xf numFmtId="43" fontId="7" fillId="2" borderId="0" xfId="1" applyFont="1" applyFill="1" applyBorder="1" applyAlignment="1">
      <alignment horizontal="center" vertical="center"/>
    </xf>
    <xf numFmtId="43" fontId="6" fillId="2" borderId="4" xfId="1" applyFont="1" applyFill="1" applyBorder="1">
      <alignment vertical="center"/>
    </xf>
    <xf numFmtId="43" fontId="6" fillId="2" borderId="0" xfId="1" applyFont="1" applyFill="1" applyBorder="1" applyAlignment="1">
      <alignment horizontal="left" vertical="top"/>
    </xf>
    <xf numFmtId="43" fontId="6" fillId="2" borderId="5" xfId="1" applyFont="1" applyFill="1" applyBorder="1" applyAlignment="1">
      <alignment horizontal="left" vertical="top"/>
    </xf>
    <xf numFmtId="43" fontId="6" fillId="2" borderId="0" xfId="1" applyFont="1" applyFill="1" applyBorder="1">
      <alignment vertical="center"/>
    </xf>
    <xf numFmtId="43" fontId="6" fillId="2" borderId="5" xfId="1" applyFont="1" applyFill="1" applyBorder="1">
      <alignment vertical="center"/>
    </xf>
    <xf numFmtId="0" fontId="7" fillId="0" borderId="4" xfId="1" applyNumberFormat="1" applyFont="1" applyFill="1" applyBorder="1" applyAlignment="1"/>
    <xf numFmtId="0" fontId="7" fillId="0" borderId="0" xfId="1" applyNumberFormat="1" applyFont="1" applyFill="1" applyAlignment="1">
      <alignment horizontal="left"/>
    </xf>
    <xf numFmtId="43" fontId="6" fillId="0" borderId="5" xfId="1" applyFont="1" applyBorder="1" applyAlignment="1">
      <alignment horizontal="left"/>
    </xf>
    <xf numFmtId="43" fontId="3" fillId="0" borderId="0" xfId="0" applyNumberFormat="1" applyFont="1"/>
    <xf numFmtId="43" fontId="3" fillId="0" borderId="5" xfId="1" applyFont="1" applyFill="1" applyBorder="1">
      <alignment vertical="center"/>
    </xf>
    <xf numFmtId="43" fontId="5" fillId="0" borderId="0" xfId="0" applyNumberFormat="1" applyFont="1"/>
    <xf numFmtId="43" fontId="3" fillId="0" borderId="4" xfId="1" applyFont="1" applyFill="1" applyBorder="1">
      <alignment vertical="center"/>
    </xf>
    <xf numFmtId="176" fontId="5" fillId="0" borderId="0" xfId="0" applyNumberFormat="1" applyFont="1"/>
    <xf numFmtId="43" fontId="6" fillId="0" borderId="0" xfId="1" applyFont="1">
      <alignment vertical="center"/>
    </xf>
    <xf numFmtId="43" fontId="5" fillId="3" borderId="0" xfId="0" applyNumberFormat="1" applyFont="1" applyFill="1"/>
    <xf numFmtId="0" fontId="7" fillId="0" borderId="4" xfId="1" applyNumberFormat="1" applyFont="1" applyBorder="1" applyAlignment="1"/>
    <xf numFmtId="0" fontId="7" fillId="0" borderId="0" xfId="1" applyNumberFormat="1" applyFont="1" applyAlignment="1">
      <alignment horizontal="left"/>
    </xf>
    <xf numFmtId="0" fontId="7" fillId="0" borderId="0" xfId="1" quotePrefix="1" applyNumberFormat="1" applyFont="1" applyAlignment="1">
      <alignment horizontal="left"/>
    </xf>
    <xf numFmtId="0" fontId="7" fillId="0" borderId="0" xfId="1" quotePrefix="1" applyNumberFormat="1" applyFont="1" applyFill="1" applyAlignment="1">
      <alignment horizontal="left"/>
    </xf>
    <xf numFmtId="43" fontId="7" fillId="0" borderId="5" xfId="1" applyFont="1" applyBorder="1" applyAlignment="1">
      <alignment horizontal="left"/>
    </xf>
    <xf numFmtId="43" fontId="3" fillId="0" borderId="0" xfId="1" applyFont="1" applyFill="1">
      <alignment vertical="center"/>
    </xf>
    <xf numFmtId="43" fontId="6" fillId="0" borderId="5" xfId="1" applyFont="1" applyFill="1" applyBorder="1" applyAlignment="1">
      <alignment horizontal="left"/>
    </xf>
    <xf numFmtId="43" fontId="7" fillId="0" borderId="5" xfId="1" applyFont="1" applyFill="1" applyBorder="1" applyAlignment="1">
      <alignment horizontal="left"/>
    </xf>
    <xf numFmtId="43" fontId="5" fillId="0" borderId="0" xfId="1" applyFont="1" applyFill="1" applyBorder="1">
      <alignment vertical="center"/>
    </xf>
    <xf numFmtId="43" fontId="5" fillId="0" borderId="5" xfId="1" applyFont="1" applyFill="1" applyBorder="1">
      <alignment vertical="center"/>
    </xf>
    <xf numFmtId="43" fontId="5" fillId="0" borderId="4" xfId="1" applyFont="1" applyFill="1" applyBorder="1">
      <alignment vertical="center"/>
    </xf>
    <xf numFmtId="43" fontId="5" fillId="0" borderId="0" xfId="1" applyFont="1" applyFill="1">
      <alignment vertical="center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/>
    </xf>
    <xf numFmtId="43" fontId="9" fillId="0" borderId="0" xfId="1" applyFont="1" applyFill="1" applyBorder="1">
      <alignment vertical="center"/>
    </xf>
    <xf numFmtId="43" fontId="9" fillId="0" borderId="5" xfId="1" applyFont="1" applyFill="1" applyBorder="1">
      <alignment vertical="center"/>
    </xf>
    <xf numFmtId="43" fontId="9" fillId="0" borderId="4" xfId="1" applyFont="1" applyFill="1" applyBorder="1">
      <alignment vertical="center"/>
    </xf>
    <xf numFmtId="43" fontId="9" fillId="0" borderId="0" xfId="1" applyFont="1" applyFill="1">
      <alignment vertical="center"/>
    </xf>
    <xf numFmtId="43" fontId="10" fillId="0" borderId="4" xfId="1" applyFont="1" applyFill="1" applyBorder="1">
      <alignment vertical="center"/>
    </xf>
    <xf numFmtId="43" fontId="10" fillId="0" borderId="0" xfId="1" applyFont="1" applyFill="1" applyBorder="1">
      <alignment vertical="center"/>
    </xf>
    <xf numFmtId="43" fontId="10" fillId="0" borderId="5" xfId="1" applyFont="1" applyFill="1" applyBorder="1">
      <alignment vertical="center"/>
    </xf>
    <xf numFmtId="43" fontId="10" fillId="0" borderId="0" xfId="1" applyFont="1">
      <alignment vertical="center"/>
    </xf>
    <xf numFmtId="0" fontId="6" fillId="0" borderId="6" xfId="0" applyFont="1" applyBorder="1" applyAlignment="1">
      <alignment horizontal="left"/>
    </xf>
    <xf numFmtId="0" fontId="10" fillId="0" borderId="4" xfId="1" applyNumberFormat="1" applyFont="1" applyFill="1" applyBorder="1" applyAlignment="1"/>
    <xf numFmtId="0" fontId="10" fillId="0" borderId="0" xfId="1" applyNumberFormat="1" applyFont="1" applyFill="1" applyAlignment="1">
      <alignment horizontal="left"/>
    </xf>
    <xf numFmtId="43" fontId="10" fillId="0" borderId="5" xfId="1" applyFont="1" applyBorder="1" applyAlignment="1">
      <alignment horizontal="left"/>
    </xf>
    <xf numFmtId="0" fontId="10" fillId="0" borderId="4" xfId="1" applyNumberFormat="1" applyFont="1" applyBorder="1" applyAlignment="1"/>
    <xf numFmtId="0" fontId="10" fillId="0" borderId="0" xfId="1" quotePrefix="1" applyNumberFormat="1" applyFont="1" applyAlignment="1">
      <alignment horizontal="left"/>
    </xf>
    <xf numFmtId="0" fontId="6" fillId="0" borderId="4" xfId="1" applyNumberFormat="1" applyFont="1" applyBorder="1" applyAlignment="1"/>
    <xf numFmtId="0" fontId="10" fillId="0" borderId="0" xfId="0" applyFont="1" applyAlignment="1">
      <alignment horizontal="left"/>
    </xf>
    <xf numFmtId="0" fontId="6" fillId="0" borderId="0" xfId="1" quotePrefix="1" applyNumberFormat="1" applyFont="1" applyAlignment="1">
      <alignment horizontal="left"/>
    </xf>
    <xf numFmtId="0" fontId="6" fillId="0" borderId="0" xfId="1" applyNumberFormat="1" applyFont="1" applyAlignment="1">
      <alignment horizontal="left"/>
    </xf>
    <xf numFmtId="43" fontId="6" fillId="0" borderId="4" xfId="1" applyFont="1" applyBorder="1" applyAlignment="1"/>
    <xf numFmtId="43" fontId="6" fillId="0" borderId="0" xfId="1" applyFont="1" applyAlignment="1">
      <alignment horizontal="left"/>
    </xf>
    <xf numFmtId="43" fontId="6" fillId="0" borderId="7" xfId="1" applyFont="1" applyBorder="1">
      <alignment vertical="center"/>
    </xf>
    <xf numFmtId="43" fontId="3" fillId="0" borderId="8" xfId="1" applyFont="1" applyBorder="1" applyAlignment="1">
      <alignment horizontal="left" vertical="top"/>
    </xf>
    <xf numFmtId="43" fontId="7" fillId="0" borderId="9" xfId="1" applyFont="1" applyBorder="1" applyAlignment="1">
      <alignment horizontal="left"/>
    </xf>
    <xf numFmtId="43" fontId="5" fillId="0" borderId="7" xfId="1" applyFont="1" applyBorder="1">
      <alignment vertical="center"/>
    </xf>
    <xf numFmtId="43" fontId="5" fillId="0" borderId="8" xfId="1" applyFont="1" applyBorder="1">
      <alignment vertical="center"/>
    </xf>
    <xf numFmtId="43" fontId="3" fillId="0" borderId="8" xfId="1" applyFont="1" applyFill="1" applyBorder="1">
      <alignment vertical="center"/>
    </xf>
    <xf numFmtId="43" fontId="3" fillId="0" borderId="9" xfId="1" applyFont="1" applyFill="1" applyBorder="1">
      <alignment vertical="center"/>
    </xf>
    <xf numFmtId="43" fontId="5" fillId="0" borderId="7" xfId="1" applyFont="1" applyFill="1" applyBorder="1">
      <alignment vertical="center"/>
    </xf>
    <xf numFmtId="43" fontId="5" fillId="0" borderId="8" xfId="1" applyFont="1" applyFill="1" applyBorder="1">
      <alignment vertical="center"/>
    </xf>
    <xf numFmtId="43" fontId="3" fillId="0" borderId="8" xfId="1" applyFont="1" applyBorder="1">
      <alignment vertical="center"/>
    </xf>
    <xf numFmtId="43" fontId="3" fillId="0" borderId="9" xfId="1" applyFont="1" applyBorder="1">
      <alignment vertical="center"/>
    </xf>
    <xf numFmtId="43" fontId="6" fillId="0" borderId="0" xfId="1" applyFont="1" applyAlignment="1">
      <alignment horizontal="left" vertical="top"/>
    </xf>
    <xf numFmtId="43" fontId="7" fillId="0" borderId="0" xfId="1" applyFont="1" applyBorder="1">
      <alignment vertical="center"/>
    </xf>
    <xf numFmtId="43" fontId="7" fillId="0" borderId="2" xfId="1" applyFont="1" applyBorder="1">
      <alignment vertical="center"/>
    </xf>
    <xf numFmtId="43" fontId="6" fillId="0" borderId="0" xfId="1" applyFont="1" applyBorder="1">
      <alignment vertical="center"/>
    </xf>
    <xf numFmtId="43" fontId="7" fillId="0" borderId="0" xfId="1" applyFont="1">
      <alignment vertical="center"/>
    </xf>
    <xf numFmtId="43" fontId="11" fillId="0" borderId="0" xfId="1" applyFont="1" applyBorder="1" applyAlignment="1">
      <alignment horizontal="left" vertical="top"/>
    </xf>
    <xf numFmtId="43" fontId="7" fillId="0" borderId="0" xfId="1" applyFont="1" applyBorder="1" applyAlignment="1">
      <alignment horizontal="left"/>
    </xf>
    <xf numFmtId="43" fontId="0" fillId="0" borderId="0" xfId="1" applyFont="1" applyFill="1" applyBorder="1">
      <alignment vertical="center"/>
    </xf>
    <xf numFmtId="43" fontId="0" fillId="0" borderId="0" xfId="1" applyFont="1" applyBorder="1">
      <alignment vertical="center"/>
    </xf>
    <xf numFmtId="43" fontId="3" fillId="0" borderId="0" xfId="1" applyFont="1" applyFill="1" applyBorder="1" applyAlignment="1">
      <alignment horizontal="left" vertical="top"/>
    </xf>
    <xf numFmtId="43" fontId="11" fillId="0" borderId="0" xfId="1" applyFont="1" applyFill="1" applyBorder="1">
      <alignment vertical="center"/>
    </xf>
    <xf numFmtId="43" fontId="1" fillId="0" borderId="0" xfId="1" applyFont="1" applyFill="1" applyBorder="1">
      <alignment vertical="center"/>
    </xf>
    <xf numFmtId="43" fontId="7" fillId="0" borderId="10" xfId="1" applyFont="1" applyBorder="1" applyAlignment="1"/>
    <xf numFmtId="43" fontId="3" fillId="0" borderId="11" xfId="1" applyFont="1" applyBorder="1">
      <alignment vertical="center"/>
    </xf>
    <xf numFmtId="43" fontId="3" fillId="0" borderId="11" xfId="1" applyFont="1" applyFill="1" applyBorder="1" applyAlignment="1">
      <alignment horizontal="left" vertical="top"/>
    </xf>
    <xf numFmtId="43" fontId="0" fillId="0" borderId="11" xfId="1" applyFont="1" applyBorder="1">
      <alignment vertical="center"/>
    </xf>
    <xf numFmtId="43" fontId="0" fillId="0" borderId="11" xfId="1" applyFont="1" applyFill="1" applyBorder="1">
      <alignment vertical="center"/>
    </xf>
    <xf numFmtId="43" fontId="3" fillId="0" borderId="11" xfId="1" applyFont="1" applyFill="1" applyBorder="1">
      <alignment vertical="center"/>
    </xf>
    <xf numFmtId="43" fontId="3" fillId="0" borderId="11" xfId="1" applyFont="1" applyFill="1" applyBorder="1" applyAlignment="1">
      <alignment horizontal="left" vertical="center"/>
    </xf>
    <xf numFmtId="43" fontId="11" fillId="0" borderId="11" xfId="1" applyFont="1" applyFill="1" applyBorder="1">
      <alignment vertical="center"/>
    </xf>
    <xf numFmtId="43" fontId="12" fillId="0" borderId="11" xfId="1" applyFont="1" applyFill="1" applyBorder="1">
      <alignment vertical="center"/>
    </xf>
    <xf numFmtId="43" fontId="5" fillId="0" borderId="11" xfId="1" applyFont="1" applyFill="1" applyBorder="1">
      <alignment vertical="center"/>
    </xf>
    <xf numFmtId="43" fontId="7" fillId="0" borderId="12" xfId="1" applyFont="1" applyFill="1" applyBorder="1">
      <alignment vertical="center"/>
    </xf>
    <xf numFmtId="43" fontId="1" fillId="0" borderId="11" xfId="1" applyFont="1" applyFill="1" applyBorder="1">
      <alignment vertical="center"/>
    </xf>
    <xf numFmtId="43" fontId="5" fillId="0" borderId="11" xfId="1" applyFont="1" applyFill="1" applyBorder="1" applyAlignment="1"/>
    <xf numFmtId="43" fontId="5" fillId="0" borderId="11" xfId="1" applyFont="1" applyBorder="1" applyAlignment="1"/>
    <xf numFmtId="43" fontId="5" fillId="0" borderId="11" xfId="1" applyFont="1" applyBorder="1">
      <alignment vertical="center"/>
    </xf>
    <xf numFmtId="43" fontId="3" fillId="0" borderId="0" xfId="1" applyFont="1" applyFill="1" applyAlignment="1">
      <alignment horizontal="left" vertical="top"/>
    </xf>
    <xf numFmtId="43" fontId="11" fillId="0" borderId="0" xfId="1" applyFont="1" applyFill="1">
      <alignment vertical="center"/>
    </xf>
    <xf numFmtId="43" fontId="5" fillId="0" borderId="0" xfId="1" applyFont="1" applyFill="1" applyAlignment="1"/>
    <xf numFmtId="43" fontId="7" fillId="0" borderId="0" xfId="1" applyFont="1" applyFill="1" applyBorder="1">
      <alignment vertical="center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left" vertical="center"/>
    </xf>
    <xf numFmtId="43" fontId="6" fillId="2" borderId="3" xfId="1" applyFont="1" applyFill="1" applyBorder="1" applyAlignment="1">
      <alignment horizontal="left" vertical="center"/>
    </xf>
    <xf numFmtId="43" fontId="9" fillId="4" borderId="0" xfId="1" applyFont="1" applyFill="1" applyBorder="1">
      <alignment vertical="center"/>
    </xf>
    <xf numFmtId="43" fontId="0" fillId="0" borderId="4" xfId="1" applyFont="1" applyBorder="1" applyAlignment="1"/>
    <xf numFmtId="43" fontId="5" fillId="0" borderId="0" xfId="1" applyFont="1" applyBorder="1" applyAlignment="1">
      <alignment horizontal="left" vertical="center"/>
    </xf>
    <xf numFmtId="43" fontId="5" fillId="0" borderId="0" xfId="1" applyFont="1" applyBorder="1" applyAlignment="1">
      <alignment horizontal="center" vertical="center"/>
    </xf>
    <xf numFmtId="43" fontId="3" fillId="0" borderId="5" xfId="1" applyFont="1" applyBorder="1">
      <alignment vertical="center"/>
    </xf>
    <xf numFmtId="43" fontId="3" fillId="0" borderId="0" xfId="1" applyFont="1" applyFill="1" applyBorder="1" applyAlignment="1">
      <alignment horizontal="left" vertical="center"/>
    </xf>
    <xf numFmtId="43" fontId="3" fillId="0" borderId="0" xfId="1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horizontal="left" vertical="center"/>
    </xf>
    <xf numFmtId="43" fontId="5" fillId="0" borderId="0" xfId="1" applyFont="1" applyFill="1" applyBorder="1" applyAlignment="1">
      <alignment horizontal="center" vertical="center"/>
    </xf>
    <xf numFmtId="43" fontId="3" fillId="0" borderId="0" xfId="1" applyFont="1" applyAlignment="1"/>
    <xf numFmtId="43" fontId="5" fillId="0" borderId="5" xfId="1" applyFont="1" applyBorder="1">
      <alignment vertical="center"/>
    </xf>
    <xf numFmtId="43" fontId="6" fillId="0" borderId="0" xfId="1" applyFont="1" applyAlignment="1"/>
    <xf numFmtId="43" fontId="3" fillId="0" borderId="0" xfId="1" applyFont="1" applyAlignment="1">
      <alignment horizontal="left" vertical="center"/>
    </xf>
    <xf numFmtId="43" fontId="3" fillId="0" borderId="4" xfId="1" applyFont="1" applyBorder="1" applyAlignment="1">
      <alignment vertical="center" wrapText="1"/>
    </xf>
    <xf numFmtId="43" fontId="3" fillId="0" borderId="7" xfId="1" applyFont="1" applyBorder="1">
      <alignment vertical="center"/>
    </xf>
    <xf numFmtId="43" fontId="5" fillId="0" borderId="9" xfId="1" applyFont="1" applyBorder="1">
      <alignment vertical="center"/>
    </xf>
  </cellXfs>
  <cellStyles count="2">
    <cellStyle name="常规" xfId="0" builtinId="0"/>
    <cellStyle name="千位分隔" xfId="1" builtinId="3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calcChain" Target="calcChain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theme" Target="theme/theme1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ngxiang.guan\Documents\&#27979;&#35797;&#25968;&#25454;&#25991;&#20214;\&#23548;&#20837;&#38468;&#20214;\&#30591;&#26223;\&#30591;&#26223;&#26376;&#32467;&#25968;&#25454;-2025&#24180;12&#26376;%20V1.xlsx" TargetMode="External"/><Relationship Id="rId1" Type="http://schemas.openxmlformats.org/officeDocument/2006/relationships/externalLinkPath" Target="/Users/gangxiang.guan/Documents/&#27979;&#35797;&#25968;&#25454;&#25991;&#20214;/&#23548;&#20837;&#38468;&#20214;/&#30591;&#26223;/&#30591;&#26223;&#26376;&#32467;&#25968;&#25454;-2025&#24180;12&#26376;%20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Documents%20and%20Settings\wlk0z5l\Local%20Settings\Temporary%20Internet%20Files\Content.Outlook\R1ZMJ9S9\FIN\Department\Hurdle%20Rates\2006-2007\Ab_temp\Desktop\WIP2\Hurdle_Rate_Study_2003\Hurdle_Rate_Study_2002\2002VLData\2002HRData.xls?CB4CFFC6" TargetMode="External"/><Relationship Id="rId1" Type="http://schemas.openxmlformats.org/officeDocument/2006/relationships/externalLinkPath" Target="file:///\\CB4CFFC6\2002HRDat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汇总表&gt;&gt;"/>
      <sheetName val="账面应交税费金额"/>
      <sheetName val="项目收入"/>
      <sheetName val="报税"/>
      <sheetName val="项目开票"/>
      <sheetName val="取数明细&gt;&gt;"/>
      <sheetName val="对外EPC项目号"/>
      <sheetName val="2.公司清单"/>
      <sheetName val="1分录data"/>
      <sheetName val="Sheet2"/>
      <sheetName val="2报税data"/>
      <sheetName val="3开票data"/>
      <sheetName val="Sheet1"/>
      <sheetName val="透视明细&gt;&gt;"/>
      <sheetName val="分录-透视"/>
      <sheetName val="报税-透视"/>
      <sheetName val="开票-透视"/>
    </sheetNames>
    <sheetDataSet>
      <sheetData sheetId="0"/>
      <sheetData sheetId="1"/>
      <sheetData sheetId="2"/>
      <sheetData sheetId="3"/>
      <sheetData sheetId="4">
        <row r="1">
          <cell r="A1" t="str">
            <v>1、取自：开票pt（筛选：月份、For项目财务中"是"的）</v>
          </cell>
        </row>
        <row r="2">
          <cell r="C2" t="str">
            <v>列标签</v>
          </cell>
        </row>
        <row r="3">
          <cell r="C3" t="str">
            <v>建安</v>
          </cell>
          <cell r="F3" t="str">
            <v>设计服务</v>
          </cell>
          <cell r="I3" t="str">
            <v>咨询服务-在建</v>
          </cell>
          <cell r="L3" t="str">
            <v>咨询服务-在运</v>
          </cell>
          <cell r="O3" t="str">
            <v>设备</v>
          </cell>
        </row>
        <row r="4">
          <cell r="A4" t="str">
            <v>行标签</v>
          </cell>
          <cell r="B4" t="str">
            <v>项目代码</v>
          </cell>
          <cell r="C4" t="str">
            <v>求和项:求和项:金额</v>
          </cell>
          <cell r="D4" t="str">
            <v>求和项:求和项:税额</v>
          </cell>
          <cell r="F4" t="str">
            <v>求和项:求和项:金额</v>
          </cell>
          <cell r="G4" t="str">
            <v>求和项:求和项:税额</v>
          </cell>
          <cell r="I4" t="str">
            <v>求和项:求和项:金额</v>
          </cell>
          <cell r="J4" t="str">
            <v>求和项:求和项:税额</v>
          </cell>
          <cell r="L4" t="str">
            <v>求和项:求和项:金额</v>
          </cell>
          <cell r="M4" t="str">
            <v>求和项:求和项:税额</v>
          </cell>
          <cell r="O4" t="str">
            <v>求和项:求和项:金额</v>
          </cell>
          <cell r="P4" t="str">
            <v>求和项:求和项:税额</v>
          </cell>
        </row>
        <row r="5">
          <cell r="A5" t="str">
            <v>内蒙伊旗风光储</v>
          </cell>
          <cell r="B5" t="str">
            <v>河间市绿洁再生资源回收有限公司</v>
          </cell>
          <cell r="O5">
            <v>361770.42</v>
          </cell>
          <cell r="P5">
            <v>47030.16</v>
          </cell>
        </row>
        <row r="6">
          <cell r="A6" t="str">
            <v>内蒙伊旗风光储</v>
          </cell>
          <cell r="B6" t="str">
            <v>甘肃宏宇天成电力工程有限公司</v>
          </cell>
          <cell r="O6">
            <v>2451327.4500000002</v>
          </cell>
          <cell r="P6">
            <v>318672.55</v>
          </cell>
        </row>
        <row r="7">
          <cell r="A7" t="str">
            <v>安徽宣城郎溪</v>
          </cell>
          <cell r="B7" t="str">
            <v>安新县阔达有色金属熔炼有限公司</v>
          </cell>
          <cell r="O7">
            <v>81415.929999999993</v>
          </cell>
          <cell r="P7">
            <v>10584.07</v>
          </cell>
        </row>
        <row r="8">
          <cell r="A8" t="str">
            <v>灵山玖伯二期</v>
          </cell>
          <cell r="B8" t="str">
            <v>3307</v>
          </cell>
          <cell r="F8">
            <v>219049.25</v>
          </cell>
          <cell r="G8">
            <v>13142.960000000001</v>
          </cell>
        </row>
        <row r="9">
          <cell r="A9" t="str">
            <v>灵山玖伯一期</v>
          </cell>
          <cell r="B9" t="str">
            <v>3307</v>
          </cell>
          <cell r="F9">
            <v>323739.19</v>
          </cell>
          <cell r="G9">
            <v>19424.350000000002</v>
          </cell>
        </row>
        <row r="10">
          <cell r="A10" t="str">
            <v>灵山文利</v>
          </cell>
          <cell r="B10" t="str">
            <v>3308</v>
          </cell>
          <cell r="F10">
            <v>618121.66</v>
          </cell>
          <cell r="G10">
            <v>37087.299999999996</v>
          </cell>
        </row>
        <row r="11">
          <cell r="A11" t="str">
            <v>钦州三期</v>
          </cell>
          <cell r="B11" t="str">
            <v>2057</v>
          </cell>
          <cell r="F11">
            <v>55432.92</v>
          </cell>
          <cell r="G11">
            <v>3325.98</v>
          </cell>
        </row>
        <row r="12">
          <cell r="A12" t="str">
            <v>河南濮阳昆吾-风电</v>
          </cell>
          <cell r="B12" t="str">
            <v>2351</v>
          </cell>
          <cell r="F12">
            <v>460587</v>
          </cell>
          <cell r="G12">
            <v>27635.22</v>
          </cell>
        </row>
        <row r="13">
          <cell r="A13" t="str">
            <v>F-000824三峡新能源云南姚安</v>
          </cell>
          <cell r="B13" t="str">
            <v>三峡新能源云南姚安发电有限公司</v>
          </cell>
          <cell r="F13">
            <v>221628.86</v>
          </cell>
          <cell r="G13">
            <v>13297.73</v>
          </cell>
        </row>
        <row r="14">
          <cell r="A14" t="str">
            <v>锡盟苏右100万千瓦/400万千瓦时储能</v>
          </cell>
          <cell r="B14" t="str">
            <v>4301</v>
          </cell>
          <cell r="I14">
            <v>30546.79</v>
          </cell>
          <cell r="J14">
            <v>1832.81</v>
          </cell>
        </row>
        <row r="15">
          <cell r="A15" t="str">
            <v>巴彦淖尔1000MW/4000MWh储能</v>
          </cell>
          <cell r="B15" t="str">
            <v>兴业金融租赁有限责任公司</v>
          </cell>
          <cell r="O15">
            <v>483470347.10000002</v>
          </cell>
          <cell r="P15">
            <v>62851145.129999995</v>
          </cell>
        </row>
        <row r="16">
          <cell r="A16" t="str">
            <v>巴彦淖尔1000MW/4000MWh储能</v>
          </cell>
          <cell r="B16" t="str">
            <v>3A17</v>
          </cell>
          <cell r="C16">
            <v>185962198.68000001</v>
          </cell>
          <cell r="D16">
            <v>16736597.879999999</v>
          </cell>
          <cell r="I16">
            <v>30546.79</v>
          </cell>
          <cell r="J16">
            <v>1832.81</v>
          </cell>
        </row>
        <row r="17">
          <cell r="A17" t="str">
            <v>巴彦淖尔1000MW/4000MWh储能</v>
          </cell>
          <cell r="B17" t="str">
            <v>光大金融租赁股份有限公司</v>
          </cell>
          <cell r="O17">
            <v>354883590.37</v>
          </cell>
          <cell r="P17">
            <v>46134866.750000007</v>
          </cell>
        </row>
        <row r="18">
          <cell r="A18" t="str">
            <v>陕西佳县</v>
          </cell>
          <cell r="B18" t="str">
            <v>3316</v>
          </cell>
          <cell r="I18">
            <v>48875.09</v>
          </cell>
          <cell r="J18">
            <v>2932.51</v>
          </cell>
        </row>
        <row r="19">
          <cell r="A19" t="str">
            <v>射阳样机_远景</v>
          </cell>
          <cell r="B19" t="str">
            <v>1000</v>
          </cell>
          <cell r="C19">
            <v>10823032.560000001</v>
          </cell>
          <cell r="D19">
            <v>974072.94</v>
          </cell>
          <cell r="F19">
            <v>843564.88</v>
          </cell>
          <cell r="G19">
            <v>50613.89</v>
          </cell>
        </row>
        <row r="20">
          <cell r="A20" t="str">
            <v>射阳样机_远景</v>
          </cell>
          <cell r="B20" t="str">
            <v>2060</v>
          </cell>
          <cell r="C20">
            <v>6522193.7300000004</v>
          </cell>
          <cell r="D20">
            <v>586997.44999999995</v>
          </cell>
          <cell r="F20">
            <v>508252.09</v>
          </cell>
          <cell r="G20">
            <v>30495.119999999999</v>
          </cell>
        </row>
        <row r="21">
          <cell r="A21" t="str">
            <v>射阳样机_远景</v>
          </cell>
          <cell r="B21" t="str">
            <v>2260</v>
          </cell>
          <cell r="C21">
            <v>4824387.34</v>
          </cell>
          <cell r="D21">
            <v>434194.86</v>
          </cell>
          <cell r="F21">
            <v>508252.09</v>
          </cell>
          <cell r="G21">
            <v>30495.119999999999</v>
          </cell>
        </row>
        <row r="22">
          <cell r="A22" t="str">
            <v>贵港桂平一期</v>
          </cell>
          <cell r="B22" t="str">
            <v>2056</v>
          </cell>
          <cell r="F22">
            <v>999308.33</v>
          </cell>
          <cell r="G22">
            <v>59958.51</v>
          </cell>
          <cell r="I22">
            <v>61093.599999999999</v>
          </cell>
          <cell r="J22">
            <v>3665.62</v>
          </cell>
        </row>
        <row r="23">
          <cell r="A23" t="str">
            <v>FC-000071 广西钦南久沙风电场一期场站运维服务</v>
          </cell>
          <cell r="B23" t="str">
            <v>钦州远沙风力发电有限公司</v>
          </cell>
          <cell r="F23">
            <v>185322.75</v>
          </cell>
          <cell r="G23">
            <v>11119.36</v>
          </cell>
        </row>
        <row r="24">
          <cell r="A24" t="str">
            <v>民勤三期</v>
          </cell>
          <cell r="B24" t="str">
            <v>3397</v>
          </cell>
          <cell r="I24">
            <v>61093.599999999999</v>
          </cell>
          <cell r="J24">
            <v>3665.62</v>
          </cell>
        </row>
        <row r="25">
          <cell r="A25" t="str">
            <v>河北沧县开元</v>
          </cell>
          <cell r="B25" t="str">
            <v>4620</v>
          </cell>
          <cell r="I25">
            <v>999188.32</v>
          </cell>
          <cell r="J25">
            <v>59951.3</v>
          </cell>
        </row>
        <row r="26">
          <cell r="A26" t="str">
            <v>锡盟防沙治沙二连浩特市20万kW</v>
          </cell>
          <cell r="B26" t="str">
            <v>4304</v>
          </cell>
          <cell r="I26">
            <v>586686.31999999995</v>
          </cell>
          <cell r="J26">
            <v>35201.18</v>
          </cell>
        </row>
        <row r="27">
          <cell r="A27" t="str">
            <v>五河彩舟</v>
          </cell>
          <cell r="B27" t="str">
            <v>2342</v>
          </cell>
          <cell r="I27">
            <v>48874.879999999997</v>
          </cell>
          <cell r="J27">
            <v>2932.49</v>
          </cell>
        </row>
        <row r="28">
          <cell r="A28" t="str">
            <v>阿拉善左旗</v>
          </cell>
          <cell r="B28" t="str">
            <v>4302</v>
          </cell>
          <cell r="I28">
            <v>61093.599999999999</v>
          </cell>
          <cell r="J28">
            <v>3665.62</v>
          </cell>
        </row>
        <row r="29">
          <cell r="A29" t="str">
            <v>沧县三期沧县永乐风电场</v>
          </cell>
          <cell r="B29" t="str">
            <v>4312</v>
          </cell>
          <cell r="I29">
            <v>409146.79</v>
          </cell>
          <cell r="J29">
            <v>24548.809999999998</v>
          </cell>
        </row>
        <row r="30">
          <cell r="A30" t="str">
            <v>白城洮北</v>
          </cell>
          <cell r="B30" t="str">
            <v>4650</v>
          </cell>
          <cell r="I30">
            <v>34643.72</v>
          </cell>
          <cell r="J30">
            <v>2078.62</v>
          </cell>
        </row>
        <row r="31">
          <cell r="A31" t="str">
            <v>锡盟防沙治沙正镶白旗10万kW风电</v>
          </cell>
          <cell r="B31" t="str">
            <v>4305</v>
          </cell>
          <cell r="I31">
            <v>48874.879999999997</v>
          </cell>
          <cell r="J31">
            <v>2932.49</v>
          </cell>
        </row>
        <row r="32">
          <cell r="A32" t="str">
            <v>锡盟防沙治沙正镶白旗10万kW光伏</v>
          </cell>
          <cell r="B32" t="str">
            <v>4306</v>
          </cell>
          <cell r="I32">
            <v>48874.879999999997</v>
          </cell>
          <cell r="J32">
            <v>2932.49</v>
          </cell>
        </row>
        <row r="33">
          <cell r="A33" t="str">
            <v>零碳合金</v>
          </cell>
          <cell r="B33" t="str">
            <v>XJ00</v>
          </cell>
          <cell r="I33">
            <v>47786.02</v>
          </cell>
          <cell r="J33">
            <v>2867.16</v>
          </cell>
        </row>
        <row r="34">
          <cell r="A34" t="str">
            <v>赤峰市风光制氢一体化项目-赤峰翁牛特旗P1-850</v>
          </cell>
          <cell r="B34" t="str">
            <v>XC00</v>
          </cell>
          <cell r="I34">
            <v>65705.72</v>
          </cell>
          <cell r="J34">
            <v>3942.34</v>
          </cell>
        </row>
        <row r="35">
          <cell r="A35" t="str">
            <v>广西邕宁中和风电场</v>
          </cell>
          <cell r="B35" t="str">
            <v>3402</v>
          </cell>
          <cell r="I35">
            <v>399864.1</v>
          </cell>
          <cell r="J35">
            <v>23991.85</v>
          </cell>
        </row>
        <row r="36">
          <cell r="A36" t="str">
            <v>阿拉善1000MW/4000MWh储能</v>
          </cell>
          <cell r="B36" t="str">
            <v>4307</v>
          </cell>
          <cell r="I36">
            <v>30546.79</v>
          </cell>
          <cell r="J36">
            <v>1832.81</v>
          </cell>
        </row>
        <row r="37">
          <cell r="A37" t="str">
            <v>沧县四期沧县长芦风电场</v>
          </cell>
          <cell r="B37" t="str">
            <v>4318</v>
          </cell>
          <cell r="I37">
            <v>512542.19</v>
          </cell>
          <cell r="J37">
            <v>30752.52</v>
          </cell>
        </row>
        <row r="38">
          <cell r="A38" t="str">
            <v>呼市武川100万千瓦/400万千瓦时储能</v>
          </cell>
          <cell r="B38" t="str">
            <v>4A60</v>
          </cell>
          <cell r="I38">
            <v>30546.79</v>
          </cell>
          <cell r="J38">
            <v>1832.81</v>
          </cell>
        </row>
        <row r="39">
          <cell r="A39" t="str">
            <v>广西邕宁百济风电场</v>
          </cell>
          <cell r="B39" t="str">
            <v>3403</v>
          </cell>
          <cell r="I39">
            <v>399864.1</v>
          </cell>
          <cell r="J39">
            <v>23991.85</v>
          </cell>
        </row>
        <row r="40">
          <cell r="A40" t="str">
            <v>广西邕宁那楼中山风电场</v>
          </cell>
          <cell r="B40" t="str">
            <v>3398</v>
          </cell>
          <cell r="I40">
            <v>399864.1</v>
          </cell>
          <cell r="J40">
            <v>23991.85</v>
          </cell>
        </row>
        <row r="41">
          <cell r="A41" t="str">
            <v>唐山乐亭项目（市场化）</v>
          </cell>
          <cell r="B41" t="str">
            <v>4316</v>
          </cell>
          <cell r="I41">
            <v>28385.24</v>
          </cell>
          <cell r="J41">
            <v>1703.11</v>
          </cell>
        </row>
        <row r="42">
          <cell r="A42" t="str">
            <v>唐山乐亭项目（保障性）</v>
          </cell>
          <cell r="B42" t="str">
            <v>4315</v>
          </cell>
          <cell r="I42">
            <v>28385.24</v>
          </cell>
          <cell r="J42">
            <v>1703.11</v>
          </cell>
        </row>
        <row r="43">
          <cell r="A43" t="str">
            <v>滨州二期</v>
          </cell>
          <cell r="B43" t="str">
            <v>4313</v>
          </cell>
          <cell r="I43">
            <v>436473.13</v>
          </cell>
          <cell r="J43">
            <v>26188.39</v>
          </cell>
        </row>
        <row r="44">
          <cell r="A44" t="str">
            <v>谷山梁1000MW/4000MWh</v>
          </cell>
          <cell r="B44" t="str">
            <v>4A00</v>
          </cell>
          <cell r="I44">
            <v>-30546.79</v>
          </cell>
          <cell r="J44">
            <v>-1832.81</v>
          </cell>
        </row>
        <row r="45">
          <cell r="A45" t="str">
            <v>四子王旗储能站</v>
          </cell>
          <cell r="B45" t="str">
            <v>4317</v>
          </cell>
          <cell r="I45">
            <v>191331.26</v>
          </cell>
          <cell r="J45">
            <v>11479.880000000001</v>
          </cell>
        </row>
        <row r="46">
          <cell r="A46" t="str">
            <v>赤峰市风光制氢一体化项目-赤峰翁牛特旗P1-375</v>
          </cell>
          <cell r="B46" t="str">
            <v>XC00</v>
          </cell>
          <cell r="I46">
            <v>31788.38</v>
          </cell>
          <cell r="J46">
            <v>1907.3</v>
          </cell>
        </row>
        <row r="47">
          <cell r="A47" t="str">
            <v>睿景代后服务（致博）人员费用</v>
          </cell>
          <cell r="B47" t="str">
            <v>1000</v>
          </cell>
          <cell r="I47">
            <v>74704.100000000006</v>
          </cell>
          <cell r="J47">
            <v>4482.25</v>
          </cell>
        </row>
        <row r="48">
          <cell r="A48" t="str">
            <v>内蒙伊旗风光储-远景样机</v>
          </cell>
          <cell r="B48" t="str">
            <v>1000</v>
          </cell>
          <cell r="C48">
            <v>5868900.4000000004</v>
          </cell>
          <cell r="D48">
            <v>528201.03</v>
          </cell>
          <cell r="F48">
            <v>2688539.22</v>
          </cell>
          <cell r="G48">
            <v>161312.35</v>
          </cell>
          <cell r="O48">
            <v>3421711.52</v>
          </cell>
          <cell r="P48">
            <v>444822.5</v>
          </cell>
        </row>
        <row r="49">
          <cell r="A49" t="str">
            <v>内蒙伊旗风光储-远景样机</v>
          </cell>
          <cell r="B49" t="str">
            <v>2260</v>
          </cell>
          <cell r="C49">
            <v>5713855.8399999999</v>
          </cell>
          <cell r="D49">
            <v>514247.04000000004</v>
          </cell>
          <cell r="F49">
            <v>5377078.4199999999</v>
          </cell>
          <cell r="G49">
            <v>322624.7</v>
          </cell>
          <cell r="O49">
            <v>9524681.2300000004</v>
          </cell>
          <cell r="P49">
            <v>1238208.56</v>
          </cell>
        </row>
        <row r="50">
          <cell r="A50" t="str">
            <v>大金重工70万风电项目</v>
          </cell>
          <cell r="B50" t="str">
            <v>1000</v>
          </cell>
          <cell r="F50">
            <v>1736477.51</v>
          </cell>
          <cell r="G50">
            <v>104188.66</v>
          </cell>
        </row>
        <row r="51">
          <cell r="A51" t="str">
            <v>安徽定远</v>
          </cell>
          <cell r="B51" t="str">
            <v>1A00</v>
          </cell>
          <cell r="C51">
            <v>472115</v>
          </cell>
          <cell r="D51">
            <v>42490.35</v>
          </cell>
        </row>
        <row r="52">
          <cell r="A52" t="str">
            <v>锡盟京能储能项目</v>
          </cell>
          <cell r="B52" t="str">
            <v>1A00</v>
          </cell>
          <cell r="F52">
            <v>298056.78000000003</v>
          </cell>
          <cell r="G52">
            <v>17883.41</v>
          </cell>
        </row>
        <row r="69">
          <cell r="C69">
            <v>220186683.55000001</v>
          </cell>
          <cell r="D69">
            <v>19816801.550000001</v>
          </cell>
          <cell r="F69">
            <v>15043410.949999999</v>
          </cell>
          <cell r="G69">
            <v>902604.66000000015</v>
          </cell>
          <cell r="I69">
            <v>5116779.63</v>
          </cell>
          <cell r="J69">
            <v>307006.78999999998</v>
          </cell>
          <cell r="L69">
            <v>0</v>
          </cell>
          <cell r="M69">
            <v>0</v>
          </cell>
          <cell r="O69">
            <v>854194844.01999998</v>
          </cell>
          <cell r="P69">
            <v>111045329.72</v>
          </cell>
        </row>
        <row r="73">
          <cell r="C73">
            <v>1094541718.1500001</v>
          </cell>
          <cell r="D73">
            <v>132071742.72</v>
          </cell>
        </row>
        <row r="74">
          <cell r="C74">
            <v>0</v>
          </cell>
          <cell r="D74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  <sheetName val="12_31固定资产清单"/>
      <sheetName val="U1200_PL_Int_Income"/>
      <sheetName val="总公司2002_12_31"/>
      <sheetName val="G402_"/>
      <sheetName val="应收账龄BS_01"/>
      <sheetName val="9808_Outside_Plant"/>
      <sheetName val="Final_sample_listing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SA1-_封面"/>
      <sheetName val="7a_Other_Inc_Exp"/>
      <sheetName val="2002_VS_2003"/>
      <sheetName val="5_29"/>
      <sheetName val="Validation_source"/>
      <sheetName val="Price_type"/>
      <sheetName val="Invested_Capital"/>
      <sheetName val="ADJTBL_3100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工资系数05_6"/>
      <sheetName val="CA_Sheet"/>
      <sheetName val="2005_01-2005_11余额表"/>
      <sheetName val="¨/†Ý†Ý"/>
      <sheetName val="资产评估结果分类汇总表_(2)"/>
      <sheetName val="04_9_30"/>
      <sheetName val="ZA_货币资金"/>
      <sheetName val="I110_Breakdown_200812(Audited)"/>
      <sheetName val="12_31固定资产清单1"/>
      <sheetName val="POWER_ASSUMPTIONS1"/>
      <sheetName val="存货整体结构11月_1"/>
      <sheetName val="BALANCE_SHEET1"/>
      <sheetName val="Repayment_Summary1"/>
      <sheetName val="其他货币资金_dbf1"/>
      <sheetName val="银行存款_dbf1"/>
      <sheetName val="表六_1"/>
      <sheetName val="U1200_PL_Int_Income1"/>
      <sheetName val="Dropdown_list1"/>
      <sheetName val="Data_List1"/>
      <sheetName val="清单12_311"/>
      <sheetName val="总公司2002_12_311"/>
      <sheetName val="G402_1"/>
      <sheetName val="应收账龄BS_011"/>
      <sheetName val="9808_Outside_Plant1"/>
      <sheetName val="Final_sample_listing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SA1-_封面1"/>
      <sheetName val="7a_Other_Inc_Exp1"/>
      <sheetName val="2002_VS_20031"/>
      <sheetName val="Sign_Off_Form1"/>
      <sheetName val="5_291"/>
      <sheetName val="Validation_source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CA_Sheet1"/>
      <sheetName val="2005_01-2005_11余额表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库存商品余额表_dbf2"/>
      <sheetName val="Financ__Overview2"/>
      <sheetName val="12_31固定资产清单2"/>
      <sheetName val="112000-7-10_函询汇总表2"/>
      <sheetName val="POWER_ASSUMPTIONS2"/>
      <sheetName val="存货整体结构11月_2"/>
      <sheetName val="BALANCE_SHEET2"/>
      <sheetName val="Repayment_Summary2"/>
      <sheetName val="其他货币资金_dbf2"/>
      <sheetName val="银行存款_dbf2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表六_2"/>
      <sheetName val="U1200_PL_Int_Income2"/>
      <sheetName val="Dropdown_list2"/>
      <sheetName val="Data_List2"/>
      <sheetName val="清单12_312"/>
      <sheetName val="总公司2002_12_312"/>
      <sheetName val="G402_2"/>
      <sheetName val="应收账龄BS_012"/>
      <sheetName val="9808_Outside_Plant2"/>
      <sheetName val="Final_sample_listing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SA1-_封面2"/>
      <sheetName val="7a_Other_Inc_Exp2"/>
      <sheetName val="2002_VS_20032"/>
      <sheetName val="Sign_Off_Form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库存商品余额表_dbf3"/>
      <sheetName val="Financ__Overview3"/>
      <sheetName val="12_31固定资产清单3"/>
      <sheetName val="112000-7-10_函询汇总表3"/>
      <sheetName val="POWER_ASSUMPTIONS3"/>
      <sheetName val="存货整体结构11月_3"/>
      <sheetName val="BALANCE_SHEET3"/>
      <sheetName val="Repayment_Summary3"/>
      <sheetName val="其他货币资金_dbf3"/>
      <sheetName val="银行存款_dbf3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六_3"/>
      <sheetName val="U1200_PL_Int_Income3"/>
      <sheetName val="Dropdown_list3"/>
      <sheetName val="Data_List3"/>
      <sheetName val="清单12_313"/>
      <sheetName val="总公司2002_12_313"/>
      <sheetName val="G402_3"/>
      <sheetName val="应收账龄BS_013"/>
      <sheetName val="9808_Outside_Plant3"/>
      <sheetName val="Final_sample_listing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SA1-_封面3"/>
      <sheetName val="7a_Other_Inc_Exp3"/>
      <sheetName val="2002_VS_20033"/>
      <sheetName val="Sign_Off_Form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[分析表_XLS]¨/ÝÝ"/>
      <sheetName val="[分析表_XLS]¨/†Ý†Ý"/>
      <sheetName val="_分析表_XLS_"/>
      <sheetName val="CSpreadSheetBackup"/>
      <sheetName val="工程数据"/>
      <sheetName val="完井日时效"/>
      <sheetName val="余额表李"/>
      <sheetName val="函证情况汇总"/>
      <sheetName val="15"/>
      <sheetName val="13"/>
      <sheetName val="3-1-1现金"/>
      <sheetName val="炼油加工费"/>
      <sheetName val="出售房屋"/>
      <sheetName val="wl"/>
      <sheetName val="面积指标"/>
      <sheetName val="饮料-计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currency"/>
      <sheetName val="G1"/>
      <sheetName val="PopCache"/>
      <sheetName val="M_Maincomp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公司列表"/>
      <sheetName val="EFR30696"/>
      <sheetName val="бартер"/>
      <sheetName val="A_R_01"/>
      <sheetName val="KEY_DATA"/>
      <sheetName val="????¨/?????Ý?Ý"/>
      <sheetName val="??????????®à?????"/>
      <sheetName val="____¨______Ý_Ý"/>
      <sheetName val="__________®à_____"/>
      <sheetName val="Z01_资产负债表(企财01表)"/>
      <sheetName val="Z02_利润表(企财02表)"/>
      <sheetName val="Z03_现金流量表(企财03表)"/>
      <sheetName val="Ù"/>
      <sheetName val="ÛBÝ"/>
      <sheetName val="loan_database"/>
      <sheetName val="运费_"/>
      <sheetName val="Economic_evaluation_-_FY98_base"/>
      <sheetName val="敏感参数"/>
      <sheetName val="基本资料(不打印)"/>
      <sheetName val="审计标识"/>
      <sheetName val="_____ª¥$_x005f_x005f_x005f_x005f_x005f_x005f_x000"/>
      <sheetName val="________x005f_x005f_x005f_x005f_x005f_x005f_x0007"/>
      <sheetName val="A600_For Data Input"/>
      <sheetName val="76767"/>
      <sheetName val="BB01"/>
      <sheetName val="填报说明"/>
      <sheetName val="合同付款"/>
      <sheetName val="项目开发周期表"/>
      <sheetName val="项目基本情况"/>
      <sheetName val="远创持股但实际在协信其它平台管理49家"/>
      <sheetName val="备用金明细表"/>
      <sheetName val="应收账款信用期查验-3-1"/>
      <sheetName val="合并汇总"/>
      <sheetName val="审定表"/>
      <sheetName val="07-6068"/>
      <sheetName val="40-2701"/>
      <sheetName val="记账凭证测试表—应收账款"/>
      <sheetName val="存货汇总表"/>
      <sheetName val="exchange rate"/>
      <sheetName val="办公设备-2006"/>
      <sheetName val="Assumptions"/>
      <sheetName val="Financials"/>
      <sheetName val="1.资金支付台帐"/>
      <sheetName val="KPI Datasheet"/>
      <sheetName val="合并"/>
      <sheetName val="内部往来调节表6"/>
      <sheetName val="销售成本明细表19之一"/>
      <sheetName val="Cashflow(Scenario)"/>
      <sheetName val="未办按揭情况汇总表"/>
      <sheetName val="GH1 2"/>
      <sheetName val="tph-comrental"/>
      <sheetName val="Aging Datasheet"/>
      <sheetName val="PRC GAAP"/>
      <sheetName val="   合同台账  "/>
      <sheetName val="土增税明细账"/>
      <sheetName val="K1 1"/>
      <sheetName val="other lia"/>
      <sheetName val="prepayment"/>
      <sheetName val="related co"/>
      <sheetName val="sel"/>
      <sheetName val="AR"/>
      <sheetName val="跟进类型"/>
      <sheetName val="Int Income"/>
      <sheetName val="Int Expense"/>
      <sheetName val="interco-current"/>
      <sheetName val="interco-Non current"/>
      <sheetName val="OTH &amp; FIN"/>
      <sheetName val="土增税NC明细账"/>
      <sheetName val="M1-3 Vouch rec."/>
      <sheetName val="M1-2 Time Deposit"/>
      <sheetName val="BAL"/>
      <sheetName val="cashflow-commercial"/>
      <sheetName val="基础资料（B）"/>
      <sheetName val="Suppliers"/>
      <sheetName val="MDA"/>
      <sheetName val="P1-1"/>
      <sheetName val="日报(有预售证的)"/>
      <sheetName val="付款进度表"/>
      <sheetName val="在职"/>
      <sheetName val="G4-1 Salary&amp;Welfare"/>
      <sheetName val="选项"/>
      <sheetName val="Balance sheet for August"/>
      <sheetName val="Income statement for August"/>
      <sheetName val="成本台帐"/>
      <sheetName val="SV-supporting info"/>
      <sheetName val="MSP2002"/>
      <sheetName val="FA&amp;AD-JV1"/>
      <sheetName val="项目"/>
      <sheetName val="重要内部交易情况表"/>
      <sheetName val="营业费用明细表"/>
      <sheetName val="制造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1-10月销售"/>
      <sheetName val="9.利益分析"/>
      <sheetName val="07固定资产明细账"/>
      <sheetName val="财务费用多栏明细账"/>
      <sheetName val="管理费用多栏明细账"/>
      <sheetName val="营业费用多栏明细账"/>
      <sheetName val="Local"/>
      <sheetName val="AU"/>
      <sheetName val="BR"/>
      <sheetName val="CO"/>
      <sheetName val="DK"/>
      <sheetName val="EIU"/>
      <sheetName val="LEB"/>
      <sheetName val="PA"/>
      <sheetName val="RU"/>
      <sheetName val="405-3-1"/>
      <sheetName val="112000-2-2"/>
      <sheetName val="132500-2-1"/>
      <sheetName val="应收帐款明细（不打印）"/>
      <sheetName val="132000-4应付帐款"/>
      <sheetName val="123000-4不打印"/>
      <sheetName val="CME_200503"/>
      <sheetName val="00 FG breakdown"/>
      <sheetName val="01 FG breakdown"/>
      <sheetName val="99 FG breakdown"/>
      <sheetName val="合并附注"/>
      <sheetName val="表头信息设定"/>
      <sheetName val="替代结果汇总表"/>
      <sheetName val="项目指标"/>
      <sheetName val="合同台账"/>
      <sheetName val="动态成本"/>
      <sheetName val="付款台账"/>
      <sheetName val="附表1"/>
      <sheetName val="每日C02年费用"/>
      <sheetName val="二期内购汇总表"/>
      <sheetName val="Group"/>
      <sheetName val="调整分录表"/>
      <sheetName val="固定资产处理情况表（0710－0809）"/>
      <sheetName val="FY02"/>
      <sheetName val="固定资产-1"/>
      <sheetName val="交易性股票"/>
      <sheetName val="交易性债券"/>
      <sheetName val="交易性基金"/>
      <sheetName val="应收股利"/>
      <sheetName val="在库周转材料"/>
      <sheetName val="在用周转材料"/>
      <sheetName val="产成品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构筑物"/>
      <sheetName val="管道和沟槽"/>
      <sheetName val="机器设备"/>
      <sheetName val="车辆"/>
      <sheetName val="电子设备"/>
      <sheetName val="土地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预收款项"/>
      <sheetName val="应付薪酬"/>
      <sheetName val="应付利息"/>
      <sheetName val="一年到期非流负债"/>
      <sheetName val="其他流动负债"/>
      <sheetName val="预计负债"/>
      <sheetName val="递延税负债"/>
      <sheetName val="其他非流负债"/>
      <sheetName val="_分析表.XLS__x0007_¨__x0016"/>
      <sheetName val="_分析表.XLS__x0001_¨__x0016"/>
      <sheetName val="利率明细"/>
      <sheetName val="Alternative test"/>
      <sheetName val="Chart of accounts"/>
      <sheetName val="兵装范围关联方清单"/>
      <sheetName val="关联方往来统计表"/>
      <sheetName val="N3 PBT"/>
      <sheetName val="企业提供表"/>
      <sheetName val="W附注模板"/>
      <sheetName val="选项表"/>
      <sheetName val="应交税费缴纳情况检查表（新材料）"/>
      <sheetName val="应交税费缴纳情况检查表 （医疗)"/>
      <sheetName val="应交税费缴纳情况检查表（上海）"/>
      <sheetName val="EJE-HK"/>
      <sheetName val="c_data"/>
      <sheetName val="co_code"/>
      <sheetName val="Register"/>
      <sheetName val="K31X"/>
      <sheetName val="XVIa(i) - average price (2)"/>
      <sheetName val="153541"/>
      <sheetName val="PLAC"/>
      <sheetName val="UFPrn20161115161536"/>
      <sheetName val="BS-D"/>
      <sheetName val="notes"/>
      <sheetName val="RANGES"/>
      <sheetName val="Home"/>
      <sheetName val="Dashboard data"/>
      <sheetName val="P&amp;L (CY Act)"/>
      <sheetName val="P&amp;L (CY Plan)"/>
      <sheetName val="P&amp;L (PY Act)"/>
      <sheetName val="Sales Fcst"/>
      <sheetName val="HideSheet"/>
      <sheetName val="10月"/>
      <sheetName val="11月"/>
      <sheetName val="12月"/>
      <sheetName val="2月"/>
      <sheetName val="3月"/>
      <sheetName val="4月"/>
      <sheetName val="7月"/>
      <sheetName val="8月"/>
      <sheetName val="威灵电机"/>
      <sheetName val="Input_Sheet"/>
      <sheetName val="假设_Assumptions"/>
      <sheetName val="Coach_Chassis_(inventory)"/>
      <sheetName val="[分析表_XLS]????¨/?????Ý?Ý"/>
      <sheetName val="____¨______Ý_x00"/>
      <sheetName val="[分析表_XLS]"/>
      <sheetName val="0-BS_x"/>
      <sheetName val="9_利益分析"/>
      <sheetName val="其他应付款科目余额2005_12_31"/>
      <sheetName val="利润表项目分析表_"/>
      <sheetName val="通用检查表_"/>
      <sheetName val="重要法律文件及会议登记表_"/>
      <sheetName val="BS_P&amp;L-SAP_standard_form"/>
      <sheetName val="JBA_Out"/>
      <sheetName val="Account_Mapping"/>
      <sheetName val="G6-2_其他业务成本明细"/>
      <sheetName val="Long_term_inv_(HKGAAP)"/>
      <sheetName val="PER_SALES_ORG"/>
      <sheetName val="â_"/>
      <sheetName val="IV-_int_binominal"/>
      <sheetName val="¨_†"/>
      <sheetName val="综合成本分析01_01-0205"/>
      <sheetName val="00_FG_breakdown"/>
      <sheetName val="01_FG_breakdown"/>
      <sheetName val="99_FG_breakdown"/>
      <sheetName val="访谈记录"/>
      <sheetName val="其他应收款－个人借款"/>
      <sheetName val="披露表（国资）"/>
      <sheetName val="账上导出数（包括暂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taCalcs"/>
      <sheetName val="Fundamentals"/>
      <sheetName val="PriorList"/>
      <sheetName val="dxnsjtempsheet"/>
      <sheetName val="Collateral"/>
      <sheetName val="企业表一"/>
      <sheetName val="M-5A"/>
      <sheetName val="科目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  <sheetName val="Manpower"/>
      <sheetName val="3.成本计算"/>
      <sheetName val="索引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Hospitality source"/>
      <sheetName val="Query I"/>
      <sheetName val="Cockpit"/>
      <sheetName val="Sales Template by ORU excl_2"/>
      <sheetName val="Table"/>
      <sheetName val="Saeco"/>
      <sheetName val="远景能源（江苏）"/>
      <sheetName val="2014 FA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6565-7C9C-42BA-BF44-CAAB72E3B56F}">
  <sheetPr>
    <tabColor theme="9" tint="-0.499984740745262"/>
  </sheetPr>
  <dimension ref="A1:AW140"/>
  <sheetViews>
    <sheetView tabSelected="1" zoomScaleNormal="100" workbookViewId="0">
      <pane xSplit="2" ySplit="4" topLeftCell="C5" activePane="bottomRight" state="frozen"/>
      <selection activeCell="S191" sqref="S191"/>
      <selection pane="topRight" activeCell="S191" sqref="S191"/>
      <selection pane="bottomLeft" activeCell="S191" sqref="S191"/>
      <selection pane="bottomRight" activeCell="C33" sqref="C33"/>
    </sheetView>
  </sheetViews>
  <sheetFormatPr defaultColWidth="6.375" defaultRowHeight="11.25" outlineLevelCol="1" x14ac:dyDescent="0.2"/>
  <cols>
    <col min="1" max="1" width="37.625" style="1" bestFit="1" customWidth="1"/>
    <col min="2" max="2" width="34.5" style="2" bestFit="1" customWidth="1"/>
    <col min="3" max="3" width="13.375" style="2" bestFit="1" customWidth="1"/>
    <col min="4" max="4" width="16.375" style="3" bestFit="1" customWidth="1"/>
    <col min="5" max="5" width="18.125" style="3" customWidth="1" outlineLevel="1"/>
    <col min="6" max="6" width="15.875" style="3" bestFit="1" customWidth="1" outlineLevel="1"/>
    <col min="7" max="7" width="18.125" style="4" customWidth="1"/>
    <col min="8" max="8" width="14.875" style="4" bestFit="1" customWidth="1"/>
    <col min="9" max="9" width="16.875" style="4" bestFit="1" customWidth="1"/>
    <col min="10" max="10" width="15.875" style="4" customWidth="1"/>
    <col min="11" max="11" width="19.625" style="3" bestFit="1" customWidth="1"/>
    <col min="12" max="12" width="19.625" style="3" bestFit="1" customWidth="1" outlineLevel="1"/>
    <col min="13" max="13" width="15.875" style="3" bestFit="1" customWidth="1" outlineLevel="1"/>
    <col min="14" max="14" width="17.5" style="4" bestFit="1" customWidth="1"/>
    <col min="15" max="15" width="17.625" style="4" bestFit="1" customWidth="1"/>
    <col min="16" max="16" width="19.625" style="4" bestFit="1" customWidth="1"/>
    <col min="17" max="17" width="16.625" style="4" customWidth="1"/>
    <col min="18" max="18" width="17.125" style="3" bestFit="1" customWidth="1"/>
    <col min="19" max="19" width="17.125" style="3" bestFit="1" customWidth="1" outlineLevel="1"/>
    <col min="20" max="20" width="15.375" style="3" bestFit="1" customWidth="1" outlineLevel="1"/>
    <col min="21" max="22" width="14.875" style="4" bestFit="1" customWidth="1"/>
    <col min="23" max="23" width="16" style="4" customWidth="1"/>
    <col min="24" max="24" width="14.875" style="4" bestFit="1" customWidth="1"/>
    <col min="25" max="25" width="15.375" style="3" bestFit="1" customWidth="1"/>
    <col min="26" max="26" width="15.375" style="3" customWidth="1" outlineLevel="1"/>
    <col min="27" max="27" width="12" style="3" customWidth="1" outlineLevel="1"/>
    <col min="28" max="31" width="14.875" style="5" bestFit="1" customWidth="1"/>
    <col min="32" max="32" width="11.625" style="3" bestFit="1" customWidth="1"/>
    <col min="33" max="33" width="11.625" style="3" customWidth="1" outlineLevel="1"/>
    <col min="34" max="34" width="9.75" style="3" customWidth="1" outlineLevel="1"/>
    <col min="35" max="38" width="14.875" style="4" bestFit="1" customWidth="1"/>
    <col min="39" max="39" width="10.125" style="6" bestFit="1" customWidth="1"/>
    <col min="40" max="40" width="9.625" style="6" bestFit="1" customWidth="1"/>
    <col min="41" max="44" width="14.875" style="6" bestFit="1" customWidth="1"/>
    <col min="45" max="45" width="15.375" style="6" bestFit="1" customWidth="1"/>
    <col min="46" max="46" width="6.375" style="6"/>
    <col min="47" max="47" width="14.625" style="6" bestFit="1" customWidth="1"/>
    <col min="48" max="16384" width="6.375" style="6"/>
  </cols>
  <sheetData>
    <row r="1" spans="1:49" x14ac:dyDescent="0.2">
      <c r="A1" s="1" t="s">
        <v>0</v>
      </c>
      <c r="U1" s="5"/>
      <c r="V1" s="5"/>
    </row>
    <row r="2" spans="1:49" ht="12" thickBot="1" x14ac:dyDescent="0.25">
      <c r="A2" s="1" t="s">
        <v>1</v>
      </c>
    </row>
    <row r="3" spans="1:49" ht="13.5" customHeight="1" x14ac:dyDescent="0.2">
      <c r="A3" s="7"/>
      <c r="B3" s="8"/>
      <c r="C3" s="9"/>
      <c r="D3" s="10" t="s">
        <v>2</v>
      </c>
      <c r="E3" s="11"/>
      <c r="F3" s="11"/>
      <c r="G3" s="11"/>
      <c r="H3" s="11"/>
      <c r="I3" s="11"/>
      <c r="J3" s="12"/>
      <c r="K3" s="10" t="s">
        <v>3</v>
      </c>
      <c r="L3" s="11"/>
      <c r="M3" s="11"/>
      <c r="N3" s="11"/>
      <c r="O3" s="11"/>
      <c r="P3" s="11"/>
      <c r="Q3" s="12"/>
      <c r="R3" s="10" t="s">
        <v>4</v>
      </c>
      <c r="S3" s="11"/>
      <c r="T3" s="11"/>
      <c r="U3" s="11"/>
      <c r="V3" s="11"/>
      <c r="W3" s="11"/>
      <c r="X3" s="12"/>
      <c r="Y3" s="10" t="s">
        <v>5</v>
      </c>
      <c r="Z3" s="11"/>
      <c r="AA3" s="11"/>
      <c r="AB3" s="11"/>
      <c r="AC3" s="11"/>
      <c r="AD3" s="11"/>
      <c r="AE3" s="12"/>
      <c r="AF3" s="10" t="s">
        <v>6</v>
      </c>
      <c r="AG3" s="11"/>
      <c r="AH3" s="11"/>
      <c r="AI3" s="11"/>
      <c r="AJ3" s="11"/>
      <c r="AK3" s="11"/>
      <c r="AL3" s="12"/>
      <c r="AM3" s="13" t="s">
        <v>7</v>
      </c>
      <c r="AN3" s="13"/>
      <c r="AO3" s="13"/>
      <c r="AP3" s="13"/>
      <c r="AQ3" s="13"/>
      <c r="AR3" s="13"/>
    </row>
    <row r="4" spans="1:49" s="1" customFormat="1" x14ac:dyDescent="0.2">
      <c r="A4" s="14" t="s">
        <v>8</v>
      </c>
      <c r="B4" s="15" t="s">
        <v>9</v>
      </c>
      <c r="C4" s="16" t="s">
        <v>10</v>
      </c>
      <c r="D4" s="14" t="s">
        <v>11</v>
      </c>
      <c r="E4" s="17" t="s">
        <v>12</v>
      </c>
      <c r="F4" s="17" t="s">
        <v>13</v>
      </c>
      <c r="G4" s="17" t="s">
        <v>14</v>
      </c>
      <c r="H4" s="17" t="s">
        <v>15</v>
      </c>
      <c r="I4" s="17" t="s">
        <v>16</v>
      </c>
      <c r="J4" s="18" t="s">
        <v>17</v>
      </c>
      <c r="K4" s="14" t="s">
        <v>11</v>
      </c>
      <c r="L4" s="17" t="s">
        <v>12</v>
      </c>
      <c r="M4" s="17" t="s">
        <v>13</v>
      </c>
      <c r="N4" s="17" t="s">
        <v>14</v>
      </c>
      <c r="O4" s="17" t="s">
        <v>15</v>
      </c>
      <c r="P4" s="17" t="s">
        <v>16</v>
      </c>
      <c r="Q4" s="18" t="s">
        <v>17</v>
      </c>
      <c r="R4" s="14" t="s">
        <v>11</v>
      </c>
      <c r="S4" s="17" t="s">
        <v>12</v>
      </c>
      <c r="T4" s="17" t="s">
        <v>13</v>
      </c>
      <c r="U4" s="17" t="s">
        <v>14</v>
      </c>
      <c r="V4" s="17" t="s">
        <v>15</v>
      </c>
      <c r="W4" s="17" t="s">
        <v>16</v>
      </c>
      <c r="X4" s="18" t="s">
        <v>17</v>
      </c>
      <c r="Y4" s="14" t="s">
        <v>11</v>
      </c>
      <c r="Z4" s="17" t="s">
        <v>12</v>
      </c>
      <c r="AA4" s="17" t="s">
        <v>13</v>
      </c>
      <c r="AB4" s="17" t="s">
        <v>14</v>
      </c>
      <c r="AC4" s="17" t="s">
        <v>15</v>
      </c>
      <c r="AD4" s="17" t="s">
        <v>16</v>
      </c>
      <c r="AE4" s="18" t="s">
        <v>17</v>
      </c>
      <c r="AF4" s="14" t="s">
        <v>11</v>
      </c>
      <c r="AG4" s="17" t="s">
        <v>12</v>
      </c>
      <c r="AH4" s="17" t="s">
        <v>13</v>
      </c>
      <c r="AI4" s="17" t="s">
        <v>14</v>
      </c>
      <c r="AJ4" s="17" t="s">
        <v>15</v>
      </c>
      <c r="AK4" s="17" t="s">
        <v>16</v>
      </c>
      <c r="AL4" s="18" t="s">
        <v>17</v>
      </c>
      <c r="AM4" s="17" t="s">
        <v>12</v>
      </c>
      <c r="AN4" s="17" t="s">
        <v>13</v>
      </c>
      <c r="AO4" s="17" t="s">
        <v>14</v>
      </c>
      <c r="AP4" s="17" t="s">
        <v>15</v>
      </c>
      <c r="AQ4" s="17" t="s">
        <v>16</v>
      </c>
      <c r="AR4" s="17" t="s">
        <v>17</v>
      </c>
    </row>
    <row r="5" spans="1:49" s="1" customFormat="1" x14ac:dyDescent="0.15">
      <c r="A5" s="19" t="s">
        <v>18</v>
      </c>
      <c r="B5" s="20" t="s">
        <v>19</v>
      </c>
      <c r="C5" s="21" t="s">
        <v>20</v>
      </c>
      <c r="D5" s="22">
        <v>531538.49</v>
      </c>
      <c r="E5" s="22"/>
      <c r="F5" s="22"/>
      <c r="G5" s="5">
        <f>SUMIFS([1]项目开票!C:C,[1]项目开票!B:B,报税!B5,[1]项目开票!A:A,报税!A5)</f>
        <v>0</v>
      </c>
      <c r="H5" s="5">
        <f>SUMIFS([1]项目开票!D:D,[1]项目开票!B:B,报税!B5,[1]项目开票!A:A,报税!A5)</f>
        <v>0</v>
      </c>
      <c r="I5" s="5">
        <f t="shared" ref="I5:J20" si="0">E5-G5</f>
        <v>0</v>
      </c>
      <c r="J5" s="23">
        <f t="shared" si="0"/>
        <v>0</v>
      </c>
      <c r="K5" s="24">
        <v>-27787.629999999997</v>
      </c>
      <c r="L5" s="24"/>
      <c r="M5" s="24"/>
      <c r="N5" s="5">
        <f>SUMIFS([1]项目开票!O:O,[1]项目开票!B:B,报税!B5,[1]项目开票!A:A,报税!A5)</f>
        <v>0</v>
      </c>
      <c r="O5" s="5">
        <f>SUMIFS([1]项目开票!P:P,[1]项目开票!B:B,报税!B5,[1]项目开票!A:A,报税!A5)</f>
        <v>0</v>
      </c>
      <c r="P5" s="5">
        <f t="shared" ref="P5:Q20" si="1">L5-N5</f>
        <v>0</v>
      </c>
      <c r="Q5" s="23">
        <f t="shared" si="1"/>
        <v>0</v>
      </c>
      <c r="R5" s="24">
        <v>525720</v>
      </c>
      <c r="S5" s="24"/>
      <c r="T5" s="24"/>
      <c r="U5" s="5">
        <f>SUMIFS([1]项目开票!F:F,[1]项目开票!B:B,报税!B5,[1]项目开票!A:A,报税!A5)</f>
        <v>0</v>
      </c>
      <c r="V5" s="5">
        <f>SUMIFS([1]项目开票!G:G,[1]项目开票!B:B,报税!B5,[1]项目开票!A:A,报税!A5)</f>
        <v>0</v>
      </c>
      <c r="W5" s="5">
        <f t="shared" ref="W5:X20" si="2">S5-U5</f>
        <v>0</v>
      </c>
      <c r="X5" s="23">
        <f t="shared" si="2"/>
        <v>0</v>
      </c>
      <c r="Y5" s="24"/>
      <c r="Z5" s="24"/>
      <c r="AA5" s="24"/>
      <c r="AB5" s="5">
        <f>SUMIFS([1]项目开票!I:I,[1]项目开票!B:B,报税!B5,[1]项目开票!A:A,报税!A5)</f>
        <v>0</v>
      </c>
      <c r="AC5" s="5">
        <f>SUMIFS([1]项目开票!J:J,[1]项目开票!B:B,报税!B5,[1]项目开票!A:A,报税!A5)</f>
        <v>0</v>
      </c>
      <c r="AD5" s="5">
        <f t="shared" ref="AD5:AE20" si="3">Z5-AB5</f>
        <v>0</v>
      </c>
      <c r="AE5" s="23">
        <f t="shared" si="3"/>
        <v>0</v>
      </c>
      <c r="AF5" s="25"/>
      <c r="AG5" s="5"/>
      <c r="AH5" s="5"/>
      <c r="AI5" s="5">
        <f>SUMIFS([1]项目开票!L:L,[1]项目开票!B:B,报税!B5,[1]项目开票!A:A,报税!A5)</f>
        <v>0</v>
      </c>
      <c r="AJ5" s="5">
        <f>SUMIFS([1]项目开票!M:M,[1]项目开票!B:B,报税!B5,[1]项目开票!A:A,报税!A5)</f>
        <v>0</v>
      </c>
      <c r="AK5" s="5">
        <f t="shared" ref="AK5:AL20" si="4">AG5-AI5</f>
        <v>0</v>
      </c>
      <c r="AL5" s="23">
        <f t="shared" si="4"/>
        <v>0</v>
      </c>
      <c r="AM5" s="5"/>
      <c r="AN5" s="5"/>
      <c r="AO5" s="5"/>
      <c r="AP5" s="5"/>
      <c r="AQ5" s="5">
        <f>AM5-AO5</f>
        <v>0</v>
      </c>
      <c r="AR5" s="5">
        <f>AN5-AP5</f>
        <v>0</v>
      </c>
      <c r="AS5" s="1">
        <f>G5+N5+U5+AB5+AI5+AO5</f>
        <v>0</v>
      </c>
    </row>
    <row r="6" spans="1:49" s="27" customFormat="1" x14ac:dyDescent="0.15">
      <c r="A6" s="19" t="s">
        <v>18</v>
      </c>
      <c r="B6" s="20" t="s">
        <v>21</v>
      </c>
      <c r="C6" s="21" t="s">
        <v>20</v>
      </c>
      <c r="D6" s="22"/>
      <c r="E6" s="22"/>
      <c r="F6" s="22"/>
      <c r="G6" s="5">
        <f>SUMIFS([1]项目开票!C:C,[1]项目开票!B:B,报税!B6,[1]项目开票!A:A,报税!A6)</f>
        <v>0</v>
      </c>
      <c r="H6" s="5">
        <f>SUMIFS([1]项目开票!D:D,[1]项目开票!B:B,报税!B6,[1]项目开票!A:A,报税!A6)</f>
        <v>0</v>
      </c>
      <c r="I6" s="5">
        <f t="shared" si="0"/>
        <v>0</v>
      </c>
      <c r="J6" s="23">
        <f t="shared" si="0"/>
        <v>0</v>
      </c>
      <c r="K6" s="24"/>
      <c r="L6" s="24"/>
      <c r="M6" s="24">
        <v>10584.07</v>
      </c>
      <c r="N6" s="5">
        <f>SUMIFS([1]项目开票!O:O,[1]项目开票!B:B,报税!B6,[1]项目开票!A:A,报税!A6)</f>
        <v>81415.929999999993</v>
      </c>
      <c r="O6" s="5">
        <f>SUMIFS([1]项目开票!P:P,[1]项目开票!B:B,报税!B6,[1]项目开票!A:A,报税!A6)</f>
        <v>10584.07</v>
      </c>
      <c r="P6" s="5">
        <f t="shared" si="1"/>
        <v>-81415.929999999993</v>
      </c>
      <c r="Q6" s="23">
        <f t="shared" si="1"/>
        <v>0</v>
      </c>
      <c r="R6" s="26"/>
      <c r="S6" s="26"/>
      <c r="T6" s="26"/>
      <c r="U6" s="5">
        <f>SUMIFS([1]项目开票!F:F,[1]项目开票!B:B,报税!B6,[1]项目开票!A:A,报税!A6)</f>
        <v>0</v>
      </c>
      <c r="V6" s="5">
        <f>SUMIFS([1]项目开票!G:G,[1]项目开票!B:B,报税!B6,[1]项目开票!A:A,报税!A6)</f>
        <v>0</v>
      </c>
      <c r="W6" s="5">
        <f t="shared" si="2"/>
        <v>0</v>
      </c>
      <c r="X6" s="23">
        <f t="shared" si="2"/>
        <v>0</v>
      </c>
      <c r="Y6" s="24"/>
      <c r="Z6" s="24"/>
      <c r="AA6" s="24"/>
      <c r="AB6" s="5">
        <f>SUMIFS([1]项目开票!I:I,[1]项目开票!B:B,报税!B6,[1]项目开票!A:A,报税!A6)</f>
        <v>0</v>
      </c>
      <c r="AC6" s="5">
        <f>SUMIFS([1]项目开票!J:J,[1]项目开票!B:B,报税!B6,[1]项目开票!A:A,报税!A6)</f>
        <v>0</v>
      </c>
      <c r="AD6" s="5">
        <f t="shared" si="3"/>
        <v>0</v>
      </c>
      <c r="AE6" s="23">
        <f t="shared" si="3"/>
        <v>0</v>
      </c>
      <c r="AF6" s="25"/>
      <c r="AG6" s="5"/>
      <c r="AH6" s="5"/>
      <c r="AI6" s="5">
        <f>SUMIFS([1]项目开票!L:L,[1]项目开票!B:B,报税!B6,[1]项目开票!A:A,报税!A6)</f>
        <v>0</v>
      </c>
      <c r="AJ6" s="5">
        <f>SUMIFS([1]项目开票!M:M,[1]项目开票!B:B,报税!B6,[1]项目开票!A:A,报税!A6)</f>
        <v>0</v>
      </c>
      <c r="AK6" s="5">
        <f t="shared" si="4"/>
        <v>0</v>
      </c>
      <c r="AL6" s="23">
        <f t="shared" si="4"/>
        <v>0</v>
      </c>
      <c r="AM6" s="5"/>
      <c r="AN6" s="5"/>
      <c r="AO6" s="5"/>
      <c r="AP6" s="5"/>
      <c r="AQ6" s="5">
        <f t="shared" ref="AQ6:AR27" si="5">AM6-AO6</f>
        <v>0</v>
      </c>
      <c r="AR6" s="5">
        <f t="shared" si="5"/>
        <v>0</v>
      </c>
      <c r="AS6" s="1">
        <f t="shared" ref="AS6:AS69" si="6">G6+N6+U6+AB6+AI6+AO6</f>
        <v>81415.929999999993</v>
      </c>
      <c r="AT6" s="1"/>
      <c r="AU6" s="1"/>
      <c r="AV6" s="1"/>
      <c r="AW6" s="1"/>
    </row>
    <row r="7" spans="1:49" s="1" customFormat="1" x14ac:dyDescent="0.15">
      <c r="A7" s="19" t="s">
        <v>22</v>
      </c>
      <c r="B7" s="20" t="s">
        <v>23</v>
      </c>
      <c r="C7" s="21" t="s">
        <v>20</v>
      </c>
      <c r="D7" s="22">
        <v>165863.18</v>
      </c>
      <c r="E7" s="22">
        <v>284666.26</v>
      </c>
      <c r="F7" s="22">
        <v>25619.96</v>
      </c>
      <c r="G7" s="5">
        <f>SUMIFS([1]项目开票!C:C,[1]项目开票!B:B,报税!B7,[1]项目开票!A:A,报税!A7)</f>
        <v>0</v>
      </c>
      <c r="H7" s="5">
        <f>SUMIFS([1]项目开票!D:D,[1]项目开票!B:B,报税!B7,[1]项目开票!A:A,报税!A7)</f>
        <v>0</v>
      </c>
      <c r="I7" s="5">
        <f t="shared" si="0"/>
        <v>284666.26</v>
      </c>
      <c r="J7" s="23">
        <f t="shared" si="0"/>
        <v>25619.96</v>
      </c>
      <c r="K7" s="24"/>
      <c r="L7" s="24"/>
      <c r="M7" s="24"/>
      <c r="N7" s="5">
        <f>SUMIFS([1]项目开票!O:O,[1]项目开票!B:B,报税!B7,[1]项目开票!A:A,报税!A7)</f>
        <v>0</v>
      </c>
      <c r="O7" s="5">
        <f>SUMIFS([1]项目开票!P:P,[1]项目开票!B:B,报税!B7,[1]项目开票!A:A,报税!A7)</f>
        <v>0</v>
      </c>
      <c r="P7" s="5">
        <f t="shared" si="1"/>
        <v>0</v>
      </c>
      <c r="Q7" s="23">
        <f t="shared" si="1"/>
        <v>0</v>
      </c>
      <c r="R7" s="24"/>
      <c r="S7" s="24"/>
      <c r="T7" s="24"/>
      <c r="U7" s="5">
        <f>SUMIFS([1]项目开票!F:F,[1]项目开票!B:B,报税!B7,[1]项目开票!A:A,报税!A7)</f>
        <v>0</v>
      </c>
      <c r="V7" s="5">
        <f>SUMIFS([1]项目开票!G:G,[1]项目开票!B:B,报税!B7,[1]项目开票!A:A,报税!A7)</f>
        <v>0</v>
      </c>
      <c r="W7" s="5">
        <f t="shared" si="2"/>
        <v>0</v>
      </c>
      <c r="X7" s="23">
        <f t="shared" si="2"/>
        <v>0</v>
      </c>
      <c r="Y7" s="24"/>
      <c r="Z7" s="24"/>
      <c r="AA7" s="24"/>
      <c r="AB7" s="5">
        <f>SUMIFS([1]项目开票!I:I,[1]项目开票!B:B,报税!B7,[1]项目开票!A:A,报税!A7)</f>
        <v>0</v>
      </c>
      <c r="AC7" s="5">
        <f>SUMIFS([1]项目开票!J:J,[1]项目开票!B:B,报税!B7,[1]项目开票!A:A,报税!A7)</f>
        <v>0</v>
      </c>
      <c r="AD7" s="5">
        <f t="shared" si="3"/>
        <v>0</v>
      </c>
      <c r="AE7" s="23">
        <f t="shared" si="3"/>
        <v>0</v>
      </c>
      <c r="AF7" s="25"/>
      <c r="AG7" s="5"/>
      <c r="AH7" s="5"/>
      <c r="AI7" s="5">
        <f>SUMIFS([1]项目开票!L:L,[1]项目开票!B:B,报税!B7,[1]项目开票!A:A,报税!A7)</f>
        <v>0</v>
      </c>
      <c r="AJ7" s="5">
        <f>SUMIFS([1]项目开票!M:M,[1]项目开票!B:B,报税!B7,[1]项目开票!A:A,报税!A7)</f>
        <v>0</v>
      </c>
      <c r="AK7" s="5">
        <f t="shared" si="4"/>
        <v>0</v>
      </c>
      <c r="AL7" s="23">
        <f t="shared" si="4"/>
        <v>0</v>
      </c>
      <c r="AM7" s="5"/>
      <c r="AN7" s="5"/>
      <c r="AO7" s="5"/>
      <c r="AP7" s="5"/>
      <c r="AQ7" s="5">
        <f t="shared" si="5"/>
        <v>0</v>
      </c>
      <c r="AR7" s="5">
        <f t="shared" si="5"/>
        <v>0</v>
      </c>
      <c r="AS7" s="1">
        <f t="shared" si="6"/>
        <v>0</v>
      </c>
    </row>
    <row r="8" spans="1:49" s="1" customFormat="1" x14ac:dyDescent="0.15">
      <c r="A8" s="19" t="s">
        <v>24</v>
      </c>
      <c r="B8" s="20" t="s">
        <v>25</v>
      </c>
      <c r="C8" s="21" t="s">
        <v>26</v>
      </c>
      <c r="D8" s="22"/>
      <c r="E8" s="22"/>
      <c r="F8" s="22"/>
      <c r="G8" s="5">
        <f>SUMIFS([1]项目开票!C:C,[1]项目开票!B:B,报税!B8,[1]项目开票!A:A,报税!A8)</f>
        <v>0</v>
      </c>
      <c r="H8" s="5">
        <f>SUMIFS([1]项目开票!D:D,[1]项目开票!B:B,报税!B8,[1]项目开票!A:A,报税!A8)</f>
        <v>0</v>
      </c>
      <c r="I8" s="5">
        <f t="shared" si="0"/>
        <v>0</v>
      </c>
      <c r="J8" s="23">
        <f t="shared" si="0"/>
        <v>0</v>
      </c>
      <c r="K8" s="24"/>
      <c r="L8" s="24"/>
      <c r="M8" s="24"/>
      <c r="N8" s="5">
        <f>SUMIFS([1]项目开票!O:O,[1]项目开票!B:B,报税!B8,[1]项目开票!A:A,报税!A8)</f>
        <v>0</v>
      </c>
      <c r="O8" s="5">
        <f>SUMIFS([1]项目开票!P:P,[1]项目开票!B:B,报税!B8,[1]项目开票!A:A,报税!A8)</f>
        <v>0</v>
      </c>
      <c r="P8" s="5">
        <f t="shared" si="1"/>
        <v>0</v>
      </c>
      <c r="Q8" s="23">
        <f t="shared" si="1"/>
        <v>0</v>
      </c>
      <c r="R8" s="26">
        <v>-23551096.810000002</v>
      </c>
      <c r="S8" s="26"/>
      <c r="T8" s="26"/>
      <c r="U8" s="5">
        <f>SUMIFS([1]项目开票!F:F,[1]项目开票!B:B,报税!B8,[1]项目开票!A:A,报税!A8)</f>
        <v>0</v>
      </c>
      <c r="V8" s="5">
        <f>SUMIFS([1]项目开票!G:G,[1]项目开票!B:B,报税!B8,[1]项目开票!A:A,报税!A8)</f>
        <v>0</v>
      </c>
      <c r="W8" s="5">
        <f t="shared" si="2"/>
        <v>0</v>
      </c>
      <c r="X8" s="23">
        <f t="shared" si="2"/>
        <v>0</v>
      </c>
      <c r="Y8" s="24"/>
      <c r="Z8" s="24"/>
      <c r="AA8" s="24"/>
      <c r="AB8" s="5">
        <f>SUMIFS([1]项目开票!I:I,[1]项目开票!B:B,报税!B8,[1]项目开票!A:A,报税!A8)</f>
        <v>0</v>
      </c>
      <c r="AC8" s="5">
        <f>SUMIFS([1]项目开票!J:J,[1]项目开票!B:B,报税!B8,[1]项目开票!A:A,报税!A8)</f>
        <v>0</v>
      </c>
      <c r="AD8" s="5">
        <f t="shared" si="3"/>
        <v>0</v>
      </c>
      <c r="AE8" s="23">
        <f t="shared" si="3"/>
        <v>0</v>
      </c>
      <c r="AF8" s="25"/>
      <c r="AG8" s="5"/>
      <c r="AH8" s="5"/>
      <c r="AI8" s="5">
        <f>SUMIFS([1]项目开票!L:L,[1]项目开票!B:B,报税!B8,[1]项目开票!A:A,报税!A8)</f>
        <v>0</v>
      </c>
      <c r="AJ8" s="5">
        <f>SUMIFS([1]项目开票!M:M,[1]项目开票!B:B,报税!B8,[1]项目开票!A:A,报税!A8)</f>
        <v>0</v>
      </c>
      <c r="AK8" s="5">
        <f t="shared" si="4"/>
        <v>0</v>
      </c>
      <c r="AL8" s="23">
        <f t="shared" si="4"/>
        <v>0</v>
      </c>
      <c r="AM8" s="5"/>
      <c r="AN8" s="5"/>
      <c r="AO8" s="5"/>
      <c r="AP8" s="5"/>
      <c r="AQ8" s="5">
        <f t="shared" si="5"/>
        <v>0</v>
      </c>
      <c r="AR8" s="5">
        <f t="shared" si="5"/>
        <v>0</v>
      </c>
      <c r="AS8" s="1">
        <f t="shared" si="6"/>
        <v>0</v>
      </c>
    </row>
    <row r="9" spans="1:49" s="1" customFormat="1" x14ac:dyDescent="0.15">
      <c r="A9" s="19" t="s">
        <v>27</v>
      </c>
      <c r="B9" s="20" t="s">
        <v>28</v>
      </c>
      <c r="C9" s="21" t="s">
        <v>20</v>
      </c>
      <c r="D9" s="22">
        <v>5147035.9700000007</v>
      </c>
      <c r="E9" s="22">
        <v>5275711.8499999996</v>
      </c>
      <c r="F9" s="22">
        <v>474814.06000000006</v>
      </c>
      <c r="G9" s="5">
        <f>SUMIFS([1]项目开票!C:C,[1]项目开票!B:B,报税!B9,[1]项目开票!A:A,报税!A9)</f>
        <v>0</v>
      </c>
      <c r="H9" s="5">
        <f>SUMIFS([1]项目开票!D:D,[1]项目开票!B:B,报税!B9,[1]项目开票!A:A,报税!A9)</f>
        <v>0</v>
      </c>
      <c r="I9" s="5">
        <f t="shared" si="0"/>
        <v>5275711.8499999996</v>
      </c>
      <c r="J9" s="23">
        <f t="shared" si="0"/>
        <v>474814.06000000006</v>
      </c>
      <c r="K9" s="24">
        <v>-2001509.89</v>
      </c>
      <c r="L9" s="24">
        <v>-2051547.64</v>
      </c>
      <c r="M9" s="24">
        <v>-266701.20999999996</v>
      </c>
      <c r="N9" s="5">
        <f>SUMIFS([1]项目开票!O:O,[1]项目开票!B:B,报税!B9,[1]项目开票!A:A,报税!A9)</f>
        <v>0</v>
      </c>
      <c r="O9" s="5">
        <f>SUMIFS([1]项目开票!P:P,[1]项目开票!B:B,报税!B9,[1]项目开票!A:A,报税!A9)</f>
        <v>0</v>
      </c>
      <c r="P9" s="5">
        <f t="shared" si="1"/>
        <v>-2051547.64</v>
      </c>
      <c r="Q9" s="23">
        <f t="shared" si="1"/>
        <v>-266701.20999999996</v>
      </c>
      <c r="R9" s="24">
        <v>22278468.559999999</v>
      </c>
      <c r="S9" s="24">
        <v>22835430.27</v>
      </c>
      <c r="T9" s="24">
        <v>1370125.83</v>
      </c>
      <c r="U9" s="5">
        <f>SUMIFS([1]项目开票!F:F,[1]项目开票!B:B,报税!B9,[1]项目开票!A:A,报税!A9)</f>
        <v>0</v>
      </c>
      <c r="V9" s="5">
        <f>SUMIFS([1]项目开票!G:G,[1]项目开票!B:B,报税!B9,[1]项目开票!A:A,报税!A9)</f>
        <v>0</v>
      </c>
      <c r="W9" s="5">
        <f t="shared" si="2"/>
        <v>22835430.27</v>
      </c>
      <c r="X9" s="23">
        <f t="shared" si="2"/>
        <v>1370125.83</v>
      </c>
      <c r="Y9" s="24"/>
      <c r="Z9" s="24"/>
      <c r="AA9" s="24"/>
      <c r="AB9" s="5">
        <f>SUMIFS([1]项目开票!I:I,[1]项目开票!B:B,报税!B9,[1]项目开票!A:A,报税!A9)</f>
        <v>0</v>
      </c>
      <c r="AC9" s="5">
        <f>SUMIFS([1]项目开票!J:J,[1]项目开票!B:B,报税!B9,[1]项目开票!A:A,报税!A9)</f>
        <v>0</v>
      </c>
      <c r="AD9" s="5">
        <f t="shared" si="3"/>
        <v>0</v>
      </c>
      <c r="AE9" s="23">
        <f t="shared" si="3"/>
        <v>0</v>
      </c>
      <c r="AF9" s="25"/>
      <c r="AG9" s="5"/>
      <c r="AH9" s="5"/>
      <c r="AI9" s="5">
        <f>SUMIFS([1]项目开票!L:L,[1]项目开票!B:B,报税!B9,[1]项目开票!A:A,报税!A9)</f>
        <v>0</v>
      </c>
      <c r="AJ9" s="5">
        <f>SUMIFS([1]项目开票!M:M,[1]项目开票!B:B,报税!B9,[1]项目开票!A:A,报税!A9)</f>
        <v>0</v>
      </c>
      <c r="AK9" s="5">
        <f t="shared" si="4"/>
        <v>0</v>
      </c>
      <c r="AL9" s="23">
        <f t="shared" si="4"/>
        <v>0</v>
      </c>
      <c r="AM9" s="5"/>
      <c r="AN9" s="5"/>
      <c r="AO9" s="5"/>
      <c r="AP9" s="5"/>
      <c r="AQ9" s="5">
        <f t="shared" si="5"/>
        <v>0</v>
      </c>
      <c r="AR9" s="5">
        <f t="shared" si="5"/>
        <v>0</v>
      </c>
      <c r="AS9" s="1">
        <f t="shared" si="6"/>
        <v>0</v>
      </c>
    </row>
    <row r="10" spans="1:49" s="1" customFormat="1" ht="12.6" customHeight="1" x14ac:dyDescent="0.15">
      <c r="A10" s="19" t="s">
        <v>27</v>
      </c>
      <c r="B10" s="20" t="s">
        <v>29</v>
      </c>
      <c r="C10" s="21" t="s">
        <v>20</v>
      </c>
      <c r="D10" s="22"/>
      <c r="E10" s="22"/>
      <c r="F10" s="22"/>
      <c r="G10" s="5">
        <f>SUMIFS([1]项目开票!C:C,[1]项目开票!B:B,报税!B10,[1]项目开票!A:A,报税!A10)</f>
        <v>0</v>
      </c>
      <c r="H10" s="5">
        <f>SUMIFS([1]项目开票!D:D,[1]项目开票!B:B,报税!B10,[1]项目开票!A:A,报税!A10)</f>
        <v>0</v>
      </c>
      <c r="I10" s="5">
        <f t="shared" si="0"/>
        <v>0</v>
      </c>
      <c r="J10" s="23">
        <f t="shared" si="0"/>
        <v>0</v>
      </c>
      <c r="K10" s="24"/>
      <c r="L10" s="24"/>
      <c r="M10" s="24">
        <v>318672.55000000005</v>
      </c>
      <c r="N10" s="5">
        <f>SUMIFS([1]项目开票!O:O,[1]项目开票!B:B,报税!B10,[1]项目开票!A:A,报税!A10)</f>
        <v>2451327.4500000002</v>
      </c>
      <c r="O10" s="5">
        <f>SUMIFS([1]项目开票!P:P,[1]项目开票!B:B,报税!B10,[1]项目开票!A:A,报税!A10)</f>
        <v>318672.55</v>
      </c>
      <c r="P10" s="5">
        <f t="shared" si="1"/>
        <v>-2451327.4500000002</v>
      </c>
      <c r="Q10" s="23">
        <f t="shared" si="1"/>
        <v>0</v>
      </c>
      <c r="R10" s="26"/>
      <c r="S10" s="26"/>
      <c r="T10" s="26"/>
      <c r="U10" s="5">
        <f>SUMIFS([1]项目开票!F:F,[1]项目开票!B:B,报税!B10,[1]项目开票!A:A,报税!A10)</f>
        <v>0</v>
      </c>
      <c r="V10" s="5">
        <f>SUMIFS([1]项目开票!G:G,[1]项目开票!B:B,报税!B10,[1]项目开票!A:A,报税!A10)</f>
        <v>0</v>
      </c>
      <c r="W10" s="5">
        <f t="shared" si="2"/>
        <v>0</v>
      </c>
      <c r="X10" s="23">
        <f t="shared" si="2"/>
        <v>0</v>
      </c>
      <c r="Y10" s="24"/>
      <c r="Z10" s="24"/>
      <c r="AA10" s="24"/>
      <c r="AB10" s="5">
        <f>SUMIFS([1]项目开票!I:I,[1]项目开票!B:B,报税!B10,[1]项目开票!A:A,报税!A10)</f>
        <v>0</v>
      </c>
      <c r="AC10" s="5">
        <f>SUMIFS([1]项目开票!J:J,[1]项目开票!B:B,报税!B10,[1]项目开票!A:A,报税!A10)</f>
        <v>0</v>
      </c>
      <c r="AD10" s="5">
        <f t="shared" si="3"/>
        <v>0</v>
      </c>
      <c r="AE10" s="23">
        <f t="shared" si="3"/>
        <v>0</v>
      </c>
      <c r="AF10" s="25"/>
      <c r="AG10" s="5"/>
      <c r="AH10" s="5"/>
      <c r="AI10" s="5">
        <f>SUMIFS([1]项目开票!L:L,[1]项目开票!B:B,报税!B10,[1]项目开票!A:A,报税!A10)</f>
        <v>0</v>
      </c>
      <c r="AJ10" s="5">
        <f>SUMIFS([1]项目开票!M:M,[1]项目开票!B:B,报税!B10,[1]项目开票!A:A,报税!A10)</f>
        <v>0</v>
      </c>
      <c r="AK10" s="5">
        <f t="shared" si="4"/>
        <v>0</v>
      </c>
      <c r="AL10" s="23">
        <f t="shared" si="4"/>
        <v>0</v>
      </c>
      <c r="AM10" s="5"/>
      <c r="AN10" s="5"/>
      <c r="AO10" s="5"/>
      <c r="AP10" s="5"/>
      <c r="AQ10" s="5">
        <f t="shared" si="5"/>
        <v>0</v>
      </c>
      <c r="AR10" s="5">
        <f t="shared" si="5"/>
        <v>0</v>
      </c>
      <c r="AS10" s="1">
        <f t="shared" si="6"/>
        <v>2451327.4500000002</v>
      </c>
    </row>
    <row r="11" spans="1:49" s="1" customFormat="1" x14ac:dyDescent="0.15">
      <c r="A11" s="19" t="s">
        <v>27</v>
      </c>
      <c r="B11" s="20" t="s">
        <v>30</v>
      </c>
      <c r="C11" s="21" t="s">
        <v>20</v>
      </c>
      <c r="D11" s="22"/>
      <c r="E11" s="22"/>
      <c r="F11" s="22"/>
      <c r="G11" s="5">
        <f>SUMIFS([1]项目开票!C:C,[1]项目开票!B:B,报税!B11,[1]项目开票!A:A,报税!A11)</f>
        <v>0</v>
      </c>
      <c r="H11" s="5">
        <f>SUMIFS([1]项目开票!D:D,[1]项目开票!B:B,报税!B11,[1]项目开票!A:A,报税!A11)</f>
        <v>0</v>
      </c>
      <c r="I11" s="5">
        <f t="shared" si="0"/>
        <v>0</v>
      </c>
      <c r="J11" s="23">
        <f t="shared" si="0"/>
        <v>0</v>
      </c>
      <c r="K11" s="24"/>
      <c r="L11" s="24"/>
      <c r="M11" s="24">
        <v>47030.16</v>
      </c>
      <c r="N11" s="5">
        <f>SUMIFS([1]项目开票!O:O,[1]项目开票!B:B,报税!B11,[1]项目开票!A:A,报税!A11)</f>
        <v>361770.42</v>
      </c>
      <c r="O11" s="5">
        <f>SUMIFS([1]项目开票!P:P,[1]项目开票!B:B,报税!B11,[1]项目开票!A:A,报税!A11)</f>
        <v>47030.16</v>
      </c>
      <c r="P11" s="5">
        <f t="shared" si="1"/>
        <v>-361770.42</v>
      </c>
      <c r="Q11" s="23">
        <f t="shared" si="1"/>
        <v>0</v>
      </c>
      <c r="R11" s="26"/>
      <c r="S11" s="26"/>
      <c r="T11" s="26"/>
      <c r="U11" s="5">
        <f>SUMIFS([1]项目开票!F:F,[1]项目开票!B:B,报税!B11,[1]项目开票!A:A,报税!A11)</f>
        <v>0</v>
      </c>
      <c r="V11" s="5">
        <f>SUMIFS([1]项目开票!G:G,[1]项目开票!B:B,报税!B11,[1]项目开票!A:A,报税!A11)</f>
        <v>0</v>
      </c>
      <c r="W11" s="5">
        <f t="shared" si="2"/>
        <v>0</v>
      </c>
      <c r="X11" s="23">
        <f t="shared" si="2"/>
        <v>0</v>
      </c>
      <c r="Y11" s="24"/>
      <c r="Z11" s="24"/>
      <c r="AA11" s="24"/>
      <c r="AB11" s="5">
        <f>SUMIFS([1]项目开票!I:I,[1]项目开票!B:B,报税!B11,[1]项目开票!A:A,报税!A11)</f>
        <v>0</v>
      </c>
      <c r="AC11" s="5">
        <f>SUMIFS([1]项目开票!J:J,[1]项目开票!B:B,报税!B11,[1]项目开票!A:A,报税!A11)</f>
        <v>0</v>
      </c>
      <c r="AD11" s="5">
        <f t="shared" si="3"/>
        <v>0</v>
      </c>
      <c r="AE11" s="23">
        <f t="shared" si="3"/>
        <v>0</v>
      </c>
      <c r="AF11" s="25"/>
      <c r="AG11" s="5"/>
      <c r="AH11" s="5"/>
      <c r="AI11" s="5">
        <f>SUMIFS([1]项目开票!L:L,[1]项目开票!B:B,报税!B11,[1]项目开票!A:A,报税!A11)</f>
        <v>0</v>
      </c>
      <c r="AJ11" s="5">
        <f>SUMIFS([1]项目开票!M:M,[1]项目开票!B:B,报税!B11,[1]项目开票!A:A,报税!A11)</f>
        <v>0</v>
      </c>
      <c r="AK11" s="5">
        <f t="shared" si="4"/>
        <v>0</v>
      </c>
      <c r="AL11" s="23">
        <f t="shared" si="4"/>
        <v>0</v>
      </c>
      <c r="AM11" s="5"/>
      <c r="AN11" s="5"/>
      <c r="AO11" s="5"/>
      <c r="AP11" s="5"/>
      <c r="AQ11" s="5">
        <f t="shared" si="5"/>
        <v>0</v>
      </c>
      <c r="AR11" s="5">
        <f t="shared" si="5"/>
        <v>0</v>
      </c>
      <c r="AS11" s="1">
        <f t="shared" si="6"/>
        <v>361770.42</v>
      </c>
    </row>
    <row r="12" spans="1:49" s="1" customFormat="1" x14ac:dyDescent="0.15">
      <c r="A12" s="19" t="s">
        <v>31</v>
      </c>
      <c r="B12" s="20" t="s">
        <v>28</v>
      </c>
      <c r="C12" s="21" t="s">
        <v>20</v>
      </c>
      <c r="D12" s="22">
        <v>2496504.9300000002</v>
      </c>
      <c r="E12" s="22">
        <v>2558917.5499999998</v>
      </c>
      <c r="F12" s="22">
        <v>230302.58</v>
      </c>
      <c r="G12" s="5">
        <f>SUMIFS([1]项目开票!C:C,[1]项目开票!B:B,报税!B12,[1]项目开票!A:A,报税!A12)</f>
        <v>0</v>
      </c>
      <c r="H12" s="5">
        <f>SUMIFS([1]项目开票!D:D,[1]项目开票!B:B,报税!B12,[1]项目开票!A:A,报税!A12)</f>
        <v>0</v>
      </c>
      <c r="I12" s="5">
        <f t="shared" si="0"/>
        <v>2558917.5499999998</v>
      </c>
      <c r="J12" s="23">
        <f t="shared" si="0"/>
        <v>230302.58</v>
      </c>
      <c r="K12" s="24"/>
      <c r="L12" s="24"/>
      <c r="M12" s="24"/>
      <c r="N12" s="5">
        <f>SUMIFS([1]项目开票!O:O,[1]项目开票!B:B,报税!B12,[1]项目开票!A:A,报税!A12)</f>
        <v>0</v>
      </c>
      <c r="O12" s="5">
        <f>SUMIFS([1]项目开票!P:P,[1]项目开票!B:B,报税!B12,[1]项目开票!A:A,报税!A12)</f>
        <v>0</v>
      </c>
      <c r="P12" s="5">
        <f t="shared" si="1"/>
        <v>0</v>
      </c>
      <c r="Q12" s="23">
        <f t="shared" si="1"/>
        <v>0</v>
      </c>
      <c r="R12" s="26">
        <v>95462.87</v>
      </c>
      <c r="S12" s="26">
        <v>97849.44</v>
      </c>
      <c r="T12" s="26">
        <v>5870.97</v>
      </c>
      <c r="U12" s="5">
        <f>SUMIFS([1]项目开票!F:F,[1]项目开票!B:B,报税!B12,[1]项目开票!A:A,报税!A12)</f>
        <v>0</v>
      </c>
      <c r="V12" s="5">
        <f>SUMIFS([1]项目开票!G:G,[1]项目开票!B:B,报税!B12,[1]项目开票!A:A,报税!A12)</f>
        <v>0</v>
      </c>
      <c r="W12" s="5">
        <f t="shared" si="2"/>
        <v>97849.44</v>
      </c>
      <c r="X12" s="23">
        <f t="shared" si="2"/>
        <v>5870.97</v>
      </c>
      <c r="Y12" s="24"/>
      <c r="Z12" s="24"/>
      <c r="AA12" s="24"/>
      <c r="AB12" s="5">
        <f>SUMIFS([1]项目开票!I:I,[1]项目开票!B:B,报税!B12,[1]项目开票!A:A,报税!A12)</f>
        <v>0</v>
      </c>
      <c r="AC12" s="5">
        <f>SUMIFS([1]项目开票!J:J,[1]项目开票!B:B,报税!B12,[1]项目开票!A:A,报税!A12)</f>
        <v>0</v>
      </c>
      <c r="AD12" s="5">
        <f t="shared" si="3"/>
        <v>0</v>
      </c>
      <c r="AE12" s="23">
        <f t="shared" si="3"/>
        <v>0</v>
      </c>
      <c r="AF12" s="25"/>
      <c r="AG12" s="5"/>
      <c r="AH12" s="5"/>
      <c r="AI12" s="5">
        <f>SUMIFS([1]项目开票!L:L,[1]项目开票!B:B,报税!B12,[1]项目开票!A:A,报税!A12)</f>
        <v>0</v>
      </c>
      <c r="AJ12" s="5">
        <f>SUMIFS([1]项目开票!M:M,[1]项目开票!B:B,报税!B12,[1]项目开票!A:A,报税!A12)</f>
        <v>0</v>
      </c>
      <c r="AK12" s="5">
        <f t="shared" si="4"/>
        <v>0</v>
      </c>
      <c r="AL12" s="23">
        <f t="shared" si="4"/>
        <v>0</v>
      </c>
      <c r="AM12" s="5"/>
      <c r="AN12" s="5"/>
      <c r="AO12" s="5"/>
      <c r="AP12" s="5"/>
      <c r="AQ12" s="5">
        <f t="shared" si="5"/>
        <v>0</v>
      </c>
      <c r="AR12" s="5">
        <f t="shared" si="5"/>
        <v>0</v>
      </c>
      <c r="AS12" s="1">
        <f t="shared" si="6"/>
        <v>0</v>
      </c>
    </row>
    <row r="13" spans="1:49" s="1" customFormat="1" x14ac:dyDescent="0.15">
      <c r="A13" s="19" t="s">
        <v>32</v>
      </c>
      <c r="B13" s="20" t="s">
        <v>33</v>
      </c>
      <c r="C13" s="21" t="s">
        <v>26</v>
      </c>
      <c r="D13" s="22"/>
      <c r="E13" s="22"/>
      <c r="F13" s="22"/>
      <c r="G13" s="5">
        <f>SUMIFS([1]项目开票!C:C,[1]项目开票!B:B,报税!B13,[1]项目开票!A:A,报税!A13)</f>
        <v>0</v>
      </c>
      <c r="H13" s="5">
        <f>SUMIFS([1]项目开票!D:D,[1]项目开票!B:B,报税!B13,[1]项目开票!A:A,报税!A13)</f>
        <v>0</v>
      </c>
      <c r="I13" s="5">
        <f t="shared" si="0"/>
        <v>0</v>
      </c>
      <c r="J13" s="23">
        <f t="shared" si="0"/>
        <v>0</v>
      </c>
      <c r="K13" s="24"/>
      <c r="L13" s="24"/>
      <c r="M13" s="24"/>
      <c r="N13" s="5">
        <f>SUMIFS([1]项目开票!O:O,[1]项目开票!B:B,报税!B13,[1]项目开票!A:A,报税!A13)</f>
        <v>0</v>
      </c>
      <c r="O13" s="5">
        <f>SUMIFS([1]项目开票!P:P,[1]项目开票!B:B,报税!B13,[1]项目开票!A:A,报税!A13)</f>
        <v>0</v>
      </c>
      <c r="P13" s="5">
        <f t="shared" si="1"/>
        <v>0</v>
      </c>
      <c r="Q13" s="23">
        <f t="shared" si="1"/>
        <v>0</v>
      </c>
      <c r="R13" s="26">
        <v>53584.91</v>
      </c>
      <c r="S13" s="26">
        <v>53584.91</v>
      </c>
      <c r="T13" s="26">
        <v>3215.09</v>
      </c>
      <c r="U13" s="5">
        <f>SUMIFS([1]项目开票!F:F,[1]项目开票!B:B,报税!B13,[1]项目开票!A:A,报税!A13)</f>
        <v>323739.19</v>
      </c>
      <c r="V13" s="5">
        <f>SUMIFS([1]项目开票!G:G,[1]项目开票!B:B,报税!B13,[1]项目开票!A:A,报税!A13)</f>
        <v>19424.350000000002</v>
      </c>
      <c r="W13" s="5">
        <f t="shared" si="2"/>
        <v>-270154.28000000003</v>
      </c>
      <c r="X13" s="23">
        <f t="shared" si="2"/>
        <v>-16209.260000000002</v>
      </c>
      <c r="Y13" s="24"/>
      <c r="Z13" s="24"/>
      <c r="AA13" s="24"/>
      <c r="AB13" s="5">
        <f>SUMIFS([1]项目开票!I:I,[1]项目开票!B:B,报税!B13,[1]项目开票!A:A,报税!A13)</f>
        <v>0</v>
      </c>
      <c r="AC13" s="5">
        <f>SUMIFS([1]项目开票!J:J,[1]项目开票!B:B,报税!B13,[1]项目开票!A:A,报税!A13)</f>
        <v>0</v>
      </c>
      <c r="AD13" s="5">
        <f t="shared" si="3"/>
        <v>0</v>
      </c>
      <c r="AE13" s="23">
        <f t="shared" si="3"/>
        <v>0</v>
      </c>
      <c r="AF13" s="25"/>
      <c r="AG13" s="5"/>
      <c r="AH13" s="5"/>
      <c r="AI13" s="5">
        <f>SUMIFS([1]项目开票!L:L,[1]项目开票!B:B,报税!B13,[1]项目开票!A:A,报税!A13)</f>
        <v>0</v>
      </c>
      <c r="AJ13" s="5">
        <f>SUMIFS([1]项目开票!M:M,[1]项目开票!B:B,报税!B13,[1]项目开票!A:A,报税!A13)</f>
        <v>0</v>
      </c>
      <c r="AK13" s="5">
        <f t="shared" si="4"/>
        <v>0</v>
      </c>
      <c r="AL13" s="23">
        <f t="shared" si="4"/>
        <v>0</v>
      </c>
      <c r="AM13" s="5"/>
      <c r="AN13" s="5"/>
      <c r="AO13" s="5"/>
      <c r="AP13" s="5"/>
      <c r="AQ13" s="5"/>
      <c r="AR13" s="5"/>
      <c r="AS13" s="1">
        <f t="shared" si="6"/>
        <v>323739.19</v>
      </c>
    </row>
    <row r="14" spans="1:49" s="1" customFormat="1" x14ac:dyDescent="0.15">
      <c r="A14" s="19" t="s">
        <v>34</v>
      </c>
      <c r="B14" s="20" t="s">
        <v>35</v>
      </c>
      <c r="C14" s="21" t="s">
        <v>36</v>
      </c>
      <c r="D14" s="22"/>
      <c r="E14" s="22"/>
      <c r="F14" s="22"/>
      <c r="G14" s="5">
        <f>SUMIFS([1]项目开票!C:C,[1]项目开票!B:B,报税!B14,[1]项目开票!A:A,报税!A14)</f>
        <v>0</v>
      </c>
      <c r="H14" s="5">
        <f>SUMIFS([1]项目开票!D:D,[1]项目开票!B:B,报税!B14,[1]项目开票!A:A,报税!A14)</f>
        <v>0</v>
      </c>
      <c r="I14" s="5">
        <f t="shared" si="0"/>
        <v>0</v>
      </c>
      <c r="J14" s="23">
        <f t="shared" si="0"/>
        <v>0</v>
      </c>
      <c r="K14" s="24">
        <v>122417.26</v>
      </c>
      <c r="L14" s="24">
        <v>132550.47</v>
      </c>
      <c r="M14" s="24">
        <v>17231.560000000001</v>
      </c>
      <c r="N14" s="5">
        <f>SUMIFS([1]项目开票!O:O,[1]项目开票!B:B,报税!B14,[1]项目开票!A:A,报税!A14)</f>
        <v>0</v>
      </c>
      <c r="O14" s="5">
        <f>SUMIFS([1]项目开票!P:P,[1]项目开票!B:B,报税!B14,[1]项目开票!A:A,报税!A14)</f>
        <v>0</v>
      </c>
      <c r="P14" s="5">
        <f t="shared" si="1"/>
        <v>132550.47</v>
      </c>
      <c r="Q14" s="23">
        <f t="shared" si="1"/>
        <v>17231.560000000001</v>
      </c>
      <c r="R14" s="24">
        <v>315272.44</v>
      </c>
      <c r="S14" s="28">
        <v>345134.82</v>
      </c>
      <c r="T14" s="24">
        <v>20708.09</v>
      </c>
      <c r="U14" s="5">
        <f>SUMIFS([1]项目开票!F:F,[1]项目开票!B:B,报税!B14,[1]项目开票!A:A,报税!A14)</f>
        <v>0</v>
      </c>
      <c r="V14" s="5">
        <f>SUMIFS([1]项目开票!G:G,[1]项目开票!B:B,报税!B14,[1]项目开票!A:A,报税!A14)</f>
        <v>0</v>
      </c>
      <c r="W14" s="5">
        <f t="shared" si="2"/>
        <v>345134.82</v>
      </c>
      <c r="X14" s="23">
        <f t="shared" si="2"/>
        <v>20708.09</v>
      </c>
      <c r="Y14" s="24"/>
      <c r="Z14" s="24"/>
      <c r="AA14" s="24"/>
      <c r="AB14" s="5">
        <f>SUMIFS([1]项目开票!I:I,[1]项目开票!B:B,报税!B14,[1]项目开票!A:A,报税!A14)</f>
        <v>0</v>
      </c>
      <c r="AC14" s="5">
        <f>SUMIFS([1]项目开票!J:J,[1]项目开票!B:B,报税!B14,[1]项目开票!A:A,报税!A14)</f>
        <v>0</v>
      </c>
      <c r="AD14" s="5">
        <f t="shared" si="3"/>
        <v>0</v>
      </c>
      <c r="AE14" s="23">
        <f t="shared" si="3"/>
        <v>0</v>
      </c>
      <c r="AF14" s="25"/>
      <c r="AG14" s="5"/>
      <c r="AH14" s="5"/>
      <c r="AI14" s="5">
        <f>SUMIFS([1]项目开票!L:L,[1]项目开票!B:B,报税!B14,[1]项目开票!A:A,报税!A14)</f>
        <v>0</v>
      </c>
      <c r="AJ14" s="5">
        <f>SUMIFS([1]项目开票!M:M,[1]项目开票!B:B,报税!B14,[1]项目开票!A:A,报税!A14)</f>
        <v>0</v>
      </c>
      <c r="AK14" s="5">
        <f t="shared" si="4"/>
        <v>0</v>
      </c>
      <c r="AL14" s="23">
        <f t="shared" si="4"/>
        <v>0</v>
      </c>
      <c r="AM14" s="5"/>
      <c r="AN14" s="5"/>
      <c r="AO14" s="5"/>
      <c r="AP14" s="5"/>
      <c r="AQ14" s="5">
        <f t="shared" si="5"/>
        <v>0</v>
      </c>
      <c r="AR14" s="5">
        <f t="shared" si="5"/>
        <v>0</v>
      </c>
      <c r="AS14" s="1">
        <f t="shared" si="6"/>
        <v>0</v>
      </c>
    </row>
    <row r="15" spans="1:49" s="1" customFormat="1" x14ac:dyDescent="0.15">
      <c r="A15" s="19" t="s">
        <v>37</v>
      </c>
      <c r="B15" s="20" t="s">
        <v>38</v>
      </c>
      <c r="C15" s="21" t="s">
        <v>26</v>
      </c>
      <c r="D15" s="22">
        <v>460600</v>
      </c>
      <c r="E15" s="22">
        <v>472115</v>
      </c>
      <c r="F15" s="22">
        <v>42490.35</v>
      </c>
      <c r="G15" s="5">
        <f>SUMIFS([1]项目开票!C:C,[1]项目开票!B:B,报税!B15,[1]项目开票!A:A,报税!A15)</f>
        <v>472115</v>
      </c>
      <c r="H15" s="5">
        <f>SUMIFS([1]项目开票!D:D,[1]项目开票!B:B,报税!B15,[1]项目开票!A:A,报税!A15)</f>
        <v>42490.35</v>
      </c>
      <c r="I15" s="5">
        <f t="shared" si="0"/>
        <v>0</v>
      </c>
      <c r="J15" s="23">
        <f t="shared" si="0"/>
        <v>0</v>
      </c>
      <c r="K15" s="24"/>
      <c r="L15" s="24"/>
      <c r="M15" s="24"/>
      <c r="N15" s="5">
        <f>SUMIFS([1]项目开票!O:O,[1]项目开票!B:B,报税!B15,[1]项目开票!A:A,报税!A15)</f>
        <v>0</v>
      </c>
      <c r="O15" s="5">
        <f>SUMIFS([1]项目开票!P:P,[1]项目开票!B:B,报税!B15,[1]项目开票!A:A,报税!A15)</f>
        <v>0</v>
      </c>
      <c r="P15" s="5">
        <f t="shared" si="1"/>
        <v>0</v>
      </c>
      <c r="Q15" s="23">
        <f t="shared" si="1"/>
        <v>0</v>
      </c>
      <c r="R15" s="26"/>
      <c r="S15" s="26"/>
      <c r="T15" s="26"/>
      <c r="U15" s="5">
        <f>SUMIFS([1]项目开票!F:F,[1]项目开票!B:B,报税!B15,[1]项目开票!A:A,报税!A15)</f>
        <v>0</v>
      </c>
      <c r="V15" s="5">
        <f>SUMIFS([1]项目开票!G:G,[1]项目开票!B:B,报税!B15,[1]项目开票!A:A,报税!A15)</f>
        <v>0</v>
      </c>
      <c r="W15" s="5">
        <f t="shared" si="2"/>
        <v>0</v>
      </c>
      <c r="X15" s="23">
        <f t="shared" si="2"/>
        <v>0</v>
      </c>
      <c r="Y15" s="24"/>
      <c r="Z15" s="24"/>
      <c r="AA15" s="24"/>
      <c r="AB15" s="5">
        <f>SUMIFS([1]项目开票!I:I,[1]项目开票!B:B,报税!B15,[1]项目开票!A:A,报税!A15)</f>
        <v>0</v>
      </c>
      <c r="AC15" s="5">
        <f>SUMIFS([1]项目开票!J:J,[1]项目开票!B:B,报税!B15,[1]项目开票!A:A,报税!A15)</f>
        <v>0</v>
      </c>
      <c r="AD15" s="5">
        <f t="shared" si="3"/>
        <v>0</v>
      </c>
      <c r="AE15" s="23">
        <f t="shared" si="3"/>
        <v>0</v>
      </c>
      <c r="AF15" s="25"/>
      <c r="AG15" s="5"/>
      <c r="AH15" s="5"/>
      <c r="AI15" s="5">
        <f>SUMIFS([1]项目开票!L:L,[1]项目开票!B:B,报税!B15,[1]项目开票!A:A,报税!A15)</f>
        <v>0</v>
      </c>
      <c r="AJ15" s="5">
        <f>SUMIFS([1]项目开票!M:M,[1]项目开票!B:B,报税!B15,[1]项目开票!A:A,报税!A15)</f>
        <v>0</v>
      </c>
      <c r="AK15" s="5">
        <f t="shared" si="4"/>
        <v>0</v>
      </c>
      <c r="AL15" s="23">
        <f t="shared" si="4"/>
        <v>0</v>
      </c>
      <c r="AM15" s="5"/>
      <c r="AN15" s="5"/>
      <c r="AO15" s="5"/>
      <c r="AP15" s="5"/>
      <c r="AQ15" s="5">
        <f t="shared" si="5"/>
        <v>0</v>
      </c>
      <c r="AR15" s="5">
        <f t="shared" si="5"/>
        <v>0</v>
      </c>
      <c r="AS15" s="1">
        <f t="shared" si="6"/>
        <v>472115</v>
      </c>
    </row>
    <row r="16" spans="1:49" s="1" customFormat="1" x14ac:dyDescent="0.15">
      <c r="A16" s="19" t="s">
        <v>39</v>
      </c>
      <c r="B16" s="20" t="s">
        <v>28</v>
      </c>
      <c r="C16" s="21" t="s">
        <v>20</v>
      </c>
      <c r="D16" s="22">
        <v>-0.01</v>
      </c>
      <c r="E16" s="22"/>
      <c r="F16" s="22"/>
      <c r="G16" s="5">
        <f>SUMIFS([1]项目开票!C:C,[1]项目开票!B:B,报税!B16,[1]项目开票!A:A,报税!A16)</f>
        <v>0</v>
      </c>
      <c r="H16" s="5">
        <f>SUMIFS([1]项目开票!D:D,[1]项目开票!B:B,报税!B16,[1]项目开票!A:A,报税!A16)</f>
        <v>0</v>
      </c>
      <c r="I16" s="5">
        <f t="shared" si="0"/>
        <v>0</v>
      </c>
      <c r="J16" s="23">
        <f t="shared" si="0"/>
        <v>0</v>
      </c>
      <c r="K16" s="24"/>
      <c r="L16" s="24"/>
      <c r="M16" s="24"/>
      <c r="N16" s="5">
        <f>SUMIFS([1]项目开票!O:O,[1]项目开票!B:B,报税!B16,[1]项目开票!A:A,报税!A16)</f>
        <v>0</v>
      </c>
      <c r="O16" s="5">
        <f>SUMIFS([1]项目开票!P:P,[1]项目开票!B:B,报税!B16,[1]项目开票!A:A,报税!A16)</f>
        <v>0</v>
      </c>
      <c r="P16" s="5">
        <f t="shared" si="1"/>
        <v>0</v>
      </c>
      <c r="Q16" s="23">
        <f t="shared" si="1"/>
        <v>0</v>
      </c>
      <c r="R16" s="24">
        <v>3624400.4400000004</v>
      </c>
      <c r="S16" s="24">
        <v>3715010.46</v>
      </c>
      <c r="T16" s="24">
        <v>222900.63</v>
      </c>
      <c r="U16" s="5">
        <f>SUMIFS([1]项目开票!F:F,[1]项目开票!B:B,报税!B16,[1]项目开票!A:A,报税!A16)</f>
        <v>0</v>
      </c>
      <c r="V16" s="5">
        <f>SUMIFS([1]项目开票!G:G,[1]项目开票!B:B,报税!B16,[1]项目开票!A:A,报税!A16)</f>
        <v>0</v>
      </c>
      <c r="W16" s="5">
        <f t="shared" si="2"/>
        <v>3715010.46</v>
      </c>
      <c r="X16" s="23">
        <f t="shared" si="2"/>
        <v>222900.63</v>
      </c>
      <c r="Y16" s="24"/>
      <c r="Z16" s="24"/>
      <c r="AA16" s="24"/>
      <c r="AB16" s="5">
        <f>SUMIFS([1]项目开票!I:I,[1]项目开票!B:B,报税!B16,[1]项目开票!A:A,报税!A16)</f>
        <v>0</v>
      </c>
      <c r="AC16" s="5">
        <f>SUMIFS([1]项目开票!J:J,[1]项目开票!B:B,报税!B16,[1]项目开票!A:A,报税!A16)</f>
        <v>0</v>
      </c>
      <c r="AD16" s="5">
        <f t="shared" si="3"/>
        <v>0</v>
      </c>
      <c r="AE16" s="23">
        <f t="shared" si="3"/>
        <v>0</v>
      </c>
      <c r="AF16" s="25"/>
      <c r="AG16" s="5"/>
      <c r="AH16" s="5"/>
      <c r="AI16" s="5">
        <f>SUMIFS([1]项目开票!L:L,[1]项目开票!B:B,报税!B16,[1]项目开票!A:A,报税!A16)</f>
        <v>0</v>
      </c>
      <c r="AJ16" s="5">
        <f>SUMIFS([1]项目开票!M:M,[1]项目开票!B:B,报税!B16,[1]项目开票!A:A,报税!A16)</f>
        <v>0</v>
      </c>
      <c r="AK16" s="5">
        <f t="shared" si="4"/>
        <v>0</v>
      </c>
      <c r="AL16" s="23">
        <f t="shared" si="4"/>
        <v>0</v>
      </c>
      <c r="AM16" s="5"/>
      <c r="AN16" s="5"/>
      <c r="AO16" s="5"/>
      <c r="AP16" s="5"/>
      <c r="AQ16" s="5">
        <f t="shared" si="5"/>
        <v>0</v>
      </c>
      <c r="AR16" s="5">
        <f t="shared" si="5"/>
        <v>0</v>
      </c>
      <c r="AS16" s="1">
        <f t="shared" si="6"/>
        <v>0</v>
      </c>
    </row>
    <row r="17" spans="1:47" s="1" customFormat="1" x14ac:dyDescent="0.15">
      <c r="A17" s="19" t="s">
        <v>40</v>
      </c>
      <c r="B17" s="20" t="s">
        <v>23</v>
      </c>
      <c r="C17" s="21" t="s">
        <v>20</v>
      </c>
      <c r="D17" s="22"/>
      <c r="E17" s="22"/>
      <c r="F17" s="22"/>
      <c r="G17" s="5">
        <f>SUMIFS([1]项目开票!C:C,[1]项目开票!B:B,报税!B17,[1]项目开票!A:A,报税!A17)</f>
        <v>0</v>
      </c>
      <c r="H17" s="5">
        <f>SUMIFS([1]项目开票!D:D,[1]项目开票!B:B,报税!B17,[1]项目开票!A:A,报税!A17)</f>
        <v>0</v>
      </c>
      <c r="I17" s="5">
        <f t="shared" si="0"/>
        <v>0</v>
      </c>
      <c r="J17" s="23">
        <f t="shared" si="0"/>
        <v>0</v>
      </c>
      <c r="K17" s="24"/>
      <c r="L17" s="24"/>
      <c r="M17" s="24"/>
      <c r="N17" s="5">
        <f>SUMIFS([1]项目开票!O:O,[1]项目开票!B:B,报税!B17,[1]项目开票!A:A,报税!A17)</f>
        <v>0</v>
      </c>
      <c r="O17" s="5">
        <f>SUMIFS([1]项目开票!P:P,[1]项目开票!B:B,报税!B17,[1]项目开票!A:A,报税!A17)</f>
        <v>0</v>
      </c>
      <c r="P17" s="5">
        <f t="shared" si="1"/>
        <v>0</v>
      </c>
      <c r="Q17" s="23">
        <f t="shared" si="1"/>
        <v>0</v>
      </c>
      <c r="R17" s="26"/>
      <c r="S17" s="26"/>
      <c r="T17" s="26"/>
      <c r="U17" s="5">
        <f>SUMIFS([1]项目开票!F:F,[1]项目开票!B:B,报税!B17,[1]项目开票!A:A,报税!A17)</f>
        <v>0</v>
      </c>
      <c r="V17" s="5">
        <f>SUMIFS([1]项目开票!G:G,[1]项目开票!B:B,报税!B17,[1]项目开票!A:A,报税!A17)</f>
        <v>0</v>
      </c>
      <c r="W17" s="5">
        <f t="shared" si="2"/>
        <v>0</v>
      </c>
      <c r="X17" s="23">
        <f t="shared" si="2"/>
        <v>0</v>
      </c>
      <c r="Y17" s="24">
        <v>31013.05</v>
      </c>
      <c r="Z17" s="24">
        <v>31788.38</v>
      </c>
      <c r="AA17" s="24">
        <v>1907.3</v>
      </c>
      <c r="AB17" s="5">
        <f>SUMIFS([1]项目开票!I:I,[1]项目开票!B:B,报税!B17,[1]项目开票!A:A,报税!A17)</f>
        <v>31788.38</v>
      </c>
      <c r="AC17" s="5">
        <f>SUMIFS([1]项目开票!J:J,[1]项目开票!B:B,报税!B17,[1]项目开票!A:A,报税!A17)</f>
        <v>1907.3</v>
      </c>
      <c r="AD17" s="5">
        <f t="shared" si="3"/>
        <v>0</v>
      </c>
      <c r="AE17" s="23">
        <f t="shared" si="3"/>
        <v>0</v>
      </c>
      <c r="AF17" s="25"/>
      <c r="AG17" s="5"/>
      <c r="AH17" s="5"/>
      <c r="AI17" s="5">
        <f>SUMIFS([1]项目开票!L:L,[1]项目开票!B:B,报税!B17,[1]项目开票!A:A,报税!A17)</f>
        <v>0</v>
      </c>
      <c r="AJ17" s="5">
        <f>SUMIFS([1]项目开票!M:M,[1]项目开票!B:B,报税!B17,[1]项目开票!A:A,报税!A17)</f>
        <v>0</v>
      </c>
      <c r="AK17" s="5">
        <f t="shared" si="4"/>
        <v>0</v>
      </c>
      <c r="AL17" s="23">
        <f t="shared" si="4"/>
        <v>0</v>
      </c>
      <c r="AM17" s="5"/>
      <c r="AN17" s="5"/>
      <c r="AO17" s="5"/>
      <c r="AP17" s="5"/>
      <c r="AQ17" s="5">
        <f t="shared" si="5"/>
        <v>0</v>
      </c>
      <c r="AR17" s="5">
        <f t="shared" si="5"/>
        <v>0</v>
      </c>
      <c r="AS17" s="1">
        <f t="shared" si="6"/>
        <v>31788.38</v>
      </c>
    </row>
    <row r="18" spans="1:47" s="1" customFormat="1" x14ac:dyDescent="0.15">
      <c r="A18" s="19" t="s">
        <v>41</v>
      </c>
      <c r="B18" s="20" t="s">
        <v>42</v>
      </c>
      <c r="C18" s="21" t="s">
        <v>20</v>
      </c>
      <c r="D18" s="22">
        <v>-2109767.5699999998</v>
      </c>
      <c r="E18" s="22">
        <v>-2162511.7600000002</v>
      </c>
      <c r="F18" s="22">
        <v>-194626.05999999997</v>
      </c>
      <c r="G18" s="5">
        <f>SUMIFS([1]项目开票!C:C,[1]项目开票!B:B,报税!B18,[1]项目开票!A:A,报税!A18)</f>
        <v>0</v>
      </c>
      <c r="H18" s="5">
        <f>SUMIFS([1]项目开票!D:D,[1]项目开票!B:B,报税!B18,[1]项目开票!A:A,报税!A18)</f>
        <v>0</v>
      </c>
      <c r="I18" s="5">
        <f t="shared" si="0"/>
        <v>-2162511.7600000002</v>
      </c>
      <c r="J18" s="23">
        <f t="shared" si="0"/>
        <v>-194626.05999999997</v>
      </c>
      <c r="K18" s="24"/>
      <c r="L18" s="24"/>
      <c r="M18" s="24"/>
      <c r="N18" s="5">
        <f>SUMIFS([1]项目开票!O:O,[1]项目开票!B:B,报税!B18,[1]项目开票!A:A,报税!A18)</f>
        <v>0</v>
      </c>
      <c r="O18" s="5">
        <f>SUMIFS([1]项目开票!P:P,[1]项目开票!B:B,报税!B18,[1]项目开票!A:A,报税!A18)</f>
        <v>0</v>
      </c>
      <c r="P18" s="5">
        <f t="shared" si="1"/>
        <v>0</v>
      </c>
      <c r="Q18" s="23">
        <f t="shared" si="1"/>
        <v>0</v>
      </c>
      <c r="R18" s="24">
        <v>854960.78</v>
      </c>
      <c r="S18" s="24">
        <v>876334.8</v>
      </c>
      <c r="T18" s="24">
        <v>52580.09</v>
      </c>
      <c r="U18" s="5">
        <f>SUMIFS([1]项目开票!F:F,[1]项目开票!B:B,报税!B18,[1]项目开票!A:A,报税!A18)</f>
        <v>0</v>
      </c>
      <c r="V18" s="5">
        <f>SUMIFS([1]项目开票!G:G,[1]项目开票!B:B,报税!B18,[1]项目开票!A:A,报税!A18)</f>
        <v>0</v>
      </c>
      <c r="W18" s="5">
        <f t="shared" si="2"/>
        <v>876334.8</v>
      </c>
      <c r="X18" s="23">
        <f t="shared" si="2"/>
        <v>52580.09</v>
      </c>
      <c r="Y18" s="24"/>
      <c r="Z18" s="24"/>
      <c r="AA18" s="24"/>
      <c r="AB18" s="5">
        <f>SUMIFS([1]项目开票!I:I,[1]项目开票!B:B,报税!B18,[1]项目开票!A:A,报税!A18)</f>
        <v>0</v>
      </c>
      <c r="AC18" s="5">
        <f>SUMIFS([1]项目开票!J:J,[1]项目开票!B:B,报税!B18,[1]项目开票!A:A,报税!A18)</f>
        <v>0</v>
      </c>
      <c r="AD18" s="5">
        <f t="shared" si="3"/>
        <v>0</v>
      </c>
      <c r="AE18" s="23">
        <f t="shared" si="3"/>
        <v>0</v>
      </c>
      <c r="AF18" s="25"/>
      <c r="AG18" s="5"/>
      <c r="AH18" s="5"/>
      <c r="AI18" s="5">
        <f>SUMIFS([1]项目开票!L:L,[1]项目开票!B:B,报税!B18,[1]项目开票!A:A,报税!A18)</f>
        <v>0</v>
      </c>
      <c r="AJ18" s="5">
        <f>SUMIFS([1]项目开票!M:M,[1]项目开票!B:B,报税!B18,[1]项目开票!A:A,报税!A18)</f>
        <v>0</v>
      </c>
      <c r="AK18" s="5">
        <f t="shared" si="4"/>
        <v>0</v>
      </c>
      <c r="AL18" s="23">
        <f t="shared" si="4"/>
        <v>0</v>
      </c>
      <c r="AM18" s="5"/>
      <c r="AN18" s="5"/>
      <c r="AO18" s="5"/>
      <c r="AP18" s="5"/>
      <c r="AQ18" s="5">
        <f t="shared" si="5"/>
        <v>0</v>
      </c>
      <c r="AR18" s="5">
        <f t="shared" si="5"/>
        <v>0</v>
      </c>
      <c r="AS18" s="1">
        <f t="shared" si="6"/>
        <v>0</v>
      </c>
    </row>
    <row r="19" spans="1:47" s="1" customFormat="1" ht="11.45" customHeight="1" x14ac:dyDescent="0.15">
      <c r="A19" s="19" t="s">
        <v>43</v>
      </c>
      <c r="B19" s="20" t="s">
        <v>44</v>
      </c>
      <c r="C19" s="21" t="s">
        <v>20</v>
      </c>
      <c r="D19" s="22">
        <v>40479053.359999999</v>
      </c>
      <c r="E19" s="22">
        <v>16308117.110000001</v>
      </c>
      <c r="F19" s="22">
        <v>1467730.5400000007</v>
      </c>
      <c r="G19" s="5">
        <f>SUMIFS([1]项目开票!C:C,[1]项目开票!B:B,报税!B19,[1]项目开票!A:A,报税!A19)</f>
        <v>0</v>
      </c>
      <c r="H19" s="5">
        <f>SUMIFS([1]项目开票!D:D,[1]项目开票!B:B,报税!B19,[1]项目开票!A:A,报税!A19)</f>
        <v>0</v>
      </c>
      <c r="I19" s="5">
        <f t="shared" si="0"/>
        <v>16308117.110000001</v>
      </c>
      <c r="J19" s="23">
        <f t="shared" si="0"/>
        <v>1467730.5400000007</v>
      </c>
      <c r="K19" s="24">
        <v>865688149.12</v>
      </c>
      <c r="L19" s="24">
        <v>851091741.65162504</v>
      </c>
      <c r="M19" s="24">
        <v>110641926.45</v>
      </c>
      <c r="N19" s="5">
        <f>SUMIFS([1]项目开票!O:O,[1]项目开票!B:B,报税!B19,[1]项目开票!A:A,报税!A19)</f>
        <v>0</v>
      </c>
      <c r="O19" s="5">
        <f>SUMIFS([1]项目开票!P:P,[1]项目开票!B:B,报税!B19,[1]项目开票!A:A,报税!A19)</f>
        <v>0</v>
      </c>
      <c r="P19" s="5">
        <f t="shared" si="1"/>
        <v>851091741.65162504</v>
      </c>
      <c r="Q19" s="23">
        <f t="shared" si="1"/>
        <v>110641926.45</v>
      </c>
      <c r="R19" s="24">
        <v>32786645.729999993</v>
      </c>
      <c r="S19" s="24">
        <v>33410446.056202821</v>
      </c>
      <c r="T19" s="24">
        <v>2004626.7599999998</v>
      </c>
      <c r="U19" s="5">
        <f>SUMIFS([1]项目开票!F:F,[1]项目开票!B:B,报税!B19,[1]项目开票!A:A,报税!A19)</f>
        <v>0</v>
      </c>
      <c r="V19" s="5">
        <f>SUMIFS([1]项目开票!G:G,[1]项目开票!B:B,报税!B19,[1]项目开票!A:A,报税!A19)</f>
        <v>0</v>
      </c>
      <c r="W19" s="5">
        <f t="shared" si="2"/>
        <v>33410446.056202821</v>
      </c>
      <c r="X19" s="23">
        <f t="shared" si="2"/>
        <v>2004626.7599999998</v>
      </c>
      <c r="Y19" s="24">
        <v>29801.75</v>
      </c>
      <c r="Z19" s="24">
        <v>30546.79</v>
      </c>
      <c r="AA19" s="24">
        <v>1832.81</v>
      </c>
      <c r="AB19" s="5">
        <f>SUMIFS([1]项目开票!I:I,[1]项目开票!B:B,报税!B19,[1]项目开票!A:A,报税!A19)</f>
        <v>30546.79</v>
      </c>
      <c r="AC19" s="5">
        <f>SUMIFS([1]项目开票!J:J,[1]项目开票!B:B,报税!B19,[1]项目开票!A:A,报税!A19)</f>
        <v>1832.81</v>
      </c>
      <c r="AD19" s="5">
        <f t="shared" si="3"/>
        <v>0</v>
      </c>
      <c r="AE19" s="23">
        <f t="shared" si="3"/>
        <v>0</v>
      </c>
      <c r="AF19" s="25"/>
      <c r="AG19" s="5"/>
      <c r="AH19" s="5"/>
      <c r="AI19" s="5">
        <f>SUMIFS([1]项目开票!L:L,[1]项目开票!B:B,报税!B19,[1]项目开票!A:A,报税!A19)</f>
        <v>0</v>
      </c>
      <c r="AJ19" s="5">
        <f>SUMIFS([1]项目开票!M:M,[1]项目开票!B:B,报税!B19,[1]项目开票!A:A,报税!A19)</f>
        <v>0</v>
      </c>
      <c r="AK19" s="5">
        <f t="shared" si="4"/>
        <v>0</v>
      </c>
      <c r="AL19" s="23">
        <f t="shared" si="4"/>
        <v>0</v>
      </c>
      <c r="AM19" s="5"/>
      <c r="AN19" s="5"/>
      <c r="AO19" s="5"/>
      <c r="AP19" s="5"/>
      <c r="AQ19" s="5">
        <f t="shared" si="5"/>
        <v>0</v>
      </c>
      <c r="AR19" s="5">
        <f t="shared" si="5"/>
        <v>0</v>
      </c>
      <c r="AS19" s="1">
        <f t="shared" si="6"/>
        <v>30546.79</v>
      </c>
    </row>
    <row r="20" spans="1:47" s="1" customFormat="1" x14ac:dyDescent="0.15">
      <c r="A20" s="19" t="s">
        <v>45</v>
      </c>
      <c r="B20" s="20" t="s">
        <v>46</v>
      </c>
      <c r="C20" s="21" t="s">
        <v>20</v>
      </c>
      <c r="D20" s="22">
        <v>74809450.637981653</v>
      </c>
      <c r="E20" s="22">
        <v>197689465.22</v>
      </c>
      <c r="F20" s="22">
        <v>17792051.870000001</v>
      </c>
      <c r="G20" s="5">
        <f>SUMIFS([1]项目开票!C:C,[1]项目开票!B:B,报税!B20,[1]项目开票!A:A,报税!A20)</f>
        <v>185962198.68000001</v>
      </c>
      <c r="H20" s="5">
        <f>SUMIFS([1]项目开票!D:D,[1]项目开票!B:B,报税!B20,[1]项目开票!A:A,报税!A20)</f>
        <v>16736597.879999999</v>
      </c>
      <c r="I20" s="5">
        <f t="shared" si="0"/>
        <v>11727266.539999992</v>
      </c>
      <c r="J20" s="23">
        <f t="shared" si="0"/>
        <v>1055453.9900000021</v>
      </c>
      <c r="K20" s="24">
        <v>565434947.64999962</v>
      </c>
      <c r="L20" s="24">
        <v>567083606.52999985</v>
      </c>
      <c r="M20" s="24">
        <v>73720868.850000009</v>
      </c>
      <c r="N20" s="5">
        <f>SUMIFS([1]项目开票!O:O,[1]项目开票!B:B,报税!B20,[1]项目开票!A:A,报税!A20)</f>
        <v>0</v>
      </c>
      <c r="O20" s="5">
        <f>SUMIFS([1]项目开票!P:P,[1]项目开票!B:B,报税!B20,[1]项目开票!A:A,报税!A20)</f>
        <v>0</v>
      </c>
      <c r="P20" s="5">
        <f t="shared" si="1"/>
        <v>567083606.52999985</v>
      </c>
      <c r="Q20" s="23">
        <f t="shared" si="1"/>
        <v>73720868.850000009</v>
      </c>
      <c r="R20" s="24">
        <v>23806210.820000008</v>
      </c>
      <c r="S20" s="24">
        <v>24044064.910000008</v>
      </c>
      <c r="T20" s="24">
        <v>1442643.8900000001</v>
      </c>
      <c r="U20" s="5">
        <f>SUMIFS([1]项目开票!F:F,[1]项目开票!B:B,报税!B20,[1]项目开票!A:A,报税!A20)</f>
        <v>0</v>
      </c>
      <c r="V20" s="5">
        <f>SUMIFS([1]项目开票!G:G,[1]项目开票!B:B,报税!B20,[1]项目开票!A:A,报税!A20)</f>
        <v>0</v>
      </c>
      <c r="W20" s="5">
        <f t="shared" si="2"/>
        <v>24044064.910000008</v>
      </c>
      <c r="X20" s="23">
        <f t="shared" si="2"/>
        <v>1442643.8900000001</v>
      </c>
      <c r="Y20" s="24">
        <v>29801.75</v>
      </c>
      <c r="Z20" s="24">
        <v>30546.79</v>
      </c>
      <c r="AA20" s="24">
        <v>1832.81</v>
      </c>
      <c r="AB20" s="5">
        <f>SUMIFS([1]项目开票!I:I,[1]项目开票!B:B,报税!B20,[1]项目开票!A:A,报税!A20)</f>
        <v>30546.79</v>
      </c>
      <c r="AC20" s="5">
        <f>SUMIFS([1]项目开票!J:J,[1]项目开票!B:B,报税!B20,[1]项目开票!A:A,报税!A20)</f>
        <v>1832.81</v>
      </c>
      <c r="AD20" s="5">
        <f t="shared" si="3"/>
        <v>0</v>
      </c>
      <c r="AE20" s="23">
        <f t="shared" si="3"/>
        <v>0</v>
      </c>
      <c r="AF20" s="25"/>
      <c r="AG20" s="5"/>
      <c r="AH20" s="5"/>
      <c r="AI20" s="5">
        <f>SUMIFS([1]项目开票!L:L,[1]项目开票!B:B,报税!B20,[1]项目开票!A:A,报税!A20)</f>
        <v>0</v>
      </c>
      <c r="AJ20" s="5">
        <f>SUMIFS([1]项目开票!M:M,[1]项目开票!B:B,报税!B20,[1]项目开票!A:A,报税!A20)</f>
        <v>0</v>
      </c>
      <c r="AK20" s="5">
        <f t="shared" si="4"/>
        <v>0</v>
      </c>
      <c r="AL20" s="23">
        <f t="shared" si="4"/>
        <v>0</v>
      </c>
      <c r="AM20" s="5"/>
      <c r="AN20" s="5"/>
      <c r="AO20" s="5"/>
      <c r="AP20" s="5"/>
      <c r="AQ20" s="5">
        <f t="shared" si="5"/>
        <v>0</v>
      </c>
      <c r="AR20" s="5">
        <f t="shared" si="5"/>
        <v>0</v>
      </c>
      <c r="AS20" s="1">
        <f>G20+N20+U20+AB20+AI20+AO20</f>
        <v>185992745.47</v>
      </c>
    </row>
    <row r="21" spans="1:47" s="1" customFormat="1" x14ac:dyDescent="0.15">
      <c r="A21" s="19" t="s">
        <v>47</v>
      </c>
      <c r="B21" s="20" t="s">
        <v>48</v>
      </c>
      <c r="C21" s="21" t="s">
        <v>20</v>
      </c>
      <c r="D21" s="22"/>
      <c r="E21" s="22"/>
      <c r="F21" s="22"/>
      <c r="G21" s="5">
        <f>SUMIFS([1]项目开票!C:C,[1]项目开票!B:B,报税!B21,[1]项目开票!A:A,报税!A21)</f>
        <v>0</v>
      </c>
      <c r="H21" s="5">
        <f>SUMIFS([1]项目开票!D:D,[1]项目开票!B:B,报税!B21,[1]项目开票!A:A,报税!A21)</f>
        <v>0</v>
      </c>
      <c r="I21" s="5">
        <f t="shared" ref="I21:J46" si="7">E21-G21</f>
        <v>0</v>
      </c>
      <c r="J21" s="23">
        <f t="shared" si="7"/>
        <v>0</v>
      </c>
      <c r="K21" s="24"/>
      <c r="L21" s="24"/>
      <c r="M21" s="24"/>
      <c r="N21" s="5">
        <f>SUMIFS([1]项目开票!O:O,[1]项目开票!B:B,报税!B21,[1]项目开票!A:A,报税!A21)</f>
        <v>0</v>
      </c>
      <c r="O21" s="5">
        <f>SUMIFS([1]项目开票!P:P,[1]项目开票!B:B,报税!B21,[1]项目开票!A:A,报税!A21)</f>
        <v>0</v>
      </c>
      <c r="P21" s="5">
        <f t="shared" ref="P21:Q84" si="8">L21-N21</f>
        <v>0</v>
      </c>
      <c r="Q21" s="23">
        <f t="shared" si="8"/>
        <v>0</v>
      </c>
      <c r="R21" s="24">
        <v>619297.68999999983</v>
      </c>
      <c r="S21" s="24">
        <v>619297.68999999983</v>
      </c>
      <c r="T21" s="24">
        <v>37157.86</v>
      </c>
      <c r="U21" s="5">
        <f>SUMIFS([1]项目开票!F:F,[1]项目开票!B:B,报税!B21,[1]项目开票!A:A,报税!A21)</f>
        <v>0</v>
      </c>
      <c r="V21" s="5">
        <f>SUMIFS([1]项目开票!G:G,[1]项目开票!B:B,报税!B21,[1]项目开票!A:A,报税!A21)</f>
        <v>0</v>
      </c>
      <c r="W21" s="5">
        <f t="shared" ref="W21:X84" si="9">S21-U21</f>
        <v>619297.68999999983</v>
      </c>
      <c r="X21" s="23">
        <f t="shared" si="9"/>
        <v>37157.86</v>
      </c>
      <c r="Y21" s="24">
        <v>47683.009999999995</v>
      </c>
      <c r="Z21" s="24">
        <v>48875.09</v>
      </c>
      <c r="AA21" s="24">
        <v>2932.51</v>
      </c>
      <c r="AB21" s="5">
        <f>SUMIFS([1]项目开票!I:I,[1]项目开票!B:B,报税!B21,[1]项目开票!A:A,报税!A21)</f>
        <v>48875.09</v>
      </c>
      <c r="AC21" s="5">
        <f>SUMIFS([1]项目开票!J:J,[1]项目开票!B:B,报税!B21,[1]项目开票!A:A,报税!A21)</f>
        <v>2932.51</v>
      </c>
      <c r="AD21" s="5">
        <f t="shared" ref="AD21:AE84" si="10">Z21-AB21</f>
        <v>0</v>
      </c>
      <c r="AE21" s="23">
        <f t="shared" si="10"/>
        <v>0</v>
      </c>
      <c r="AF21" s="25"/>
      <c r="AG21" s="5"/>
      <c r="AH21" s="5"/>
      <c r="AI21" s="5">
        <f>SUMIFS([1]项目开票!L:L,[1]项目开票!B:B,报税!B21,[1]项目开票!A:A,报税!A21)</f>
        <v>0</v>
      </c>
      <c r="AJ21" s="5">
        <f>SUMIFS([1]项目开票!M:M,[1]项目开票!B:B,报税!B21,[1]项目开票!A:A,报税!A21)</f>
        <v>0</v>
      </c>
      <c r="AK21" s="5">
        <f t="shared" ref="AK21:AL84" si="11">AG21-AI21</f>
        <v>0</v>
      </c>
      <c r="AL21" s="23">
        <f t="shared" si="11"/>
        <v>0</v>
      </c>
      <c r="AM21" s="5"/>
      <c r="AN21" s="5"/>
      <c r="AO21" s="5"/>
      <c r="AP21" s="5"/>
      <c r="AQ21" s="5">
        <f t="shared" si="5"/>
        <v>0</v>
      </c>
      <c r="AR21" s="5">
        <f t="shared" si="5"/>
        <v>0</v>
      </c>
      <c r="AS21" s="1">
        <f t="shared" si="6"/>
        <v>48875.09</v>
      </c>
    </row>
    <row r="22" spans="1:47" s="1" customFormat="1" x14ac:dyDescent="0.15">
      <c r="A22" s="19" t="s">
        <v>49</v>
      </c>
      <c r="B22" s="20" t="s">
        <v>50</v>
      </c>
      <c r="C22" s="21" t="s">
        <v>36</v>
      </c>
      <c r="D22" s="22">
        <v>327698.08</v>
      </c>
      <c r="E22" s="22">
        <v>8550.4500000000007</v>
      </c>
      <c r="F22" s="22">
        <v>769.54</v>
      </c>
      <c r="G22" s="5">
        <f>SUMIFS([1]项目开票!C:C,[1]项目开票!B:B,报税!B22,[1]项目开票!A:A,报税!A22)</f>
        <v>0</v>
      </c>
      <c r="H22" s="5">
        <f>SUMIFS([1]项目开票!D:D,[1]项目开票!B:B,报税!B22,[1]项目开票!A:A,报税!A22)</f>
        <v>0</v>
      </c>
      <c r="I22" s="5">
        <f t="shared" si="7"/>
        <v>8550.4500000000007</v>
      </c>
      <c r="J22" s="23">
        <f t="shared" si="7"/>
        <v>769.54</v>
      </c>
      <c r="K22" s="24"/>
      <c r="L22" s="24"/>
      <c r="M22" s="24"/>
      <c r="N22" s="5">
        <f>SUMIFS([1]项目开票!O:O,[1]项目开票!B:B,报税!B22,[1]项目开票!A:A,报税!A22)</f>
        <v>0</v>
      </c>
      <c r="O22" s="5">
        <f>SUMIFS([1]项目开票!P:P,[1]项目开票!B:B,报税!B22,[1]项目开票!A:A,报税!A22)</f>
        <v>0</v>
      </c>
      <c r="P22" s="5">
        <f t="shared" si="8"/>
        <v>0</v>
      </c>
      <c r="Q22" s="23">
        <f t="shared" si="8"/>
        <v>0</v>
      </c>
      <c r="R22" s="24"/>
      <c r="S22" s="24"/>
      <c r="T22" s="24"/>
      <c r="U22" s="5">
        <f>SUMIFS([1]项目开票!F:F,[1]项目开票!B:B,报税!B22,[1]项目开票!A:A,报税!A22)</f>
        <v>0</v>
      </c>
      <c r="V22" s="5">
        <f>SUMIFS([1]项目开票!G:G,[1]项目开票!B:B,报税!B22,[1]项目开票!A:A,报税!A22)</f>
        <v>0</v>
      </c>
      <c r="W22" s="5">
        <f t="shared" si="9"/>
        <v>0</v>
      </c>
      <c r="X22" s="23">
        <f t="shared" si="9"/>
        <v>0</v>
      </c>
      <c r="Y22" s="24"/>
      <c r="Z22" s="24"/>
      <c r="AA22" s="24"/>
      <c r="AB22" s="5">
        <f>SUMIFS([1]项目开票!I:I,[1]项目开票!B:B,报税!B22,[1]项目开票!A:A,报税!A22)</f>
        <v>0</v>
      </c>
      <c r="AC22" s="5">
        <f>SUMIFS([1]项目开票!J:J,[1]项目开票!B:B,报税!B22,[1]项目开票!A:A,报税!A22)</f>
        <v>0</v>
      </c>
      <c r="AD22" s="5">
        <f t="shared" si="10"/>
        <v>0</v>
      </c>
      <c r="AE22" s="23">
        <f t="shared" si="10"/>
        <v>0</v>
      </c>
      <c r="AF22" s="25"/>
      <c r="AG22" s="5"/>
      <c r="AH22" s="5"/>
      <c r="AI22" s="5">
        <f>SUMIFS([1]项目开票!L:L,[1]项目开票!B:B,报税!B22,[1]项目开票!A:A,报税!A22)</f>
        <v>0</v>
      </c>
      <c r="AJ22" s="5">
        <f>SUMIFS([1]项目开票!M:M,[1]项目开票!B:B,报税!B22,[1]项目开票!A:A,报税!A22)</f>
        <v>0</v>
      </c>
      <c r="AK22" s="5">
        <f t="shared" si="11"/>
        <v>0</v>
      </c>
      <c r="AL22" s="23">
        <f t="shared" si="11"/>
        <v>0</v>
      </c>
      <c r="AM22" s="5"/>
      <c r="AN22" s="5"/>
      <c r="AO22" s="5"/>
      <c r="AP22" s="5"/>
      <c r="AQ22" s="5">
        <f t="shared" si="5"/>
        <v>0</v>
      </c>
      <c r="AR22" s="5">
        <f t="shared" si="5"/>
        <v>0</v>
      </c>
      <c r="AS22" s="1">
        <f t="shared" si="6"/>
        <v>0</v>
      </c>
    </row>
    <row r="23" spans="1:47" s="1" customFormat="1" x14ac:dyDescent="0.15">
      <c r="A23" s="19" t="s">
        <v>51</v>
      </c>
      <c r="B23" s="20" t="s">
        <v>52</v>
      </c>
      <c r="C23" s="21" t="s">
        <v>20</v>
      </c>
      <c r="D23" s="22">
        <v>10067937.27</v>
      </c>
      <c r="E23" s="22">
        <v>10823032.559999999</v>
      </c>
      <c r="F23" s="22">
        <v>974072.94</v>
      </c>
      <c r="G23" s="5">
        <f>SUMIFS([1]项目开票!C:C,[1]项目开票!B:B,报税!B23,[1]项目开票!A:A,报税!A23)</f>
        <v>10823032.560000001</v>
      </c>
      <c r="H23" s="5">
        <f>SUMIFS([1]项目开票!D:D,[1]项目开票!B:B,报税!B23,[1]项目开票!A:A,报税!A23)</f>
        <v>974072.94</v>
      </c>
      <c r="I23" s="5">
        <f t="shared" si="7"/>
        <v>0</v>
      </c>
      <c r="J23" s="23">
        <f t="shared" si="7"/>
        <v>0</v>
      </c>
      <c r="K23" s="24"/>
      <c r="L23" s="24"/>
      <c r="M23" s="24"/>
      <c r="N23" s="5">
        <f>SUMIFS([1]项目开票!O:O,[1]项目开票!B:B,报税!B23,[1]项目开票!A:A,报税!A23)</f>
        <v>0</v>
      </c>
      <c r="O23" s="5">
        <f>SUMIFS([1]项目开票!P:P,[1]项目开票!B:B,报税!B23,[1]项目开票!A:A,报税!A23)</f>
        <v>0</v>
      </c>
      <c r="P23" s="5">
        <f t="shared" si="8"/>
        <v>0</v>
      </c>
      <c r="Q23" s="23">
        <f t="shared" si="8"/>
        <v>0</v>
      </c>
      <c r="R23" s="24">
        <v>784711.52</v>
      </c>
      <c r="S23" s="24">
        <v>843564.87999999989</v>
      </c>
      <c r="T23" s="24">
        <v>50613.89</v>
      </c>
      <c r="U23" s="5">
        <f>SUMIFS([1]项目开票!F:F,[1]项目开票!B:B,报税!B23,[1]项目开票!A:A,报税!A23)</f>
        <v>843564.88</v>
      </c>
      <c r="V23" s="5">
        <f>SUMIFS([1]项目开票!G:G,[1]项目开票!B:B,报税!B23,[1]项目开票!A:A,报税!A23)</f>
        <v>50613.89</v>
      </c>
      <c r="W23" s="5">
        <f t="shared" si="9"/>
        <v>0</v>
      </c>
      <c r="X23" s="23">
        <f t="shared" si="9"/>
        <v>0</v>
      </c>
      <c r="Y23" s="24"/>
      <c r="Z23" s="24"/>
      <c r="AA23" s="24"/>
      <c r="AB23" s="5">
        <f>SUMIFS([1]项目开票!I:I,[1]项目开票!B:B,报税!B23,[1]项目开票!A:A,报税!A23)</f>
        <v>0</v>
      </c>
      <c r="AC23" s="5">
        <f>SUMIFS([1]项目开票!J:J,[1]项目开票!B:B,报税!B23,[1]项目开票!A:A,报税!A23)</f>
        <v>0</v>
      </c>
      <c r="AD23" s="5">
        <f t="shared" si="10"/>
        <v>0</v>
      </c>
      <c r="AE23" s="23">
        <f t="shared" si="10"/>
        <v>0</v>
      </c>
      <c r="AF23" s="25"/>
      <c r="AG23" s="5"/>
      <c r="AH23" s="5"/>
      <c r="AI23" s="5">
        <f>SUMIFS([1]项目开票!L:L,[1]项目开票!B:B,报税!B23,[1]项目开票!A:A,报税!A23)</f>
        <v>0</v>
      </c>
      <c r="AJ23" s="5">
        <f>SUMIFS([1]项目开票!M:M,[1]项目开票!B:B,报税!B23,[1]项目开票!A:A,报税!A23)</f>
        <v>0</v>
      </c>
      <c r="AK23" s="5">
        <f t="shared" si="11"/>
        <v>0</v>
      </c>
      <c r="AL23" s="23">
        <f t="shared" si="11"/>
        <v>0</v>
      </c>
      <c r="AM23" s="5"/>
      <c r="AN23" s="5"/>
      <c r="AO23" s="5"/>
      <c r="AP23" s="5"/>
      <c r="AQ23" s="5">
        <f t="shared" si="5"/>
        <v>0</v>
      </c>
      <c r="AR23" s="5">
        <f t="shared" si="5"/>
        <v>0</v>
      </c>
      <c r="AS23" s="1">
        <f t="shared" si="6"/>
        <v>11666597.440000001</v>
      </c>
    </row>
    <row r="24" spans="1:47" s="1" customFormat="1" x14ac:dyDescent="0.15">
      <c r="A24" s="19" t="s">
        <v>51</v>
      </c>
      <c r="B24" s="20" t="s">
        <v>53</v>
      </c>
      <c r="C24" s="21" t="s">
        <v>20</v>
      </c>
      <c r="D24" s="22">
        <v>6067156.9700000007</v>
      </c>
      <c r="E24" s="22">
        <v>6522193.7300000004</v>
      </c>
      <c r="F24" s="22">
        <v>586997.44999999995</v>
      </c>
      <c r="G24" s="5">
        <f>SUMIFS([1]项目开票!C:C,[1]项目开票!B:B,报税!B24,[1]项目开票!A:A,报税!A24)</f>
        <v>6522193.7300000004</v>
      </c>
      <c r="H24" s="5">
        <f>SUMIFS([1]项目开票!D:D,[1]项目开票!B:B,报税!B24,[1]项目开票!A:A,报税!A24)</f>
        <v>586997.44999999995</v>
      </c>
      <c r="I24" s="5">
        <f t="shared" si="7"/>
        <v>0</v>
      </c>
      <c r="J24" s="23">
        <f t="shared" si="7"/>
        <v>0</v>
      </c>
      <c r="K24" s="24"/>
      <c r="L24" s="24"/>
      <c r="M24" s="24"/>
      <c r="N24" s="5">
        <f>SUMIFS([1]项目开票!O:O,[1]项目开票!B:B,报税!B24,[1]项目开票!A:A,报税!A24)</f>
        <v>0</v>
      </c>
      <c r="O24" s="5">
        <f>SUMIFS([1]项目开票!P:P,[1]项目开票!B:B,报税!B24,[1]项目开票!A:A,报税!A24)</f>
        <v>0</v>
      </c>
      <c r="P24" s="5">
        <f t="shared" si="8"/>
        <v>0</v>
      </c>
      <c r="Q24" s="23">
        <f t="shared" si="8"/>
        <v>0</v>
      </c>
      <c r="R24" s="24">
        <v>472792.63999999996</v>
      </c>
      <c r="S24" s="24">
        <v>508252.09</v>
      </c>
      <c r="T24" s="24">
        <v>30495.120000000003</v>
      </c>
      <c r="U24" s="5">
        <f>SUMIFS([1]项目开票!F:F,[1]项目开票!B:B,报税!B24,[1]项目开票!A:A,报税!A24)</f>
        <v>508252.09</v>
      </c>
      <c r="V24" s="5">
        <f>SUMIFS([1]项目开票!G:G,[1]项目开票!B:B,报税!B24,[1]项目开票!A:A,报税!A24)</f>
        <v>30495.119999999999</v>
      </c>
      <c r="W24" s="5">
        <f t="shared" si="9"/>
        <v>0</v>
      </c>
      <c r="X24" s="23">
        <f t="shared" si="9"/>
        <v>0</v>
      </c>
      <c r="Y24" s="24"/>
      <c r="Z24" s="24"/>
      <c r="AA24" s="24"/>
      <c r="AB24" s="5">
        <f>SUMIFS([1]项目开票!I:I,[1]项目开票!B:B,报税!B24,[1]项目开票!A:A,报税!A24)</f>
        <v>0</v>
      </c>
      <c r="AC24" s="5">
        <f>SUMIFS([1]项目开票!J:J,[1]项目开票!B:B,报税!B24,[1]项目开票!A:A,报税!A24)</f>
        <v>0</v>
      </c>
      <c r="AD24" s="5">
        <f t="shared" si="10"/>
        <v>0</v>
      </c>
      <c r="AE24" s="23">
        <f t="shared" si="10"/>
        <v>0</v>
      </c>
      <c r="AF24" s="25"/>
      <c r="AG24" s="5"/>
      <c r="AH24" s="5"/>
      <c r="AI24" s="5">
        <f>SUMIFS([1]项目开票!L:L,[1]项目开票!B:B,报税!B24,[1]项目开票!A:A,报税!A24)</f>
        <v>0</v>
      </c>
      <c r="AJ24" s="5">
        <f>SUMIFS([1]项目开票!M:M,[1]项目开票!B:B,报税!B24,[1]项目开票!A:A,报税!A24)</f>
        <v>0</v>
      </c>
      <c r="AK24" s="5">
        <f t="shared" si="11"/>
        <v>0</v>
      </c>
      <c r="AL24" s="23">
        <f t="shared" si="11"/>
        <v>0</v>
      </c>
      <c r="AM24" s="5"/>
      <c r="AN24" s="5"/>
      <c r="AO24" s="5"/>
      <c r="AP24" s="5"/>
      <c r="AQ24" s="5">
        <f t="shared" si="5"/>
        <v>0</v>
      </c>
      <c r="AR24" s="5">
        <f t="shared" si="5"/>
        <v>0</v>
      </c>
      <c r="AS24" s="1">
        <f t="shared" si="6"/>
        <v>7030445.8200000003</v>
      </c>
    </row>
    <row r="25" spans="1:47" s="1" customFormat="1" x14ac:dyDescent="0.15">
      <c r="A25" s="19" t="s">
        <v>51</v>
      </c>
      <c r="B25" s="20" t="s">
        <v>54</v>
      </c>
      <c r="C25" s="21" t="s">
        <v>20</v>
      </c>
      <c r="D25" s="22">
        <v>4487802.1500000004</v>
      </c>
      <c r="E25" s="22">
        <v>4824387.34</v>
      </c>
      <c r="F25" s="22">
        <v>434194.8600000001</v>
      </c>
      <c r="G25" s="5">
        <f>SUMIFS([1]项目开票!C:C,[1]项目开票!B:B,报税!B25,[1]项目开票!A:A,报税!A25)</f>
        <v>4824387.34</v>
      </c>
      <c r="H25" s="5">
        <f>SUMIFS([1]项目开票!D:D,[1]项目开票!B:B,报税!B25,[1]项目开票!A:A,报税!A25)</f>
        <v>434194.86</v>
      </c>
      <c r="I25" s="5">
        <f t="shared" si="7"/>
        <v>0</v>
      </c>
      <c r="J25" s="23">
        <f t="shared" si="7"/>
        <v>0</v>
      </c>
      <c r="K25" s="24"/>
      <c r="L25" s="24"/>
      <c r="M25" s="24"/>
      <c r="N25" s="5">
        <f>SUMIFS([1]项目开票!O:O,[1]项目开票!B:B,报税!B25,[1]项目开票!A:A,报税!A25)</f>
        <v>0</v>
      </c>
      <c r="O25" s="5">
        <f>SUMIFS([1]项目开票!P:P,[1]项目开票!B:B,报税!B25,[1]项目开票!A:A,报税!A25)</f>
        <v>0</v>
      </c>
      <c r="P25" s="5">
        <f t="shared" si="8"/>
        <v>0</v>
      </c>
      <c r="Q25" s="23">
        <f t="shared" si="8"/>
        <v>0</v>
      </c>
      <c r="R25" s="24">
        <v>472792.63999999996</v>
      </c>
      <c r="S25" s="24">
        <v>508252.09</v>
      </c>
      <c r="T25" s="24">
        <v>30495.120000000003</v>
      </c>
      <c r="U25" s="5">
        <f>SUMIFS([1]项目开票!F:F,[1]项目开票!B:B,报税!B25,[1]项目开票!A:A,报税!A25)</f>
        <v>508252.09</v>
      </c>
      <c r="V25" s="5">
        <f>SUMIFS([1]项目开票!G:G,[1]项目开票!B:B,报税!B25,[1]项目开票!A:A,报税!A25)</f>
        <v>30495.119999999999</v>
      </c>
      <c r="W25" s="5">
        <f t="shared" si="9"/>
        <v>0</v>
      </c>
      <c r="X25" s="23">
        <f t="shared" si="9"/>
        <v>0</v>
      </c>
      <c r="Y25" s="24"/>
      <c r="Z25" s="24"/>
      <c r="AA25" s="24"/>
      <c r="AB25" s="5">
        <f>SUMIFS([1]项目开票!I:I,[1]项目开票!B:B,报税!B25,[1]项目开票!A:A,报税!A25)</f>
        <v>0</v>
      </c>
      <c r="AC25" s="5">
        <f>SUMIFS([1]项目开票!J:J,[1]项目开票!B:B,报税!B25,[1]项目开票!A:A,报税!A25)</f>
        <v>0</v>
      </c>
      <c r="AD25" s="5">
        <f t="shared" si="10"/>
        <v>0</v>
      </c>
      <c r="AE25" s="23">
        <f t="shared" si="10"/>
        <v>0</v>
      </c>
      <c r="AF25" s="25"/>
      <c r="AG25" s="5"/>
      <c r="AH25" s="5"/>
      <c r="AI25" s="5">
        <f>SUMIFS([1]项目开票!L:L,[1]项目开票!B:B,报税!B25,[1]项目开票!A:A,报税!A25)</f>
        <v>0</v>
      </c>
      <c r="AJ25" s="5">
        <f>SUMIFS([1]项目开票!M:M,[1]项目开票!B:B,报税!B25,[1]项目开票!A:A,报税!A25)</f>
        <v>0</v>
      </c>
      <c r="AK25" s="5">
        <f t="shared" si="11"/>
        <v>0</v>
      </c>
      <c r="AL25" s="23">
        <f t="shared" si="11"/>
        <v>0</v>
      </c>
      <c r="AM25" s="5"/>
      <c r="AN25" s="5"/>
      <c r="AO25" s="5"/>
      <c r="AP25" s="5"/>
      <c r="AQ25" s="5">
        <f t="shared" si="5"/>
        <v>0</v>
      </c>
      <c r="AR25" s="5">
        <f t="shared" si="5"/>
        <v>0</v>
      </c>
      <c r="AS25" s="1">
        <f t="shared" si="6"/>
        <v>5332639.43</v>
      </c>
    </row>
    <row r="26" spans="1:47" s="1" customFormat="1" x14ac:dyDescent="0.15">
      <c r="A26" s="19" t="s">
        <v>55</v>
      </c>
      <c r="B26" s="20" t="s">
        <v>56</v>
      </c>
      <c r="C26" s="21" t="s">
        <v>57</v>
      </c>
      <c r="D26" s="22"/>
      <c r="E26" s="22"/>
      <c r="F26" s="22"/>
      <c r="G26" s="5">
        <f>SUMIFS([1]项目开票!C:C,[1]项目开票!B:B,报税!B26,[1]项目开票!A:A,报税!A26)</f>
        <v>0</v>
      </c>
      <c r="H26" s="5">
        <f>SUMIFS([1]项目开票!D:D,[1]项目开票!B:B,报税!B26,[1]项目开票!A:A,报税!A26)</f>
        <v>0</v>
      </c>
      <c r="I26" s="5">
        <f t="shared" si="7"/>
        <v>0</v>
      </c>
      <c r="J26" s="23">
        <f t="shared" si="7"/>
        <v>0</v>
      </c>
      <c r="K26" s="24">
        <v>10679.25</v>
      </c>
      <c r="L26" s="24">
        <v>10953.1</v>
      </c>
      <c r="M26" s="24">
        <v>1423.9</v>
      </c>
      <c r="N26" s="5">
        <f>SUMIFS([1]项目开票!O:O,[1]项目开票!B:B,报税!B26,[1]项目开票!A:A,报税!A26)</f>
        <v>0</v>
      </c>
      <c r="O26" s="5">
        <f>SUMIFS([1]项目开票!P:P,[1]项目开票!B:B,报税!B26,[1]项目开票!A:A,报税!A26)</f>
        <v>0</v>
      </c>
      <c r="P26" s="5">
        <f t="shared" si="8"/>
        <v>10953.1</v>
      </c>
      <c r="Q26" s="23">
        <f t="shared" si="8"/>
        <v>1423.9</v>
      </c>
      <c r="R26" s="24">
        <v>105136.18</v>
      </c>
      <c r="S26" s="24">
        <v>107831.98</v>
      </c>
      <c r="T26" s="24">
        <v>6469.92</v>
      </c>
      <c r="U26" s="5">
        <f>SUMIFS([1]项目开票!F:F,[1]项目开票!B:B,报税!B26,[1]项目开票!A:A,报税!A26)</f>
        <v>0</v>
      </c>
      <c r="V26" s="5">
        <f>SUMIFS([1]项目开票!G:G,[1]项目开票!B:B,报税!B26,[1]项目开票!A:A,报税!A26)</f>
        <v>0</v>
      </c>
      <c r="W26" s="5">
        <f t="shared" si="9"/>
        <v>107831.98</v>
      </c>
      <c r="X26" s="23">
        <f t="shared" si="9"/>
        <v>6469.92</v>
      </c>
      <c r="Y26" s="24"/>
      <c r="Z26" s="24"/>
      <c r="AA26" s="24"/>
      <c r="AB26" s="5">
        <f>SUMIFS([1]项目开票!I:I,[1]项目开票!B:B,报税!B26,[1]项目开票!A:A,报税!A26)</f>
        <v>0</v>
      </c>
      <c r="AC26" s="5">
        <f>SUMIFS([1]项目开票!J:J,[1]项目开票!B:B,报税!B26,[1]项目开票!A:A,报税!A26)</f>
        <v>0</v>
      </c>
      <c r="AD26" s="5">
        <f t="shared" si="10"/>
        <v>0</v>
      </c>
      <c r="AE26" s="23">
        <f t="shared" si="10"/>
        <v>0</v>
      </c>
      <c r="AF26" s="25"/>
      <c r="AG26" s="5"/>
      <c r="AH26" s="5"/>
      <c r="AI26" s="5">
        <f>SUMIFS([1]项目开票!L:L,[1]项目开票!B:B,报税!B26,[1]项目开票!A:A,报税!A26)</f>
        <v>0</v>
      </c>
      <c r="AJ26" s="5">
        <f>SUMIFS([1]项目开票!M:M,[1]项目开票!B:B,报税!B26,[1]项目开票!A:A,报税!A26)</f>
        <v>0</v>
      </c>
      <c r="AK26" s="5">
        <f t="shared" si="11"/>
        <v>0</v>
      </c>
      <c r="AL26" s="23">
        <f t="shared" si="11"/>
        <v>0</v>
      </c>
      <c r="AM26" s="5"/>
      <c r="AN26" s="5"/>
      <c r="AO26" s="5"/>
      <c r="AP26" s="5"/>
      <c r="AQ26" s="5">
        <f t="shared" si="5"/>
        <v>0</v>
      </c>
      <c r="AR26" s="5">
        <f t="shared" si="5"/>
        <v>0</v>
      </c>
      <c r="AS26" s="1">
        <f t="shared" si="6"/>
        <v>0</v>
      </c>
    </row>
    <row r="27" spans="1:47" s="1" customFormat="1" x14ac:dyDescent="0.15">
      <c r="A27" s="29" t="s">
        <v>58</v>
      </c>
      <c r="B27" s="30" t="s">
        <v>59</v>
      </c>
      <c r="C27" s="21" t="s">
        <v>20</v>
      </c>
      <c r="D27" s="22"/>
      <c r="E27" s="22"/>
      <c r="F27" s="22"/>
      <c r="G27" s="5">
        <f>SUMIFS([1]项目开票!C:C,[1]项目开票!B:B,报税!B27,[1]项目开票!A:A,报税!A27)</f>
        <v>0</v>
      </c>
      <c r="H27" s="5">
        <f>SUMIFS([1]项目开票!D:D,[1]项目开票!B:B,报税!B27,[1]项目开票!A:A,报税!A27)</f>
        <v>0</v>
      </c>
      <c r="I27" s="5">
        <f t="shared" si="7"/>
        <v>0</v>
      </c>
      <c r="J27" s="23">
        <f t="shared" si="7"/>
        <v>0</v>
      </c>
      <c r="K27" s="24"/>
      <c r="L27" s="24"/>
      <c r="M27" s="24"/>
      <c r="N27" s="5">
        <f>SUMIFS([1]项目开票!O:O,[1]项目开票!B:B,报税!B27,[1]项目开票!A:A,报税!A27)</f>
        <v>0</v>
      </c>
      <c r="O27" s="5">
        <f>SUMIFS([1]项目开票!P:P,[1]项目开票!B:B,报税!B27,[1]项目开票!A:A,报税!A27)</f>
        <v>0</v>
      </c>
      <c r="P27" s="5">
        <f t="shared" si="8"/>
        <v>0</v>
      </c>
      <c r="Q27" s="23">
        <f t="shared" si="8"/>
        <v>0</v>
      </c>
      <c r="R27" s="24">
        <v>96855.35</v>
      </c>
      <c r="S27" s="24">
        <v>96855.35</v>
      </c>
      <c r="T27" s="24">
        <v>5811.32</v>
      </c>
      <c r="U27" s="5">
        <f>SUMIFS([1]项目开票!F:F,[1]项目开票!B:B,报税!B27,[1]项目开票!A:A,报税!A27)</f>
        <v>999308.33</v>
      </c>
      <c r="V27" s="5">
        <f>SUMIFS([1]项目开票!G:G,[1]项目开票!B:B,报税!B27,[1]项目开票!A:A,报税!A27)</f>
        <v>59958.51</v>
      </c>
      <c r="W27" s="5">
        <f t="shared" si="9"/>
        <v>-902452.98</v>
      </c>
      <c r="X27" s="23">
        <f t="shared" si="9"/>
        <v>-54147.19</v>
      </c>
      <c r="Y27" s="24"/>
      <c r="Z27" s="24"/>
      <c r="AA27" s="24"/>
      <c r="AB27" s="5">
        <f>SUMIFS([1]项目开票!I:I,[1]项目开票!B:B,报税!B27,[1]项目开票!A:A,报税!A27)</f>
        <v>61093.599999999999</v>
      </c>
      <c r="AC27" s="5">
        <f>SUMIFS([1]项目开票!J:J,[1]项目开票!B:B,报税!B27,[1]项目开票!A:A,报税!A27)</f>
        <v>3665.62</v>
      </c>
      <c r="AD27" s="5">
        <f t="shared" si="10"/>
        <v>-61093.599999999999</v>
      </c>
      <c r="AE27" s="23">
        <f t="shared" si="10"/>
        <v>-3665.62</v>
      </c>
      <c r="AF27" s="25"/>
      <c r="AG27" s="5"/>
      <c r="AH27" s="5"/>
      <c r="AI27" s="5">
        <f>SUMIFS([1]项目开票!L:L,[1]项目开票!B:B,报税!B27,[1]项目开票!A:A,报税!A27)</f>
        <v>0</v>
      </c>
      <c r="AJ27" s="5">
        <f>SUMIFS([1]项目开票!M:M,[1]项目开票!B:B,报税!B27,[1]项目开票!A:A,报税!A27)</f>
        <v>0</v>
      </c>
      <c r="AK27" s="5">
        <f t="shared" si="11"/>
        <v>0</v>
      </c>
      <c r="AL27" s="23">
        <f t="shared" si="11"/>
        <v>0</v>
      </c>
      <c r="AM27" s="5"/>
      <c r="AN27" s="5"/>
      <c r="AO27" s="5"/>
      <c r="AP27" s="5"/>
      <c r="AQ27" s="5">
        <f t="shared" si="5"/>
        <v>0</v>
      </c>
      <c r="AR27" s="5">
        <f t="shared" si="5"/>
        <v>0</v>
      </c>
      <c r="AS27" s="1">
        <f t="shared" si="6"/>
        <v>1060401.93</v>
      </c>
    </row>
    <row r="28" spans="1:47" s="1" customFormat="1" x14ac:dyDescent="0.15">
      <c r="A28" s="29" t="s">
        <v>60</v>
      </c>
      <c r="B28" s="31" t="s">
        <v>61</v>
      </c>
      <c r="C28" s="21" t="s">
        <v>57</v>
      </c>
      <c r="D28" s="22"/>
      <c r="E28" s="22"/>
      <c r="F28" s="22"/>
      <c r="G28" s="5">
        <f>SUMIFS([1]项目开票!C:C,[1]项目开票!B:B,报税!B28,[1]项目开票!A:A,报税!A28)</f>
        <v>0</v>
      </c>
      <c r="H28" s="5">
        <f>SUMIFS([1]项目开票!D:D,[1]项目开票!B:B,报税!B28,[1]项目开票!A:A,报税!A28)</f>
        <v>0</v>
      </c>
      <c r="I28" s="5">
        <f t="shared" si="7"/>
        <v>0</v>
      </c>
      <c r="J28" s="23">
        <f t="shared" si="7"/>
        <v>0</v>
      </c>
      <c r="K28" s="24"/>
      <c r="L28" s="24"/>
      <c r="M28" s="24"/>
      <c r="N28" s="5">
        <f>SUMIFS([1]项目开票!O:O,[1]项目开票!B:B,报税!B28,[1]项目开票!A:A,报税!A28)</f>
        <v>0</v>
      </c>
      <c r="O28" s="5">
        <f>SUMIFS([1]项目开票!P:P,[1]项目开票!B:B,报税!B28,[1]项目开票!A:A,报税!A28)</f>
        <v>0</v>
      </c>
      <c r="P28" s="5">
        <f t="shared" si="8"/>
        <v>0</v>
      </c>
      <c r="Q28" s="23">
        <f t="shared" si="8"/>
        <v>0</v>
      </c>
      <c r="R28" s="24">
        <v>733456.66</v>
      </c>
      <c r="S28" s="24">
        <v>752263.25</v>
      </c>
      <c r="T28" s="24">
        <v>45135.8</v>
      </c>
      <c r="U28" s="5">
        <f>SUMIFS([1]项目开票!F:F,[1]项目开票!B:B,报税!B28,[1]项目开票!A:A,报税!A28)</f>
        <v>0</v>
      </c>
      <c r="V28" s="5">
        <f>SUMIFS([1]项目开票!G:G,[1]项目开票!B:B,报税!B28,[1]项目开票!A:A,报税!A28)</f>
        <v>0</v>
      </c>
      <c r="W28" s="5">
        <f t="shared" si="9"/>
        <v>752263.25</v>
      </c>
      <c r="X28" s="23">
        <f t="shared" si="9"/>
        <v>45135.8</v>
      </c>
      <c r="Y28" s="24"/>
      <c r="Z28" s="24"/>
      <c r="AA28" s="24"/>
      <c r="AB28" s="5">
        <f>SUMIFS([1]项目开票!I:I,[1]项目开票!B:B,报税!B28,[1]项目开票!A:A,报税!A28)</f>
        <v>0</v>
      </c>
      <c r="AC28" s="5">
        <f>SUMIFS([1]项目开票!J:J,[1]项目开票!B:B,报税!B28,[1]项目开票!A:A,报税!A28)</f>
        <v>0</v>
      </c>
      <c r="AD28" s="5">
        <f t="shared" si="10"/>
        <v>0</v>
      </c>
      <c r="AE28" s="23">
        <f t="shared" si="10"/>
        <v>0</v>
      </c>
      <c r="AF28" s="25"/>
      <c r="AG28" s="5"/>
      <c r="AH28" s="5"/>
      <c r="AI28" s="5">
        <f>SUMIFS([1]项目开票!L:L,[1]项目开票!B:B,报税!B28,[1]项目开票!A:A,报税!A28)</f>
        <v>0</v>
      </c>
      <c r="AJ28" s="5">
        <f>SUMIFS([1]项目开票!M:M,[1]项目开票!B:B,报税!B28,[1]项目开票!A:A,报税!A28)</f>
        <v>0</v>
      </c>
      <c r="AK28" s="5">
        <f t="shared" si="11"/>
        <v>0</v>
      </c>
      <c r="AL28" s="23">
        <f t="shared" si="11"/>
        <v>0</v>
      </c>
      <c r="AM28" s="5"/>
      <c r="AN28" s="5"/>
      <c r="AO28" s="5"/>
      <c r="AP28" s="5"/>
      <c r="AQ28" s="5"/>
      <c r="AR28" s="5"/>
      <c r="AS28" s="1">
        <f t="shared" si="6"/>
        <v>0</v>
      </c>
    </row>
    <row r="29" spans="1:47" s="1" customFormat="1" x14ac:dyDescent="0.15">
      <c r="A29" s="29" t="s">
        <v>62</v>
      </c>
      <c r="B29" s="31" t="s">
        <v>63</v>
      </c>
      <c r="C29" s="21" t="s">
        <v>20</v>
      </c>
      <c r="D29" s="22"/>
      <c r="E29" s="22"/>
      <c r="F29" s="22"/>
      <c r="G29" s="5">
        <f>SUMIFS([1]项目开票!C:C,[1]项目开票!B:B,报税!B29,[1]项目开票!A:A,报税!A29)</f>
        <v>0</v>
      </c>
      <c r="H29" s="5">
        <f>SUMIFS([1]项目开票!D:D,[1]项目开票!B:B,报税!B29,[1]项目开票!A:A,报税!A29)</f>
        <v>0</v>
      </c>
      <c r="I29" s="5">
        <f t="shared" si="7"/>
        <v>0</v>
      </c>
      <c r="J29" s="23">
        <f t="shared" si="7"/>
        <v>0</v>
      </c>
      <c r="K29" s="24"/>
      <c r="L29" s="24"/>
      <c r="M29" s="24"/>
      <c r="N29" s="5">
        <f>SUMIFS([1]项目开票!O:O,[1]项目开票!B:B,报税!B29,[1]项目开票!A:A,报税!A29)</f>
        <v>0</v>
      </c>
      <c r="O29" s="5">
        <f>SUMIFS([1]项目开票!P:P,[1]项目开票!B:B,报税!B29,[1]项目开票!A:A,报税!A29)</f>
        <v>0</v>
      </c>
      <c r="P29" s="5">
        <f t="shared" si="8"/>
        <v>0</v>
      </c>
      <c r="Q29" s="23">
        <f t="shared" si="8"/>
        <v>0</v>
      </c>
      <c r="R29" s="24"/>
      <c r="S29" s="24"/>
      <c r="T29" s="24"/>
      <c r="U29" s="5">
        <f>SUMIFS([1]项目开票!F:F,[1]项目开票!B:B,报税!B29,[1]项目开票!A:A,报税!A29)</f>
        <v>0</v>
      </c>
      <c r="V29" s="5">
        <f>SUMIFS([1]项目开票!G:G,[1]项目开票!B:B,报税!B29,[1]项目开票!A:A,报税!A29)</f>
        <v>0</v>
      </c>
      <c r="W29" s="5">
        <f t="shared" si="9"/>
        <v>0</v>
      </c>
      <c r="X29" s="23">
        <f t="shared" si="9"/>
        <v>0</v>
      </c>
      <c r="Y29" s="24">
        <v>59603.509999999995</v>
      </c>
      <c r="Z29" s="24">
        <v>61093.599999999999</v>
      </c>
      <c r="AA29" s="24">
        <v>3665.62</v>
      </c>
      <c r="AB29" s="5">
        <f>SUMIFS([1]项目开票!I:I,[1]项目开票!B:B,报税!B29,[1]项目开票!A:A,报税!A29)</f>
        <v>999188.32</v>
      </c>
      <c r="AC29" s="5">
        <f>SUMIFS([1]项目开票!J:J,[1]项目开票!B:B,报税!B29,[1]项目开票!A:A,报税!A29)</f>
        <v>59951.3</v>
      </c>
      <c r="AD29" s="5">
        <f t="shared" si="10"/>
        <v>-938094.72</v>
      </c>
      <c r="AE29" s="23">
        <f t="shared" si="10"/>
        <v>-56285.68</v>
      </c>
      <c r="AF29" s="25"/>
      <c r="AG29" s="5"/>
      <c r="AH29" s="5"/>
      <c r="AI29" s="5">
        <f>SUMIFS([1]项目开票!L:L,[1]项目开票!B:B,报税!B29,[1]项目开票!A:A,报税!A29)</f>
        <v>0</v>
      </c>
      <c r="AJ29" s="5">
        <f>SUMIFS([1]项目开票!M:M,[1]项目开票!B:B,报税!B29,[1]项目开票!A:A,报税!A29)</f>
        <v>0</v>
      </c>
      <c r="AK29" s="5">
        <f t="shared" si="11"/>
        <v>0</v>
      </c>
      <c r="AL29" s="23">
        <f t="shared" si="11"/>
        <v>0</v>
      </c>
      <c r="AM29" s="5"/>
      <c r="AN29" s="5"/>
      <c r="AO29" s="5"/>
      <c r="AP29" s="5"/>
      <c r="AQ29" s="5"/>
      <c r="AR29" s="5"/>
      <c r="AS29" s="1">
        <f t="shared" si="6"/>
        <v>999188.32</v>
      </c>
    </row>
    <row r="30" spans="1:47" s="1" customFormat="1" x14ac:dyDescent="0.15">
      <c r="A30" s="29" t="s">
        <v>64</v>
      </c>
      <c r="B30" s="31" t="s">
        <v>65</v>
      </c>
      <c r="C30" s="21" t="s">
        <v>20</v>
      </c>
      <c r="D30" s="22"/>
      <c r="E30" s="22"/>
      <c r="F30" s="22"/>
      <c r="G30" s="5">
        <f>SUMIFS([1]项目开票!C:C,[1]项目开票!B:B,报税!B30,[1]项目开票!A:A,报税!A30)</f>
        <v>0</v>
      </c>
      <c r="H30" s="5">
        <f>SUMIFS([1]项目开票!D:D,[1]项目开票!B:B,报税!B30,[1]项目开票!A:A,报税!A30)</f>
        <v>0</v>
      </c>
      <c r="I30" s="5">
        <f t="shared" si="7"/>
        <v>0</v>
      </c>
      <c r="J30" s="23">
        <f t="shared" si="7"/>
        <v>0</v>
      </c>
      <c r="K30" s="24"/>
      <c r="L30" s="24"/>
      <c r="M30" s="24"/>
      <c r="N30" s="5">
        <f>SUMIFS([1]项目开票!O:O,[1]项目开票!B:B,报税!B30,[1]项目开票!A:A,报税!A30)</f>
        <v>0</v>
      </c>
      <c r="O30" s="5">
        <f>SUMIFS([1]项目开票!P:P,[1]项目开票!B:B,报税!B30,[1]项目开票!A:A,报税!A30)</f>
        <v>0</v>
      </c>
      <c r="P30" s="5">
        <f t="shared" si="8"/>
        <v>0</v>
      </c>
      <c r="Q30" s="23">
        <f t="shared" si="8"/>
        <v>0</v>
      </c>
      <c r="R30" s="24"/>
      <c r="S30" s="24"/>
      <c r="T30" s="24"/>
      <c r="U30" s="5">
        <f>SUMIFS([1]项目开票!F:F,[1]项目开票!B:B,报税!B30,[1]项目开票!A:A,报税!A30)</f>
        <v>0</v>
      </c>
      <c r="V30" s="5">
        <f>SUMIFS([1]项目开票!G:G,[1]项目开票!B:B,报税!B30,[1]项目开票!A:A,报税!A30)</f>
        <v>0</v>
      </c>
      <c r="W30" s="5">
        <f t="shared" si="9"/>
        <v>0</v>
      </c>
      <c r="X30" s="23">
        <f t="shared" si="9"/>
        <v>0</v>
      </c>
      <c r="Y30" s="24">
        <v>59603.509999999995</v>
      </c>
      <c r="Z30" s="24">
        <v>61093.599999999999</v>
      </c>
      <c r="AA30" s="24">
        <v>3665.62</v>
      </c>
      <c r="AB30" s="5">
        <f>SUMIFS([1]项目开票!I:I,[1]项目开票!B:B,报税!B30,[1]项目开票!A:A,报税!A30)</f>
        <v>61093.599999999999</v>
      </c>
      <c r="AC30" s="5">
        <f>SUMIFS([1]项目开票!J:J,[1]项目开票!B:B,报税!B30,[1]项目开票!A:A,报税!A30)</f>
        <v>3665.62</v>
      </c>
      <c r="AD30" s="5">
        <f t="shared" si="10"/>
        <v>0</v>
      </c>
      <c r="AE30" s="23">
        <f t="shared" si="10"/>
        <v>0</v>
      </c>
      <c r="AF30" s="25"/>
      <c r="AG30" s="5"/>
      <c r="AH30" s="5"/>
      <c r="AI30" s="5">
        <f>SUMIFS([1]项目开票!L:L,[1]项目开票!B:B,报税!B30,[1]项目开票!A:A,报税!A30)</f>
        <v>0</v>
      </c>
      <c r="AJ30" s="5">
        <f>SUMIFS([1]项目开票!M:M,[1]项目开票!B:B,报税!B30,[1]项目开票!A:A,报税!A30)</f>
        <v>0</v>
      </c>
      <c r="AK30" s="5">
        <f t="shared" si="11"/>
        <v>0</v>
      </c>
      <c r="AL30" s="23">
        <f t="shared" si="11"/>
        <v>0</v>
      </c>
      <c r="AM30" s="5"/>
      <c r="AN30" s="5"/>
      <c r="AO30" s="5"/>
      <c r="AP30" s="5"/>
      <c r="AQ30" s="5"/>
      <c r="AR30" s="5"/>
      <c r="AS30" s="1">
        <f t="shared" si="6"/>
        <v>61093.599999999999</v>
      </c>
    </row>
    <row r="31" spans="1:47" s="34" customFormat="1" x14ac:dyDescent="0.15">
      <c r="A31" s="19" t="s">
        <v>66</v>
      </c>
      <c r="B31" s="32" t="s">
        <v>67</v>
      </c>
      <c r="C31" s="33" t="s">
        <v>20</v>
      </c>
      <c r="D31" s="22"/>
      <c r="E31" s="22"/>
      <c r="F31" s="22"/>
      <c r="G31" s="5">
        <f>SUMIFS([1]项目开票!C:C,[1]项目开票!B:B,报税!B31,[1]项目开票!A:A,报税!A31)</f>
        <v>0</v>
      </c>
      <c r="H31" s="5">
        <f>SUMIFS([1]项目开票!D:D,[1]项目开票!B:B,报税!B31,[1]项目开票!A:A,报税!A31)</f>
        <v>0</v>
      </c>
      <c r="I31" s="5">
        <f t="shared" si="7"/>
        <v>0</v>
      </c>
      <c r="J31" s="23">
        <f t="shared" si="7"/>
        <v>0</v>
      </c>
      <c r="K31" s="24"/>
      <c r="L31" s="24"/>
      <c r="M31" s="24"/>
      <c r="N31" s="5">
        <f>SUMIFS([1]项目开票!O:O,[1]项目开票!B:B,报税!B31,[1]项目开票!A:A,报税!A31)</f>
        <v>0</v>
      </c>
      <c r="O31" s="5">
        <f>SUMIFS([1]项目开票!P:P,[1]项目开票!B:B,报税!B31,[1]项目开票!A:A,报税!A31)</f>
        <v>0</v>
      </c>
      <c r="P31" s="5">
        <f t="shared" si="8"/>
        <v>0</v>
      </c>
      <c r="Q31" s="23">
        <f t="shared" si="8"/>
        <v>0</v>
      </c>
      <c r="R31" s="24"/>
      <c r="S31" s="24"/>
      <c r="T31" s="24"/>
      <c r="U31" s="5">
        <f>SUMIFS([1]项目开票!F:F,[1]项目开票!B:B,报税!B31,[1]项目开票!A:A,报税!A31)</f>
        <v>0</v>
      </c>
      <c r="V31" s="5">
        <f>SUMIFS([1]项目开票!G:G,[1]项目开票!B:B,报税!B31,[1]项目开票!A:A,报税!A31)</f>
        <v>0</v>
      </c>
      <c r="W31" s="5">
        <f t="shared" si="9"/>
        <v>0</v>
      </c>
      <c r="X31" s="23">
        <f t="shared" si="9"/>
        <v>0</v>
      </c>
      <c r="Y31" s="24">
        <v>47682.81</v>
      </c>
      <c r="Z31" s="24">
        <v>48874.879999999997</v>
      </c>
      <c r="AA31" s="24">
        <v>2932.49</v>
      </c>
      <c r="AB31" s="5">
        <f>SUMIFS([1]项目开票!I:I,[1]项目开票!B:B,报税!B31,[1]项目开票!A:A,报税!A31)</f>
        <v>586686.31999999995</v>
      </c>
      <c r="AC31" s="5">
        <f>SUMIFS([1]项目开票!J:J,[1]项目开票!B:B,报税!B31,[1]项目开票!A:A,报税!A31)</f>
        <v>35201.18</v>
      </c>
      <c r="AD31" s="5">
        <f t="shared" si="10"/>
        <v>-537811.43999999994</v>
      </c>
      <c r="AE31" s="23">
        <f t="shared" si="10"/>
        <v>-32268.690000000002</v>
      </c>
      <c r="AF31" s="25"/>
      <c r="AG31" s="5"/>
      <c r="AH31" s="5"/>
      <c r="AI31" s="5">
        <f>SUMIFS([1]项目开票!L:L,[1]项目开票!B:B,报税!B31,[1]项目开票!A:A,报税!A31)</f>
        <v>0</v>
      </c>
      <c r="AJ31" s="5">
        <f>SUMIFS([1]项目开票!M:M,[1]项目开票!B:B,报税!B31,[1]项目开票!A:A,报税!A31)</f>
        <v>0</v>
      </c>
      <c r="AK31" s="5">
        <f t="shared" si="11"/>
        <v>0</v>
      </c>
      <c r="AL31" s="23">
        <f t="shared" si="11"/>
        <v>0</v>
      </c>
      <c r="AM31" s="5"/>
      <c r="AN31" s="5"/>
      <c r="AO31" s="5"/>
      <c r="AP31" s="5"/>
      <c r="AQ31" s="5"/>
      <c r="AR31" s="5"/>
      <c r="AS31" s="34">
        <f t="shared" si="6"/>
        <v>586686.31999999995</v>
      </c>
      <c r="AU31" s="1"/>
    </row>
    <row r="32" spans="1:47" s="1" customFormat="1" x14ac:dyDescent="0.15">
      <c r="A32" s="29" t="s">
        <v>68</v>
      </c>
      <c r="B32" s="31" t="s">
        <v>69</v>
      </c>
      <c r="C32" s="33" t="s">
        <v>20</v>
      </c>
      <c r="D32" s="22"/>
      <c r="E32" s="22"/>
      <c r="F32" s="22"/>
      <c r="G32" s="5">
        <f>SUMIFS([1]项目开票!C:C,[1]项目开票!B:B,报税!B32,[1]项目开票!A:A,报税!A32)</f>
        <v>0</v>
      </c>
      <c r="H32" s="5">
        <f>SUMIFS([1]项目开票!D:D,[1]项目开票!B:B,报税!B32,[1]项目开票!A:A,报税!A32)</f>
        <v>0</v>
      </c>
      <c r="I32" s="5">
        <f t="shared" si="7"/>
        <v>0</v>
      </c>
      <c r="J32" s="23">
        <f t="shared" si="7"/>
        <v>0</v>
      </c>
      <c r="K32" s="24"/>
      <c r="L32" s="24"/>
      <c r="M32" s="24"/>
      <c r="N32" s="5">
        <f>SUMIFS([1]项目开票!O:O,[1]项目开票!B:B,报税!B32,[1]项目开票!A:A,报税!A32)</f>
        <v>0</v>
      </c>
      <c r="O32" s="5">
        <f>SUMIFS([1]项目开票!P:P,[1]项目开票!B:B,报税!B32,[1]项目开票!A:A,报税!A32)</f>
        <v>0</v>
      </c>
      <c r="P32" s="5">
        <f t="shared" si="8"/>
        <v>0</v>
      </c>
      <c r="Q32" s="23">
        <f t="shared" si="8"/>
        <v>0</v>
      </c>
      <c r="R32" s="24"/>
      <c r="S32" s="24"/>
      <c r="T32" s="24"/>
      <c r="U32" s="5">
        <f>SUMIFS([1]项目开票!F:F,[1]项目开票!B:B,报税!B32,[1]项目开票!A:A,报税!A32)</f>
        <v>0</v>
      </c>
      <c r="V32" s="5">
        <f>SUMIFS([1]项目开票!G:G,[1]项目开票!B:B,报税!B32,[1]项目开票!A:A,报税!A32)</f>
        <v>0</v>
      </c>
      <c r="W32" s="5">
        <f t="shared" si="9"/>
        <v>0</v>
      </c>
      <c r="X32" s="23">
        <f t="shared" si="9"/>
        <v>0</v>
      </c>
      <c r="Y32" s="24">
        <v>59603.509999999995</v>
      </c>
      <c r="Z32" s="24">
        <v>61093.599999999999</v>
      </c>
      <c r="AA32" s="24">
        <v>3665.62</v>
      </c>
      <c r="AB32" s="5">
        <f>SUMIFS([1]项目开票!I:I,[1]项目开票!B:B,报税!B32,[1]项目开票!A:A,报税!A32)</f>
        <v>61093.599999999999</v>
      </c>
      <c r="AC32" s="5">
        <f>SUMIFS([1]项目开票!J:J,[1]项目开票!B:B,报税!B32,[1]项目开票!A:A,报税!A32)</f>
        <v>3665.62</v>
      </c>
      <c r="AD32" s="5">
        <f t="shared" si="10"/>
        <v>0</v>
      </c>
      <c r="AE32" s="23">
        <f t="shared" si="10"/>
        <v>0</v>
      </c>
      <c r="AF32" s="25"/>
      <c r="AG32" s="5"/>
      <c r="AH32" s="5"/>
      <c r="AI32" s="5">
        <f>SUMIFS([1]项目开票!L:L,[1]项目开票!B:B,报税!B32,[1]项目开票!A:A,报税!A32)</f>
        <v>0</v>
      </c>
      <c r="AJ32" s="5">
        <f>SUMIFS([1]项目开票!M:M,[1]项目开票!B:B,报税!B32,[1]项目开票!A:A,报税!A32)</f>
        <v>0</v>
      </c>
      <c r="AK32" s="5">
        <f t="shared" si="11"/>
        <v>0</v>
      </c>
      <c r="AL32" s="23">
        <f t="shared" si="11"/>
        <v>0</v>
      </c>
      <c r="AM32" s="5"/>
      <c r="AN32" s="5"/>
      <c r="AO32" s="5"/>
      <c r="AP32" s="5"/>
      <c r="AQ32" s="5"/>
      <c r="AR32" s="5"/>
      <c r="AS32" s="1">
        <f t="shared" si="6"/>
        <v>61093.599999999999</v>
      </c>
    </row>
    <row r="33" spans="1:47" s="1" customFormat="1" x14ac:dyDescent="0.15">
      <c r="A33" s="29" t="s">
        <v>70</v>
      </c>
      <c r="B33" s="31" t="s">
        <v>71</v>
      </c>
      <c r="C33" s="33" t="s">
        <v>20</v>
      </c>
      <c r="D33" s="22"/>
      <c r="E33" s="22"/>
      <c r="F33" s="22"/>
      <c r="G33" s="5">
        <f>SUMIFS([1]项目开票!C:C,[1]项目开票!B:B,报税!B33,[1]项目开票!A:A,报税!A33)</f>
        <v>0</v>
      </c>
      <c r="H33" s="5">
        <f>SUMIFS([1]项目开票!D:D,[1]项目开票!B:B,报税!B33,[1]项目开票!A:A,报税!A33)</f>
        <v>0</v>
      </c>
      <c r="I33" s="5">
        <f t="shared" si="7"/>
        <v>0</v>
      </c>
      <c r="J33" s="23">
        <f t="shared" si="7"/>
        <v>0</v>
      </c>
      <c r="K33" s="24"/>
      <c r="L33" s="24"/>
      <c r="M33" s="24"/>
      <c r="N33" s="5">
        <f>SUMIFS([1]项目开票!O:O,[1]项目开票!B:B,报税!B33,[1]项目开票!A:A,报税!A33)</f>
        <v>0</v>
      </c>
      <c r="O33" s="5">
        <f>SUMIFS([1]项目开票!P:P,[1]项目开票!B:B,报税!B33,[1]项目开票!A:A,报税!A33)</f>
        <v>0</v>
      </c>
      <c r="P33" s="5">
        <f t="shared" si="8"/>
        <v>0</v>
      </c>
      <c r="Q33" s="23">
        <f t="shared" si="8"/>
        <v>0</v>
      </c>
      <c r="R33" s="24"/>
      <c r="S33" s="24"/>
      <c r="T33" s="24"/>
      <c r="U33" s="5">
        <f>SUMIFS([1]项目开票!F:F,[1]项目开票!B:B,报税!B33,[1]项目开票!A:A,报税!A33)</f>
        <v>0</v>
      </c>
      <c r="V33" s="5">
        <f>SUMIFS([1]项目开票!G:G,[1]项目开票!B:B,报税!B33,[1]项目开票!A:A,报税!A33)</f>
        <v>0</v>
      </c>
      <c r="W33" s="5">
        <f t="shared" si="9"/>
        <v>0</v>
      </c>
      <c r="X33" s="23">
        <f t="shared" si="9"/>
        <v>0</v>
      </c>
      <c r="Y33" s="24">
        <v>59603.509999999995</v>
      </c>
      <c r="Z33" s="24">
        <v>61093.599999999999</v>
      </c>
      <c r="AA33" s="24">
        <v>3665.62</v>
      </c>
      <c r="AB33" s="5">
        <f>SUMIFS([1]项目开票!I:I,[1]项目开票!B:B,报税!B33,[1]项目开票!A:A,报税!A33)</f>
        <v>409146.79</v>
      </c>
      <c r="AC33" s="5">
        <f>SUMIFS([1]项目开票!J:J,[1]项目开票!B:B,报税!B33,[1]项目开票!A:A,报税!A33)</f>
        <v>24548.809999999998</v>
      </c>
      <c r="AD33" s="5">
        <f t="shared" si="10"/>
        <v>-348053.19</v>
      </c>
      <c r="AE33" s="23">
        <f t="shared" si="10"/>
        <v>-20883.189999999999</v>
      </c>
      <c r="AF33" s="25"/>
      <c r="AG33" s="5"/>
      <c r="AH33" s="5"/>
      <c r="AI33" s="5">
        <f>SUMIFS([1]项目开票!L:L,[1]项目开票!B:B,报税!B33,[1]项目开票!A:A,报税!A33)</f>
        <v>0</v>
      </c>
      <c r="AJ33" s="5">
        <f>SUMIFS([1]项目开票!M:M,[1]项目开票!B:B,报税!B33,[1]项目开票!A:A,报税!A33)</f>
        <v>0</v>
      </c>
      <c r="AK33" s="5">
        <f t="shared" si="11"/>
        <v>0</v>
      </c>
      <c r="AL33" s="23">
        <f t="shared" si="11"/>
        <v>0</v>
      </c>
      <c r="AM33" s="5"/>
      <c r="AN33" s="5"/>
      <c r="AO33" s="5"/>
      <c r="AP33" s="5"/>
      <c r="AQ33" s="5"/>
      <c r="AR33" s="5"/>
      <c r="AS33" s="1">
        <f t="shared" si="6"/>
        <v>409146.79</v>
      </c>
    </row>
    <row r="34" spans="1:47" s="1" customFormat="1" x14ac:dyDescent="0.15">
      <c r="A34" s="29" t="s">
        <v>72</v>
      </c>
      <c r="B34" s="31" t="s">
        <v>73</v>
      </c>
      <c r="C34" s="33" t="s">
        <v>36</v>
      </c>
      <c r="D34" s="22">
        <v>112090405.38</v>
      </c>
      <c r="E34" s="22">
        <v>137743978.34999999</v>
      </c>
      <c r="F34" s="22">
        <v>12396958.060000001</v>
      </c>
      <c r="G34" s="5">
        <f>SUMIFS([1]项目开票!C:C,[1]项目开票!B:B,报税!B34,[1]项目开票!A:A,报税!A34)</f>
        <v>0</v>
      </c>
      <c r="H34" s="5">
        <f>SUMIFS([1]项目开票!D:D,[1]项目开票!B:B,报税!B34,[1]项目开票!A:A,报税!A34)</f>
        <v>0</v>
      </c>
      <c r="I34" s="5">
        <f t="shared" si="7"/>
        <v>137743978.34999999</v>
      </c>
      <c r="J34" s="23">
        <f t="shared" si="7"/>
        <v>12396958.060000001</v>
      </c>
      <c r="K34" s="24">
        <v>291062235.10000002</v>
      </c>
      <c r="L34" s="24">
        <v>291080425.47000003</v>
      </c>
      <c r="M34" s="24">
        <v>37840455.310000002</v>
      </c>
      <c r="N34" s="5">
        <f>SUMIFS([1]项目开票!O:O,[1]项目开票!B:B,报税!B34,[1]项目开票!A:A,报税!A34)</f>
        <v>0</v>
      </c>
      <c r="O34" s="5">
        <f>SUMIFS([1]项目开票!P:P,[1]项目开票!B:B,报税!B34,[1]项目开票!A:A,报税!A34)</f>
        <v>0</v>
      </c>
      <c r="P34" s="5">
        <f t="shared" si="8"/>
        <v>291080425.47000003</v>
      </c>
      <c r="Q34" s="23">
        <f t="shared" si="8"/>
        <v>37840455.310000002</v>
      </c>
      <c r="R34" s="24"/>
      <c r="S34" s="24"/>
      <c r="T34" s="24"/>
      <c r="U34" s="5">
        <f>SUMIFS([1]项目开票!F:F,[1]项目开票!B:B,报税!B34,[1]项目开票!A:A,报税!A34)</f>
        <v>0</v>
      </c>
      <c r="V34" s="5">
        <f>SUMIFS([1]项目开票!G:G,[1]项目开票!B:B,报税!B34,[1]项目开票!A:A,报税!A34)</f>
        <v>0</v>
      </c>
      <c r="W34" s="5">
        <f t="shared" si="9"/>
        <v>0</v>
      </c>
      <c r="X34" s="23">
        <f t="shared" si="9"/>
        <v>0</v>
      </c>
      <c r="Y34" s="24"/>
      <c r="Z34" s="24"/>
      <c r="AA34" s="24"/>
      <c r="AB34" s="5">
        <f>SUMIFS([1]项目开票!I:I,[1]项目开票!B:B,报税!B34,[1]项目开票!A:A,报税!A34)</f>
        <v>0</v>
      </c>
      <c r="AC34" s="5">
        <f>SUMIFS([1]项目开票!J:J,[1]项目开票!B:B,报税!B34,[1]项目开票!A:A,报税!A34)</f>
        <v>0</v>
      </c>
      <c r="AD34" s="5">
        <f t="shared" si="10"/>
        <v>0</v>
      </c>
      <c r="AE34" s="23">
        <f t="shared" si="10"/>
        <v>0</v>
      </c>
      <c r="AF34" s="25"/>
      <c r="AG34" s="5"/>
      <c r="AH34" s="5"/>
      <c r="AI34" s="5">
        <f>SUMIFS([1]项目开票!L:L,[1]项目开票!B:B,报税!B34,[1]项目开票!A:A,报税!A34)</f>
        <v>0</v>
      </c>
      <c r="AJ34" s="5">
        <f>SUMIFS([1]项目开票!M:M,[1]项目开票!B:B,报税!B34,[1]项目开票!A:A,报税!A34)</f>
        <v>0</v>
      </c>
      <c r="AK34" s="5">
        <f t="shared" si="11"/>
        <v>0</v>
      </c>
      <c r="AL34" s="23">
        <f t="shared" si="11"/>
        <v>0</v>
      </c>
      <c r="AM34" s="5"/>
      <c r="AN34" s="5"/>
      <c r="AO34" s="5"/>
      <c r="AP34" s="5"/>
      <c r="AQ34" s="5">
        <f t="shared" ref="AQ34:AR49" si="12">AM34-AO34</f>
        <v>0</v>
      </c>
      <c r="AR34" s="5">
        <f t="shared" si="12"/>
        <v>0</v>
      </c>
      <c r="AS34" s="1">
        <f t="shared" si="6"/>
        <v>0</v>
      </c>
    </row>
    <row r="35" spans="1:47" s="1" customFormat="1" x14ac:dyDescent="0.15">
      <c r="A35" s="29" t="s">
        <v>74</v>
      </c>
      <c r="B35" s="31" t="s">
        <v>75</v>
      </c>
      <c r="C35" s="33" t="s">
        <v>20</v>
      </c>
      <c r="D35" s="22"/>
      <c r="E35" s="22"/>
      <c r="F35" s="22"/>
      <c r="G35" s="5">
        <f>SUMIFS([1]项目开票!C:C,[1]项目开票!B:B,报税!B35,[1]项目开票!A:A,报税!A35)</f>
        <v>0</v>
      </c>
      <c r="H35" s="5">
        <f>SUMIFS([1]项目开票!D:D,[1]项目开票!B:B,报税!B35,[1]项目开票!A:A,报税!A35)</f>
        <v>0</v>
      </c>
      <c r="I35" s="5">
        <f t="shared" si="7"/>
        <v>0</v>
      </c>
      <c r="J35" s="23">
        <f t="shared" si="7"/>
        <v>0</v>
      </c>
      <c r="K35" s="24"/>
      <c r="L35" s="24"/>
      <c r="M35" s="24"/>
      <c r="N35" s="5">
        <f>SUMIFS([1]项目开票!O:O,[1]项目开票!B:B,报税!B35,[1]项目开票!A:A,报税!A35)</f>
        <v>0</v>
      </c>
      <c r="O35" s="5">
        <f>SUMIFS([1]项目开票!P:P,[1]项目开票!B:B,报税!B35,[1]项目开票!A:A,报税!A35)</f>
        <v>0</v>
      </c>
      <c r="P35" s="5">
        <f t="shared" si="8"/>
        <v>0</v>
      </c>
      <c r="Q35" s="23">
        <f t="shared" si="8"/>
        <v>0</v>
      </c>
      <c r="R35" s="24"/>
      <c r="S35" s="24"/>
      <c r="T35" s="24"/>
      <c r="U35" s="5">
        <f>SUMIFS([1]项目开票!F:F,[1]项目开票!B:B,报税!B35,[1]项目开票!A:A,报税!A35)</f>
        <v>0</v>
      </c>
      <c r="V35" s="5">
        <f>SUMIFS([1]项目开票!G:G,[1]项目开票!B:B,报税!B35,[1]项目开票!A:A,报税!A35)</f>
        <v>0</v>
      </c>
      <c r="W35" s="5">
        <f t="shared" si="9"/>
        <v>0</v>
      </c>
      <c r="X35" s="23">
        <f t="shared" si="9"/>
        <v>0</v>
      </c>
      <c r="Y35" s="24">
        <v>47682.81</v>
      </c>
      <c r="Z35" s="24">
        <v>48874.879999999997</v>
      </c>
      <c r="AA35" s="24">
        <v>2932.49</v>
      </c>
      <c r="AB35" s="5">
        <f>SUMIFS([1]项目开票!I:I,[1]项目开票!B:B,报税!B35,[1]项目开票!A:A,报税!A35)</f>
        <v>436473.13</v>
      </c>
      <c r="AC35" s="5">
        <f>SUMIFS([1]项目开票!J:J,[1]项目开票!B:B,报税!B35,[1]项目开票!A:A,报税!A35)</f>
        <v>26188.39</v>
      </c>
      <c r="AD35" s="5">
        <f t="shared" si="10"/>
        <v>-387598.25</v>
      </c>
      <c r="AE35" s="23">
        <f t="shared" si="10"/>
        <v>-23255.9</v>
      </c>
      <c r="AF35" s="25"/>
      <c r="AG35" s="5"/>
      <c r="AH35" s="5"/>
      <c r="AI35" s="5">
        <f>SUMIFS([1]项目开票!L:L,[1]项目开票!B:B,报税!B35,[1]项目开票!A:A,报税!A35)</f>
        <v>0</v>
      </c>
      <c r="AJ35" s="5">
        <f>SUMIFS([1]项目开票!M:M,[1]项目开票!B:B,报税!B35,[1]项目开票!A:A,报税!A35)</f>
        <v>0</v>
      </c>
      <c r="AK35" s="5">
        <f t="shared" si="11"/>
        <v>0</v>
      </c>
      <c r="AL35" s="23">
        <f t="shared" si="11"/>
        <v>0</v>
      </c>
      <c r="AM35" s="5"/>
      <c r="AN35" s="5"/>
      <c r="AO35" s="5"/>
      <c r="AP35" s="5"/>
      <c r="AQ35" s="5">
        <f t="shared" si="12"/>
        <v>0</v>
      </c>
      <c r="AR35" s="5">
        <f t="shared" si="12"/>
        <v>0</v>
      </c>
      <c r="AS35" s="1">
        <f t="shared" si="6"/>
        <v>436473.13</v>
      </c>
    </row>
    <row r="36" spans="1:47" s="1" customFormat="1" x14ac:dyDescent="0.15">
      <c r="A36" s="29" t="s">
        <v>76</v>
      </c>
      <c r="B36" s="31" t="s">
        <v>77</v>
      </c>
      <c r="C36" s="35" t="s">
        <v>20</v>
      </c>
      <c r="D36" s="22"/>
      <c r="E36" s="22"/>
      <c r="F36" s="22"/>
      <c r="G36" s="5">
        <f>SUMIFS([1]项目开票!C:C,[1]项目开票!B:B,报税!B36,[1]项目开票!A:A,报税!A36)</f>
        <v>0</v>
      </c>
      <c r="H36" s="5">
        <f>SUMIFS([1]项目开票!D:D,[1]项目开票!B:B,报税!B36,[1]项目开票!A:A,报税!A36)</f>
        <v>0</v>
      </c>
      <c r="I36" s="5">
        <f t="shared" si="7"/>
        <v>0</v>
      </c>
      <c r="J36" s="23">
        <f t="shared" si="7"/>
        <v>0</v>
      </c>
      <c r="K36" s="24"/>
      <c r="L36" s="24"/>
      <c r="M36" s="24"/>
      <c r="N36" s="5">
        <f>SUMIFS([1]项目开票!O:O,[1]项目开票!B:B,报税!B36,[1]项目开票!A:A,报税!A36)</f>
        <v>0</v>
      </c>
      <c r="O36" s="5">
        <f>SUMIFS([1]项目开票!P:P,[1]项目开票!B:B,报税!B36,[1]项目开票!A:A,报税!A36)</f>
        <v>0</v>
      </c>
      <c r="P36" s="5">
        <f t="shared" si="8"/>
        <v>0</v>
      </c>
      <c r="Q36" s="23">
        <f t="shared" si="8"/>
        <v>0</v>
      </c>
      <c r="R36" s="24"/>
      <c r="S36" s="24"/>
      <c r="T36" s="24"/>
      <c r="U36" s="5">
        <f>SUMIFS([1]项目开票!F:F,[1]项目开票!B:B,报税!B36,[1]项目开票!A:A,报税!A36)</f>
        <v>0</v>
      </c>
      <c r="V36" s="5">
        <f>SUMIFS([1]项目开票!G:G,[1]项目开票!B:B,报税!B36,[1]项目开票!A:A,报税!A36)</f>
        <v>0</v>
      </c>
      <c r="W36" s="5">
        <f t="shared" si="9"/>
        <v>0</v>
      </c>
      <c r="X36" s="23">
        <f t="shared" si="9"/>
        <v>0</v>
      </c>
      <c r="Y36" s="24">
        <v>47682.81</v>
      </c>
      <c r="Z36" s="24">
        <v>48874.879999999997</v>
      </c>
      <c r="AA36" s="24">
        <v>2932.49</v>
      </c>
      <c r="AB36" s="5">
        <f>SUMIFS([1]项目开票!I:I,[1]项目开票!B:B,报税!B36,[1]项目开票!A:A,报税!A36)</f>
        <v>399864.1</v>
      </c>
      <c r="AC36" s="5">
        <f>SUMIFS([1]项目开票!J:J,[1]项目开票!B:B,报税!B36,[1]项目开票!A:A,报税!A36)</f>
        <v>23991.85</v>
      </c>
      <c r="AD36" s="5">
        <f t="shared" si="10"/>
        <v>-350989.22</v>
      </c>
      <c r="AE36" s="23">
        <f t="shared" si="10"/>
        <v>-21059.360000000001</v>
      </c>
      <c r="AF36" s="25"/>
      <c r="AG36" s="5"/>
      <c r="AH36" s="5"/>
      <c r="AI36" s="5">
        <f>SUMIFS([1]项目开票!L:L,[1]项目开票!B:B,报税!B36,[1]项目开票!A:A,报税!A36)</f>
        <v>0</v>
      </c>
      <c r="AJ36" s="5">
        <f>SUMIFS([1]项目开票!M:M,[1]项目开票!B:B,报税!B36,[1]项目开票!A:A,报税!A36)</f>
        <v>0</v>
      </c>
      <c r="AK36" s="5">
        <f t="shared" si="11"/>
        <v>0</v>
      </c>
      <c r="AL36" s="23">
        <f t="shared" si="11"/>
        <v>0</v>
      </c>
      <c r="AM36" s="5"/>
      <c r="AN36" s="5"/>
      <c r="AO36" s="5"/>
      <c r="AP36" s="5"/>
      <c r="AQ36" s="5">
        <f t="shared" si="12"/>
        <v>0</v>
      </c>
      <c r="AR36" s="5">
        <f t="shared" si="12"/>
        <v>0</v>
      </c>
      <c r="AS36" s="1">
        <f t="shared" si="6"/>
        <v>399864.1</v>
      </c>
    </row>
    <row r="37" spans="1:47" s="1" customFormat="1" x14ac:dyDescent="0.15">
      <c r="A37" s="29" t="s">
        <v>78</v>
      </c>
      <c r="B37" s="31" t="s">
        <v>79</v>
      </c>
      <c r="C37" s="35" t="s">
        <v>20</v>
      </c>
      <c r="D37" s="22"/>
      <c r="E37" s="22"/>
      <c r="F37" s="22"/>
      <c r="G37" s="5">
        <f>SUMIFS([1]项目开票!C:C,[1]项目开票!B:B,报税!B37,[1]项目开票!A:A,报税!A37)</f>
        <v>0</v>
      </c>
      <c r="H37" s="5">
        <f>SUMIFS([1]项目开票!D:D,[1]项目开票!B:B,报税!B37,[1]项目开票!A:A,报税!A37)</f>
        <v>0</v>
      </c>
      <c r="I37" s="5">
        <f t="shared" si="7"/>
        <v>0</v>
      </c>
      <c r="J37" s="23">
        <f t="shared" si="7"/>
        <v>0</v>
      </c>
      <c r="K37" s="24"/>
      <c r="L37" s="24"/>
      <c r="M37" s="24"/>
      <c r="N37" s="5">
        <f>SUMIFS([1]项目开票!O:O,[1]项目开票!B:B,报税!B37,[1]项目开票!A:A,报税!A37)</f>
        <v>0</v>
      </c>
      <c r="O37" s="5">
        <f>SUMIFS([1]项目开票!P:P,[1]项目开票!B:B,报税!B37,[1]项目开票!A:A,报税!A37)</f>
        <v>0</v>
      </c>
      <c r="P37" s="5">
        <f t="shared" si="8"/>
        <v>0</v>
      </c>
      <c r="Q37" s="23">
        <f t="shared" si="8"/>
        <v>0</v>
      </c>
      <c r="R37" s="24"/>
      <c r="S37" s="24"/>
      <c r="T37" s="24"/>
      <c r="U37" s="5">
        <f>SUMIFS([1]项目开票!F:F,[1]项目开票!B:B,报税!B37,[1]项目开票!A:A,报税!A37)</f>
        <v>0</v>
      </c>
      <c r="V37" s="5">
        <f>SUMIFS([1]项目开票!G:G,[1]项目开票!B:B,报税!B37,[1]项目开票!A:A,报税!A37)</f>
        <v>0</v>
      </c>
      <c r="W37" s="5">
        <f t="shared" si="9"/>
        <v>0</v>
      </c>
      <c r="X37" s="23">
        <f t="shared" si="9"/>
        <v>0</v>
      </c>
      <c r="Y37" s="24">
        <v>47682.81</v>
      </c>
      <c r="Z37" s="24">
        <v>48874.879999999997</v>
      </c>
      <c r="AA37" s="24">
        <v>2932.49</v>
      </c>
      <c r="AB37" s="5">
        <f>SUMIFS([1]项目开票!I:I,[1]项目开票!B:B,报税!B37,[1]项目开票!A:A,报税!A37)</f>
        <v>399864.1</v>
      </c>
      <c r="AC37" s="5">
        <f>SUMIFS([1]项目开票!J:J,[1]项目开票!B:B,报税!B37,[1]项目开票!A:A,报税!A37)</f>
        <v>23991.85</v>
      </c>
      <c r="AD37" s="5">
        <f t="shared" si="10"/>
        <v>-350989.22</v>
      </c>
      <c r="AE37" s="23">
        <f t="shared" si="10"/>
        <v>-21059.360000000001</v>
      </c>
      <c r="AF37" s="25"/>
      <c r="AG37" s="5"/>
      <c r="AH37" s="5"/>
      <c r="AI37" s="5">
        <f>SUMIFS([1]项目开票!L:L,[1]项目开票!B:B,报税!B37,[1]项目开票!A:A,报税!A37)</f>
        <v>0</v>
      </c>
      <c r="AJ37" s="5">
        <f>SUMIFS([1]项目开票!M:M,[1]项目开票!B:B,报税!B37,[1]项目开票!A:A,报税!A37)</f>
        <v>0</v>
      </c>
      <c r="AK37" s="5">
        <f t="shared" si="11"/>
        <v>0</v>
      </c>
      <c r="AL37" s="23">
        <f t="shared" si="11"/>
        <v>0</v>
      </c>
      <c r="AM37" s="5"/>
      <c r="AN37" s="5"/>
      <c r="AO37" s="5"/>
      <c r="AP37" s="5"/>
      <c r="AQ37" s="5">
        <f t="shared" si="12"/>
        <v>0</v>
      </c>
      <c r="AR37" s="5">
        <f t="shared" si="12"/>
        <v>0</v>
      </c>
      <c r="AS37" s="1">
        <f t="shared" si="6"/>
        <v>399864.1</v>
      </c>
    </row>
    <row r="38" spans="1:47" s="1" customFormat="1" x14ac:dyDescent="0.15">
      <c r="A38" s="29" t="s">
        <v>80</v>
      </c>
      <c r="B38" s="31" t="s">
        <v>81</v>
      </c>
      <c r="C38" s="35" t="s">
        <v>20</v>
      </c>
      <c r="D38" s="22"/>
      <c r="E38" s="22"/>
      <c r="F38" s="22"/>
      <c r="G38" s="5">
        <f>SUMIFS([1]项目开票!C:C,[1]项目开票!B:B,报税!B38,[1]项目开票!A:A,报税!A38)</f>
        <v>0</v>
      </c>
      <c r="H38" s="5">
        <f>SUMIFS([1]项目开票!D:D,[1]项目开票!B:B,报税!B38,[1]项目开票!A:A,报税!A38)</f>
        <v>0</v>
      </c>
      <c r="I38" s="5">
        <f t="shared" si="7"/>
        <v>0</v>
      </c>
      <c r="J38" s="23">
        <f t="shared" si="7"/>
        <v>0</v>
      </c>
      <c r="K38" s="24"/>
      <c r="L38" s="24"/>
      <c r="M38" s="24"/>
      <c r="N38" s="5">
        <f>SUMIFS([1]项目开票!O:O,[1]项目开票!B:B,报税!B38,[1]项目开票!A:A,报税!A38)</f>
        <v>0</v>
      </c>
      <c r="O38" s="5">
        <f>SUMIFS([1]项目开票!P:P,[1]项目开票!B:B,报税!B38,[1]项目开票!A:A,报税!A38)</f>
        <v>0</v>
      </c>
      <c r="P38" s="5">
        <f t="shared" si="8"/>
        <v>0</v>
      </c>
      <c r="Q38" s="23">
        <f t="shared" si="8"/>
        <v>0</v>
      </c>
      <c r="R38" s="24"/>
      <c r="S38" s="24"/>
      <c r="T38" s="24"/>
      <c r="U38" s="5">
        <f>SUMIFS([1]项目开票!F:F,[1]项目开票!B:B,报税!B38,[1]项目开票!A:A,报税!A38)</f>
        <v>0</v>
      </c>
      <c r="V38" s="5">
        <f>SUMIFS([1]项目开票!G:G,[1]项目开票!B:B,报税!B38,[1]项目开票!A:A,报税!A38)</f>
        <v>0</v>
      </c>
      <c r="W38" s="5">
        <f t="shared" si="9"/>
        <v>0</v>
      </c>
      <c r="X38" s="23">
        <f t="shared" si="9"/>
        <v>0</v>
      </c>
      <c r="Y38" s="24">
        <v>47682.81</v>
      </c>
      <c r="Z38" s="24">
        <v>48874.879999999997</v>
      </c>
      <c r="AA38" s="24">
        <v>2932.49</v>
      </c>
      <c r="AB38" s="5">
        <f>SUMIFS([1]项目开票!I:I,[1]项目开票!B:B,报税!B38,[1]项目开票!A:A,报税!A38)</f>
        <v>399864.1</v>
      </c>
      <c r="AC38" s="5">
        <f>SUMIFS([1]项目开票!J:J,[1]项目开票!B:B,报税!B38,[1]项目开票!A:A,报税!A38)</f>
        <v>23991.85</v>
      </c>
      <c r="AD38" s="5">
        <f t="shared" si="10"/>
        <v>-350989.22</v>
      </c>
      <c r="AE38" s="23">
        <f t="shared" si="10"/>
        <v>-21059.360000000001</v>
      </c>
      <c r="AF38" s="25"/>
      <c r="AG38" s="5"/>
      <c r="AH38" s="5"/>
      <c r="AI38" s="5">
        <f>SUMIFS([1]项目开票!L:L,[1]项目开票!B:B,报税!B38,[1]项目开票!A:A,报税!A38)</f>
        <v>0</v>
      </c>
      <c r="AJ38" s="5">
        <f>SUMIFS([1]项目开票!M:M,[1]项目开票!B:B,报税!B38,[1]项目开票!A:A,报税!A38)</f>
        <v>0</v>
      </c>
      <c r="AK38" s="5">
        <f t="shared" si="11"/>
        <v>0</v>
      </c>
      <c r="AL38" s="23">
        <f t="shared" si="11"/>
        <v>0</v>
      </c>
      <c r="AM38" s="5"/>
      <c r="AN38" s="5"/>
      <c r="AO38" s="5"/>
      <c r="AP38" s="5"/>
      <c r="AQ38" s="5">
        <f t="shared" si="12"/>
        <v>0</v>
      </c>
      <c r="AR38" s="5">
        <f>AN38-AP38</f>
        <v>0</v>
      </c>
      <c r="AS38" s="1">
        <f t="shared" si="6"/>
        <v>399864.1</v>
      </c>
    </row>
    <row r="39" spans="1:47" s="1" customFormat="1" x14ac:dyDescent="0.15">
      <c r="A39" s="29" t="s">
        <v>82</v>
      </c>
      <c r="B39" s="30" t="s">
        <v>83</v>
      </c>
      <c r="C39" s="35" t="s">
        <v>20</v>
      </c>
      <c r="D39" s="22"/>
      <c r="E39" s="22"/>
      <c r="F39" s="22"/>
      <c r="G39" s="5">
        <f>SUMIFS([1]项目开票!C:C,[1]项目开票!B:B,报税!B39,[1]项目开票!A:A,报税!A39)</f>
        <v>0</v>
      </c>
      <c r="H39" s="5">
        <f>SUMIFS([1]项目开票!D:D,[1]项目开票!B:B,报税!B39,[1]项目开票!A:A,报税!A39)</f>
        <v>0</v>
      </c>
      <c r="I39" s="5">
        <f t="shared" si="7"/>
        <v>0</v>
      </c>
      <c r="J39" s="23">
        <f t="shared" si="7"/>
        <v>0</v>
      </c>
      <c r="K39" s="24"/>
      <c r="L39" s="24"/>
      <c r="M39" s="24"/>
      <c r="N39" s="5">
        <f>SUMIFS([1]项目开票!O:O,[1]项目开票!B:B,报税!B39,[1]项目开票!A:A,报税!A39)</f>
        <v>0</v>
      </c>
      <c r="O39" s="5">
        <f>SUMIFS([1]项目开票!P:P,[1]项目开票!B:B,报税!B39,[1]项目开票!A:A,报税!A39)</f>
        <v>0</v>
      </c>
      <c r="P39" s="5">
        <f t="shared" si="8"/>
        <v>0</v>
      </c>
      <c r="Q39" s="23">
        <f t="shared" si="8"/>
        <v>0</v>
      </c>
      <c r="R39" s="24"/>
      <c r="S39" s="24"/>
      <c r="T39" s="24"/>
      <c r="U39" s="5">
        <f>SUMIFS([1]项目开票!F:F,[1]项目开票!B:B,报税!B39,[1]项目开票!A:A,报税!A39)</f>
        <v>0</v>
      </c>
      <c r="V39" s="5">
        <f>SUMIFS([1]项目开票!G:G,[1]项目开票!B:B,报税!B39,[1]项目开票!A:A,报税!A39)</f>
        <v>0</v>
      </c>
      <c r="W39" s="5">
        <f t="shared" si="9"/>
        <v>0</v>
      </c>
      <c r="X39" s="23">
        <f t="shared" si="9"/>
        <v>0</v>
      </c>
      <c r="Y39" s="24">
        <v>29801.75</v>
      </c>
      <c r="Z39" s="24">
        <v>29801.75</v>
      </c>
      <c r="AA39" s="24">
        <v>1788.11</v>
      </c>
      <c r="AB39" s="5">
        <f>SUMIFS([1]项目开票!I:I,[1]项目开票!B:B,报税!B39,[1]项目开票!A:A,报税!A39)</f>
        <v>191331.26</v>
      </c>
      <c r="AC39" s="5">
        <f>SUMIFS([1]项目开票!J:J,[1]项目开票!B:B,报税!B39,[1]项目开票!A:A,报税!A39)</f>
        <v>11479.880000000001</v>
      </c>
      <c r="AD39" s="5">
        <f t="shared" si="10"/>
        <v>-161529.51</v>
      </c>
      <c r="AE39" s="23">
        <f t="shared" si="10"/>
        <v>-9691.77</v>
      </c>
      <c r="AF39" s="25"/>
      <c r="AG39" s="5"/>
      <c r="AH39" s="5"/>
      <c r="AI39" s="5">
        <f>SUMIFS([1]项目开票!L:L,[1]项目开票!B:B,报税!B39,[1]项目开票!A:A,报税!A39)</f>
        <v>0</v>
      </c>
      <c r="AJ39" s="5">
        <f>SUMIFS([1]项目开票!M:M,[1]项目开票!B:B,报税!B39,[1]项目开票!A:A,报税!A39)</f>
        <v>0</v>
      </c>
      <c r="AK39" s="5">
        <f t="shared" si="11"/>
        <v>0</v>
      </c>
      <c r="AL39" s="23">
        <f t="shared" si="11"/>
        <v>0</v>
      </c>
      <c r="AM39" s="5"/>
      <c r="AN39" s="5"/>
      <c r="AO39" s="5"/>
      <c r="AP39" s="5"/>
      <c r="AQ39" s="5">
        <f t="shared" si="12"/>
        <v>0</v>
      </c>
      <c r="AR39" s="5">
        <f t="shared" si="12"/>
        <v>0</v>
      </c>
      <c r="AS39" s="1">
        <f t="shared" si="6"/>
        <v>191331.26</v>
      </c>
    </row>
    <row r="40" spans="1:47" s="1" customFormat="1" x14ac:dyDescent="0.15">
      <c r="A40" s="19" t="s">
        <v>84</v>
      </c>
      <c r="B40" s="20" t="s">
        <v>85</v>
      </c>
      <c r="C40" s="35" t="s">
        <v>20</v>
      </c>
      <c r="D40" s="22"/>
      <c r="E40" s="22"/>
      <c r="F40" s="22"/>
      <c r="G40" s="5">
        <f>SUMIFS([1]项目开票!C:C,[1]项目开票!B:B,报税!B40,[1]项目开票!A:A,报税!A40)</f>
        <v>0</v>
      </c>
      <c r="H40" s="5">
        <f>SUMIFS([1]项目开票!D:D,[1]项目开票!B:B,报税!B40,[1]项目开票!A:A,报税!A40)</f>
        <v>0</v>
      </c>
      <c r="I40" s="5">
        <f t="shared" si="7"/>
        <v>0</v>
      </c>
      <c r="J40" s="23">
        <f t="shared" si="7"/>
        <v>0</v>
      </c>
      <c r="K40" s="24"/>
      <c r="L40" s="24"/>
      <c r="M40" s="24"/>
      <c r="N40" s="5">
        <f>SUMIFS([1]项目开票!O:O,[1]项目开票!B:B,报税!B40,[1]项目开票!A:A,报税!A40)</f>
        <v>0</v>
      </c>
      <c r="O40" s="5">
        <f>SUMIFS([1]项目开票!P:P,[1]项目开票!B:B,报税!B40,[1]项目开票!A:A,报税!A40)</f>
        <v>0</v>
      </c>
      <c r="P40" s="5">
        <f t="shared" si="8"/>
        <v>0</v>
      </c>
      <c r="Q40" s="23">
        <f t="shared" si="8"/>
        <v>0</v>
      </c>
      <c r="R40" s="24"/>
      <c r="S40" s="24"/>
      <c r="T40" s="24"/>
      <c r="U40" s="5">
        <f>SUMIFS([1]项目开票!F:F,[1]项目开票!B:B,报税!B40,[1]项目开票!A:A,报税!A40)</f>
        <v>0</v>
      </c>
      <c r="V40" s="5">
        <f>SUMIFS([1]项目开票!G:G,[1]项目开票!B:B,报税!B40,[1]项目开票!A:A,报税!A40)</f>
        <v>0</v>
      </c>
      <c r="W40" s="5">
        <f t="shared" si="9"/>
        <v>0</v>
      </c>
      <c r="X40" s="23">
        <f t="shared" si="9"/>
        <v>0</v>
      </c>
      <c r="Y40" s="24">
        <v>33798.75</v>
      </c>
      <c r="Z40" s="24">
        <v>34643.72</v>
      </c>
      <c r="AA40" s="24">
        <v>2078.62</v>
      </c>
      <c r="AB40" s="5">
        <f>SUMIFS([1]项目开票!I:I,[1]项目开票!B:B,报税!B40,[1]项目开票!A:A,报税!A40)</f>
        <v>34643.72</v>
      </c>
      <c r="AC40" s="5">
        <f>SUMIFS([1]项目开票!J:J,[1]项目开票!B:B,报税!B40,[1]项目开票!A:A,报税!A40)</f>
        <v>2078.62</v>
      </c>
      <c r="AD40" s="5">
        <f t="shared" si="10"/>
        <v>0</v>
      </c>
      <c r="AE40" s="23">
        <f t="shared" si="10"/>
        <v>0</v>
      </c>
      <c r="AF40" s="25"/>
      <c r="AG40" s="5"/>
      <c r="AH40" s="5"/>
      <c r="AI40" s="5">
        <f>SUMIFS([1]项目开票!L:L,[1]项目开票!B:B,报税!B40,[1]项目开票!A:A,报税!A40)</f>
        <v>0</v>
      </c>
      <c r="AJ40" s="5">
        <f>SUMIFS([1]项目开票!M:M,[1]项目开票!B:B,报税!B40,[1]项目开票!A:A,报税!A40)</f>
        <v>0</v>
      </c>
      <c r="AK40" s="5">
        <f t="shared" si="11"/>
        <v>0</v>
      </c>
      <c r="AL40" s="23">
        <f t="shared" si="11"/>
        <v>0</v>
      </c>
      <c r="AM40" s="5"/>
      <c r="AN40" s="5"/>
      <c r="AO40" s="5"/>
      <c r="AP40" s="5"/>
      <c r="AQ40" s="5">
        <f t="shared" si="12"/>
        <v>0</v>
      </c>
      <c r="AR40" s="5">
        <f t="shared" si="12"/>
        <v>0</v>
      </c>
      <c r="AS40" s="1">
        <f t="shared" si="6"/>
        <v>34643.72</v>
      </c>
    </row>
    <row r="41" spans="1:47" s="1" customFormat="1" x14ac:dyDescent="0.15">
      <c r="A41" s="19" t="s">
        <v>86</v>
      </c>
      <c r="B41" s="20" t="s">
        <v>87</v>
      </c>
      <c r="C41" s="35" t="s">
        <v>20</v>
      </c>
      <c r="D41" s="22"/>
      <c r="E41" s="22"/>
      <c r="F41" s="22"/>
      <c r="G41" s="5">
        <f>SUMIFS([1]项目开票!C:C,[1]项目开票!B:B,报税!B41,[1]项目开票!A:A,报税!A41)</f>
        <v>0</v>
      </c>
      <c r="H41" s="5">
        <f>SUMIFS([1]项目开票!D:D,[1]项目开票!B:B,报税!B41,[1]项目开票!A:A,报税!A41)</f>
        <v>0</v>
      </c>
      <c r="I41" s="5">
        <f t="shared" si="7"/>
        <v>0</v>
      </c>
      <c r="J41" s="23">
        <f t="shared" si="7"/>
        <v>0</v>
      </c>
      <c r="K41" s="24"/>
      <c r="L41" s="24"/>
      <c r="M41" s="24"/>
      <c r="N41" s="5">
        <f>SUMIFS([1]项目开票!O:O,[1]项目开票!B:B,报税!B41,[1]项目开票!A:A,报税!A41)</f>
        <v>0</v>
      </c>
      <c r="O41" s="5">
        <f>SUMIFS([1]项目开票!P:P,[1]项目开票!B:B,报税!B41,[1]项目开票!A:A,报税!A41)</f>
        <v>0</v>
      </c>
      <c r="P41" s="5">
        <f t="shared" si="8"/>
        <v>0</v>
      </c>
      <c r="Q41" s="23">
        <f t="shared" si="8"/>
        <v>0</v>
      </c>
      <c r="R41" s="24"/>
      <c r="S41" s="24"/>
      <c r="T41" s="24"/>
      <c r="U41" s="5">
        <f>SUMIFS([1]项目开票!F:F,[1]项目开票!B:B,报税!B41,[1]项目开票!A:A,报税!A41)</f>
        <v>0</v>
      </c>
      <c r="V41" s="5">
        <f>SUMIFS([1]项目开票!G:G,[1]项目开票!B:B,报税!B41,[1]项目开票!A:A,报税!A41)</f>
        <v>0</v>
      </c>
      <c r="W41" s="5">
        <f t="shared" si="9"/>
        <v>0</v>
      </c>
      <c r="X41" s="23">
        <f t="shared" si="9"/>
        <v>0</v>
      </c>
      <c r="Y41" s="24">
        <v>47682.81</v>
      </c>
      <c r="Z41" s="24">
        <v>48874.879999999997</v>
      </c>
      <c r="AA41" s="24">
        <v>2932.49</v>
      </c>
      <c r="AB41" s="5">
        <f>SUMIFS([1]项目开票!I:I,[1]项目开票!B:B,报税!B41,[1]项目开票!A:A,报税!A41)</f>
        <v>48874.879999999997</v>
      </c>
      <c r="AC41" s="5">
        <f>SUMIFS([1]项目开票!J:J,[1]项目开票!B:B,报税!B41,[1]项目开票!A:A,报税!A41)</f>
        <v>2932.49</v>
      </c>
      <c r="AD41" s="5">
        <f t="shared" si="10"/>
        <v>0</v>
      </c>
      <c r="AE41" s="23">
        <f t="shared" si="10"/>
        <v>0</v>
      </c>
      <c r="AF41" s="25"/>
      <c r="AG41" s="5"/>
      <c r="AH41" s="5"/>
      <c r="AI41" s="5">
        <f>SUMIFS([1]项目开票!L:L,[1]项目开票!B:B,报税!B41,[1]项目开票!A:A,报税!A41)</f>
        <v>0</v>
      </c>
      <c r="AJ41" s="5">
        <f>SUMIFS([1]项目开票!M:M,[1]项目开票!B:B,报税!B41,[1]项目开票!A:A,报税!A41)</f>
        <v>0</v>
      </c>
      <c r="AK41" s="5">
        <f t="shared" si="11"/>
        <v>0</v>
      </c>
      <c r="AL41" s="23">
        <f t="shared" si="11"/>
        <v>0</v>
      </c>
      <c r="AM41" s="5"/>
      <c r="AN41" s="5"/>
      <c r="AO41" s="5"/>
      <c r="AP41" s="5"/>
      <c r="AQ41" s="5">
        <f t="shared" si="12"/>
        <v>0</v>
      </c>
      <c r="AR41" s="5">
        <f t="shared" si="12"/>
        <v>0</v>
      </c>
      <c r="AS41" s="1">
        <f t="shared" si="6"/>
        <v>48874.879999999997</v>
      </c>
    </row>
    <row r="42" spans="1:47" s="1" customFormat="1" x14ac:dyDescent="0.15">
      <c r="A42" s="19" t="s">
        <v>88</v>
      </c>
      <c r="B42" s="20" t="s">
        <v>89</v>
      </c>
      <c r="C42" s="35" t="s">
        <v>20</v>
      </c>
      <c r="D42" s="22"/>
      <c r="E42" s="22"/>
      <c r="F42" s="22"/>
      <c r="G42" s="5">
        <f>SUMIFS([1]项目开票!C:C,[1]项目开票!B:B,报税!B42,[1]项目开票!A:A,报税!A42)</f>
        <v>0</v>
      </c>
      <c r="H42" s="5">
        <f>SUMIFS([1]项目开票!D:D,[1]项目开票!B:B,报税!B42,[1]项目开票!A:A,报税!A42)</f>
        <v>0</v>
      </c>
      <c r="I42" s="5">
        <f t="shared" si="7"/>
        <v>0</v>
      </c>
      <c r="J42" s="23">
        <f t="shared" si="7"/>
        <v>0</v>
      </c>
      <c r="K42" s="24"/>
      <c r="L42" s="24"/>
      <c r="M42" s="24"/>
      <c r="N42" s="5">
        <f>SUMIFS([1]项目开票!O:O,[1]项目开票!B:B,报税!B42,[1]项目开票!A:A,报税!A42)</f>
        <v>0</v>
      </c>
      <c r="O42" s="5">
        <f>SUMIFS([1]项目开票!P:P,[1]项目开票!B:B,报税!B42,[1]项目开票!A:A,报税!A42)</f>
        <v>0</v>
      </c>
      <c r="P42" s="5">
        <f t="shared" si="8"/>
        <v>0</v>
      </c>
      <c r="Q42" s="23">
        <f t="shared" si="8"/>
        <v>0</v>
      </c>
      <c r="R42" s="24"/>
      <c r="S42" s="24"/>
      <c r="T42" s="24"/>
      <c r="U42" s="5">
        <f>SUMIFS([1]项目开票!F:F,[1]项目开票!B:B,报税!B42,[1]项目开票!A:A,报税!A42)</f>
        <v>0</v>
      </c>
      <c r="V42" s="5">
        <f>SUMIFS([1]项目开票!G:G,[1]项目开票!B:B,报税!B42,[1]项目开票!A:A,报税!A42)</f>
        <v>0</v>
      </c>
      <c r="W42" s="5">
        <f t="shared" si="9"/>
        <v>0</v>
      </c>
      <c r="X42" s="23">
        <f t="shared" si="9"/>
        <v>0</v>
      </c>
      <c r="Y42" s="24">
        <v>25804.76</v>
      </c>
      <c r="Z42" s="24">
        <v>26449.88</v>
      </c>
      <c r="AA42" s="24">
        <v>1586.99</v>
      </c>
      <c r="AB42" s="5">
        <f>SUMIFS([1]项目开票!I:I,[1]项目开票!B:B,报税!B42,[1]项目开票!A:A,报税!A42)</f>
        <v>512542.19</v>
      </c>
      <c r="AC42" s="5">
        <f>SUMIFS([1]项目开票!J:J,[1]项目开票!B:B,报税!B42,[1]项目开票!A:A,报税!A42)</f>
        <v>30752.52</v>
      </c>
      <c r="AD42" s="5">
        <f t="shared" si="10"/>
        <v>-486092.31</v>
      </c>
      <c r="AE42" s="23">
        <f t="shared" si="10"/>
        <v>-29165.53</v>
      </c>
      <c r="AF42" s="25"/>
      <c r="AG42" s="5"/>
      <c r="AH42" s="5"/>
      <c r="AI42" s="5">
        <f>SUMIFS([1]项目开票!L:L,[1]项目开票!B:B,报税!B42,[1]项目开票!A:A,报税!A42)</f>
        <v>0</v>
      </c>
      <c r="AJ42" s="5">
        <f>SUMIFS([1]项目开票!M:M,[1]项目开票!B:B,报税!B42,[1]项目开票!A:A,报税!A42)</f>
        <v>0</v>
      </c>
      <c r="AK42" s="5">
        <f t="shared" si="11"/>
        <v>0</v>
      </c>
      <c r="AL42" s="23">
        <f t="shared" si="11"/>
        <v>0</v>
      </c>
      <c r="AM42" s="5"/>
      <c r="AN42" s="5"/>
      <c r="AO42" s="5"/>
      <c r="AP42" s="5"/>
      <c r="AQ42" s="5">
        <f t="shared" si="12"/>
        <v>0</v>
      </c>
      <c r="AR42" s="5">
        <f t="shared" si="12"/>
        <v>0</v>
      </c>
      <c r="AS42" s="1">
        <f t="shared" si="6"/>
        <v>512542.19</v>
      </c>
    </row>
    <row r="43" spans="1:47" s="1" customFormat="1" x14ac:dyDescent="0.15">
      <c r="A43" s="19" t="s">
        <v>90</v>
      </c>
      <c r="B43" s="20" t="s">
        <v>91</v>
      </c>
      <c r="C43" s="35" t="s">
        <v>20</v>
      </c>
      <c r="D43" s="22"/>
      <c r="E43" s="22"/>
      <c r="F43" s="22"/>
      <c r="G43" s="5">
        <f>SUMIFS([1]项目开票!C:C,[1]项目开票!B:B,报税!B43,[1]项目开票!A:A,报税!A43)</f>
        <v>0</v>
      </c>
      <c r="H43" s="5">
        <f>SUMIFS([1]项目开票!D:D,[1]项目开票!B:B,报税!B43,[1]项目开票!A:A,报税!A43)</f>
        <v>0</v>
      </c>
      <c r="I43" s="5">
        <f t="shared" si="7"/>
        <v>0</v>
      </c>
      <c r="J43" s="23">
        <f t="shared" si="7"/>
        <v>0</v>
      </c>
      <c r="K43" s="24"/>
      <c r="L43" s="24"/>
      <c r="M43" s="24"/>
      <c r="N43" s="5">
        <f>SUMIFS([1]项目开票!O:O,[1]项目开票!B:B,报税!B43,[1]项目开票!A:A,报税!A43)</f>
        <v>0</v>
      </c>
      <c r="O43" s="5">
        <f>SUMIFS([1]项目开票!P:P,[1]项目开票!B:B,报税!B43,[1]项目开票!A:A,报税!A43)</f>
        <v>0</v>
      </c>
      <c r="P43" s="5">
        <f t="shared" si="8"/>
        <v>0</v>
      </c>
      <c r="Q43" s="23">
        <f t="shared" si="8"/>
        <v>0</v>
      </c>
      <c r="R43" s="24"/>
      <c r="S43" s="24"/>
      <c r="T43" s="24"/>
      <c r="U43" s="5">
        <f>SUMIFS([1]项目开票!F:F,[1]项目开票!B:B,报税!B43,[1]项目开票!A:A,报税!A43)</f>
        <v>0</v>
      </c>
      <c r="V43" s="5">
        <f>SUMIFS([1]项目开票!G:G,[1]项目开票!B:B,报税!B43,[1]项目开票!A:A,报税!A43)</f>
        <v>0</v>
      </c>
      <c r="W43" s="5">
        <f t="shared" si="9"/>
        <v>0</v>
      </c>
      <c r="X43" s="23">
        <f t="shared" si="9"/>
        <v>0</v>
      </c>
      <c r="Y43" s="24">
        <v>46620.509999999995</v>
      </c>
      <c r="Z43" s="24">
        <v>47786.02</v>
      </c>
      <c r="AA43" s="24">
        <v>2867.16</v>
      </c>
      <c r="AB43" s="5">
        <f>SUMIFS([1]项目开票!I:I,[1]项目开票!B:B,报税!B43,[1]项目开票!A:A,报税!A43)</f>
        <v>47786.02</v>
      </c>
      <c r="AC43" s="5">
        <f>SUMIFS([1]项目开票!J:J,[1]项目开票!B:B,报税!B43,[1]项目开票!A:A,报税!A43)</f>
        <v>2867.16</v>
      </c>
      <c r="AD43" s="5">
        <f t="shared" si="10"/>
        <v>0</v>
      </c>
      <c r="AE43" s="23">
        <f t="shared" si="10"/>
        <v>0</v>
      </c>
      <c r="AF43" s="25"/>
      <c r="AG43" s="5"/>
      <c r="AH43" s="5"/>
      <c r="AI43" s="5">
        <f>SUMIFS([1]项目开票!L:L,[1]项目开票!B:B,报税!B43,[1]项目开票!A:A,报税!A43)</f>
        <v>0</v>
      </c>
      <c r="AJ43" s="5">
        <f>SUMIFS([1]项目开票!M:M,[1]项目开票!B:B,报税!B43,[1]项目开票!A:A,报税!A43)</f>
        <v>0</v>
      </c>
      <c r="AK43" s="5">
        <f t="shared" si="11"/>
        <v>0</v>
      </c>
      <c r="AL43" s="23">
        <f t="shared" si="11"/>
        <v>0</v>
      </c>
      <c r="AM43" s="5"/>
      <c r="AN43" s="5"/>
      <c r="AO43" s="5"/>
      <c r="AP43" s="5"/>
      <c r="AQ43" s="5">
        <f t="shared" si="12"/>
        <v>0</v>
      </c>
      <c r="AR43" s="5">
        <f t="shared" si="12"/>
        <v>0</v>
      </c>
      <c r="AS43" s="1">
        <f t="shared" si="6"/>
        <v>47786.02</v>
      </c>
    </row>
    <row r="44" spans="1:47" s="1" customFormat="1" x14ac:dyDescent="0.15">
      <c r="A44" s="19" t="s">
        <v>92</v>
      </c>
      <c r="B44" s="20" t="s">
        <v>23</v>
      </c>
      <c r="C44" s="33" t="s">
        <v>20</v>
      </c>
      <c r="D44" s="22">
        <v>1995305.61</v>
      </c>
      <c r="E44" s="22">
        <v>2045188.25</v>
      </c>
      <c r="F44" s="22">
        <v>184066.94</v>
      </c>
      <c r="G44" s="5">
        <f>SUMIFS([1]项目开票!C:C,[1]项目开票!B:B,报税!B44,[1]项目开票!A:A,报税!A44)</f>
        <v>0</v>
      </c>
      <c r="H44" s="5">
        <f>SUMIFS([1]项目开票!D:D,[1]项目开票!B:B,报税!B44,[1]项目开票!A:A,报税!A44)</f>
        <v>0</v>
      </c>
      <c r="I44" s="5">
        <f t="shared" si="7"/>
        <v>2045188.25</v>
      </c>
      <c r="J44" s="23">
        <f t="shared" si="7"/>
        <v>184066.94</v>
      </c>
      <c r="K44" s="24">
        <v>139169.19</v>
      </c>
      <c r="L44" s="24">
        <v>150950.93</v>
      </c>
      <c r="M44" s="24">
        <v>19623.62</v>
      </c>
      <c r="N44" s="5">
        <f>SUMIFS([1]项目开票!O:O,[1]项目开票!B:B,报税!B44,[1]项目开票!A:A,报税!A44)</f>
        <v>0</v>
      </c>
      <c r="O44" s="5">
        <f>SUMIFS([1]项目开票!P:P,[1]项目开票!B:B,报税!B44,[1]项目开票!A:A,报税!A44)</f>
        <v>0</v>
      </c>
      <c r="P44" s="5">
        <f t="shared" si="8"/>
        <v>150950.93</v>
      </c>
      <c r="Q44" s="23">
        <f t="shared" si="8"/>
        <v>19623.62</v>
      </c>
      <c r="R44" s="24">
        <v>2086401.12</v>
      </c>
      <c r="S44" s="24">
        <v>2138561.15</v>
      </c>
      <c r="T44" s="24">
        <v>128313.67</v>
      </c>
      <c r="U44" s="5">
        <f>SUMIFS([1]项目开票!F:F,[1]项目开票!B:B,报税!B44,[1]项目开票!A:A,报税!A44)</f>
        <v>0</v>
      </c>
      <c r="V44" s="5">
        <f>SUMIFS([1]项目开票!G:G,[1]项目开票!B:B,报税!B44,[1]项目开票!A:A,报税!A44)</f>
        <v>0</v>
      </c>
      <c r="W44" s="5">
        <f t="shared" si="9"/>
        <v>2138561.15</v>
      </c>
      <c r="X44" s="23">
        <f t="shared" si="9"/>
        <v>128313.67</v>
      </c>
      <c r="Y44" s="24"/>
      <c r="Z44" s="24"/>
      <c r="AA44" s="24"/>
      <c r="AB44" s="5">
        <f>SUMIFS([1]项目开票!I:I,[1]项目开票!B:B,报税!B44,[1]项目开票!A:A,报税!A44)</f>
        <v>0</v>
      </c>
      <c r="AC44" s="5">
        <f>SUMIFS([1]项目开票!J:J,[1]项目开票!B:B,报税!B44,[1]项目开票!A:A,报税!A44)</f>
        <v>0</v>
      </c>
      <c r="AD44" s="5">
        <f t="shared" si="10"/>
        <v>0</v>
      </c>
      <c r="AE44" s="23">
        <f t="shared" si="10"/>
        <v>0</v>
      </c>
      <c r="AF44" s="25"/>
      <c r="AG44" s="5"/>
      <c r="AH44" s="5"/>
      <c r="AI44" s="5">
        <f>SUMIFS([1]项目开票!L:L,[1]项目开票!B:B,报税!B44,[1]项目开票!A:A,报税!A44)</f>
        <v>0</v>
      </c>
      <c r="AJ44" s="5">
        <f>SUMIFS([1]项目开票!M:M,[1]项目开票!B:B,报税!B44,[1]项目开票!A:A,报税!A44)</f>
        <v>0</v>
      </c>
      <c r="AK44" s="5">
        <f t="shared" si="11"/>
        <v>0</v>
      </c>
      <c r="AL44" s="23">
        <f t="shared" si="11"/>
        <v>0</v>
      </c>
      <c r="AM44" s="5"/>
      <c r="AN44" s="5"/>
      <c r="AO44" s="5"/>
      <c r="AP44" s="5"/>
      <c r="AQ44" s="5">
        <f t="shared" si="12"/>
        <v>0</v>
      </c>
      <c r="AR44" s="5">
        <f t="shared" si="12"/>
        <v>0</v>
      </c>
      <c r="AS44" s="1">
        <f t="shared" si="6"/>
        <v>0</v>
      </c>
    </row>
    <row r="45" spans="1:47" s="1" customFormat="1" x14ac:dyDescent="0.15">
      <c r="A45" s="19" t="s">
        <v>93</v>
      </c>
      <c r="B45" s="20" t="s">
        <v>94</v>
      </c>
      <c r="C45" s="33" t="s">
        <v>20</v>
      </c>
      <c r="D45" s="22">
        <v>68830377.569999993</v>
      </c>
      <c r="E45" s="22">
        <v>75861442.5</v>
      </c>
      <c r="F45" s="22">
        <v>6827529.8199999994</v>
      </c>
      <c r="G45" s="5">
        <f>SUMIFS([1]项目开票!C:C,[1]项目开票!B:B,报税!B45,[1]项目开票!A:A,报税!A45)</f>
        <v>0</v>
      </c>
      <c r="H45" s="5">
        <f>SUMIFS([1]项目开票!D:D,[1]项目开票!B:B,报税!B45,[1]项目开票!A:A,报税!A45)</f>
        <v>0</v>
      </c>
      <c r="I45" s="5">
        <f t="shared" si="7"/>
        <v>75861442.5</v>
      </c>
      <c r="J45" s="23">
        <f t="shared" si="7"/>
        <v>6827529.8199999994</v>
      </c>
      <c r="K45" s="24">
        <v>197416215.74000001</v>
      </c>
      <c r="L45" s="24">
        <v>204157497.20274338</v>
      </c>
      <c r="M45" s="24">
        <v>26540474.657256637</v>
      </c>
      <c r="N45" s="5">
        <f>SUMIFS([1]项目开票!O:O,[1]项目开票!B:B,报税!B45,[1]项目开票!A:A,报税!A45)</f>
        <v>0</v>
      </c>
      <c r="O45" s="5">
        <f>SUMIFS([1]项目开票!P:P,[1]项目开票!B:B,报税!B45,[1]项目开票!A:A,报税!A45)</f>
        <v>0</v>
      </c>
      <c r="P45" s="5">
        <f t="shared" si="8"/>
        <v>204157497.20274338</v>
      </c>
      <c r="Q45" s="23">
        <f t="shared" si="8"/>
        <v>26540474.657256637</v>
      </c>
      <c r="R45" s="24">
        <v>27202003.450000003</v>
      </c>
      <c r="S45" s="24">
        <v>24301283.900000002</v>
      </c>
      <c r="T45" s="24">
        <v>1458077.0399999998</v>
      </c>
      <c r="U45" s="5">
        <f>SUMIFS([1]项目开票!F:F,[1]项目开票!B:B,报税!B45,[1]项目开票!A:A,报税!A45)</f>
        <v>0</v>
      </c>
      <c r="V45" s="5">
        <f>SUMIFS([1]项目开票!G:G,[1]项目开票!B:B,报税!B45,[1]项目开票!A:A,报税!A45)</f>
        <v>0</v>
      </c>
      <c r="W45" s="5">
        <f t="shared" si="9"/>
        <v>24301283.900000002</v>
      </c>
      <c r="X45" s="23">
        <f t="shared" si="9"/>
        <v>1458077.0399999998</v>
      </c>
      <c r="Y45" s="24">
        <v>47682.81</v>
      </c>
      <c r="Z45" s="24">
        <v>48874.879999999997</v>
      </c>
      <c r="AA45" s="24">
        <v>2932.49</v>
      </c>
      <c r="AB45" s="5">
        <f>SUMIFS([1]项目开票!I:I,[1]项目开票!B:B,报税!B45,[1]项目开票!A:A,报税!A45)</f>
        <v>48874.879999999997</v>
      </c>
      <c r="AC45" s="5">
        <f>SUMIFS([1]项目开票!J:J,[1]项目开票!B:B,报税!B45,[1]项目开票!A:A,报税!A45)</f>
        <v>2932.49</v>
      </c>
      <c r="AD45" s="5">
        <f t="shared" si="10"/>
        <v>0</v>
      </c>
      <c r="AE45" s="23">
        <f t="shared" si="10"/>
        <v>0</v>
      </c>
      <c r="AF45" s="25"/>
      <c r="AG45" s="5"/>
      <c r="AH45" s="5"/>
      <c r="AI45" s="5">
        <f>SUMIFS([1]项目开票!L:L,[1]项目开票!B:B,报税!B45,[1]项目开票!A:A,报税!A45)</f>
        <v>0</v>
      </c>
      <c r="AJ45" s="5">
        <f>SUMIFS([1]项目开票!M:M,[1]项目开票!B:B,报税!B45,[1]项目开票!A:A,报税!A45)</f>
        <v>0</v>
      </c>
      <c r="AK45" s="5">
        <f t="shared" si="11"/>
        <v>0</v>
      </c>
      <c r="AL45" s="23">
        <f t="shared" si="11"/>
        <v>0</v>
      </c>
      <c r="AM45" s="5"/>
      <c r="AN45" s="5"/>
      <c r="AO45" s="5"/>
      <c r="AP45" s="5"/>
      <c r="AQ45" s="5">
        <f t="shared" si="12"/>
        <v>0</v>
      </c>
      <c r="AR45" s="5">
        <f t="shared" si="12"/>
        <v>0</v>
      </c>
      <c r="AS45" s="1">
        <f t="shared" si="6"/>
        <v>48874.879999999997</v>
      </c>
    </row>
    <row r="46" spans="1:47" s="1" customFormat="1" x14ac:dyDescent="0.15">
      <c r="A46" s="19" t="s">
        <v>95</v>
      </c>
      <c r="B46" s="20" t="s">
        <v>23</v>
      </c>
      <c r="C46" s="33" t="s">
        <v>20</v>
      </c>
      <c r="D46" s="22"/>
      <c r="E46" s="22"/>
      <c r="F46" s="22"/>
      <c r="G46" s="5">
        <f>SUMIFS([1]项目开票!C:C,[1]项目开票!B:B,报税!B46,[1]项目开票!A:A,报税!A46)</f>
        <v>0</v>
      </c>
      <c r="H46" s="5">
        <f>SUMIFS([1]项目开票!D:D,[1]项目开票!B:B,报税!B46,[1]项目开票!A:A,报税!A46)</f>
        <v>0</v>
      </c>
      <c r="I46" s="5">
        <f t="shared" si="7"/>
        <v>0</v>
      </c>
      <c r="J46" s="23">
        <f t="shared" si="7"/>
        <v>0</v>
      </c>
      <c r="K46" s="24"/>
      <c r="L46" s="24"/>
      <c r="M46" s="24"/>
      <c r="N46" s="5">
        <f>SUMIFS([1]项目开票!O:O,[1]项目开票!B:B,报税!B46,[1]项目开票!A:A,报税!A46)</f>
        <v>0</v>
      </c>
      <c r="O46" s="5">
        <f>SUMIFS([1]项目开票!P:P,[1]项目开票!B:B,报税!B46,[1]项目开票!A:A,报税!A46)</f>
        <v>0</v>
      </c>
      <c r="P46" s="5">
        <f t="shared" si="8"/>
        <v>0</v>
      </c>
      <c r="Q46" s="23">
        <f t="shared" si="8"/>
        <v>0</v>
      </c>
      <c r="R46" s="24"/>
      <c r="S46" s="24"/>
      <c r="T46" s="24"/>
      <c r="U46" s="5">
        <f>SUMIFS([1]项目开票!F:F,[1]项目开票!B:B,报税!B46,[1]项目开票!A:A,报税!A46)</f>
        <v>0</v>
      </c>
      <c r="V46" s="5">
        <f>SUMIFS([1]项目开票!G:G,[1]项目开票!B:B,报税!B46,[1]项目开票!A:A,报税!A46)</f>
        <v>0</v>
      </c>
      <c r="W46" s="5">
        <f t="shared" si="9"/>
        <v>0</v>
      </c>
      <c r="X46" s="23">
        <f t="shared" si="9"/>
        <v>0</v>
      </c>
      <c r="Y46" s="24">
        <v>64103.14</v>
      </c>
      <c r="Z46" s="24">
        <v>65705.72</v>
      </c>
      <c r="AA46" s="24">
        <v>3942.34</v>
      </c>
      <c r="AB46" s="5">
        <f>SUMIFS([1]项目开票!I:I,[1]项目开票!B:B,报税!B46,[1]项目开票!A:A,报税!A46)</f>
        <v>65705.72</v>
      </c>
      <c r="AC46" s="5">
        <f>SUMIFS([1]项目开票!J:J,[1]项目开票!B:B,报税!B46,[1]项目开票!A:A,报税!A46)</f>
        <v>3942.34</v>
      </c>
      <c r="AD46" s="5">
        <f t="shared" si="10"/>
        <v>0</v>
      </c>
      <c r="AE46" s="23">
        <f t="shared" si="10"/>
        <v>0</v>
      </c>
      <c r="AF46" s="25"/>
      <c r="AG46" s="5"/>
      <c r="AH46" s="5"/>
      <c r="AI46" s="5">
        <f>SUMIFS([1]项目开票!L:L,[1]项目开票!B:B,报税!B46,[1]项目开票!A:A,报税!A46)</f>
        <v>0</v>
      </c>
      <c r="AJ46" s="5">
        <f>SUMIFS([1]项目开票!M:M,[1]项目开票!B:B,报税!B46,[1]项目开票!A:A,报税!A46)</f>
        <v>0</v>
      </c>
      <c r="AK46" s="5">
        <f t="shared" si="11"/>
        <v>0</v>
      </c>
      <c r="AL46" s="23">
        <f t="shared" si="11"/>
        <v>0</v>
      </c>
      <c r="AM46" s="5"/>
      <c r="AN46" s="5"/>
      <c r="AO46" s="5"/>
      <c r="AP46" s="5"/>
      <c r="AQ46" s="5">
        <f t="shared" si="12"/>
        <v>0</v>
      </c>
      <c r="AR46" s="5">
        <f t="shared" si="12"/>
        <v>0</v>
      </c>
      <c r="AS46" s="1">
        <f t="shared" si="6"/>
        <v>65705.72</v>
      </c>
    </row>
    <row r="47" spans="1:47" s="40" customFormat="1" x14ac:dyDescent="0.15">
      <c r="A47" s="19" t="s">
        <v>96</v>
      </c>
      <c r="B47" s="20" t="s">
        <v>97</v>
      </c>
      <c r="C47" s="36" t="s">
        <v>20</v>
      </c>
      <c r="D47" s="22">
        <v>58830638.419999994</v>
      </c>
      <c r="E47" s="22">
        <v>17323176.100000001</v>
      </c>
      <c r="F47" s="22">
        <v>1559085.85</v>
      </c>
      <c r="G47" s="5">
        <f>SUMIFS([1]项目开票!C:C,[1]项目开票!B:B,报税!B47,[1]项目开票!A:A,报税!A47)</f>
        <v>0</v>
      </c>
      <c r="H47" s="37">
        <f>SUMIFS([1]项目开票!D:D,[1]项目开票!B:B,报税!B47,[1]项目开票!A:A,报税!A47)</f>
        <v>0</v>
      </c>
      <c r="I47" s="37">
        <f t="shared" ref="I47:J120" si="13">E47-G47</f>
        <v>17323176.100000001</v>
      </c>
      <c r="J47" s="38">
        <f t="shared" si="13"/>
        <v>1559085.85</v>
      </c>
      <c r="K47" s="24">
        <v>40628973.199999988</v>
      </c>
      <c r="L47" s="24">
        <v>42922183.139999993</v>
      </c>
      <c r="M47" s="24">
        <v>5579883.8199999994</v>
      </c>
      <c r="N47" s="37">
        <f>SUMIFS([1]项目开票!O:O,[1]项目开票!B:B,报税!B47,[1]项目开票!A:A,报税!A47)</f>
        <v>0</v>
      </c>
      <c r="O47" s="37">
        <f>SUMIFS([1]项目开票!P:P,[1]项目开票!B:B,报税!B47,[1]项目开票!A:A,报税!A47)</f>
        <v>0</v>
      </c>
      <c r="P47" s="37">
        <f t="shared" si="8"/>
        <v>42922183.139999993</v>
      </c>
      <c r="Q47" s="38">
        <f t="shared" si="8"/>
        <v>5579883.8199999994</v>
      </c>
      <c r="R47" s="24">
        <v>19367687.170000002</v>
      </c>
      <c r="S47" s="24">
        <v>25591172.219999991</v>
      </c>
      <c r="T47" s="24">
        <v>1535470.35</v>
      </c>
      <c r="U47" s="37">
        <f>SUMIFS([1]项目开票!F:F,[1]项目开票!B:B,报税!B47,[1]项目开票!A:A,报税!A47)</f>
        <v>0</v>
      </c>
      <c r="V47" s="37">
        <f>SUMIFS([1]项目开票!G:G,[1]项目开票!B:B,报税!B47,[1]项目开票!A:A,报税!A47)</f>
        <v>0</v>
      </c>
      <c r="W47" s="37">
        <f t="shared" si="9"/>
        <v>25591172.219999991</v>
      </c>
      <c r="X47" s="38">
        <f t="shared" si="9"/>
        <v>1535470.35</v>
      </c>
      <c r="Y47" s="24">
        <v>29801.75</v>
      </c>
      <c r="Z47" s="24">
        <v>30546.79</v>
      </c>
      <c r="AA47" s="24">
        <v>1832.81</v>
      </c>
      <c r="AB47" s="37">
        <f>SUMIFS([1]项目开票!I:I,[1]项目开票!B:B,报税!B47,[1]项目开票!A:A,报税!A47)</f>
        <v>30546.79</v>
      </c>
      <c r="AC47" s="37">
        <f>SUMIFS([1]项目开票!J:J,[1]项目开票!B:B,报税!B47,[1]项目开票!A:A,报税!A47)</f>
        <v>1832.81</v>
      </c>
      <c r="AD47" s="37">
        <f t="shared" si="10"/>
        <v>0</v>
      </c>
      <c r="AE47" s="38">
        <f t="shared" si="10"/>
        <v>0</v>
      </c>
      <c r="AF47" s="39"/>
      <c r="AG47" s="37"/>
      <c r="AH47" s="37"/>
      <c r="AI47" s="37">
        <f>SUMIFS([1]项目开票!L:L,[1]项目开票!B:B,报税!B47,[1]项目开票!A:A,报税!A47)</f>
        <v>0</v>
      </c>
      <c r="AJ47" s="37">
        <f>SUMIFS([1]项目开票!M:M,[1]项目开票!B:B,报税!B47,[1]项目开票!A:A,报税!A47)</f>
        <v>0</v>
      </c>
      <c r="AK47" s="37">
        <f t="shared" si="11"/>
        <v>0</v>
      </c>
      <c r="AL47" s="38">
        <f t="shared" si="11"/>
        <v>0</v>
      </c>
      <c r="AM47" s="37"/>
      <c r="AN47" s="37"/>
      <c r="AO47" s="37"/>
      <c r="AP47" s="37"/>
      <c r="AQ47" s="37">
        <f t="shared" si="12"/>
        <v>0</v>
      </c>
      <c r="AR47" s="37">
        <f t="shared" si="12"/>
        <v>0</v>
      </c>
      <c r="AS47" s="1">
        <f t="shared" si="6"/>
        <v>30546.79</v>
      </c>
      <c r="AU47" s="1"/>
    </row>
    <row r="48" spans="1:47" s="1" customFormat="1" x14ac:dyDescent="0.15">
      <c r="A48" s="19" t="s">
        <v>98</v>
      </c>
      <c r="B48" s="20" t="s">
        <v>99</v>
      </c>
      <c r="C48" s="36" t="s">
        <v>20</v>
      </c>
      <c r="D48" s="22">
        <v>40025103.399999999</v>
      </c>
      <c r="E48" s="22">
        <v>84269003.11999999</v>
      </c>
      <c r="F48" s="22">
        <v>7584210.29</v>
      </c>
      <c r="G48" s="5">
        <f>SUMIFS([1]项目开票!C:C,[1]项目开票!B:B,报税!B48,[1]项目开票!A:A,报税!A48)</f>
        <v>0</v>
      </c>
      <c r="H48" s="5">
        <f>SUMIFS([1]项目开票!D:D,[1]项目开票!B:B,报税!B48,[1]项目开票!A:A,报税!A48)</f>
        <v>0</v>
      </c>
      <c r="I48" s="5">
        <f t="shared" si="13"/>
        <v>84269003.11999999</v>
      </c>
      <c r="J48" s="23">
        <f t="shared" si="13"/>
        <v>7584210.29</v>
      </c>
      <c r="K48" s="24">
        <v>44318050.740000002</v>
      </c>
      <c r="L48" s="24">
        <v>45426002.000000007</v>
      </c>
      <c r="M48" s="24">
        <v>5905380.2599999998</v>
      </c>
      <c r="N48" s="5">
        <f>SUMIFS([1]项目开票!O:O,[1]项目开票!B:B,报税!B48,[1]项目开票!A:A,报税!A48)</f>
        <v>0</v>
      </c>
      <c r="O48" s="5">
        <f>SUMIFS([1]项目开票!P:P,[1]项目开票!B:B,报税!B48,[1]项目开票!A:A,报税!A48)</f>
        <v>0</v>
      </c>
      <c r="P48" s="5">
        <f t="shared" si="8"/>
        <v>45426002.000000007</v>
      </c>
      <c r="Q48" s="23">
        <f t="shared" si="8"/>
        <v>5905380.2599999998</v>
      </c>
      <c r="R48" s="24">
        <v>25074876.140000004</v>
      </c>
      <c r="S48" s="24">
        <v>26590364.320000004</v>
      </c>
      <c r="T48" s="24">
        <v>1595421.8599999999</v>
      </c>
      <c r="U48" s="5">
        <f>SUMIFS([1]项目开票!F:F,[1]项目开票!B:B,报税!B48,[1]项目开票!A:A,报税!A48)</f>
        <v>0</v>
      </c>
      <c r="V48" s="5">
        <f>SUMIFS([1]项目开票!G:G,[1]项目开票!B:B,报税!B48,[1]项目开票!A:A,报税!A48)</f>
        <v>0</v>
      </c>
      <c r="W48" s="5">
        <f t="shared" si="9"/>
        <v>26590364.320000004</v>
      </c>
      <c r="X48" s="23">
        <f t="shared" si="9"/>
        <v>1595421.8599999999</v>
      </c>
      <c r="Y48" s="24">
        <v>29801.75</v>
      </c>
      <c r="Z48" s="24">
        <v>30546.79</v>
      </c>
      <c r="AA48" s="24">
        <v>1832.81</v>
      </c>
      <c r="AB48" s="5">
        <f>SUMIFS([1]项目开票!I:I,[1]项目开票!B:B,报税!B48,[1]项目开票!A:A,报税!A48)</f>
        <v>30546.79</v>
      </c>
      <c r="AC48" s="5">
        <f>SUMIFS([1]项目开票!J:J,[1]项目开票!B:B,报税!B48,[1]项目开票!A:A,报税!A48)</f>
        <v>1832.81</v>
      </c>
      <c r="AD48" s="5">
        <f t="shared" si="10"/>
        <v>0</v>
      </c>
      <c r="AE48" s="23">
        <f t="shared" si="10"/>
        <v>0</v>
      </c>
      <c r="AF48" s="25"/>
      <c r="AG48" s="5"/>
      <c r="AH48" s="5"/>
      <c r="AI48" s="5">
        <f>SUMIFS([1]项目开票!L:L,[1]项目开票!B:B,报税!B48,[1]项目开票!A:A,报税!A48)</f>
        <v>0</v>
      </c>
      <c r="AJ48" s="5">
        <f>SUMIFS([1]项目开票!M:M,[1]项目开票!B:B,报税!B48,[1]项目开票!A:A,报税!A48)</f>
        <v>0</v>
      </c>
      <c r="AK48" s="5">
        <f t="shared" si="11"/>
        <v>0</v>
      </c>
      <c r="AL48" s="23">
        <f t="shared" si="11"/>
        <v>0</v>
      </c>
      <c r="AM48" s="5"/>
      <c r="AN48" s="5"/>
      <c r="AO48" s="5"/>
      <c r="AP48" s="5"/>
      <c r="AQ48" s="5">
        <f t="shared" si="12"/>
        <v>0</v>
      </c>
      <c r="AR48" s="5">
        <f t="shared" si="12"/>
        <v>0</v>
      </c>
      <c r="AS48" s="1">
        <f t="shared" si="6"/>
        <v>30546.79</v>
      </c>
    </row>
    <row r="49" spans="1:47" s="1" customFormat="1" x14ac:dyDescent="0.15">
      <c r="A49" s="19" t="s">
        <v>100</v>
      </c>
      <c r="B49" s="20" t="s">
        <v>101</v>
      </c>
      <c r="C49" s="36" t="s">
        <v>20</v>
      </c>
      <c r="D49" s="22"/>
      <c r="E49" s="22"/>
      <c r="F49" s="22"/>
      <c r="G49" s="5">
        <f>SUMIFS([1]项目开票!C:C,[1]项目开票!B:B,报税!B49,[1]项目开票!A:A,报税!A49)</f>
        <v>0</v>
      </c>
      <c r="H49" s="5">
        <f>SUMIFS([1]项目开票!D:D,[1]项目开票!B:B,报税!B49,[1]项目开票!A:A,报税!A49)</f>
        <v>0</v>
      </c>
      <c r="I49" s="5">
        <f t="shared" si="13"/>
        <v>0</v>
      </c>
      <c r="J49" s="23">
        <f t="shared" si="13"/>
        <v>0</v>
      </c>
      <c r="K49" s="24"/>
      <c r="L49" s="24"/>
      <c r="M49" s="24"/>
      <c r="N49" s="5">
        <f>SUMIFS([1]项目开票!O:O,[1]项目开票!B:B,报税!B49,[1]项目开票!A:A,报税!A49)</f>
        <v>0</v>
      </c>
      <c r="O49" s="5">
        <f>SUMIFS([1]项目开票!P:P,[1]项目开票!B:B,报税!B49,[1]项目开票!A:A,报税!A49)</f>
        <v>0</v>
      </c>
      <c r="P49" s="5">
        <f t="shared" si="8"/>
        <v>0</v>
      </c>
      <c r="Q49" s="23">
        <f t="shared" si="8"/>
        <v>0</v>
      </c>
      <c r="R49" s="24"/>
      <c r="S49" s="24"/>
      <c r="T49" s="24"/>
      <c r="U49" s="5">
        <f>SUMIFS([1]项目开票!F:F,[1]项目开票!B:B,报税!B49,[1]项目开票!A:A,报税!A49)</f>
        <v>0</v>
      </c>
      <c r="V49" s="5">
        <f>SUMIFS([1]项目开票!G:G,[1]项目开票!B:B,报税!B49,[1]项目开票!A:A,报税!A49)</f>
        <v>0</v>
      </c>
      <c r="W49" s="5">
        <f t="shared" si="9"/>
        <v>0</v>
      </c>
      <c r="X49" s="23">
        <f t="shared" si="9"/>
        <v>0</v>
      </c>
      <c r="Y49" s="24">
        <v>28385.24</v>
      </c>
      <c r="Z49" s="24">
        <v>28385.24</v>
      </c>
      <c r="AA49" s="24">
        <v>1703.11</v>
      </c>
      <c r="AB49" s="5">
        <f>SUMIFS([1]项目开票!I:I,[1]项目开票!B:B,报税!B49,[1]项目开票!A:A,报税!A49)</f>
        <v>28385.24</v>
      </c>
      <c r="AC49" s="5">
        <f>SUMIFS([1]项目开票!J:J,[1]项目开票!B:B,报税!B49,[1]项目开票!A:A,报税!A49)</f>
        <v>1703.11</v>
      </c>
      <c r="AD49" s="5">
        <f t="shared" si="10"/>
        <v>0</v>
      </c>
      <c r="AE49" s="23">
        <f t="shared" si="10"/>
        <v>0</v>
      </c>
      <c r="AF49" s="25"/>
      <c r="AG49" s="5"/>
      <c r="AH49" s="5"/>
      <c r="AI49" s="5">
        <f>SUMIFS([1]项目开票!L:L,[1]项目开票!B:B,报税!B49,[1]项目开票!A:A,报税!A49)</f>
        <v>0</v>
      </c>
      <c r="AJ49" s="5">
        <f>SUMIFS([1]项目开票!M:M,[1]项目开票!B:B,报税!B49,[1]项目开票!A:A,报税!A49)</f>
        <v>0</v>
      </c>
      <c r="AK49" s="5">
        <f t="shared" si="11"/>
        <v>0</v>
      </c>
      <c r="AL49" s="23">
        <f t="shared" si="11"/>
        <v>0</v>
      </c>
      <c r="AM49" s="5"/>
      <c r="AN49" s="5"/>
      <c r="AO49" s="5"/>
      <c r="AP49" s="5"/>
      <c r="AQ49" s="5">
        <f t="shared" si="12"/>
        <v>0</v>
      </c>
      <c r="AR49" s="5">
        <f t="shared" si="12"/>
        <v>0</v>
      </c>
      <c r="AS49" s="1">
        <f t="shared" si="6"/>
        <v>28385.24</v>
      </c>
    </row>
    <row r="50" spans="1:47" s="46" customFormat="1" x14ac:dyDescent="0.15">
      <c r="A50" s="41" t="s">
        <v>102</v>
      </c>
      <c r="B50" s="42" t="s">
        <v>103</v>
      </c>
      <c r="C50" s="36" t="s">
        <v>20</v>
      </c>
      <c r="D50" s="22"/>
      <c r="E50" s="22"/>
      <c r="F50" s="22"/>
      <c r="G50" s="5">
        <f>SUMIFS([1]项目开票!C:C,[1]项目开票!B:B,报税!B50,[1]项目开票!A:A,报税!A50)</f>
        <v>0</v>
      </c>
      <c r="H50" s="43">
        <f>SUMIFS([1]项目开票!D:D,[1]项目开票!B:B,报税!B50,[1]项目开票!A:A,报税!A50)</f>
        <v>0</v>
      </c>
      <c r="I50" s="43">
        <f t="shared" si="13"/>
        <v>0</v>
      </c>
      <c r="J50" s="44">
        <f t="shared" si="13"/>
        <v>0</v>
      </c>
      <c r="K50" s="24"/>
      <c r="L50" s="24"/>
      <c r="M50" s="24"/>
      <c r="N50" s="43">
        <f>SUMIFS([1]项目开票!O:O,[1]项目开票!B:B,报税!B50,[1]项目开票!A:A,报税!A50)</f>
        <v>0</v>
      </c>
      <c r="O50" s="43">
        <f>SUMIFS([1]项目开票!P:P,[1]项目开票!B:B,报税!B50,[1]项目开票!A:A,报税!A50)</f>
        <v>0</v>
      </c>
      <c r="P50" s="43">
        <f t="shared" si="8"/>
        <v>0</v>
      </c>
      <c r="Q50" s="44">
        <f t="shared" si="8"/>
        <v>0</v>
      </c>
      <c r="R50" s="24"/>
      <c r="S50" s="24"/>
      <c r="T50" s="24"/>
      <c r="U50" s="43">
        <f>SUMIFS([1]项目开票!F:F,[1]项目开票!B:B,报税!B50,[1]项目开票!A:A,报税!A50)</f>
        <v>0</v>
      </c>
      <c r="V50" s="43">
        <f>SUMIFS([1]项目开票!G:G,[1]项目开票!B:B,报税!B50,[1]项目开票!A:A,报税!A50)</f>
        <v>0</v>
      </c>
      <c r="W50" s="43">
        <f t="shared" si="9"/>
        <v>0</v>
      </c>
      <c r="X50" s="44">
        <f t="shared" si="9"/>
        <v>0</v>
      </c>
      <c r="Y50" s="24">
        <v>28385.24</v>
      </c>
      <c r="Z50" s="24">
        <v>28385.24</v>
      </c>
      <c r="AA50" s="24">
        <v>1703.11</v>
      </c>
      <c r="AB50" s="43">
        <f>SUMIFS([1]项目开票!I:I,[1]项目开票!B:B,报税!B50,[1]项目开票!A:A,报税!A50)</f>
        <v>28385.24</v>
      </c>
      <c r="AC50" s="43">
        <f>SUMIFS([1]项目开票!J:J,[1]项目开票!B:B,报税!B50,[1]项目开票!A:A,报税!A50)</f>
        <v>1703.11</v>
      </c>
      <c r="AD50" s="43">
        <f t="shared" si="10"/>
        <v>0</v>
      </c>
      <c r="AE50" s="44">
        <f t="shared" si="10"/>
        <v>0</v>
      </c>
      <c r="AF50" s="45"/>
      <c r="AG50" s="43"/>
      <c r="AH50" s="43"/>
      <c r="AI50" s="43">
        <f>SUMIFS([1]项目开票!L:L,[1]项目开票!B:B,报税!B50,[1]项目开票!A:A,报税!A50)</f>
        <v>0</v>
      </c>
      <c r="AJ50" s="43">
        <f>SUMIFS([1]项目开票!M:M,[1]项目开票!B:B,报税!B50,[1]项目开票!A:A,报税!A50)</f>
        <v>0</v>
      </c>
      <c r="AK50" s="43">
        <f t="shared" si="11"/>
        <v>0</v>
      </c>
      <c r="AL50" s="44">
        <f t="shared" si="11"/>
        <v>0</v>
      </c>
      <c r="AM50" s="43"/>
      <c r="AN50" s="43"/>
      <c r="AO50" s="43"/>
      <c r="AP50" s="43"/>
      <c r="AQ50" s="43">
        <f t="shared" ref="AQ50:AR59" si="14">AM50-AO50</f>
        <v>0</v>
      </c>
      <c r="AR50" s="43">
        <f t="shared" si="14"/>
        <v>0</v>
      </c>
      <c r="AS50" s="1">
        <f t="shared" si="6"/>
        <v>28385.24</v>
      </c>
      <c r="AU50" s="1"/>
    </row>
    <row r="51" spans="1:47" s="50" customFormat="1" x14ac:dyDescent="0.15">
      <c r="A51" s="41" t="s">
        <v>104</v>
      </c>
      <c r="B51" s="20" t="s">
        <v>105</v>
      </c>
      <c r="C51" s="36" t="s">
        <v>20</v>
      </c>
      <c r="D51" s="22"/>
      <c r="E51" s="22"/>
      <c r="F51" s="22"/>
      <c r="G51" s="5">
        <f>SUMIFS([1]项目开票!C:C,[1]项目开票!B:B,报税!B51,[1]项目开票!A:A,报税!A51)</f>
        <v>0</v>
      </c>
      <c r="H51" s="5">
        <f>SUMIFS([1]项目开票!D:D,[1]项目开票!B:B,报税!B51,[1]项目开票!A:A,报税!A51)</f>
        <v>0</v>
      </c>
      <c r="I51" s="5">
        <f t="shared" si="13"/>
        <v>0</v>
      </c>
      <c r="J51" s="23">
        <f t="shared" si="13"/>
        <v>0</v>
      </c>
      <c r="K51" s="24">
        <v>0</v>
      </c>
      <c r="L51" s="24"/>
      <c r="M51" s="24"/>
      <c r="N51" s="5">
        <f>SUMIFS([1]项目开票!O:O,[1]项目开票!B:B,报税!B51,[1]项目开票!A:A,报税!A51)</f>
        <v>0</v>
      </c>
      <c r="O51" s="5">
        <f>SUMIFS([1]项目开票!P:P,[1]项目开票!B:B,报税!B51,[1]项目开票!A:A,报税!A51)</f>
        <v>0</v>
      </c>
      <c r="P51" s="5">
        <f t="shared" si="8"/>
        <v>0</v>
      </c>
      <c r="Q51" s="23">
        <f t="shared" si="8"/>
        <v>0</v>
      </c>
      <c r="R51" s="24"/>
      <c r="S51" s="24"/>
      <c r="T51" s="24"/>
      <c r="U51" s="5">
        <f>SUMIFS([1]项目开票!F:F,[1]项目开票!B:B,报税!B51,[1]项目开票!A:A,报税!A51)</f>
        <v>0</v>
      </c>
      <c r="V51" s="5">
        <f>SUMIFS([1]项目开票!G:G,[1]项目开票!B:B,报税!B51,[1]项目开票!A:A,报税!A51)</f>
        <v>0</v>
      </c>
      <c r="W51" s="37">
        <f t="shared" si="9"/>
        <v>0</v>
      </c>
      <c r="X51" s="38">
        <f t="shared" si="9"/>
        <v>0</v>
      </c>
      <c r="Y51" s="24"/>
      <c r="Z51" s="24"/>
      <c r="AA51" s="24"/>
      <c r="AB51" s="5">
        <f>SUMIFS([1]项目开票!I:I,[1]项目开票!B:B,报税!B51,[1]项目开票!A:A,报税!A51)</f>
        <v>0</v>
      </c>
      <c r="AC51" s="5">
        <f>SUMIFS([1]项目开票!J:J,[1]项目开票!B:B,报税!B51,[1]项目开票!A:A,报税!A51)</f>
        <v>0</v>
      </c>
      <c r="AD51" s="43">
        <f t="shared" si="10"/>
        <v>0</v>
      </c>
      <c r="AE51" s="44">
        <f t="shared" si="10"/>
        <v>0</v>
      </c>
      <c r="AF51" s="47"/>
      <c r="AG51" s="48"/>
      <c r="AH51" s="48"/>
      <c r="AI51" s="5">
        <f>SUMIFS([1]项目开票!L:L,[1]项目开票!B:B,报税!B51,[1]项目开票!A:A,报税!A51)</f>
        <v>0</v>
      </c>
      <c r="AJ51" s="5">
        <f>SUMIFS([1]项目开票!M:M,[1]项目开票!B:B,报税!B51,[1]项目开票!A:A,报税!A51)</f>
        <v>0</v>
      </c>
      <c r="AK51" s="48">
        <f t="shared" si="11"/>
        <v>0</v>
      </c>
      <c r="AL51" s="49">
        <f t="shared" si="11"/>
        <v>0</v>
      </c>
      <c r="AM51" s="48"/>
      <c r="AN51" s="48"/>
      <c r="AO51" s="48"/>
      <c r="AP51" s="48"/>
      <c r="AQ51" s="48"/>
      <c r="AR51" s="48"/>
      <c r="AS51" s="1">
        <f t="shared" si="6"/>
        <v>0</v>
      </c>
      <c r="AU51" s="1"/>
    </row>
    <row r="52" spans="1:47" s="1" customFormat="1" x14ac:dyDescent="0.15">
      <c r="A52" s="19" t="s">
        <v>106</v>
      </c>
      <c r="B52" s="20" t="s">
        <v>107</v>
      </c>
      <c r="C52" s="36" t="s">
        <v>20</v>
      </c>
      <c r="D52" s="22">
        <v>76209311.50999999</v>
      </c>
      <c r="E52" s="22">
        <v>217677927.35000002</v>
      </c>
      <c r="F52" s="22">
        <v>19591013.449999999</v>
      </c>
      <c r="G52" s="5">
        <f>SUMIFS([1]项目开票!C:C,[1]项目开票!B:B,报税!B52,[1]项目开票!A:A,报税!A52)</f>
        <v>0</v>
      </c>
      <c r="H52" s="5">
        <f>SUMIFS([1]项目开票!D:D,[1]项目开票!B:B,报税!B52,[1]项目开票!A:A,报税!A52)</f>
        <v>0</v>
      </c>
      <c r="I52" s="5">
        <f t="shared" si="13"/>
        <v>217677927.35000002</v>
      </c>
      <c r="J52" s="23">
        <f t="shared" si="13"/>
        <v>19591013.449999999</v>
      </c>
      <c r="K52" s="24">
        <v>897954720.81999993</v>
      </c>
      <c r="L52" s="24">
        <v>926358483.35000002</v>
      </c>
      <c r="M52" s="24">
        <v>120426602.86000003</v>
      </c>
      <c r="N52" s="5">
        <f>SUMIFS([1]项目开票!O:O,[1]项目开票!B:B,报税!B52,[1]项目开票!A:A,报税!A52)</f>
        <v>0</v>
      </c>
      <c r="O52" s="5">
        <f>SUMIFS([1]项目开票!P:P,[1]项目开票!B:B,报税!B52,[1]项目开票!A:A,报税!A52)</f>
        <v>0</v>
      </c>
      <c r="P52" s="5">
        <f t="shared" si="8"/>
        <v>926358483.35000002</v>
      </c>
      <c r="Q52" s="23">
        <f t="shared" si="8"/>
        <v>120426602.86000003</v>
      </c>
      <c r="R52" s="24">
        <v>25474927.331813052</v>
      </c>
      <c r="S52" s="24">
        <v>-294317.81</v>
      </c>
      <c r="T52" s="24">
        <v>-17659.07</v>
      </c>
      <c r="U52" s="5">
        <f>SUMIFS([1]项目开票!F:F,[1]项目开票!B:B,报税!B52,[1]项目开票!A:A,报税!A52)</f>
        <v>0</v>
      </c>
      <c r="V52" s="5">
        <f>SUMIFS([1]项目开票!G:G,[1]项目开票!B:B,报税!B52,[1]项目开票!A:A,报税!A52)</f>
        <v>0</v>
      </c>
      <c r="W52" s="5">
        <f t="shared" si="9"/>
        <v>-294317.81</v>
      </c>
      <c r="X52" s="23">
        <f t="shared" si="9"/>
        <v>-17659.07</v>
      </c>
      <c r="Y52" s="24">
        <v>29801.75</v>
      </c>
      <c r="Z52" s="24">
        <v>-30546.79</v>
      </c>
      <c r="AA52" s="24">
        <v>-1832.81</v>
      </c>
      <c r="AB52" s="5">
        <f>SUMIFS([1]项目开票!I:I,[1]项目开票!B:B,报税!B52,[1]项目开票!A:A,报税!A52)</f>
        <v>-30546.79</v>
      </c>
      <c r="AC52" s="5">
        <f>SUMIFS([1]项目开票!J:J,[1]项目开票!B:B,报税!B52,[1]项目开票!A:A,报税!A52)</f>
        <v>-1832.81</v>
      </c>
      <c r="AD52" s="5">
        <f t="shared" si="10"/>
        <v>0</v>
      </c>
      <c r="AE52" s="23">
        <f t="shared" si="10"/>
        <v>0</v>
      </c>
      <c r="AF52" s="25"/>
      <c r="AG52" s="5"/>
      <c r="AH52" s="5"/>
      <c r="AI52" s="5">
        <f>SUMIFS([1]项目开票!L:L,[1]项目开票!B:B,报税!B52,[1]项目开票!A:A,报税!A52)</f>
        <v>0</v>
      </c>
      <c r="AJ52" s="5">
        <f>SUMIFS([1]项目开票!M:M,[1]项目开票!B:B,报税!B52,[1]项目开票!A:A,报税!A52)</f>
        <v>0</v>
      </c>
      <c r="AK52" s="5">
        <f t="shared" si="11"/>
        <v>0</v>
      </c>
      <c r="AL52" s="23">
        <f t="shared" si="11"/>
        <v>0</v>
      </c>
      <c r="AM52" s="5"/>
      <c r="AN52" s="5"/>
      <c r="AO52" s="5"/>
      <c r="AP52" s="5"/>
      <c r="AQ52" s="5"/>
      <c r="AR52" s="5"/>
      <c r="AS52" s="1">
        <f t="shared" si="6"/>
        <v>-30546.79</v>
      </c>
    </row>
    <row r="53" spans="1:47" s="1" customFormat="1" x14ac:dyDescent="0.15">
      <c r="A53" s="19" t="s">
        <v>108</v>
      </c>
      <c r="B53" s="20" t="s">
        <v>109</v>
      </c>
      <c r="C53" s="36" t="s">
        <v>57</v>
      </c>
      <c r="D53" s="22"/>
      <c r="E53" s="22"/>
      <c r="F53" s="22"/>
      <c r="G53" s="5">
        <f>SUMIFS([1]项目开票!C:C,[1]项目开票!B:B,报税!B53,[1]项目开票!A:A,报税!A53)</f>
        <v>0</v>
      </c>
      <c r="H53" s="5">
        <f>SUMIFS([1]项目开票!D:D,[1]项目开票!B:B,报税!B53,[1]项目开票!A:A,报税!A53)</f>
        <v>0</v>
      </c>
      <c r="I53" s="5">
        <f t="shared" si="13"/>
        <v>0</v>
      </c>
      <c r="J53" s="23">
        <f t="shared" si="13"/>
        <v>0</v>
      </c>
      <c r="K53" s="24"/>
      <c r="L53" s="24"/>
      <c r="M53" s="24"/>
      <c r="N53" s="5">
        <f>SUMIFS([1]项目开票!O:O,[1]项目开票!B:B,报税!B53,[1]项目开票!A:A,报税!A53)</f>
        <v>0</v>
      </c>
      <c r="O53" s="5">
        <f>SUMIFS([1]项目开票!P:P,[1]项目开票!B:B,报税!B53,[1]项目开票!A:A,报税!A53)</f>
        <v>0</v>
      </c>
      <c r="P53" s="5">
        <f t="shared" si="8"/>
        <v>0</v>
      </c>
      <c r="Q53" s="23">
        <f t="shared" si="8"/>
        <v>0</v>
      </c>
      <c r="R53" s="24">
        <v>94107.43</v>
      </c>
      <c r="S53" s="24">
        <v>96520.44</v>
      </c>
      <c r="T53" s="24">
        <v>5791.23</v>
      </c>
      <c r="U53" s="5">
        <f>SUMIFS([1]项目开票!F:F,[1]项目开票!B:B,报税!B53,[1]项目开票!A:A,报税!A53)</f>
        <v>0</v>
      </c>
      <c r="V53" s="5">
        <f>SUMIFS([1]项目开票!G:G,[1]项目开票!B:B,报税!B53,[1]项目开票!A:A,报税!A53)</f>
        <v>0</v>
      </c>
      <c r="W53" s="5">
        <f t="shared" si="9"/>
        <v>96520.44</v>
      </c>
      <c r="X53" s="23">
        <f t="shared" si="9"/>
        <v>5791.23</v>
      </c>
      <c r="Y53" s="24"/>
      <c r="Z53" s="24"/>
      <c r="AA53" s="24"/>
      <c r="AB53" s="5">
        <f>SUMIFS([1]项目开票!I:I,[1]项目开票!B:B,报税!B53,[1]项目开票!A:A,报税!A53)</f>
        <v>0</v>
      </c>
      <c r="AC53" s="5">
        <f>SUMIFS([1]项目开票!J:J,[1]项目开票!B:B,报税!B53,[1]项目开票!A:A,报税!A53)</f>
        <v>0</v>
      </c>
      <c r="AD53" s="5">
        <f t="shared" si="10"/>
        <v>0</v>
      </c>
      <c r="AE53" s="23">
        <f t="shared" si="10"/>
        <v>0</v>
      </c>
      <c r="AF53" s="25"/>
      <c r="AG53" s="5"/>
      <c r="AH53" s="5"/>
      <c r="AI53" s="5">
        <f>SUMIFS([1]项目开票!L:L,[1]项目开票!B:B,报税!B53,[1]项目开票!A:A,报税!A53)</f>
        <v>0</v>
      </c>
      <c r="AJ53" s="5">
        <f>SUMIFS([1]项目开票!M:M,[1]项目开票!B:B,报税!B53,[1]项目开票!A:A,报税!A53)</f>
        <v>0</v>
      </c>
      <c r="AK53" s="5">
        <f t="shared" si="11"/>
        <v>0</v>
      </c>
      <c r="AL53" s="23">
        <f t="shared" si="11"/>
        <v>0</v>
      </c>
      <c r="AM53" s="5"/>
      <c r="AN53" s="5"/>
      <c r="AO53" s="5"/>
      <c r="AP53" s="5"/>
      <c r="AQ53" s="5"/>
      <c r="AR53" s="5"/>
      <c r="AS53" s="1">
        <f t="shared" si="6"/>
        <v>0</v>
      </c>
    </row>
    <row r="54" spans="1:47" s="1" customFormat="1" x14ac:dyDescent="0.15">
      <c r="A54" s="41" t="s">
        <v>110</v>
      </c>
      <c r="B54" s="20" t="s">
        <v>52</v>
      </c>
      <c r="C54" s="36" t="s">
        <v>20</v>
      </c>
      <c r="D54" s="22"/>
      <c r="E54" s="22"/>
      <c r="F54" s="22"/>
      <c r="G54" s="5">
        <f>SUMIFS([1]项目开票!C:C,[1]项目开票!B:B,报税!B54,[1]项目开票!A:A,报税!A54)</f>
        <v>0</v>
      </c>
      <c r="H54" s="5">
        <f>SUMIFS([1]项目开票!D:D,[1]项目开票!B:B,报税!B54,[1]项目开票!A:A,报税!A54)</f>
        <v>0</v>
      </c>
      <c r="I54" s="5">
        <f t="shared" si="13"/>
        <v>0</v>
      </c>
      <c r="J54" s="23">
        <f t="shared" si="13"/>
        <v>0</v>
      </c>
      <c r="K54" s="24"/>
      <c r="L54" s="24"/>
      <c r="M54" s="24"/>
      <c r="N54" s="5">
        <f>SUMIFS([1]项目开票!O:O,[1]项目开票!B:B,报税!B54,[1]项目开票!A:A,报税!A54)</f>
        <v>0</v>
      </c>
      <c r="O54" s="5">
        <f>SUMIFS([1]项目开票!P:P,[1]项目开票!B:B,报税!B54,[1]项目开票!A:A,报税!A54)</f>
        <v>0</v>
      </c>
      <c r="P54" s="5">
        <f t="shared" si="8"/>
        <v>0</v>
      </c>
      <c r="Q54" s="23">
        <f t="shared" si="8"/>
        <v>0</v>
      </c>
      <c r="R54" s="24"/>
      <c r="S54" s="24"/>
      <c r="T54" s="24"/>
      <c r="U54" s="5">
        <f>SUMIFS([1]项目开票!F:F,[1]项目开票!B:B,报税!B54,[1]项目开票!A:A,报税!A54)</f>
        <v>0</v>
      </c>
      <c r="V54" s="5">
        <f>SUMIFS([1]项目开票!G:G,[1]项目开票!B:B,报税!B54,[1]项目开票!A:A,报税!A54)</f>
        <v>0</v>
      </c>
      <c r="W54" s="5">
        <f t="shared" si="9"/>
        <v>0</v>
      </c>
      <c r="X54" s="23">
        <f t="shared" si="9"/>
        <v>0</v>
      </c>
      <c r="Y54" s="24">
        <v>71146.759999999995</v>
      </c>
      <c r="Z54" s="24">
        <v>74704.100000000006</v>
      </c>
      <c r="AA54" s="24">
        <v>4482.25</v>
      </c>
      <c r="AB54" s="5">
        <f>SUMIFS([1]项目开票!I:I,[1]项目开票!B:B,报税!B54,[1]项目开票!A:A,报税!A54)</f>
        <v>74704.100000000006</v>
      </c>
      <c r="AC54" s="5">
        <f>SUMIFS([1]项目开票!J:J,[1]项目开票!B:B,报税!B54,[1]项目开票!A:A,报税!A54)</f>
        <v>4482.25</v>
      </c>
      <c r="AD54" s="5">
        <f t="shared" si="10"/>
        <v>0</v>
      </c>
      <c r="AE54" s="23">
        <f t="shared" si="10"/>
        <v>0</v>
      </c>
      <c r="AF54" s="25"/>
      <c r="AG54" s="5"/>
      <c r="AH54" s="5"/>
      <c r="AI54" s="5">
        <f>SUMIFS([1]项目开票!L:L,[1]项目开票!B:B,报税!B54,[1]项目开票!A:A,报税!A54)</f>
        <v>0</v>
      </c>
      <c r="AJ54" s="5">
        <f>SUMIFS([1]项目开票!M:M,[1]项目开票!B:B,报税!B54,[1]项目开票!A:A,报税!A54)</f>
        <v>0</v>
      </c>
      <c r="AK54" s="5">
        <f t="shared" si="11"/>
        <v>0</v>
      </c>
      <c r="AL54" s="23">
        <f t="shared" si="11"/>
        <v>0</v>
      </c>
      <c r="AM54" s="5"/>
      <c r="AN54" s="5"/>
      <c r="AO54" s="5"/>
      <c r="AP54" s="5"/>
      <c r="AQ54" s="5"/>
      <c r="AR54" s="5"/>
      <c r="AS54" s="1">
        <f t="shared" si="6"/>
        <v>74704.100000000006</v>
      </c>
    </row>
    <row r="55" spans="1:47" s="1" customFormat="1" x14ac:dyDescent="0.15">
      <c r="A55" s="41" t="s">
        <v>111</v>
      </c>
      <c r="B55" s="42" t="s">
        <v>52</v>
      </c>
      <c r="C55" s="36" t="s">
        <v>20</v>
      </c>
      <c r="D55" s="22">
        <v>5459442.2299999995</v>
      </c>
      <c r="E55" s="22">
        <v>5868900.4000000004</v>
      </c>
      <c r="F55" s="22">
        <v>528201.02999999991</v>
      </c>
      <c r="G55" s="5">
        <f>SUMIFS([1]项目开票!C:C,[1]项目开票!B:B,报税!B55,[1]项目开票!A:A,报税!A55)</f>
        <v>5868900.4000000004</v>
      </c>
      <c r="H55" s="5">
        <f>SUMIFS([1]项目开票!D:D,[1]项目开票!B:B,报税!B55,[1]项目开票!A:A,报税!A55)</f>
        <v>528201.03</v>
      </c>
      <c r="I55" s="5">
        <f t="shared" si="13"/>
        <v>0</v>
      </c>
      <c r="J55" s="23">
        <f t="shared" si="13"/>
        <v>0</v>
      </c>
      <c r="K55" s="24">
        <v>3182987.46</v>
      </c>
      <c r="L55" s="24">
        <v>3421711.52</v>
      </c>
      <c r="M55" s="24">
        <v>444822.5</v>
      </c>
      <c r="N55" s="5">
        <f>SUMIFS([1]项目开票!O:O,[1]项目开票!B:B,报税!B55,[1]项目开票!A:A,报税!A55)</f>
        <v>3421711.52</v>
      </c>
      <c r="O55" s="5">
        <f>SUMIFS([1]项目开票!P:P,[1]项目开票!B:B,报税!B55,[1]项目开票!A:A,报税!A55)</f>
        <v>444822.5</v>
      </c>
      <c r="P55" s="5">
        <f t="shared" si="8"/>
        <v>0</v>
      </c>
      <c r="Q55" s="23">
        <f t="shared" si="8"/>
        <v>0</v>
      </c>
      <c r="R55" s="24">
        <v>2500966.7200000002</v>
      </c>
      <c r="S55" s="24">
        <v>2688539.22</v>
      </c>
      <c r="T55" s="24">
        <v>161312.35</v>
      </c>
      <c r="U55" s="5">
        <f>SUMIFS([1]项目开票!F:F,[1]项目开票!B:B,报税!B55,[1]项目开票!A:A,报税!A55)</f>
        <v>2688539.22</v>
      </c>
      <c r="V55" s="5">
        <f>SUMIFS([1]项目开票!G:G,[1]项目开票!B:B,报税!B55,[1]项目开票!A:A,报税!A55)</f>
        <v>161312.35</v>
      </c>
      <c r="W55" s="5">
        <f t="shared" si="9"/>
        <v>0</v>
      </c>
      <c r="X55" s="23">
        <f t="shared" si="9"/>
        <v>0</v>
      </c>
      <c r="Y55" s="24"/>
      <c r="Z55" s="24"/>
      <c r="AA55" s="24"/>
      <c r="AB55" s="5">
        <f>SUMIFS([1]项目开票!I:I,[1]项目开票!B:B,报税!B55,[1]项目开票!A:A,报税!A55)</f>
        <v>0</v>
      </c>
      <c r="AC55" s="5">
        <f>SUMIFS([1]项目开票!J:J,[1]项目开票!B:B,报税!B55,[1]项目开票!A:A,报税!A55)</f>
        <v>0</v>
      </c>
      <c r="AD55" s="5">
        <f t="shared" si="10"/>
        <v>0</v>
      </c>
      <c r="AE55" s="23">
        <f t="shared" si="10"/>
        <v>0</v>
      </c>
      <c r="AF55" s="25"/>
      <c r="AG55" s="5"/>
      <c r="AH55" s="5"/>
      <c r="AI55" s="5">
        <f>SUMIFS([1]项目开票!L:L,[1]项目开票!B:B,报税!B55,[1]项目开票!A:A,报税!A55)</f>
        <v>0</v>
      </c>
      <c r="AJ55" s="5">
        <f>SUMIFS([1]项目开票!M:M,[1]项目开票!B:B,报税!B55,[1]项目开票!A:A,报税!A55)</f>
        <v>0</v>
      </c>
      <c r="AK55" s="5">
        <f t="shared" si="11"/>
        <v>0</v>
      </c>
      <c r="AL55" s="23">
        <f t="shared" si="11"/>
        <v>0</v>
      </c>
      <c r="AM55" s="5"/>
      <c r="AN55" s="5"/>
      <c r="AO55" s="5"/>
      <c r="AP55" s="5"/>
      <c r="AQ55" s="5">
        <f t="shared" ref="AQ55:AR70" si="15">AM55-AO55</f>
        <v>0</v>
      </c>
      <c r="AR55" s="5">
        <f t="shared" si="15"/>
        <v>0</v>
      </c>
      <c r="AS55" s="1">
        <f t="shared" si="6"/>
        <v>11979151.140000001</v>
      </c>
    </row>
    <row r="56" spans="1:47" s="1" customFormat="1" x14ac:dyDescent="0.15">
      <c r="A56" s="19" t="s">
        <v>111</v>
      </c>
      <c r="B56" s="20" t="s">
        <v>54</v>
      </c>
      <c r="C56" s="36" t="s">
        <v>20</v>
      </c>
      <c r="D56" s="22">
        <v>5315214.7799999993</v>
      </c>
      <c r="E56" s="22">
        <v>5713855.8399999999</v>
      </c>
      <c r="F56" s="22">
        <v>514247.04000000004</v>
      </c>
      <c r="G56" s="5">
        <f>SUMIFS([1]项目开票!C:C,[1]项目开票!B:B,报税!B56,[1]项目开票!A:A,报税!A56)</f>
        <v>5713855.8399999999</v>
      </c>
      <c r="H56" s="5">
        <f>SUMIFS([1]项目开票!D:D,[1]项目开票!B:B,报税!B56,[1]项目开票!A:A,报税!A56)</f>
        <v>514247.04000000004</v>
      </c>
      <c r="I56" s="5">
        <f t="shared" si="13"/>
        <v>0</v>
      </c>
      <c r="J56" s="23">
        <f t="shared" si="13"/>
        <v>0</v>
      </c>
      <c r="K56" s="24">
        <v>8860168.5899999999</v>
      </c>
      <c r="L56" s="24">
        <v>9524681.2300000004</v>
      </c>
      <c r="M56" s="24">
        <v>1238208.56</v>
      </c>
      <c r="N56" s="5">
        <f>SUMIFS([1]项目开票!O:O,[1]项目开票!B:B,报税!B56,[1]项目开票!A:A,报税!A56)</f>
        <v>9524681.2300000004</v>
      </c>
      <c r="O56" s="5">
        <f>SUMIFS([1]项目开票!P:P,[1]项目开票!B:B,报税!B56,[1]项目开票!A:A,报税!A56)</f>
        <v>1238208.56</v>
      </c>
      <c r="P56" s="5">
        <f t="shared" si="8"/>
        <v>0</v>
      </c>
      <c r="Q56" s="23">
        <f t="shared" si="8"/>
        <v>0</v>
      </c>
      <c r="R56" s="24">
        <v>5001933.41</v>
      </c>
      <c r="S56" s="24">
        <v>5377078.4100000001</v>
      </c>
      <c r="T56" s="24">
        <v>322624.69</v>
      </c>
      <c r="U56" s="5">
        <f>SUMIFS([1]项目开票!F:F,[1]项目开票!B:B,报税!B56,[1]项目开票!A:A,报税!A56)</f>
        <v>5377078.4199999999</v>
      </c>
      <c r="V56" s="5">
        <f>SUMIFS([1]项目开票!G:G,[1]项目开票!B:B,报税!B56,[1]项目开票!A:A,报税!A56)</f>
        <v>322624.7</v>
      </c>
      <c r="W56" s="5">
        <f t="shared" si="9"/>
        <v>-9.9999997764825821E-3</v>
      </c>
      <c r="X56" s="23">
        <f t="shared" si="9"/>
        <v>-1.0000000009313226E-2</v>
      </c>
      <c r="Y56" s="24"/>
      <c r="Z56" s="24"/>
      <c r="AA56" s="24"/>
      <c r="AB56" s="5">
        <f>SUMIFS([1]项目开票!I:I,[1]项目开票!B:B,报税!B56,[1]项目开票!A:A,报税!A56)</f>
        <v>0</v>
      </c>
      <c r="AC56" s="5">
        <f>SUMIFS([1]项目开票!J:J,[1]项目开票!B:B,报税!B56,[1]项目开票!A:A,报税!A56)</f>
        <v>0</v>
      </c>
      <c r="AD56" s="5">
        <f t="shared" si="10"/>
        <v>0</v>
      </c>
      <c r="AE56" s="23">
        <f t="shared" si="10"/>
        <v>0</v>
      </c>
      <c r="AF56" s="25"/>
      <c r="AG56" s="5"/>
      <c r="AH56" s="5"/>
      <c r="AI56" s="5">
        <f>SUMIFS([1]项目开票!L:L,[1]项目开票!B:B,报税!B56,[1]项目开票!A:A,报税!A56)</f>
        <v>0</v>
      </c>
      <c r="AJ56" s="5">
        <f>SUMIFS([1]项目开票!M:M,[1]项目开票!B:B,报税!B56,[1]项目开票!A:A,报税!A56)</f>
        <v>0</v>
      </c>
      <c r="AK56" s="5">
        <f t="shared" si="11"/>
        <v>0</v>
      </c>
      <c r="AL56" s="23">
        <f t="shared" si="11"/>
        <v>0</v>
      </c>
      <c r="AM56" s="5"/>
      <c r="AN56" s="5"/>
      <c r="AO56" s="5"/>
      <c r="AP56" s="5"/>
      <c r="AQ56" s="5">
        <f t="shared" si="15"/>
        <v>0</v>
      </c>
      <c r="AR56" s="5">
        <f t="shared" si="15"/>
        <v>0</v>
      </c>
      <c r="AS56" s="1">
        <f t="shared" si="6"/>
        <v>20615615.490000002</v>
      </c>
    </row>
    <row r="57" spans="1:47" s="1" customFormat="1" x14ac:dyDescent="0.15">
      <c r="A57" s="19" t="s">
        <v>111</v>
      </c>
      <c r="B57" s="20" t="s">
        <v>28</v>
      </c>
      <c r="C57" s="36" t="s">
        <v>20</v>
      </c>
      <c r="D57" s="22">
        <v>729357.80000000028</v>
      </c>
      <c r="E57" s="22">
        <v>747591.74</v>
      </c>
      <c r="F57" s="22">
        <v>67283.25</v>
      </c>
      <c r="G57" s="5">
        <f>SUMIFS([1]项目开票!C:C,[1]项目开票!B:B,报税!B57,[1]项目开票!A:A,报税!A57)</f>
        <v>0</v>
      </c>
      <c r="H57" s="5">
        <f>SUMIFS([1]项目开票!D:D,[1]项目开票!B:B,报税!B57,[1]项目开票!A:A,报税!A57)</f>
        <v>0</v>
      </c>
      <c r="I57" s="5">
        <f t="shared" si="13"/>
        <v>747591.74</v>
      </c>
      <c r="J57" s="23">
        <f t="shared" si="13"/>
        <v>67283.25</v>
      </c>
      <c r="K57" s="24">
        <v>5848940.6999999993</v>
      </c>
      <c r="L57" s="24">
        <v>5995164.2199999997</v>
      </c>
      <c r="M57" s="24">
        <v>779371.35</v>
      </c>
      <c r="N57" s="5">
        <f>SUMIFS([1]项目开票!O:O,[1]项目开票!B:B,报税!B57,[1]项目开票!A:A,报税!A57)</f>
        <v>0</v>
      </c>
      <c r="O57" s="5">
        <f>SUMIFS([1]项目开票!P:P,[1]项目开票!B:B,报税!B57,[1]项目开票!A:A,报税!A57)</f>
        <v>0</v>
      </c>
      <c r="P57" s="5">
        <f t="shared" si="8"/>
        <v>5995164.2199999997</v>
      </c>
      <c r="Q57" s="23">
        <f t="shared" si="8"/>
        <v>779371.35</v>
      </c>
      <c r="R57" s="24"/>
      <c r="S57" s="24"/>
      <c r="T57" s="24"/>
      <c r="U57" s="5">
        <f>SUMIFS([1]项目开票!F:F,[1]项目开票!B:B,报税!B57,[1]项目开票!A:A,报税!A57)</f>
        <v>0</v>
      </c>
      <c r="V57" s="5">
        <f>SUMIFS([1]项目开票!G:G,[1]项目开票!B:B,报税!B57,[1]项目开票!A:A,报税!A57)</f>
        <v>0</v>
      </c>
      <c r="W57" s="5">
        <f t="shared" si="9"/>
        <v>0</v>
      </c>
      <c r="X57" s="23">
        <f t="shared" si="9"/>
        <v>0</v>
      </c>
      <c r="Y57" s="24"/>
      <c r="Z57" s="24"/>
      <c r="AA57" s="24"/>
      <c r="AB57" s="5">
        <f>SUMIFS([1]项目开票!I:I,[1]项目开票!B:B,报税!B57,[1]项目开票!A:A,报税!A57)</f>
        <v>0</v>
      </c>
      <c r="AC57" s="5">
        <f>SUMIFS([1]项目开票!J:J,[1]项目开票!B:B,报税!B57,[1]项目开票!A:A,报税!A57)</f>
        <v>0</v>
      </c>
      <c r="AD57" s="5">
        <f t="shared" si="10"/>
        <v>0</v>
      </c>
      <c r="AE57" s="23">
        <f t="shared" si="10"/>
        <v>0</v>
      </c>
      <c r="AF57" s="25"/>
      <c r="AG57" s="5"/>
      <c r="AH57" s="5"/>
      <c r="AI57" s="5">
        <f>SUMIFS([1]项目开票!L:L,[1]项目开票!B:B,报税!B57,[1]项目开票!A:A,报税!A57)</f>
        <v>0</v>
      </c>
      <c r="AJ57" s="5">
        <f>SUMIFS([1]项目开票!M:M,[1]项目开票!B:B,报税!B57,[1]项目开票!A:A,报税!A57)</f>
        <v>0</v>
      </c>
      <c r="AK57" s="5">
        <f t="shared" si="11"/>
        <v>0</v>
      </c>
      <c r="AL57" s="23">
        <f t="shared" si="11"/>
        <v>0</v>
      </c>
      <c r="AM57" s="5"/>
      <c r="AN57" s="5"/>
      <c r="AO57" s="5"/>
      <c r="AP57" s="5"/>
      <c r="AQ57" s="5">
        <f t="shared" si="15"/>
        <v>0</v>
      </c>
      <c r="AR57" s="5">
        <f t="shared" si="15"/>
        <v>0</v>
      </c>
      <c r="AS57" s="1">
        <f t="shared" si="6"/>
        <v>0</v>
      </c>
    </row>
    <row r="58" spans="1:47" s="1" customFormat="1" x14ac:dyDescent="0.15">
      <c r="A58" s="42" t="s">
        <v>112</v>
      </c>
      <c r="B58" s="42" t="s">
        <v>113</v>
      </c>
      <c r="C58" s="21" t="s">
        <v>57</v>
      </c>
      <c r="D58" s="22"/>
      <c r="E58" s="22"/>
      <c r="F58" s="22"/>
      <c r="G58" s="5">
        <f>SUMIFS([1]项目开票!C:C,[1]项目开票!B:B,报税!B58,[1]项目开票!A:A,报税!A58)</f>
        <v>0</v>
      </c>
      <c r="H58" s="5">
        <f>SUMIFS([1]项目开票!D:D,[1]项目开票!B:B,报税!B58,[1]项目开票!A:A,报税!A58)</f>
        <v>0</v>
      </c>
      <c r="I58" s="5">
        <f t="shared" si="13"/>
        <v>0</v>
      </c>
      <c r="J58" s="23">
        <f t="shared" si="13"/>
        <v>0</v>
      </c>
      <c r="K58" s="24">
        <v>159250.00000000003</v>
      </c>
      <c r="L58" s="24">
        <v>163333.32999999999</v>
      </c>
      <c r="M58" s="24">
        <v>21233.33</v>
      </c>
      <c r="N58" s="5">
        <f>SUMIFS([1]项目开票!O:O,[1]项目开票!B:B,报税!B58,[1]项目开票!A:A,报税!A58)</f>
        <v>0</v>
      </c>
      <c r="O58" s="5">
        <f>SUMIFS([1]项目开票!P:P,[1]项目开票!B:B,报税!B58,[1]项目开票!A:A,报税!A58)</f>
        <v>0</v>
      </c>
      <c r="P58" s="5">
        <f t="shared" si="8"/>
        <v>163333.32999999999</v>
      </c>
      <c r="Q58" s="23">
        <f t="shared" si="8"/>
        <v>21233.33</v>
      </c>
      <c r="R58" s="24"/>
      <c r="S58" s="24"/>
      <c r="T58" s="24"/>
      <c r="U58" s="5">
        <f>SUMIFS([1]项目开票!F:F,[1]项目开票!B:B,报税!B58,[1]项目开票!A:A,报税!A58)</f>
        <v>0</v>
      </c>
      <c r="V58" s="5">
        <f>SUMIFS([1]项目开票!G:G,[1]项目开票!B:B,报税!B58,[1]项目开票!A:A,报税!A58)</f>
        <v>0</v>
      </c>
      <c r="W58" s="5">
        <f t="shared" si="9"/>
        <v>0</v>
      </c>
      <c r="X58" s="23">
        <f t="shared" si="9"/>
        <v>0</v>
      </c>
      <c r="Y58" s="24"/>
      <c r="Z58" s="24"/>
      <c r="AA58" s="24"/>
      <c r="AB58" s="5">
        <f>SUMIFS([1]项目开票!I:I,[1]项目开票!B:B,报税!B58,[1]项目开票!A:A,报税!A58)</f>
        <v>0</v>
      </c>
      <c r="AC58" s="5">
        <f>SUMIFS([1]项目开票!J:J,[1]项目开票!B:B,报税!B58,[1]项目开票!A:A,报税!A58)</f>
        <v>0</v>
      </c>
      <c r="AD58" s="5">
        <f t="shared" si="10"/>
        <v>0</v>
      </c>
      <c r="AE58" s="23">
        <f t="shared" si="10"/>
        <v>0</v>
      </c>
      <c r="AF58" s="25"/>
      <c r="AG58" s="5"/>
      <c r="AH58" s="5"/>
      <c r="AI58" s="5">
        <f>SUMIFS([1]项目开票!L:L,[1]项目开票!B:B,报税!B58,[1]项目开票!A:A,报税!A58)</f>
        <v>0</v>
      </c>
      <c r="AJ58" s="5">
        <f>SUMIFS([1]项目开票!M:M,[1]项目开票!B:B,报税!B58,[1]项目开票!A:A,报税!A58)</f>
        <v>0</v>
      </c>
      <c r="AK58" s="5">
        <f t="shared" si="11"/>
        <v>0</v>
      </c>
      <c r="AL58" s="23">
        <f t="shared" si="11"/>
        <v>0</v>
      </c>
      <c r="AM58" s="5"/>
      <c r="AN58" s="5"/>
      <c r="AO58" s="5"/>
      <c r="AP58" s="5"/>
      <c r="AQ58" s="5">
        <f t="shared" si="15"/>
        <v>0</v>
      </c>
      <c r="AR58" s="5">
        <f t="shared" si="15"/>
        <v>0</v>
      </c>
      <c r="AS58" s="1">
        <f t="shared" si="6"/>
        <v>0</v>
      </c>
    </row>
    <row r="59" spans="1:47" s="1" customFormat="1" x14ac:dyDescent="0.15">
      <c r="A59" s="51" t="s">
        <v>114</v>
      </c>
      <c r="B59" s="20" t="s">
        <v>115</v>
      </c>
      <c r="C59" s="21" t="s">
        <v>57</v>
      </c>
      <c r="D59" s="22"/>
      <c r="E59" s="22"/>
      <c r="F59" s="22"/>
      <c r="G59" s="5">
        <f>SUMIFS([1]项目开票!C:C,[1]项目开票!B:B,报税!B59,[1]项目开票!A:A,报税!A59)</f>
        <v>0</v>
      </c>
      <c r="H59" s="5">
        <f>SUMIFS([1]项目开票!D:D,[1]项目开票!B:B,报税!B59,[1]项目开票!A:A,报税!A59)</f>
        <v>0</v>
      </c>
      <c r="I59" s="5">
        <f>E59-G59</f>
        <v>0</v>
      </c>
      <c r="J59" s="23">
        <f>F59-H59</f>
        <v>0</v>
      </c>
      <c r="K59" s="24"/>
      <c r="L59" s="24"/>
      <c r="M59" s="24"/>
      <c r="N59" s="5">
        <f>SUMIFS([1]项目开票!O:O,[1]项目开票!B:B,报税!B59,[1]项目开票!A:A,报税!A59)</f>
        <v>0</v>
      </c>
      <c r="O59" s="5">
        <f>SUMIFS([1]项目开票!P:P,[1]项目开票!B:B,报税!B59,[1]项目开票!A:A,报税!A59)</f>
        <v>0</v>
      </c>
      <c r="P59" s="5">
        <f t="shared" si="8"/>
        <v>0</v>
      </c>
      <c r="Q59" s="23">
        <f t="shared" si="8"/>
        <v>0</v>
      </c>
      <c r="R59" s="24">
        <v>215106.76</v>
      </c>
      <c r="S59" s="24">
        <v>220622.31</v>
      </c>
      <c r="T59" s="24">
        <v>13237.34</v>
      </c>
      <c r="U59" s="5">
        <f>SUMIFS([1]项目开票!F:F,[1]项目开票!B:B,报税!B59,[1]项目开票!A:A,报税!A59)</f>
        <v>185322.75</v>
      </c>
      <c r="V59" s="5">
        <f>SUMIFS([1]项目开票!G:G,[1]项目开票!B:B,报税!B59,[1]项目开票!A:A,报税!A59)</f>
        <v>11119.36</v>
      </c>
      <c r="W59" s="5">
        <f>S59-U59</f>
        <v>35299.56</v>
      </c>
      <c r="X59" s="23">
        <f>T59-V59</f>
        <v>2117.9799999999996</v>
      </c>
      <c r="Y59" s="24"/>
      <c r="Z59" s="24"/>
      <c r="AA59" s="24"/>
      <c r="AB59" s="5">
        <f>SUMIFS([1]项目开票!I:I,[1]项目开票!B:B,报税!B59,[1]项目开票!A:A,报税!A59)</f>
        <v>0</v>
      </c>
      <c r="AC59" s="5">
        <f>SUMIFS([1]项目开票!J:J,[1]项目开票!B:B,报税!B59,[1]项目开票!A:A,报税!A59)</f>
        <v>0</v>
      </c>
      <c r="AD59" s="5">
        <f t="shared" si="10"/>
        <v>0</v>
      </c>
      <c r="AE59" s="23">
        <f t="shared" si="10"/>
        <v>0</v>
      </c>
      <c r="AF59" s="25"/>
      <c r="AG59" s="5"/>
      <c r="AH59" s="5"/>
      <c r="AI59" s="5">
        <f>SUMIFS([1]项目开票!L:L,[1]项目开票!B:B,报税!B59,[1]项目开票!A:A,报税!A59)</f>
        <v>0</v>
      </c>
      <c r="AJ59" s="5">
        <f>SUMIFS([1]项目开票!M:M,[1]项目开票!B:B,报税!B59,[1]项目开票!A:A,报税!A59)</f>
        <v>0</v>
      </c>
      <c r="AK59" s="5">
        <f t="shared" si="11"/>
        <v>0</v>
      </c>
      <c r="AL59" s="23">
        <f t="shared" si="11"/>
        <v>0</v>
      </c>
      <c r="AM59" s="5"/>
      <c r="AN59" s="5"/>
      <c r="AO59" s="5"/>
      <c r="AP59" s="5"/>
      <c r="AQ59" s="5">
        <f t="shared" si="15"/>
        <v>0</v>
      </c>
      <c r="AR59" s="5">
        <f>AN59-AP59</f>
        <v>0</v>
      </c>
      <c r="AS59" s="1">
        <f t="shared" si="6"/>
        <v>185322.75</v>
      </c>
    </row>
    <row r="60" spans="1:47" s="1" customFormat="1" x14ac:dyDescent="0.15">
      <c r="A60" s="51" t="s">
        <v>116</v>
      </c>
      <c r="B60" s="20" t="s">
        <v>117</v>
      </c>
      <c r="C60" s="21" t="s">
        <v>57</v>
      </c>
      <c r="D60" s="22"/>
      <c r="E60" s="22"/>
      <c r="F60" s="22"/>
      <c r="G60" s="5">
        <f>SUMIFS([1]项目开票!C:C,[1]项目开票!B:B,报税!B60,[1]项目开票!A:A,报税!A60)</f>
        <v>0</v>
      </c>
      <c r="H60" s="5">
        <f>SUMIFS([1]项目开票!D:D,[1]项目开票!B:B,报税!B60,[1]项目开票!A:A,报税!A60)</f>
        <v>0</v>
      </c>
      <c r="I60" s="5">
        <f t="shared" si="13"/>
        <v>0</v>
      </c>
      <c r="J60" s="23">
        <f t="shared" si="13"/>
        <v>0</v>
      </c>
      <c r="K60" s="24"/>
      <c r="L60" s="24"/>
      <c r="M60" s="24"/>
      <c r="N60" s="5">
        <f>SUMIFS([1]项目开票!O:O,[1]项目开票!B:B,报税!B60,[1]项目开票!A:A,报税!A60)</f>
        <v>0</v>
      </c>
      <c r="O60" s="5">
        <f>SUMIFS([1]项目开票!P:P,[1]项目开票!B:B,报税!B60,[1]项目开票!A:A,报税!A60)</f>
        <v>0</v>
      </c>
      <c r="P60" s="5">
        <f t="shared" si="8"/>
        <v>0</v>
      </c>
      <c r="Q60" s="23">
        <f t="shared" si="8"/>
        <v>0</v>
      </c>
      <c r="R60" s="24">
        <v>75995.78</v>
      </c>
      <c r="S60" s="24">
        <v>75995.78</v>
      </c>
      <c r="T60" s="24">
        <v>4559.75</v>
      </c>
      <c r="U60" s="5">
        <f>SUMIFS([1]项目开票!F:F,[1]项目开票!B:B,报税!B60,[1]项目开票!A:A,报税!A60)</f>
        <v>221628.86</v>
      </c>
      <c r="V60" s="5">
        <f>SUMIFS([1]项目开票!G:G,[1]项目开票!B:B,报税!B60,[1]项目开票!A:A,报税!A60)</f>
        <v>13297.73</v>
      </c>
      <c r="W60" s="5">
        <f t="shared" si="9"/>
        <v>-145633.07999999999</v>
      </c>
      <c r="X60" s="23">
        <f t="shared" si="9"/>
        <v>-8737.98</v>
      </c>
      <c r="Y60" s="24"/>
      <c r="Z60" s="24"/>
      <c r="AA60" s="24"/>
      <c r="AB60" s="5">
        <f>SUMIFS([1]项目开票!I:I,[1]项目开票!B:B,报税!B60,[1]项目开票!A:A,报税!A60)</f>
        <v>0</v>
      </c>
      <c r="AC60" s="5">
        <f>SUMIFS([1]项目开票!J:J,[1]项目开票!B:B,报税!B60,[1]项目开票!A:A,报税!A60)</f>
        <v>0</v>
      </c>
      <c r="AD60" s="5">
        <f t="shared" si="10"/>
        <v>0</v>
      </c>
      <c r="AE60" s="23">
        <f t="shared" si="10"/>
        <v>0</v>
      </c>
      <c r="AF60" s="25"/>
      <c r="AG60" s="5"/>
      <c r="AH60" s="5"/>
      <c r="AI60" s="5">
        <f>SUMIFS([1]项目开票!L:L,[1]项目开票!B:B,报税!B60,[1]项目开票!A:A,报税!A60)</f>
        <v>0</v>
      </c>
      <c r="AJ60" s="5">
        <f>SUMIFS([1]项目开票!M:M,[1]项目开票!B:B,报税!B60,[1]项目开票!A:A,报税!A60)</f>
        <v>0</v>
      </c>
      <c r="AK60" s="5">
        <f t="shared" si="11"/>
        <v>0</v>
      </c>
      <c r="AL60" s="23">
        <f t="shared" si="11"/>
        <v>0</v>
      </c>
      <c r="AM60" s="5"/>
      <c r="AN60" s="5"/>
      <c r="AO60" s="5"/>
      <c r="AP60" s="5"/>
      <c r="AQ60" s="5">
        <f t="shared" si="15"/>
        <v>0</v>
      </c>
      <c r="AR60" s="5">
        <f t="shared" si="15"/>
        <v>0</v>
      </c>
      <c r="AS60" s="1">
        <f t="shared" si="6"/>
        <v>221628.86</v>
      </c>
    </row>
    <row r="61" spans="1:47" s="1" customFormat="1" x14ac:dyDescent="0.15">
      <c r="A61" s="19" t="s">
        <v>118</v>
      </c>
      <c r="B61" s="20" t="s">
        <v>119</v>
      </c>
      <c r="C61" s="21" t="s">
        <v>57</v>
      </c>
      <c r="D61" s="22"/>
      <c r="E61" s="22"/>
      <c r="F61" s="22"/>
      <c r="G61" s="5">
        <f>SUMIFS([1]项目开票!C:C,[1]项目开票!B:B,报税!B61,[1]项目开票!A:A,报税!A61)</f>
        <v>0</v>
      </c>
      <c r="H61" s="5">
        <f>SUMIFS([1]项目开票!D:D,[1]项目开票!B:B,报税!B61,[1]项目开票!A:A,报税!A61)</f>
        <v>0</v>
      </c>
      <c r="I61" s="5">
        <f t="shared" si="13"/>
        <v>0</v>
      </c>
      <c r="J61" s="23">
        <f t="shared" si="13"/>
        <v>0</v>
      </c>
      <c r="K61" s="24">
        <v>324808.74</v>
      </c>
      <c r="L61" s="24">
        <v>333137.17</v>
      </c>
      <c r="M61" s="24">
        <v>43307.83</v>
      </c>
      <c r="N61" s="5">
        <f>SUMIFS([1]项目开票!O:O,[1]项目开票!B:B,报税!B61,[1]项目开票!A:A,报税!A61)</f>
        <v>0</v>
      </c>
      <c r="O61" s="5">
        <f>SUMIFS([1]项目开票!P:P,[1]项目开票!B:B,报税!B61,[1]项目开票!A:A,报税!A61)</f>
        <v>0</v>
      </c>
      <c r="P61" s="5">
        <f t="shared" si="8"/>
        <v>333137.17</v>
      </c>
      <c r="Q61" s="23">
        <f t="shared" si="8"/>
        <v>43307.83</v>
      </c>
      <c r="R61" s="24"/>
      <c r="S61" s="24"/>
      <c r="T61" s="24"/>
      <c r="U61" s="5">
        <f>SUMIFS([1]项目开票!F:F,[1]项目开票!B:B,报税!B61,[1]项目开票!A:A,报税!A61)</f>
        <v>0</v>
      </c>
      <c r="V61" s="5">
        <f>SUMIFS([1]项目开票!G:G,[1]项目开票!B:B,报税!B61,[1]项目开票!A:A,报税!A61)</f>
        <v>0</v>
      </c>
      <c r="W61" s="5">
        <f t="shared" si="9"/>
        <v>0</v>
      </c>
      <c r="X61" s="23">
        <f t="shared" si="9"/>
        <v>0</v>
      </c>
      <c r="Y61" s="24"/>
      <c r="Z61" s="24"/>
      <c r="AA61" s="24"/>
      <c r="AB61" s="5">
        <f>SUMIFS([1]项目开票!I:I,[1]项目开票!B:B,报税!B61,[1]项目开票!A:A,报税!A61)</f>
        <v>0</v>
      </c>
      <c r="AC61" s="5">
        <f>SUMIFS([1]项目开票!J:J,[1]项目开票!B:B,报税!B61,[1]项目开票!A:A,报税!A61)</f>
        <v>0</v>
      </c>
      <c r="AD61" s="5">
        <f t="shared" si="10"/>
        <v>0</v>
      </c>
      <c r="AE61" s="23">
        <f t="shared" si="10"/>
        <v>0</v>
      </c>
      <c r="AF61" s="25"/>
      <c r="AG61" s="5"/>
      <c r="AH61" s="5"/>
      <c r="AI61" s="5">
        <f>SUMIFS([1]项目开票!L:L,[1]项目开票!B:B,报税!B61,[1]项目开票!A:A,报税!A61)</f>
        <v>0</v>
      </c>
      <c r="AJ61" s="5">
        <f>SUMIFS([1]项目开票!M:M,[1]项目开票!B:B,报税!B61,[1]项目开票!A:A,报税!A61)</f>
        <v>0</v>
      </c>
      <c r="AK61" s="5">
        <f t="shared" si="11"/>
        <v>0</v>
      </c>
      <c r="AL61" s="23">
        <f t="shared" si="11"/>
        <v>0</v>
      </c>
      <c r="AM61" s="5"/>
      <c r="AN61" s="5"/>
      <c r="AO61" s="5"/>
      <c r="AP61" s="5"/>
      <c r="AQ61" s="5">
        <f t="shared" si="15"/>
        <v>0</v>
      </c>
      <c r="AR61" s="5">
        <f t="shared" si="15"/>
        <v>0</v>
      </c>
      <c r="AS61" s="1">
        <f t="shared" si="6"/>
        <v>0</v>
      </c>
    </row>
    <row r="62" spans="1:47" s="1" customFormat="1" x14ac:dyDescent="0.15">
      <c r="A62" s="19" t="s">
        <v>120</v>
      </c>
      <c r="B62" s="20" t="s">
        <v>121</v>
      </c>
      <c r="C62" s="21" t="s">
        <v>57</v>
      </c>
      <c r="D62" s="22"/>
      <c r="E62" s="22"/>
      <c r="F62" s="22"/>
      <c r="G62" s="5">
        <f>SUMIFS([1]项目开票!C:C,[1]项目开票!B:B,报税!B62,[1]项目开票!A:A,报税!A62)</f>
        <v>0</v>
      </c>
      <c r="H62" s="5">
        <f>SUMIFS([1]项目开票!D:D,[1]项目开票!B:B,报税!B62,[1]项目开票!A:A,报税!A62)</f>
        <v>0</v>
      </c>
      <c r="I62" s="5">
        <f t="shared" si="13"/>
        <v>0</v>
      </c>
      <c r="J62" s="23">
        <f t="shared" si="13"/>
        <v>0</v>
      </c>
      <c r="K62" s="24">
        <v>149500.00000000003</v>
      </c>
      <c r="L62" s="24">
        <v>153333.32999999999</v>
      </c>
      <c r="M62" s="24">
        <v>19933.330000000002</v>
      </c>
      <c r="N62" s="5">
        <f>SUMIFS([1]项目开票!O:O,[1]项目开票!B:B,报税!B62,[1]项目开票!A:A,报税!A62)</f>
        <v>0</v>
      </c>
      <c r="O62" s="5">
        <f>SUMIFS([1]项目开票!P:P,[1]项目开票!B:B,报税!B62,[1]项目开票!A:A,报税!A62)</f>
        <v>0</v>
      </c>
      <c r="P62" s="5">
        <f t="shared" si="8"/>
        <v>153333.32999999999</v>
      </c>
      <c r="Q62" s="23">
        <f t="shared" si="8"/>
        <v>19933.330000000002</v>
      </c>
      <c r="R62" s="24"/>
      <c r="S62" s="24"/>
      <c r="T62" s="24"/>
      <c r="U62" s="5">
        <f>SUMIFS([1]项目开票!F:F,[1]项目开票!B:B,报税!B62,[1]项目开票!A:A,报税!A62)</f>
        <v>0</v>
      </c>
      <c r="V62" s="5">
        <f>SUMIFS([1]项目开票!G:G,[1]项目开票!B:B,报税!B62,[1]项目开票!A:A,报税!A62)</f>
        <v>0</v>
      </c>
      <c r="W62" s="5">
        <f t="shared" si="9"/>
        <v>0</v>
      </c>
      <c r="X62" s="23">
        <f t="shared" si="9"/>
        <v>0</v>
      </c>
      <c r="Y62" s="24"/>
      <c r="Z62" s="24"/>
      <c r="AA62" s="24"/>
      <c r="AB62" s="5">
        <f>SUMIFS([1]项目开票!I:I,[1]项目开票!B:B,报税!B62,[1]项目开票!A:A,报税!A62)</f>
        <v>0</v>
      </c>
      <c r="AC62" s="5">
        <f>SUMIFS([1]项目开票!J:J,[1]项目开票!B:B,报税!B62,[1]项目开票!A:A,报税!A62)</f>
        <v>0</v>
      </c>
      <c r="AD62" s="5">
        <f t="shared" si="10"/>
        <v>0</v>
      </c>
      <c r="AE62" s="23">
        <f t="shared" si="10"/>
        <v>0</v>
      </c>
      <c r="AF62" s="25"/>
      <c r="AG62" s="5"/>
      <c r="AH62" s="5"/>
      <c r="AI62" s="5">
        <f>SUMIFS([1]项目开票!L:L,[1]项目开票!B:B,报税!B62,[1]项目开票!A:A,报税!A62)</f>
        <v>0</v>
      </c>
      <c r="AJ62" s="5">
        <f>SUMIFS([1]项目开票!M:M,[1]项目开票!B:B,报税!B62,[1]项目开票!A:A,报税!A62)</f>
        <v>0</v>
      </c>
      <c r="AK62" s="5">
        <f t="shared" si="11"/>
        <v>0</v>
      </c>
      <c r="AL62" s="23">
        <f t="shared" si="11"/>
        <v>0</v>
      </c>
      <c r="AM62" s="5"/>
      <c r="AN62" s="5"/>
      <c r="AO62" s="5"/>
      <c r="AP62" s="5"/>
      <c r="AQ62" s="5">
        <f t="shared" si="15"/>
        <v>0</v>
      </c>
      <c r="AR62" s="5">
        <f t="shared" si="15"/>
        <v>0</v>
      </c>
      <c r="AS62" s="1">
        <f t="shared" si="6"/>
        <v>0</v>
      </c>
    </row>
    <row r="63" spans="1:47" s="1" customFormat="1" x14ac:dyDescent="0.15">
      <c r="A63" s="19" t="s">
        <v>122</v>
      </c>
      <c r="B63" s="20" t="s">
        <v>123</v>
      </c>
      <c r="C63" s="21" t="s">
        <v>57</v>
      </c>
      <c r="D63" s="22"/>
      <c r="E63" s="22">
        <v>122242.08</v>
      </c>
      <c r="F63" s="22">
        <v>11001.79</v>
      </c>
      <c r="G63" s="5">
        <f>SUMIFS([1]项目开票!C:C,[1]项目开票!B:B,报税!B63,[1]项目开票!A:A,报税!A63)</f>
        <v>0</v>
      </c>
      <c r="H63" s="5">
        <f>SUMIFS([1]项目开票!D:D,[1]项目开票!B:B,报税!B63,[1]项目开票!A:A,报税!A63)</f>
        <v>0</v>
      </c>
      <c r="I63" s="5">
        <f t="shared" si="13"/>
        <v>122242.08</v>
      </c>
      <c r="J63" s="23">
        <f t="shared" si="13"/>
        <v>11001.79</v>
      </c>
      <c r="K63" s="24"/>
      <c r="L63" s="24"/>
      <c r="M63" s="24"/>
      <c r="N63" s="5">
        <f>SUMIFS([1]项目开票!O:O,[1]项目开票!B:B,报税!B63,[1]项目开票!A:A,报税!A63)</f>
        <v>0</v>
      </c>
      <c r="O63" s="5">
        <f>SUMIFS([1]项目开票!P:P,[1]项目开票!B:B,报税!B63,[1]项目开票!A:A,报税!A63)</f>
        <v>0</v>
      </c>
      <c r="P63" s="5">
        <f t="shared" si="8"/>
        <v>0</v>
      </c>
      <c r="Q63" s="23">
        <f t="shared" si="8"/>
        <v>0</v>
      </c>
      <c r="R63" s="24">
        <v>119186.05</v>
      </c>
      <c r="S63" s="24"/>
      <c r="T63" s="24"/>
      <c r="U63" s="5">
        <f>SUMIFS([1]项目开票!F:F,[1]项目开票!B:B,报税!B63,[1]项目开票!A:A,报税!A63)</f>
        <v>0</v>
      </c>
      <c r="V63" s="5">
        <f>SUMIFS([1]项目开票!G:G,[1]项目开票!B:B,报税!B63,[1]项目开票!A:A,报税!A63)</f>
        <v>0</v>
      </c>
      <c r="W63" s="5">
        <f t="shared" si="9"/>
        <v>0</v>
      </c>
      <c r="X63" s="23">
        <f t="shared" si="9"/>
        <v>0</v>
      </c>
      <c r="Y63" s="24"/>
      <c r="Z63" s="24"/>
      <c r="AA63" s="24"/>
      <c r="AB63" s="5">
        <f>SUMIFS([1]项目开票!I:I,[1]项目开票!B:B,报税!B63,[1]项目开票!A:A,报税!A63)</f>
        <v>0</v>
      </c>
      <c r="AC63" s="5">
        <f>SUMIFS([1]项目开票!J:J,[1]项目开票!B:B,报税!B63,[1]项目开票!A:A,报税!A63)</f>
        <v>0</v>
      </c>
      <c r="AD63" s="5">
        <f t="shared" si="10"/>
        <v>0</v>
      </c>
      <c r="AE63" s="23">
        <f t="shared" si="10"/>
        <v>0</v>
      </c>
      <c r="AF63" s="25"/>
      <c r="AG63" s="5"/>
      <c r="AH63" s="5"/>
      <c r="AI63" s="5">
        <f>SUMIFS([1]项目开票!L:L,[1]项目开票!B:B,报税!B63,[1]项目开票!A:A,报税!A63)</f>
        <v>0</v>
      </c>
      <c r="AJ63" s="5">
        <f>SUMIFS([1]项目开票!M:M,[1]项目开票!B:B,报税!B63,[1]项目开票!A:A,报税!A63)</f>
        <v>0</v>
      </c>
      <c r="AK63" s="5">
        <f t="shared" si="11"/>
        <v>0</v>
      </c>
      <c r="AL63" s="23">
        <f t="shared" si="11"/>
        <v>0</v>
      </c>
      <c r="AM63" s="5"/>
      <c r="AN63" s="5"/>
      <c r="AO63" s="5"/>
      <c r="AP63" s="5"/>
      <c r="AQ63" s="5">
        <f t="shared" si="15"/>
        <v>0</v>
      </c>
      <c r="AR63" s="5">
        <f t="shared" si="15"/>
        <v>0</v>
      </c>
      <c r="AS63" s="1">
        <f t="shared" si="6"/>
        <v>0</v>
      </c>
    </row>
    <row r="64" spans="1:47" s="1" customFormat="1" x14ac:dyDescent="0.15">
      <c r="A64" s="41" t="s">
        <v>124</v>
      </c>
      <c r="B64" s="42" t="s">
        <v>28</v>
      </c>
      <c r="C64" s="36" t="s">
        <v>20</v>
      </c>
      <c r="D64" s="22"/>
      <c r="E64" s="22"/>
      <c r="F64" s="22"/>
      <c r="G64" s="5">
        <f>SUMIFS([1]项目开票!C:C,[1]项目开票!B:B,报税!B64,[1]项目开票!A:A,报税!A64)</f>
        <v>0</v>
      </c>
      <c r="H64" s="5">
        <f>SUMIFS([1]项目开票!D:D,[1]项目开票!B:B,报税!B64,[1]项目开票!A:A,报税!A64)</f>
        <v>0</v>
      </c>
      <c r="I64" s="5">
        <f t="shared" si="13"/>
        <v>0</v>
      </c>
      <c r="J64" s="23">
        <f t="shared" si="13"/>
        <v>0</v>
      </c>
      <c r="K64" s="24"/>
      <c r="L64" s="24"/>
      <c r="M64" s="24"/>
      <c r="N64" s="5">
        <f>SUMIFS([1]项目开票!O:O,[1]项目开票!B:B,报税!B64,[1]项目开票!A:A,报税!A64)</f>
        <v>0</v>
      </c>
      <c r="O64" s="5">
        <f>SUMIFS([1]项目开票!P:P,[1]项目开票!B:B,报税!B64,[1]项目开票!A:A,报税!A64)</f>
        <v>0</v>
      </c>
      <c r="P64" s="5">
        <f t="shared" si="8"/>
        <v>0</v>
      </c>
      <c r="Q64" s="23">
        <f t="shared" si="8"/>
        <v>0</v>
      </c>
      <c r="R64" s="24">
        <v>60000</v>
      </c>
      <c r="S64" s="24">
        <v>61500</v>
      </c>
      <c r="T64" s="24">
        <v>3690</v>
      </c>
      <c r="U64" s="5">
        <f>SUMIFS([1]项目开票!F:F,[1]项目开票!B:B,报税!B64,[1]项目开票!A:A,报税!A64)</f>
        <v>0</v>
      </c>
      <c r="V64" s="5">
        <f>SUMIFS([1]项目开票!G:G,[1]项目开票!B:B,报税!B64,[1]项目开票!A:A,报税!A64)</f>
        <v>0</v>
      </c>
      <c r="W64" s="5">
        <f t="shared" si="9"/>
        <v>61500</v>
      </c>
      <c r="X64" s="23">
        <f t="shared" si="9"/>
        <v>3690</v>
      </c>
      <c r="Y64" s="24"/>
      <c r="Z64" s="24"/>
      <c r="AA64" s="24"/>
      <c r="AB64" s="5">
        <f>SUMIFS([1]项目开票!I:I,[1]项目开票!B:B,报税!B64,[1]项目开票!A:A,报税!A64)</f>
        <v>0</v>
      </c>
      <c r="AC64" s="5">
        <f>SUMIFS([1]项目开票!J:J,[1]项目开票!B:B,报税!B64,[1]项目开票!A:A,报税!A64)</f>
        <v>0</v>
      </c>
      <c r="AD64" s="5">
        <f t="shared" si="10"/>
        <v>0</v>
      </c>
      <c r="AE64" s="23">
        <f t="shared" si="10"/>
        <v>0</v>
      </c>
      <c r="AF64" s="25"/>
      <c r="AG64" s="5"/>
      <c r="AH64" s="5"/>
      <c r="AI64" s="5">
        <f>SUMIFS([1]项目开票!L:L,[1]项目开票!B:B,报税!B64,[1]项目开票!A:A,报税!A64)</f>
        <v>0</v>
      </c>
      <c r="AJ64" s="5">
        <f>SUMIFS([1]项目开票!M:M,[1]项目开票!B:B,报税!B64,[1]项目开票!A:A,报税!A64)</f>
        <v>0</v>
      </c>
      <c r="AK64" s="5">
        <f t="shared" si="11"/>
        <v>0</v>
      </c>
      <c r="AL64" s="23">
        <f t="shared" si="11"/>
        <v>0</v>
      </c>
      <c r="AM64" s="5"/>
      <c r="AN64" s="5"/>
      <c r="AO64" s="5"/>
      <c r="AP64" s="5"/>
      <c r="AQ64" s="5">
        <f t="shared" si="15"/>
        <v>0</v>
      </c>
      <c r="AR64" s="5">
        <f t="shared" si="15"/>
        <v>0</v>
      </c>
      <c r="AS64" s="1">
        <f t="shared" si="6"/>
        <v>0</v>
      </c>
    </row>
    <row r="65" spans="1:45" s="1" customFormat="1" x14ac:dyDescent="0.15">
      <c r="A65" s="41" t="s">
        <v>125</v>
      </c>
      <c r="B65" s="42" t="s">
        <v>38</v>
      </c>
      <c r="C65" s="36" t="s">
        <v>20</v>
      </c>
      <c r="D65" s="22"/>
      <c r="E65" s="22"/>
      <c r="F65" s="22"/>
      <c r="G65" s="5">
        <f>SUMIFS([1]项目开票!C:C,[1]项目开票!B:B,报税!B65,[1]项目开票!A:A,报税!A65)</f>
        <v>0</v>
      </c>
      <c r="H65" s="5">
        <f>SUMIFS([1]项目开票!D:D,[1]项目开票!B:B,报税!B65,[1]项目开票!A:A,报税!A65)</f>
        <v>0</v>
      </c>
      <c r="I65" s="5">
        <f t="shared" si="13"/>
        <v>0</v>
      </c>
      <c r="J65" s="23">
        <f t="shared" si="13"/>
        <v>0</v>
      </c>
      <c r="K65" s="24"/>
      <c r="L65" s="24"/>
      <c r="M65" s="24"/>
      <c r="N65" s="5">
        <f>SUMIFS([1]项目开票!O:O,[1]项目开票!B:B,报税!B65,[1]项目开票!A:A,报税!A65)</f>
        <v>0</v>
      </c>
      <c r="O65" s="5">
        <f>SUMIFS([1]项目开票!P:P,[1]项目开票!B:B,报税!B65,[1]项目开票!A:A,报税!A65)</f>
        <v>0</v>
      </c>
      <c r="P65" s="5">
        <f t="shared" si="8"/>
        <v>0</v>
      </c>
      <c r="Q65" s="23">
        <f t="shared" si="8"/>
        <v>0</v>
      </c>
      <c r="R65" s="24">
        <v>283863.59999999998</v>
      </c>
      <c r="S65" s="24">
        <v>298056.78000000003</v>
      </c>
      <c r="T65" s="24">
        <v>17883.41</v>
      </c>
      <c r="U65" s="5">
        <f>SUMIFS([1]项目开票!F:F,[1]项目开票!B:B,报税!B65,[1]项目开票!A:A,报税!A65)</f>
        <v>298056.78000000003</v>
      </c>
      <c r="V65" s="5">
        <f>SUMIFS([1]项目开票!G:G,[1]项目开票!B:B,报税!B65,[1]项目开票!A:A,报税!A65)</f>
        <v>17883.41</v>
      </c>
      <c r="W65" s="5">
        <f t="shared" si="9"/>
        <v>0</v>
      </c>
      <c r="X65" s="23">
        <f t="shared" si="9"/>
        <v>0</v>
      </c>
      <c r="Y65" s="24"/>
      <c r="Z65" s="24"/>
      <c r="AA65" s="24"/>
      <c r="AB65" s="5">
        <f>SUMIFS([1]项目开票!I:I,[1]项目开票!B:B,报税!B65,[1]项目开票!A:A,报税!A65)</f>
        <v>0</v>
      </c>
      <c r="AC65" s="5">
        <f>SUMIFS([1]项目开票!J:J,[1]项目开票!B:B,报税!B65,[1]项目开票!A:A,报税!A65)</f>
        <v>0</v>
      </c>
      <c r="AD65" s="5">
        <f t="shared" si="10"/>
        <v>0</v>
      </c>
      <c r="AE65" s="23">
        <f t="shared" si="10"/>
        <v>0</v>
      </c>
      <c r="AF65" s="25"/>
      <c r="AG65" s="5"/>
      <c r="AH65" s="5"/>
      <c r="AI65" s="5">
        <f>SUMIFS([1]项目开票!L:L,[1]项目开票!B:B,报税!B65,[1]项目开票!A:A,报税!A65)</f>
        <v>0</v>
      </c>
      <c r="AJ65" s="5">
        <f>SUMIFS([1]项目开票!M:M,[1]项目开票!B:B,报税!B65,[1]项目开票!A:A,报税!A65)</f>
        <v>0</v>
      </c>
      <c r="AK65" s="5">
        <f t="shared" si="11"/>
        <v>0</v>
      </c>
      <c r="AL65" s="23">
        <f t="shared" si="11"/>
        <v>0</v>
      </c>
      <c r="AM65" s="5"/>
      <c r="AN65" s="5"/>
      <c r="AO65" s="5"/>
      <c r="AP65" s="5"/>
      <c r="AQ65" s="5">
        <f t="shared" si="15"/>
        <v>0</v>
      </c>
      <c r="AR65" s="5">
        <f t="shared" si="15"/>
        <v>0</v>
      </c>
      <c r="AS65" s="1">
        <f t="shared" si="6"/>
        <v>298056.78000000003</v>
      </c>
    </row>
    <row r="66" spans="1:45" s="1" customFormat="1" x14ac:dyDescent="0.15">
      <c r="A66" s="19" t="s">
        <v>126</v>
      </c>
      <c r="B66" s="20" t="s">
        <v>52</v>
      </c>
      <c r="C66" s="36" t="s">
        <v>20</v>
      </c>
      <c r="D66" s="22"/>
      <c r="E66" s="22"/>
      <c r="F66" s="22"/>
      <c r="G66" s="5">
        <f>SUMIFS([1]项目开票!C:C,[1]项目开票!B:B,报税!B66,[1]项目开票!A:A,报税!A66)</f>
        <v>0</v>
      </c>
      <c r="H66" s="5">
        <f>SUMIFS([1]项目开票!D:D,[1]项目开票!B:B,报税!B66,[1]项目开票!A:A,报税!A66)</f>
        <v>0</v>
      </c>
      <c r="I66" s="5">
        <f t="shared" si="13"/>
        <v>0</v>
      </c>
      <c r="J66" s="23">
        <f t="shared" si="13"/>
        <v>0</v>
      </c>
      <c r="K66" s="24"/>
      <c r="L66" s="24"/>
      <c r="M66" s="24"/>
      <c r="N66" s="5">
        <f>SUMIFS([1]项目开票!O:O,[1]项目开票!B:B,报税!B66,[1]项目开票!A:A,报税!A66)</f>
        <v>0</v>
      </c>
      <c r="O66" s="5">
        <f>SUMIFS([1]项目开票!P:P,[1]项目开票!B:B,报税!B66,[1]项目开票!A:A,报税!A66)</f>
        <v>0</v>
      </c>
      <c r="P66" s="5">
        <f t="shared" si="8"/>
        <v>0</v>
      </c>
      <c r="Q66" s="23">
        <f t="shared" si="8"/>
        <v>0</v>
      </c>
      <c r="R66" s="24">
        <v>1653788.0999999999</v>
      </c>
      <c r="S66" s="24">
        <v>1736477.51</v>
      </c>
      <c r="T66" s="24">
        <v>104188.65999999999</v>
      </c>
      <c r="U66" s="5">
        <f>SUMIFS([1]项目开票!F:F,[1]项目开票!B:B,报税!B66,[1]项目开票!A:A,报税!A66)</f>
        <v>1736477.51</v>
      </c>
      <c r="V66" s="5">
        <f>SUMIFS([1]项目开票!G:G,[1]项目开票!B:B,报税!B66,[1]项目开票!A:A,报税!A66)</f>
        <v>104188.66</v>
      </c>
      <c r="W66" s="5">
        <f t="shared" si="9"/>
        <v>0</v>
      </c>
      <c r="X66" s="23">
        <f t="shared" si="9"/>
        <v>0</v>
      </c>
      <c r="Y66" s="24"/>
      <c r="Z66" s="24"/>
      <c r="AA66" s="24"/>
      <c r="AB66" s="5">
        <f>SUMIFS([1]项目开票!I:I,[1]项目开票!B:B,报税!B66,[1]项目开票!A:A,报税!A66)</f>
        <v>0</v>
      </c>
      <c r="AC66" s="5">
        <f>SUMIFS([1]项目开票!J:J,[1]项目开票!B:B,报税!B66,[1]项目开票!A:A,报税!A66)</f>
        <v>0</v>
      </c>
      <c r="AD66" s="5">
        <f t="shared" si="10"/>
        <v>0</v>
      </c>
      <c r="AE66" s="23">
        <f t="shared" si="10"/>
        <v>0</v>
      </c>
      <c r="AF66" s="25"/>
      <c r="AG66" s="5"/>
      <c r="AH66" s="5"/>
      <c r="AI66" s="5">
        <f>SUMIFS([1]项目开票!L:L,[1]项目开票!B:B,报税!B66,[1]项目开票!A:A,报税!A66)</f>
        <v>0</v>
      </c>
      <c r="AJ66" s="5">
        <f>SUMIFS([1]项目开票!M:M,[1]项目开票!B:B,报税!B66,[1]项目开票!A:A,报税!A66)</f>
        <v>0</v>
      </c>
      <c r="AK66" s="5">
        <f t="shared" si="11"/>
        <v>0</v>
      </c>
      <c r="AL66" s="23">
        <f t="shared" si="11"/>
        <v>0</v>
      </c>
      <c r="AM66" s="5"/>
      <c r="AN66" s="5"/>
      <c r="AO66" s="5"/>
      <c r="AP66" s="5"/>
      <c r="AQ66" s="5">
        <f t="shared" si="15"/>
        <v>0</v>
      </c>
      <c r="AR66" s="5">
        <f t="shared" si="15"/>
        <v>0</v>
      </c>
      <c r="AS66" s="1">
        <f t="shared" si="6"/>
        <v>1736477.51</v>
      </c>
    </row>
    <row r="67" spans="1:45" s="1" customFormat="1" x14ac:dyDescent="0.15">
      <c r="A67" s="19" t="s">
        <v>127</v>
      </c>
      <c r="B67" s="20" t="s">
        <v>128</v>
      </c>
      <c r="C67" s="36" t="s">
        <v>20</v>
      </c>
      <c r="D67" s="22"/>
      <c r="E67" s="22"/>
      <c r="F67" s="22"/>
      <c r="G67" s="5">
        <f>SUMIFS([1]项目开票!C:C,[1]项目开票!B:B,报税!B67,[1]项目开票!A:A,报税!A67)</f>
        <v>0</v>
      </c>
      <c r="H67" s="5">
        <f>SUMIFS([1]项目开票!D:D,[1]项目开票!B:B,报税!B67,[1]项目开票!A:A,报税!A67)</f>
        <v>0</v>
      </c>
      <c r="I67" s="5">
        <f t="shared" si="13"/>
        <v>0</v>
      </c>
      <c r="J67" s="23">
        <f t="shared" si="13"/>
        <v>0</v>
      </c>
      <c r="K67" s="24"/>
      <c r="L67" s="24"/>
      <c r="M67" s="24"/>
      <c r="N67" s="5">
        <f>SUMIFS([1]项目开票!O:O,[1]项目开票!B:B,报税!B67,[1]项目开票!A:A,报税!A67)</f>
        <v>0</v>
      </c>
      <c r="O67" s="5">
        <f>SUMIFS([1]项目开票!P:P,[1]项目开票!B:B,报税!B67,[1]项目开票!A:A,报税!A67)</f>
        <v>0</v>
      </c>
      <c r="P67" s="5">
        <f t="shared" si="8"/>
        <v>0</v>
      </c>
      <c r="Q67" s="23">
        <f t="shared" si="8"/>
        <v>0</v>
      </c>
      <c r="R67" s="24">
        <v>37485.85</v>
      </c>
      <c r="S67" s="24"/>
      <c r="T67" s="24"/>
      <c r="U67" s="5">
        <f>SUMIFS([1]项目开票!F:F,[1]项目开票!B:B,报税!B67,[1]项目开票!A:A,报税!A67)</f>
        <v>0</v>
      </c>
      <c r="V67" s="5">
        <f>SUMIFS([1]项目开票!G:G,[1]项目开票!B:B,报税!B67,[1]项目开票!A:A,报税!A67)</f>
        <v>0</v>
      </c>
      <c r="W67" s="5">
        <f t="shared" si="9"/>
        <v>0</v>
      </c>
      <c r="X67" s="23">
        <f t="shared" si="9"/>
        <v>0</v>
      </c>
      <c r="Y67" s="24"/>
      <c r="Z67" s="24"/>
      <c r="AA67" s="24"/>
      <c r="AB67" s="5">
        <f>SUMIFS([1]项目开票!I:I,[1]项目开票!B:B,报税!B67,[1]项目开票!A:A,报税!A67)</f>
        <v>0</v>
      </c>
      <c r="AC67" s="5">
        <f>SUMIFS([1]项目开票!J:J,[1]项目开票!B:B,报税!B67,[1]项目开票!A:A,报税!A67)</f>
        <v>0</v>
      </c>
      <c r="AD67" s="5">
        <f t="shared" si="10"/>
        <v>0</v>
      </c>
      <c r="AE67" s="23">
        <f t="shared" si="10"/>
        <v>0</v>
      </c>
      <c r="AF67" s="25"/>
      <c r="AG67" s="5"/>
      <c r="AH67" s="5"/>
      <c r="AI67" s="5">
        <f>SUMIFS([1]项目开票!L:L,[1]项目开票!B:B,报税!B67,[1]项目开票!A:A,报税!A67)</f>
        <v>0</v>
      </c>
      <c r="AJ67" s="5">
        <f>SUMIFS([1]项目开票!M:M,[1]项目开票!B:B,报税!B67,[1]项目开票!A:A,报税!A67)</f>
        <v>0</v>
      </c>
      <c r="AK67" s="5">
        <f t="shared" si="11"/>
        <v>0</v>
      </c>
      <c r="AL67" s="23">
        <f t="shared" si="11"/>
        <v>0</v>
      </c>
      <c r="AM67" s="5"/>
      <c r="AN67" s="5"/>
      <c r="AO67" s="5"/>
      <c r="AP67" s="5"/>
      <c r="AQ67" s="5">
        <f t="shared" si="15"/>
        <v>0</v>
      </c>
      <c r="AR67" s="5">
        <f t="shared" si="15"/>
        <v>0</v>
      </c>
      <c r="AS67" s="1">
        <f t="shared" si="6"/>
        <v>0</v>
      </c>
    </row>
    <row r="68" spans="1:45" s="1" customFormat="1" x14ac:dyDescent="0.15">
      <c r="A68" s="19" t="s">
        <v>129</v>
      </c>
      <c r="B68" s="20" t="s">
        <v>128</v>
      </c>
      <c r="C68" s="36" t="s">
        <v>130</v>
      </c>
      <c r="D68" s="22"/>
      <c r="E68" s="22"/>
      <c r="F68" s="22"/>
      <c r="G68" s="5">
        <f>SUMIFS([1]项目开票!C:C,[1]项目开票!B:B,报税!B68,[1]项目开票!A:A,报税!A68)</f>
        <v>0</v>
      </c>
      <c r="H68" s="5">
        <f>SUMIFS([1]项目开票!D:D,[1]项目开票!B:B,报税!B68,[1]项目开票!A:A,报税!A68)</f>
        <v>0</v>
      </c>
      <c r="I68" s="5">
        <f t="shared" si="13"/>
        <v>0</v>
      </c>
      <c r="J68" s="23">
        <f t="shared" si="13"/>
        <v>0</v>
      </c>
      <c r="K68" s="24">
        <v>2188130.5299999998</v>
      </c>
      <c r="L68" s="24"/>
      <c r="M68" s="24"/>
      <c r="N68" s="5">
        <f>SUMIFS([1]项目开票!O:O,[1]项目开票!B:B,报税!B68,[1]项目开票!A:A,报税!A68)</f>
        <v>0</v>
      </c>
      <c r="O68" s="5">
        <f>SUMIFS([1]项目开票!P:P,[1]项目开票!B:B,报税!B68,[1]项目开票!A:A,报税!A68)</f>
        <v>0</v>
      </c>
      <c r="P68" s="5">
        <f t="shared" si="8"/>
        <v>0</v>
      </c>
      <c r="Q68" s="23">
        <f t="shared" si="8"/>
        <v>0</v>
      </c>
      <c r="R68" s="26"/>
      <c r="S68" s="26"/>
      <c r="T68" s="26"/>
      <c r="U68" s="5">
        <f>SUMIFS([1]项目开票!F:F,[1]项目开票!B:B,报税!B68,[1]项目开票!A:A,报税!A68)</f>
        <v>0</v>
      </c>
      <c r="V68" s="5">
        <f>SUMIFS([1]项目开票!G:G,[1]项目开票!B:B,报税!B68,[1]项目开票!A:A,报税!A68)</f>
        <v>0</v>
      </c>
      <c r="W68" s="5">
        <f t="shared" si="9"/>
        <v>0</v>
      </c>
      <c r="X68" s="23">
        <f t="shared" si="9"/>
        <v>0</v>
      </c>
      <c r="Y68" s="24"/>
      <c r="Z68" s="24"/>
      <c r="AA68" s="24"/>
      <c r="AB68" s="5">
        <f>SUMIFS([1]项目开票!I:I,[1]项目开票!B:B,报税!B68,[1]项目开票!A:A,报税!A68)</f>
        <v>0</v>
      </c>
      <c r="AC68" s="5">
        <f>SUMIFS([1]项目开票!J:J,[1]项目开票!B:B,报税!B68,[1]项目开票!A:A,报税!A68)</f>
        <v>0</v>
      </c>
      <c r="AD68" s="5">
        <f t="shared" si="10"/>
        <v>0</v>
      </c>
      <c r="AE68" s="23">
        <f t="shared" si="10"/>
        <v>0</v>
      </c>
      <c r="AF68" s="25"/>
      <c r="AG68" s="5"/>
      <c r="AH68" s="5"/>
      <c r="AI68" s="5">
        <f>SUMIFS([1]项目开票!L:L,[1]项目开票!B:B,报税!B68,[1]项目开票!A:A,报税!A68)</f>
        <v>0</v>
      </c>
      <c r="AJ68" s="5">
        <f>SUMIFS([1]项目开票!M:M,[1]项目开票!B:B,报税!B68,[1]项目开票!A:A,报税!A68)</f>
        <v>0</v>
      </c>
      <c r="AK68" s="5">
        <f t="shared" si="11"/>
        <v>0</v>
      </c>
      <c r="AL68" s="23">
        <f t="shared" si="11"/>
        <v>0</v>
      </c>
      <c r="AM68" s="5"/>
      <c r="AN68" s="5"/>
      <c r="AO68" s="5"/>
      <c r="AP68" s="5"/>
      <c r="AQ68" s="5">
        <f t="shared" si="15"/>
        <v>0</v>
      </c>
      <c r="AR68" s="5">
        <f t="shared" si="15"/>
        <v>0</v>
      </c>
      <c r="AS68" s="1">
        <f t="shared" si="6"/>
        <v>0</v>
      </c>
    </row>
    <row r="69" spans="1:45" s="1" customFormat="1" x14ac:dyDescent="0.15">
      <c r="A69" s="19" t="s">
        <v>131</v>
      </c>
      <c r="B69" s="20" t="s">
        <v>128</v>
      </c>
      <c r="C69" s="36" t="s">
        <v>130</v>
      </c>
      <c r="D69" s="22"/>
      <c r="E69" s="22"/>
      <c r="F69" s="22"/>
      <c r="G69" s="5">
        <f>SUMIFS([1]项目开票!C:C,[1]项目开票!B:B,报税!B69,[1]项目开票!A:A,报税!A69)</f>
        <v>0</v>
      </c>
      <c r="H69" s="5">
        <f>SUMIFS([1]项目开票!D:D,[1]项目开票!B:B,报税!B69,[1]项目开票!A:A,报税!A69)</f>
        <v>0</v>
      </c>
      <c r="I69" s="5">
        <f t="shared" si="13"/>
        <v>0</v>
      </c>
      <c r="J69" s="23">
        <f t="shared" si="13"/>
        <v>0</v>
      </c>
      <c r="K69" s="24">
        <v>6405.2</v>
      </c>
      <c r="L69" s="24"/>
      <c r="M69" s="24"/>
      <c r="N69" s="5">
        <f>SUMIFS([1]项目开票!O:O,[1]项目开票!B:B,报税!B69,[1]项目开票!A:A,报税!A69)</f>
        <v>0</v>
      </c>
      <c r="O69" s="5">
        <f>SUMIFS([1]项目开票!P:P,[1]项目开票!B:B,报税!B69,[1]项目开票!A:A,报税!A69)</f>
        <v>0</v>
      </c>
      <c r="P69" s="5">
        <f t="shared" si="8"/>
        <v>0</v>
      </c>
      <c r="Q69" s="23">
        <f t="shared" si="8"/>
        <v>0</v>
      </c>
      <c r="R69" s="26"/>
      <c r="S69" s="26"/>
      <c r="T69" s="26"/>
      <c r="U69" s="5">
        <f>SUMIFS([1]项目开票!F:F,[1]项目开票!B:B,报税!B69,[1]项目开票!A:A,报税!A69)</f>
        <v>0</v>
      </c>
      <c r="V69" s="5">
        <f>SUMIFS([1]项目开票!G:G,[1]项目开票!B:B,报税!B69,[1]项目开票!A:A,报税!A69)</f>
        <v>0</v>
      </c>
      <c r="W69" s="5">
        <f t="shared" si="9"/>
        <v>0</v>
      </c>
      <c r="X69" s="23">
        <f t="shared" si="9"/>
        <v>0</v>
      </c>
      <c r="Y69" s="24"/>
      <c r="Z69" s="24"/>
      <c r="AA69" s="24"/>
      <c r="AB69" s="5">
        <f>SUMIFS([1]项目开票!I:I,[1]项目开票!B:B,报税!B69,[1]项目开票!A:A,报税!A69)</f>
        <v>0</v>
      </c>
      <c r="AC69" s="5">
        <f>SUMIFS([1]项目开票!J:J,[1]项目开票!B:B,报税!B69,[1]项目开票!A:A,报税!A69)</f>
        <v>0</v>
      </c>
      <c r="AD69" s="5">
        <f t="shared" si="10"/>
        <v>0</v>
      </c>
      <c r="AE69" s="23">
        <f t="shared" si="10"/>
        <v>0</v>
      </c>
      <c r="AF69" s="25"/>
      <c r="AG69" s="5"/>
      <c r="AH69" s="5"/>
      <c r="AI69" s="5">
        <f>SUMIFS([1]项目开票!L:L,[1]项目开票!B:B,报税!B69,[1]项目开票!A:A,报税!A69)</f>
        <v>0</v>
      </c>
      <c r="AJ69" s="5">
        <f>SUMIFS([1]项目开票!M:M,[1]项目开票!B:B,报税!B69,[1]项目开票!A:A,报税!A69)</f>
        <v>0</v>
      </c>
      <c r="AK69" s="5">
        <f t="shared" si="11"/>
        <v>0</v>
      </c>
      <c r="AL69" s="23">
        <f t="shared" si="11"/>
        <v>0</v>
      </c>
      <c r="AM69" s="5"/>
      <c r="AN69" s="5"/>
      <c r="AO69" s="5"/>
      <c r="AP69" s="5"/>
      <c r="AQ69" s="5">
        <f t="shared" si="15"/>
        <v>0</v>
      </c>
      <c r="AR69" s="5">
        <f t="shared" si="15"/>
        <v>0</v>
      </c>
      <c r="AS69" s="1">
        <f t="shared" si="6"/>
        <v>0</v>
      </c>
    </row>
    <row r="70" spans="1:45" s="1" customFormat="1" x14ac:dyDescent="0.15">
      <c r="A70" s="29" t="s">
        <v>132</v>
      </c>
      <c r="B70" s="30" t="s">
        <v>128</v>
      </c>
      <c r="C70" s="36" t="s">
        <v>130</v>
      </c>
      <c r="D70" s="22"/>
      <c r="E70" s="22"/>
      <c r="F70" s="22"/>
      <c r="G70" s="5">
        <f>SUMIFS([1]项目开票!C:C,[1]项目开票!B:B,报税!B70,[1]项目开票!A:A,报税!A70)</f>
        <v>0</v>
      </c>
      <c r="H70" s="5">
        <f>SUMIFS([1]项目开票!D:D,[1]项目开票!B:B,报税!B70,[1]项目开票!A:A,报税!A70)</f>
        <v>0</v>
      </c>
      <c r="I70" s="5">
        <f t="shared" si="13"/>
        <v>0</v>
      </c>
      <c r="J70" s="23">
        <f t="shared" si="13"/>
        <v>0</v>
      </c>
      <c r="K70" s="24">
        <v>6119.04</v>
      </c>
      <c r="L70" s="24"/>
      <c r="M70" s="24"/>
      <c r="N70" s="5">
        <f>SUMIFS([1]项目开票!O:O,[1]项目开票!B:B,报税!B70,[1]项目开票!A:A,报税!A70)</f>
        <v>0</v>
      </c>
      <c r="O70" s="5">
        <f>SUMIFS([1]项目开票!P:P,[1]项目开票!B:B,报税!B70,[1]项目开票!A:A,报税!A70)</f>
        <v>0</v>
      </c>
      <c r="P70" s="5">
        <f t="shared" si="8"/>
        <v>0</v>
      </c>
      <c r="Q70" s="23">
        <f t="shared" si="8"/>
        <v>0</v>
      </c>
      <c r="R70" s="26"/>
      <c r="S70" s="26"/>
      <c r="T70" s="26"/>
      <c r="U70" s="5">
        <f>SUMIFS([1]项目开票!F:F,[1]项目开票!B:B,报税!B70,[1]项目开票!A:A,报税!A70)</f>
        <v>0</v>
      </c>
      <c r="V70" s="5">
        <f>SUMIFS([1]项目开票!G:G,[1]项目开票!B:B,报税!B70,[1]项目开票!A:A,报税!A70)</f>
        <v>0</v>
      </c>
      <c r="W70" s="5">
        <f t="shared" si="9"/>
        <v>0</v>
      </c>
      <c r="X70" s="23">
        <f t="shared" si="9"/>
        <v>0</v>
      </c>
      <c r="Y70" s="24"/>
      <c r="Z70" s="24"/>
      <c r="AA70" s="24"/>
      <c r="AB70" s="5">
        <f>SUMIFS([1]项目开票!I:I,[1]项目开票!B:B,报税!B70,[1]项目开票!A:A,报税!A70)</f>
        <v>0</v>
      </c>
      <c r="AC70" s="5">
        <f>SUMIFS([1]项目开票!J:J,[1]项目开票!B:B,报税!B70,[1]项目开票!A:A,报税!A70)</f>
        <v>0</v>
      </c>
      <c r="AD70" s="5">
        <f t="shared" si="10"/>
        <v>0</v>
      </c>
      <c r="AE70" s="23">
        <f t="shared" si="10"/>
        <v>0</v>
      </c>
      <c r="AF70" s="25"/>
      <c r="AG70" s="5"/>
      <c r="AH70" s="5"/>
      <c r="AI70" s="5">
        <f>SUMIFS([1]项目开票!L:L,[1]项目开票!B:B,报税!B70,[1]项目开票!A:A,报税!A70)</f>
        <v>0</v>
      </c>
      <c r="AJ70" s="5">
        <f>SUMIFS([1]项目开票!M:M,[1]项目开票!B:B,报税!B70,[1]项目开票!A:A,报税!A70)</f>
        <v>0</v>
      </c>
      <c r="AK70" s="5">
        <f t="shared" si="11"/>
        <v>0</v>
      </c>
      <c r="AL70" s="23">
        <f t="shared" si="11"/>
        <v>0</v>
      </c>
      <c r="AM70" s="5"/>
      <c r="AN70" s="5"/>
      <c r="AO70" s="5"/>
      <c r="AP70" s="5"/>
      <c r="AQ70" s="5">
        <f t="shared" si="15"/>
        <v>0</v>
      </c>
      <c r="AR70" s="5">
        <f t="shared" si="15"/>
        <v>0</v>
      </c>
      <c r="AS70" s="1">
        <f t="shared" ref="AS70:AS106" si="16">G70+N70+U70+AB70+AI70+AO70</f>
        <v>0</v>
      </c>
    </row>
    <row r="71" spans="1:45" s="1" customFormat="1" x14ac:dyDescent="0.15">
      <c r="A71" s="29" t="s">
        <v>133</v>
      </c>
      <c r="B71" s="31" t="s">
        <v>128</v>
      </c>
      <c r="C71" s="36" t="s">
        <v>130</v>
      </c>
      <c r="D71" s="22"/>
      <c r="E71" s="22"/>
      <c r="F71" s="22"/>
      <c r="G71" s="5">
        <f>SUMIFS([1]项目开票!C:C,[1]项目开票!B:B,报税!B71,[1]项目开票!A:A,报税!A71)</f>
        <v>0</v>
      </c>
      <c r="H71" s="5">
        <f>SUMIFS([1]项目开票!D:D,[1]项目开票!B:B,报税!B71,[1]项目开票!A:A,报税!A71)</f>
        <v>0</v>
      </c>
      <c r="I71" s="5">
        <f t="shared" si="13"/>
        <v>0</v>
      </c>
      <c r="J71" s="23">
        <f t="shared" si="13"/>
        <v>0</v>
      </c>
      <c r="K71" s="24">
        <v>50694.35</v>
      </c>
      <c r="L71" s="24"/>
      <c r="M71" s="24"/>
      <c r="N71" s="5">
        <f>SUMIFS([1]项目开票!O:O,[1]项目开票!B:B,报税!B71,[1]项目开票!A:A,报税!A71)</f>
        <v>0</v>
      </c>
      <c r="O71" s="5">
        <f>SUMIFS([1]项目开票!P:P,[1]项目开票!B:B,报税!B71,[1]项目开票!A:A,报税!A71)</f>
        <v>0</v>
      </c>
      <c r="P71" s="5">
        <f t="shared" si="8"/>
        <v>0</v>
      </c>
      <c r="Q71" s="23">
        <f t="shared" si="8"/>
        <v>0</v>
      </c>
      <c r="R71" s="26"/>
      <c r="S71" s="26"/>
      <c r="T71" s="26"/>
      <c r="U71" s="5">
        <f>SUMIFS([1]项目开票!F:F,[1]项目开票!B:B,报税!B71,[1]项目开票!A:A,报税!A71)</f>
        <v>0</v>
      </c>
      <c r="V71" s="5">
        <f>SUMIFS([1]项目开票!G:G,[1]项目开票!B:B,报税!B71,[1]项目开票!A:A,报税!A71)</f>
        <v>0</v>
      </c>
      <c r="W71" s="5">
        <f t="shared" si="9"/>
        <v>0</v>
      </c>
      <c r="X71" s="23">
        <f t="shared" si="9"/>
        <v>0</v>
      </c>
      <c r="Y71" s="24"/>
      <c r="Z71" s="24"/>
      <c r="AA71" s="24"/>
      <c r="AB71" s="5">
        <f>SUMIFS([1]项目开票!I:I,[1]项目开票!B:B,报税!B71,[1]项目开票!A:A,报税!A71)</f>
        <v>0</v>
      </c>
      <c r="AC71" s="5">
        <f>SUMIFS([1]项目开票!J:J,[1]项目开票!B:B,报税!B71,[1]项目开票!A:A,报税!A71)</f>
        <v>0</v>
      </c>
      <c r="AD71" s="5">
        <f t="shared" si="10"/>
        <v>0</v>
      </c>
      <c r="AE71" s="23">
        <f t="shared" si="10"/>
        <v>0</v>
      </c>
      <c r="AF71" s="25"/>
      <c r="AG71" s="5"/>
      <c r="AH71" s="5"/>
      <c r="AI71" s="5">
        <f>SUMIFS([1]项目开票!L:L,[1]项目开票!B:B,报税!B71,[1]项目开票!A:A,报税!A71)</f>
        <v>0</v>
      </c>
      <c r="AJ71" s="5">
        <f>SUMIFS([1]项目开票!M:M,[1]项目开票!B:B,报税!B71,[1]项目开票!A:A,报税!A71)</f>
        <v>0</v>
      </c>
      <c r="AK71" s="5">
        <f t="shared" si="11"/>
        <v>0</v>
      </c>
      <c r="AL71" s="23">
        <f t="shared" si="11"/>
        <v>0</v>
      </c>
      <c r="AM71" s="5"/>
      <c r="AN71" s="5"/>
      <c r="AO71" s="5"/>
      <c r="AP71" s="5"/>
      <c r="AQ71" s="5">
        <f t="shared" ref="AQ71:AR108" si="17">AM71-AO71</f>
        <v>0</v>
      </c>
      <c r="AR71" s="5">
        <f t="shared" si="17"/>
        <v>0</v>
      </c>
      <c r="AS71" s="1">
        <f t="shared" si="16"/>
        <v>0</v>
      </c>
    </row>
    <row r="72" spans="1:45" s="1" customFormat="1" x14ac:dyDescent="0.15">
      <c r="A72" s="52" t="s">
        <v>134</v>
      </c>
      <c r="B72" s="53" t="s">
        <v>33</v>
      </c>
      <c r="C72" s="54" t="s">
        <v>26</v>
      </c>
      <c r="D72" s="25"/>
      <c r="E72" s="5"/>
      <c r="F72" s="5"/>
      <c r="G72" s="5">
        <f>SUMIFS([1]项目开票!C:C,[1]项目开票!B:B,报税!B72,[1]项目开票!A:A,报税!A72)</f>
        <v>0</v>
      </c>
      <c r="H72" s="5">
        <f>SUMIFS([1]项目开票!D:D,[1]项目开票!B:B,报税!B72,[1]项目开票!A:A,报税!A72)</f>
        <v>0</v>
      </c>
      <c r="I72" s="5">
        <f t="shared" si="13"/>
        <v>0</v>
      </c>
      <c r="J72" s="23">
        <f t="shared" si="13"/>
        <v>0</v>
      </c>
      <c r="K72" s="25"/>
      <c r="L72" s="5"/>
      <c r="M72" s="5"/>
      <c r="N72" s="5">
        <f>SUMIFS([1]项目开票!O:O,[1]项目开票!B:B,报税!B72,[1]项目开票!A:A,报税!A72)</f>
        <v>0</v>
      </c>
      <c r="O72" s="5">
        <f>SUMIFS([1]项目开票!P:P,[1]项目开票!B:B,报税!B72,[1]项目开票!A:A,报税!A72)</f>
        <v>0</v>
      </c>
      <c r="P72" s="5">
        <f t="shared" si="8"/>
        <v>0</v>
      </c>
      <c r="Q72" s="23">
        <f t="shared" si="8"/>
        <v>0</v>
      </c>
      <c r="R72" s="25"/>
      <c r="S72" s="5"/>
      <c r="T72" s="5"/>
      <c r="U72" s="5">
        <f>SUMIFS([1]项目开票!F:F,[1]项目开票!B:B,报税!B72,[1]项目开票!A:A,报税!A72)</f>
        <v>219049.25</v>
      </c>
      <c r="V72" s="5">
        <f>SUMIFS([1]项目开票!G:G,[1]项目开票!B:B,报税!B72,[1]项目开票!A:A,报税!A72)</f>
        <v>13142.960000000001</v>
      </c>
      <c r="W72" s="5">
        <f t="shared" si="9"/>
        <v>-219049.25</v>
      </c>
      <c r="X72" s="23">
        <f t="shared" si="9"/>
        <v>-13142.960000000001</v>
      </c>
      <c r="AB72" s="5">
        <f>SUMIFS([1]项目开票!I:I,[1]项目开票!B:B,报税!B72,[1]项目开票!A:A,报税!A72)</f>
        <v>0</v>
      </c>
      <c r="AC72" s="5">
        <f>SUMIFS([1]项目开票!J:J,[1]项目开票!B:B,报税!B72,[1]项目开票!A:A,报税!A72)</f>
        <v>0</v>
      </c>
      <c r="AD72" s="5">
        <f t="shared" si="10"/>
        <v>0</v>
      </c>
      <c r="AE72" s="23">
        <f t="shared" si="10"/>
        <v>0</v>
      </c>
      <c r="AF72" s="25"/>
      <c r="AG72" s="5"/>
      <c r="AH72" s="5"/>
      <c r="AI72" s="5">
        <f>SUMIFS([1]项目开票!L:L,[1]项目开票!B:B,报税!B72,[1]项目开票!A:A,报税!A72)</f>
        <v>0</v>
      </c>
      <c r="AJ72" s="5">
        <f>SUMIFS([1]项目开票!M:M,[1]项目开票!B:B,报税!B72,[1]项目开票!A:A,报税!A72)</f>
        <v>0</v>
      </c>
      <c r="AK72" s="5">
        <f t="shared" si="11"/>
        <v>0</v>
      </c>
      <c r="AL72" s="23">
        <f t="shared" si="11"/>
        <v>0</v>
      </c>
      <c r="AM72" s="5"/>
      <c r="AN72" s="5"/>
      <c r="AO72" s="5"/>
      <c r="AP72" s="5"/>
      <c r="AQ72" s="5">
        <f t="shared" si="17"/>
        <v>0</v>
      </c>
      <c r="AR72" s="5">
        <f t="shared" si="17"/>
        <v>0</v>
      </c>
      <c r="AS72" s="1">
        <f t="shared" si="16"/>
        <v>219049.25</v>
      </c>
    </row>
    <row r="73" spans="1:45" s="1" customFormat="1" x14ac:dyDescent="0.15">
      <c r="A73" s="55" t="s">
        <v>135</v>
      </c>
      <c r="B73" s="56" t="s">
        <v>136</v>
      </c>
      <c r="C73" s="54" t="s">
        <v>26</v>
      </c>
      <c r="D73" s="25"/>
      <c r="E73" s="5"/>
      <c r="F73" s="5"/>
      <c r="G73" s="5">
        <f>SUMIFS([1]项目开票!C:C,[1]项目开票!B:B,报税!B73,[1]项目开票!A:A,报税!A73)</f>
        <v>0</v>
      </c>
      <c r="H73" s="5">
        <f>SUMIFS([1]项目开票!D:D,[1]项目开票!B:B,报税!B73,[1]项目开票!A:A,报税!A73)</f>
        <v>0</v>
      </c>
      <c r="I73" s="5">
        <f t="shared" si="13"/>
        <v>0</v>
      </c>
      <c r="J73" s="23">
        <f t="shared" si="13"/>
        <v>0</v>
      </c>
      <c r="K73" s="25"/>
      <c r="L73" s="5"/>
      <c r="M73" s="5"/>
      <c r="N73" s="5">
        <f>SUMIFS([1]项目开票!O:O,[1]项目开票!B:B,报税!B73,[1]项目开票!A:A,报税!A73)</f>
        <v>0</v>
      </c>
      <c r="O73" s="5">
        <f>SUMIFS([1]项目开票!P:P,[1]项目开票!B:B,报税!B73,[1]项目开票!A:A,报税!A73)</f>
        <v>0</v>
      </c>
      <c r="P73" s="5">
        <f t="shared" si="8"/>
        <v>0</v>
      </c>
      <c r="Q73" s="23">
        <f t="shared" si="8"/>
        <v>0</v>
      </c>
      <c r="R73" s="25"/>
      <c r="S73" s="5"/>
      <c r="T73" s="5"/>
      <c r="U73" s="5">
        <f>SUMIFS([1]项目开票!F:F,[1]项目开票!B:B,报税!B73,[1]项目开票!A:A,报税!A73)</f>
        <v>618121.66</v>
      </c>
      <c r="V73" s="5">
        <f>SUMIFS([1]项目开票!G:G,[1]项目开票!B:B,报税!B73,[1]项目开票!A:A,报税!A73)</f>
        <v>37087.299999999996</v>
      </c>
      <c r="W73" s="5">
        <f t="shared" si="9"/>
        <v>-618121.66</v>
      </c>
      <c r="X73" s="23">
        <f t="shared" si="9"/>
        <v>-37087.299999999996</v>
      </c>
      <c r="AB73" s="5">
        <f>SUMIFS([1]项目开票!I:I,[1]项目开票!B:B,报税!B73,[1]项目开票!A:A,报税!A73)</f>
        <v>0</v>
      </c>
      <c r="AC73" s="5">
        <f>SUMIFS([1]项目开票!J:J,[1]项目开票!B:B,报税!B73,[1]项目开票!A:A,报税!A73)</f>
        <v>0</v>
      </c>
      <c r="AD73" s="5">
        <f t="shared" si="10"/>
        <v>0</v>
      </c>
      <c r="AE73" s="23">
        <f t="shared" si="10"/>
        <v>0</v>
      </c>
      <c r="AF73" s="25"/>
      <c r="AG73" s="5"/>
      <c r="AH73" s="5"/>
      <c r="AI73" s="5">
        <f>SUMIFS([1]项目开票!L:L,[1]项目开票!B:B,报税!B73,[1]项目开票!A:A,报税!A73)</f>
        <v>0</v>
      </c>
      <c r="AJ73" s="5">
        <f>SUMIFS([1]项目开票!M:M,[1]项目开票!B:B,报税!B73,[1]项目开票!A:A,报税!A73)</f>
        <v>0</v>
      </c>
      <c r="AK73" s="5">
        <f t="shared" si="11"/>
        <v>0</v>
      </c>
      <c r="AL73" s="23">
        <f t="shared" si="11"/>
        <v>0</v>
      </c>
      <c r="AM73" s="5"/>
      <c r="AN73" s="5"/>
      <c r="AO73" s="5"/>
      <c r="AP73" s="5"/>
      <c r="AQ73" s="5">
        <f t="shared" si="17"/>
        <v>0</v>
      </c>
      <c r="AR73" s="5">
        <f t="shared" si="17"/>
        <v>0</v>
      </c>
      <c r="AS73" s="1">
        <f t="shared" si="16"/>
        <v>618121.66</v>
      </c>
    </row>
    <row r="74" spans="1:45" s="1" customFormat="1" x14ac:dyDescent="0.15">
      <c r="A74" s="57" t="s">
        <v>45</v>
      </c>
      <c r="B74" s="56" t="s">
        <v>137</v>
      </c>
      <c r="C74" s="54" t="s">
        <v>20</v>
      </c>
      <c r="D74" s="25"/>
      <c r="E74" s="5"/>
      <c r="F74" s="5"/>
      <c r="G74" s="5">
        <f>SUMIFS([1]项目开票!C:C,[1]项目开票!B:B,报税!B74,[1]项目开票!A:A,报税!A74)</f>
        <v>0</v>
      </c>
      <c r="H74" s="5">
        <f>SUMIFS([1]项目开票!D:D,[1]项目开票!B:B,报税!B74,[1]项目开票!A:A,报税!A74)</f>
        <v>0</v>
      </c>
      <c r="I74" s="5">
        <f t="shared" si="13"/>
        <v>0</v>
      </c>
      <c r="J74" s="23">
        <f t="shared" si="13"/>
        <v>0</v>
      </c>
      <c r="K74" s="25"/>
      <c r="L74" s="5"/>
      <c r="M74" s="5"/>
      <c r="N74" s="5">
        <f>SUMIFS([1]项目开票!O:O,[1]项目开票!B:B,报税!B74,[1]项目开票!A:A,报税!A74)</f>
        <v>483470347.10000002</v>
      </c>
      <c r="O74" s="5">
        <f>SUMIFS([1]项目开票!P:P,[1]项目开票!B:B,报税!B74,[1]项目开票!A:A,报税!A74)</f>
        <v>62851145.129999995</v>
      </c>
      <c r="P74" s="5">
        <f t="shared" si="8"/>
        <v>-483470347.10000002</v>
      </c>
      <c r="Q74" s="23">
        <f t="shared" si="8"/>
        <v>-62851145.129999995</v>
      </c>
      <c r="R74" s="25"/>
      <c r="S74" s="5"/>
      <c r="T74" s="5"/>
      <c r="U74" s="5">
        <f>SUMIFS([1]项目开票!F:F,[1]项目开票!B:B,报税!B74,[1]项目开票!A:A,报税!A74)</f>
        <v>0</v>
      </c>
      <c r="V74" s="5">
        <f>SUMIFS([1]项目开票!G:G,[1]项目开票!B:B,报税!B74,[1]项目开票!A:A,报税!A74)</f>
        <v>0</v>
      </c>
      <c r="W74" s="5">
        <f t="shared" si="9"/>
        <v>0</v>
      </c>
      <c r="X74" s="23">
        <f t="shared" si="9"/>
        <v>0</v>
      </c>
      <c r="AB74" s="5">
        <f>SUMIFS([1]项目开票!I:I,[1]项目开票!B:B,报税!B74,[1]项目开票!A:A,报税!A74)</f>
        <v>0</v>
      </c>
      <c r="AC74" s="5">
        <f>SUMIFS([1]项目开票!J:J,[1]项目开票!B:B,报税!B74,[1]项目开票!A:A,报税!A74)</f>
        <v>0</v>
      </c>
      <c r="AD74" s="5">
        <f t="shared" si="10"/>
        <v>0</v>
      </c>
      <c r="AE74" s="23">
        <f t="shared" si="10"/>
        <v>0</v>
      </c>
      <c r="AF74" s="25"/>
      <c r="AG74" s="5"/>
      <c r="AH74" s="5"/>
      <c r="AI74" s="5">
        <f>SUMIFS([1]项目开票!L:L,[1]项目开票!B:B,报税!B74,[1]项目开票!A:A,报税!A74)</f>
        <v>0</v>
      </c>
      <c r="AJ74" s="5">
        <f>SUMIFS([1]项目开票!M:M,[1]项目开票!B:B,报税!B74,[1]项目开票!A:A,报税!A74)</f>
        <v>0</v>
      </c>
      <c r="AK74" s="5">
        <f t="shared" si="11"/>
        <v>0</v>
      </c>
      <c r="AL74" s="23">
        <f t="shared" si="11"/>
        <v>0</v>
      </c>
      <c r="AM74" s="5"/>
      <c r="AN74" s="5"/>
      <c r="AO74" s="5"/>
      <c r="AP74" s="5"/>
      <c r="AQ74" s="5">
        <f t="shared" si="17"/>
        <v>0</v>
      </c>
      <c r="AR74" s="5">
        <f t="shared" si="17"/>
        <v>0</v>
      </c>
      <c r="AS74" s="1">
        <f t="shared" si="16"/>
        <v>483470347.10000002</v>
      </c>
    </row>
    <row r="75" spans="1:45" s="1" customFormat="1" x14ac:dyDescent="0.15">
      <c r="A75" s="51" t="s">
        <v>45</v>
      </c>
      <c r="B75" s="58" t="s">
        <v>138</v>
      </c>
      <c r="C75" s="54" t="s">
        <v>20</v>
      </c>
      <c r="D75" s="25"/>
      <c r="E75" s="5"/>
      <c r="F75" s="5"/>
      <c r="G75" s="5">
        <f>SUMIFS([1]项目开票!C:C,[1]项目开票!B:B,报税!B75,[1]项目开票!A:A,报税!A75)</f>
        <v>0</v>
      </c>
      <c r="H75" s="5">
        <f>SUMIFS([1]项目开票!D:D,[1]项目开票!B:B,报税!B75,[1]项目开票!A:A,报税!A75)</f>
        <v>0</v>
      </c>
      <c r="I75" s="5">
        <f t="shared" si="13"/>
        <v>0</v>
      </c>
      <c r="J75" s="23">
        <f t="shared" si="13"/>
        <v>0</v>
      </c>
      <c r="K75" s="25"/>
      <c r="L75" s="5"/>
      <c r="M75" s="5"/>
      <c r="N75" s="5">
        <f>SUMIFS([1]项目开票!O:O,[1]项目开票!B:B,报税!B75,[1]项目开票!A:A,报税!A75)</f>
        <v>354883590.37</v>
      </c>
      <c r="O75" s="5">
        <f>SUMIFS([1]项目开票!P:P,[1]项目开票!B:B,报税!B75,[1]项目开票!A:A,报税!A75)</f>
        <v>46134866.750000007</v>
      </c>
      <c r="P75" s="5">
        <f t="shared" si="8"/>
        <v>-354883590.37</v>
      </c>
      <c r="Q75" s="23">
        <f t="shared" si="8"/>
        <v>-46134866.750000007</v>
      </c>
      <c r="R75" s="25"/>
      <c r="S75" s="5"/>
      <c r="T75" s="5"/>
      <c r="U75" s="5">
        <f>SUMIFS([1]项目开票!F:F,[1]项目开票!B:B,报税!B75,[1]项目开票!A:A,报税!A75)</f>
        <v>0</v>
      </c>
      <c r="V75" s="5">
        <f>SUMIFS([1]项目开票!G:G,[1]项目开票!B:B,报税!B75,[1]项目开票!A:A,报税!A75)</f>
        <v>0</v>
      </c>
      <c r="W75" s="5">
        <f t="shared" si="9"/>
        <v>0</v>
      </c>
      <c r="X75" s="23">
        <f t="shared" si="9"/>
        <v>0</v>
      </c>
      <c r="AB75" s="5">
        <f>SUMIFS([1]项目开票!I:I,[1]项目开票!B:B,报税!B75,[1]项目开票!A:A,报税!A75)</f>
        <v>0</v>
      </c>
      <c r="AC75" s="5">
        <f>SUMIFS([1]项目开票!J:J,[1]项目开票!B:B,报税!B75,[1]项目开票!A:A,报税!A75)</f>
        <v>0</v>
      </c>
      <c r="AD75" s="5">
        <f t="shared" si="10"/>
        <v>0</v>
      </c>
      <c r="AE75" s="23">
        <f t="shared" si="10"/>
        <v>0</v>
      </c>
      <c r="AF75" s="25"/>
      <c r="AG75" s="5"/>
      <c r="AH75" s="5"/>
      <c r="AI75" s="5">
        <f>SUMIFS([1]项目开票!L:L,[1]项目开票!B:B,报税!B75,[1]项目开票!A:A,报税!A75)</f>
        <v>0</v>
      </c>
      <c r="AJ75" s="5">
        <f>SUMIFS([1]项目开票!M:M,[1]项目开票!B:B,报税!B75,[1]项目开票!A:A,报税!A75)</f>
        <v>0</v>
      </c>
      <c r="AK75" s="5">
        <f t="shared" si="11"/>
        <v>0</v>
      </c>
      <c r="AL75" s="23">
        <f t="shared" si="11"/>
        <v>0</v>
      </c>
      <c r="AM75" s="5"/>
      <c r="AN75" s="5"/>
      <c r="AO75" s="5"/>
      <c r="AP75" s="5"/>
      <c r="AQ75" s="5">
        <f t="shared" si="17"/>
        <v>0</v>
      </c>
      <c r="AR75" s="5">
        <f t="shared" si="17"/>
        <v>0</v>
      </c>
      <c r="AS75" s="1">
        <f t="shared" si="16"/>
        <v>354883590.37</v>
      </c>
    </row>
    <row r="76" spans="1:45" s="1" customFormat="1" x14ac:dyDescent="0.15">
      <c r="A76" s="55" t="s">
        <v>139</v>
      </c>
      <c r="B76" s="56" t="s">
        <v>140</v>
      </c>
      <c r="C76" s="54" t="s">
        <v>26</v>
      </c>
      <c r="D76" s="25"/>
      <c r="E76" s="5"/>
      <c r="F76" s="5"/>
      <c r="G76" s="5">
        <f>SUMIFS([1]项目开票!C:C,[1]项目开票!B:B,报税!B76,[1]项目开票!A:A,报税!A76)</f>
        <v>0</v>
      </c>
      <c r="H76" s="5">
        <f>SUMIFS([1]项目开票!D:D,[1]项目开票!B:B,报税!B76,[1]项目开票!A:A,报税!A76)</f>
        <v>0</v>
      </c>
      <c r="I76" s="5">
        <f t="shared" si="13"/>
        <v>0</v>
      </c>
      <c r="J76" s="23">
        <f t="shared" si="13"/>
        <v>0</v>
      </c>
      <c r="K76" s="25"/>
      <c r="L76" s="5"/>
      <c r="M76" s="5"/>
      <c r="N76" s="5">
        <f>SUMIFS([1]项目开票!O:O,[1]项目开票!B:B,报税!B76,[1]项目开票!A:A,报税!A76)</f>
        <v>0</v>
      </c>
      <c r="O76" s="5">
        <f>SUMIFS([1]项目开票!P:P,[1]项目开票!B:B,报税!B76,[1]项目开票!A:A,报税!A76)</f>
        <v>0</v>
      </c>
      <c r="P76" s="5">
        <f t="shared" si="8"/>
        <v>0</v>
      </c>
      <c r="Q76" s="23">
        <f t="shared" si="8"/>
        <v>0</v>
      </c>
      <c r="R76" s="25"/>
      <c r="S76" s="5"/>
      <c r="T76" s="5"/>
      <c r="U76" s="5">
        <f>SUMIFS([1]项目开票!F:F,[1]项目开票!B:B,报税!B76,[1]项目开票!A:A,报税!A76)</f>
        <v>55432.92</v>
      </c>
      <c r="V76" s="5">
        <f>SUMIFS([1]项目开票!G:G,[1]项目开票!B:B,报税!B76,[1]项目开票!A:A,报税!A76)</f>
        <v>3325.98</v>
      </c>
      <c r="W76" s="5">
        <f t="shared" si="9"/>
        <v>-55432.92</v>
      </c>
      <c r="X76" s="23">
        <f t="shared" si="9"/>
        <v>-3325.98</v>
      </c>
      <c r="AB76" s="5">
        <f>SUMIFS([1]项目开票!I:I,[1]项目开票!B:B,报税!B76,[1]项目开票!A:A,报税!A76)</f>
        <v>0</v>
      </c>
      <c r="AC76" s="5">
        <f>SUMIFS([1]项目开票!J:J,[1]项目开票!B:B,报税!B76,[1]项目开票!A:A,报税!A76)</f>
        <v>0</v>
      </c>
      <c r="AD76" s="5">
        <f t="shared" si="10"/>
        <v>0</v>
      </c>
      <c r="AE76" s="23">
        <f t="shared" si="10"/>
        <v>0</v>
      </c>
      <c r="AF76" s="25"/>
      <c r="AG76" s="5"/>
      <c r="AH76" s="5"/>
      <c r="AI76" s="5">
        <f>SUMIFS([1]项目开票!L:L,[1]项目开票!B:B,报税!B76,[1]项目开票!A:A,报税!A76)</f>
        <v>0</v>
      </c>
      <c r="AJ76" s="5">
        <f>SUMIFS([1]项目开票!M:M,[1]项目开票!B:B,报税!B76,[1]项目开票!A:A,报税!A76)</f>
        <v>0</v>
      </c>
      <c r="AK76" s="5">
        <f t="shared" si="11"/>
        <v>0</v>
      </c>
      <c r="AL76" s="23">
        <f t="shared" si="11"/>
        <v>0</v>
      </c>
      <c r="AM76" s="5"/>
      <c r="AN76" s="5"/>
      <c r="AO76" s="5"/>
      <c r="AP76" s="5"/>
      <c r="AQ76" s="5">
        <f t="shared" si="17"/>
        <v>0</v>
      </c>
      <c r="AR76" s="5">
        <f t="shared" si="17"/>
        <v>0</v>
      </c>
      <c r="AS76" s="1">
        <f t="shared" si="16"/>
        <v>55432.92</v>
      </c>
    </row>
    <row r="77" spans="1:45" s="1" customFormat="1" x14ac:dyDescent="0.15">
      <c r="A77" s="55" t="s">
        <v>141</v>
      </c>
      <c r="B77" s="56" t="s">
        <v>142</v>
      </c>
      <c r="C77" s="54" t="s">
        <v>26</v>
      </c>
      <c r="D77" s="25"/>
      <c r="E77" s="5"/>
      <c r="F77" s="5"/>
      <c r="G77" s="5">
        <f>SUMIFS([1]项目开票!C:C,[1]项目开票!B:B,报税!B77,[1]项目开票!A:A,报税!A77)</f>
        <v>0</v>
      </c>
      <c r="H77" s="5">
        <f>SUMIFS([1]项目开票!D:D,[1]项目开票!B:B,报税!B77,[1]项目开票!A:A,报税!A77)</f>
        <v>0</v>
      </c>
      <c r="I77" s="5">
        <f t="shared" si="13"/>
        <v>0</v>
      </c>
      <c r="J77" s="23">
        <f t="shared" si="13"/>
        <v>0</v>
      </c>
      <c r="K77" s="25"/>
      <c r="L77" s="5"/>
      <c r="M77" s="5"/>
      <c r="N77" s="5">
        <f>SUMIFS([1]项目开票!O:O,[1]项目开票!B:B,报税!B77,[1]项目开票!A:A,报税!A77)</f>
        <v>0</v>
      </c>
      <c r="O77" s="5">
        <f>SUMIFS([1]项目开票!P:P,[1]项目开票!B:B,报税!B77,[1]项目开票!A:A,报税!A77)</f>
        <v>0</v>
      </c>
      <c r="P77" s="5">
        <f t="shared" si="8"/>
        <v>0</v>
      </c>
      <c r="Q77" s="23">
        <f t="shared" si="8"/>
        <v>0</v>
      </c>
      <c r="R77" s="25"/>
      <c r="S77" s="5"/>
      <c r="T77" s="5"/>
      <c r="U77" s="5">
        <f>SUMIFS([1]项目开票!F:F,[1]项目开票!B:B,报税!B77,[1]项目开票!A:A,报税!A77)</f>
        <v>460587</v>
      </c>
      <c r="V77" s="5">
        <f>SUMIFS([1]项目开票!G:G,[1]项目开票!B:B,报税!B77,[1]项目开票!A:A,报税!A77)</f>
        <v>27635.22</v>
      </c>
      <c r="W77" s="5">
        <f t="shared" si="9"/>
        <v>-460587</v>
      </c>
      <c r="X77" s="23">
        <f t="shared" si="9"/>
        <v>-27635.22</v>
      </c>
      <c r="AB77" s="5">
        <f>SUMIFS([1]项目开票!I:I,[1]项目开票!B:B,报税!B77,[1]项目开票!A:A,报税!A77)</f>
        <v>0</v>
      </c>
      <c r="AC77" s="5">
        <f>SUMIFS([1]项目开票!J:J,[1]项目开票!B:B,报税!B77,[1]项目开票!A:A,报税!A77)</f>
        <v>0</v>
      </c>
      <c r="AD77" s="5">
        <f t="shared" si="10"/>
        <v>0</v>
      </c>
      <c r="AE77" s="23">
        <f t="shared" si="10"/>
        <v>0</v>
      </c>
      <c r="AF77" s="25"/>
      <c r="AG77" s="5"/>
      <c r="AH77" s="5"/>
      <c r="AI77" s="5">
        <f>SUMIFS([1]项目开票!L:L,[1]项目开票!B:B,报税!B77,[1]项目开票!A:A,报税!A77)</f>
        <v>0</v>
      </c>
      <c r="AJ77" s="5">
        <f>SUMIFS([1]项目开票!M:M,[1]项目开票!B:B,报税!B77,[1]项目开票!A:A,报税!A77)</f>
        <v>0</v>
      </c>
      <c r="AK77" s="5">
        <f t="shared" si="11"/>
        <v>0</v>
      </c>
      <c r="AL77" s="23">
        <f t="shared" si="11"/>
        <v>0</v>
      </c>
      <c r="AM77" s="5"/>
      <c r="AN77" s="5"/>
      <c r="AO77" s="5"/>
      <c r="AP77" s="5"/>
      <c r="AQ77" s="5">
        <f t="shared" si="17"/>
        <v>0</v>
      </c>
      <c r="AR77" s="5">
        <f t="shared" si="17"/>
        <v>0</v>
      </c>
      <c r="AS77" s="1">
        <f t="shared" si="16"/>
        <v>460587</v>
      </c>
    </row>
    <row r="78" spans="1:45" s="1" customFormat="1" x14ac:dyDescent="0.15">
      <c r="A78" s="55" t="s">
        <v>143</v>
      </c>
      <c r="B78" s="56" t="s">
        <v>144</v>
      </c>
      <c r="C78" s="33"/>
      <c r="D78" s="25"/>
      <c r="E78" s="5"/>
      <c r="F78" s="5"/>
      <c r="G78" s="5">
        <f>SUMIFS([1]项目开票!C:C,[1]项目开票!B:B,报税!B78,[1]项目开票!A:A,报税!A78)</f>
        <v>0</v>
      </c>
      <c r="H78" s="5">
        <f>SUMIFS([1]项目开票!D:D,[1]项目开票!B:B,报税!B78,[1]项目开票!A:A,报税!A78)</f>
        <v>0</v>
      </c>
      <c r="I78" s="5">
        <f t="shared" si="13"/>
        <v>0</v>
      </c>
      <c r="J78" s="23">
        <f t="shared" si="13"/>
        <v>0</v>
      </c>
      <c r="K78" s="25"/>
      <c r="L78" s="5"/>
      <c r="M78" s="5"/>
      <c r="N78" s="5">
        <f>SUMIFS([1]项目开票!O:O,[1]项目开票!B:B,报税!B78,[1]项目开票!A:A,报税!A78)</f>
        <v>0</v>
      </c>
      <c r="O78" s="5">
        <f>SUMIFS([1]项目开票!P:P,[1]项目开票!B:B,报税!B78,[1]项目开票!A:A,报税!A78)</f>
        <v>0</v>
      </c>
      <c r="P78" s="5">
        <f t="shared" si="8"/>
        <v>0</v>
      </c>
      <c r="Q78" s="23">
        <f t="shared" si="8"/>
        <v>0</v>
      </c>
      <c r="R78" s="25"/>
      <c r="S78" s="5"/>
      <c r="T78" s="5"/>
      <c r="U78" s="5">
        <f>SUMIFS([1]项目开票!F:F,[1]项目开票!B:B,报税!B78,[1]项目开票!A:A,报税!A78)</f>
        <v>0</v>
      </c>
      <c r="V78" s="5">
        <f>SUMIFS([1]项目开票!G:G,[1]项目开票!B:B,报税!B78,[1]项目开票!A:A,报税!A78)</f>
        <v>0</v>
      </c>
      <c r="W78" s="5">
        <f t="shared" si="9"/>
        <v>0</v>
      </c>
      <c r="X78" s="23">
        <f t="shared" si="9"/>
        <v>0</v>
      </c>
      <c r="AB78" s="5">
        <f>SUMIFS([1]项目开票!I:I,[1]项目开票!B:B,报税!B78,[1]项目开票!A:A,报税!A78)</f>
        <v>48874.879999999997</v>
      </c>
      <c r="AC78" s="5">
        <f>SUMIFS([1]项目开票!J:J,[1]项目开票!B:B,报税!B78,[1]项目开票!A:A,报税!A78)</f>
        <v>2932.49</v>
      </c>
      <c r="AD78" s="5">
        <f t="shared" si="10"/>
        <v>-48874.879999999997</v>
      </c>
      <c r="AE78" s="23">
        <f t="shared" si="10"/>
        <v>-2932.49</v>
      </c>
      <c r="AF78" s="25"/>
      <c r="AG78" s="5"/>
      <c r="AH78" s="5"/>
      <c r="AI78" s="5">
        <f>SUMIFS([1]项目开票!L:L,[1]项目开票!B:B,报税!B78,[1]项目开票!A:A,报税!A78)</f>
        <v>0</v>
      </c>
      <c r="AJ78" s="5">
        <f>SUMIFS([1]项目开票!M:M,[1]项目开票!B:B,报税!B78,[1]项目开票!A:A,报税!A78)</f>
        <v>0</v>
      </c>
      <c r="AK78" s="5">
        <f t="shared" si="11"/>
        <v>0</v>
      </c>
      <c r="AL78" s="23">
        <f t="shared" si="11"/>
        <v>0</v>
      </c>
      <c r="AM78" s="5"/>
      <c r="AN78" s="5"/>
      <c r="AO78" s="5"/>
      <c r="AP78" s="5"/>
      <c r="AQ78" s="5">
        <f t="shared" si="17"/>
        <v>0</v>
      </c>
      <c r="AR78" s="5">
        <f t="shared" si="17"/>
        <v>0</v>
      </c>
      <c r="AS78" s="1">
        <f t="shared" si="16"/>
        <v>48874.879999999997</v>
      </c>
    </row>
    <row r="79" spans="1:45" s="1" customFormat="1" x14ac:dyDescent="0.15">
      <c r="A79" s="57"/>
      <c r="B79" s="59"/>
      <c r="C79" s="33"/>
      <c r="D79" s="25"/>
      <c r="E79" s="5"/>
      <c r="F79" s="5"/>
      <c r="G79" s="5">
        <f>SUMIFS([1]项目开票!C:C,[1]项目开票!B:B,报税!B79,[1]项目开票!A:A,报税!A79)</f>
        <v>0</v>
      </c>
      <c r="H79" s="5">
        <f>SUMIFS([1]项目开票!D:D,[1]项目开票!B:B,报税!B79,[1]项目开票!A:A,报税!A79)</f>
        <v>0</v>
      </c>
      <c r="I79" s="5">
        <f t="shared" si="13"/>
        <v>0</v>
      </c>
      <c r="J79" s="23">
        <f t="shared" si="13"/>
        <v>0</v>
      </c>
      <c r="K79" s="25"/>
      <c r="L79" s="5"/>
      <c r="M79" s="5"/>
      <c r="N79" s="5">
        <f>SUMIFS([1]项目开票!O:O,[1]项目开票!B:B,报税!B79,[1]项目开票!A:A,报税!A79)</f>
        <v>0</v>
      </c>
      <c r="O79" s="5">
        <f>SUMIFS([1]项目开票!P:P,[1]项目开票!B:B,报税!B79,[1]项目开票!A:A,报税!A79)</f>
        <v>0</v>
      </c>
      <c r="P79" s="5">
        <f t="shared" si="8"/>
        <v>0</v>
      </c>
      <c r="Q79" s="23">
        <f t="shared" si="8"/>
        <v>0</v>
      </c>
      <c r="R79" s="25"/>
      <c r="S79" s="5"/>
      <c r="T79" s="5"/>
      <c r="U79" s="5">
        <f>SUMIFS([1]项目开票!F:F,[1]项目开票!B:B,报税!B79,[1]项目开票!A:A,报税!A79)</f>
        <v>0</v>
      </c>
      <c r="V79" s="5">
        <f>SUMIFS([1]项目开票!G:G,[1]项目开票!B:B,报税!B79,[1]项目开票!A:A,报税!A79)</f>
        <v>0</v>
      </c>
      <c r="W79" s="5">
        <f t="shared" si="9"/>
        <v>0</v>
      </c>
      <c r="X79" s="23">
        <f t="shared" si="9"/>
        <v>0</v>
      </c>
      <c r="AB79" s="5">
        <f>SUMIFS([1]项目开票!I:I,[1]项目开票!B:B,报税!B79,[1]项目开票!A:A,报税!A79)</f>
        <v>0</v>
      </c>
      <c r="AC79" s="5">
        <f>SUMIFS([1]项目开票!J:J,[1]项目开票!B:B,报税!B79,[1]项目开票!A:A,报税!A79)</f>
        <v>0</v>
      </c>
      <c r="AD79" s="5">
        <f t="shared" si="10"/>
        <v>0</v>
      </c>
      <c r="AE79" s="23">
        <f t="shared" si="10"/>
        <v>0</v>
      </c>
      <c r="AF79" s="25"/>
      <c r="AG79" s="5"/>
      <c r="AH79" s="5"/>
      <c r="AI79" s="5">
        <f>SUMIFS([1]项目开票!L:L,[1]项目开票!B:B,报税!B79,[1]项目开票!A:A,报税!A79)</f>
        <v>0</v>
      </c>
      <c r="AJ79" s="5">
        <f>SUMIFS([1]项目开票!M:M,[1]项目开票!B:B,报税!B79,[1]项目开票!A:A,报税!A79)</f>
        <v>0</v>
      </c>
      <c r="AK79" s="5">
        <f t="shared" si="11"/>
        <v>0</v>
      </c>
      <c r="AL79" s="23">
        <f t="shared" si="11"/>
        <v>0</v>
      </c>
      <c r="AM79" s="5"/>
      <c r="AN79" s="5"/>
      <c r="AO79" s="5"/>
      <c r="AP79" s="5"/>
      <c r="AQ79" s="5">
        <f t="shared" si="17"/>
        <v>0</v>
      </c>
      <c r="AR79" s="5">
        <f t="shared" si="17"/>
        <v>0</v>
      </c>
      <c r="AS79" s="1">
        <f t="shared" si="16"/>
        <v>0</v>
      </c>
    </row>
    <row r="80" spans="1:45" s="1" customFormat="1" x14ac:dyDescent="0.15">
      <c r="A80" s="57"/>
      <c r="B80" s="59"/>
      <c r="C80" s="33"/>
      <c r="D80" s="25"/>
      <c r="E80" s="5"/>
      <c r="F80" s="5"/>
      <c r="G80" s="5">
        <f>SUMIFS([1]项目开票!C:C,[1]项目开票!B:B,报税!B80,[1]项目开票!A:A,报税!A80)</f>
        <v>0</v>
      </c>
      <c r="H80" s="5">
        <f>SUMIFS([1]项目开票!D:D,[1]项目开票!B:B,报税!B80,[1]项目开票!A:A,报税!A80)</f>
        <v>0</v>
      </c>
      <c r="I80" s="5">
        <f t="shared" si="13"/>
        <v>0</v>
      </c>
      <c r="J80" s="23">
        <f t="shared" si="13"/>
        <v>0</v>
      </c>
      <c r="K80" s="25"/>
      <c r="L80" s="5"/>
      <c r="M80" s="5"/>
      <c r="N80" s="5">
        <f>SUMIFS([1]项目开票!O:O,[1]项目开票!B:B,报税!B80,[1]项目开票!A:A,报税!A80)</f>
        <v>0</v>
      </c>
      <c r="O80" s="5">
        <f>SUMIFS([1]项目开票!P:P,[1]项目开票!B:B,报税!B80,[1]项目开票!A:A,报税!A80)</f>
        <v>0</v>
      </c>
      <c r="P80" s="5">
        <f t="shared" si="8"/>
        <v>0</v>
      </c>
      <c r="Q80" s="23">
        <f t="shared" si="8"/>
        <v>0</v>
      </c>
      <c r="R80" s="25"/>
      <c r="S80" s="5"/>
      <c r="T80" s="5"/>
      <c r="U80" s="5">
        <f>SUMIFS([1]项目开票!F:F,[1]项目开票!B:B,报税!B80,[1]项目开票!A:A,报税!A80)</f>
        <v>0</v>
      </c>
      <c r="V80" s="5">
        <f>SUMIFS([1]项目开票!G:G,[1]项目开票!B:B,报税!B80,[1]项目开票!A:A,报税!A80)</f>
        <v>0</v>
      </c>
      <c r="W80" s="5">
        <f t="shared" si="9"/>
        <v>0</v>
      </c>
      <c r="X80" s="23">
        <f t="shared" si="9"/>
        <v>0</v>
      </c>
      <c r="AB80" s="5">
        <f>SUMIFS([1]项目开票!I:I,[1]项目开票!B:B,报税!B80,[1]项目开票!A:A,报税!A80)</f>
        <v>0</v>
      </c>
      <c r="AC80" s="5">
        <f>SUMIFS([1]项目开票!J:J,[1]项目开票!B:B,报税!B80,[1]项目开票!A:A,报税!A80)</f>
        <v>0</v>
      </c>
      <c r="AD80" s="5">
        <f t="shared" si="10"/>
        <v>0</v>
      </c>
      <c r="AE80" s="23">
        <f t="shared" si="10"/>
        <v>0</v>
      </c>
      <c r="AF80" s="25"/>
      <c r="AG80" s="5"/>
      <c r="AH80" s="5"/>
      <c r="AI80" s="5">
        <f>SUMIFS([1]项目开票!L:L,[1]项目开票!B:B,报税!B80,[1]项目开票!A:A,报税!A80)</f>
        <v>0</v>
      </c>
      <c r="AJ80" s="5">
        <f>SUMIFS([1]项目开票!M:M,[1]项目开票!B:B,报税!B80,[1]项目开票!A:A,报税!A80)</f>
        <v>0</v>
      </c>
      <c r="AK80" s="5">
        <f t="shared" si="11"/>
        <v>0</v>
      </c>
      <c r="AL80" s="23">
        <f t="shared" si="11"/>
        <v>0</v>
      </c>
      <c r="AM80" s="5"/>
      <c r="AN80" s="5"/>
      <c r="AO80" s="5"/>
      <c r="AP80" s="5"/>
      <c r="AQ80" s="5">
        <f t="shared" si="17"/>
        <v>0</v>
      </c>
      <c r="AR80" s="5">
        <f t="shared" si="17"/>
        <v>0</v>
      </c>
      <c r="AS80" s="1">
        <f t="shared" si="16"/>
        <v>0</v>
      </c>
    </row>
    <row r="81" spans="1:45" s="1" customFormat="1" x14ac:dyDescent="0.15">
      <c r="A81" s="57"/>
      <c r="B81" s="59"/>
      <c r="C81" s="33"/>
      <c r="D81" s="25"/>
      <c r="E81" s="5"/>
      <c r="F81" s="5"/>
      <c r="G81" s="5">
        <f>SUMIFS([1]项目开票!C:C,[1]项目开票!B:B,报税!B81,[1]项目开票!A:A,报税!A81)</f>
        <v>0</v>
      </c>
      <c r="H81" s="5">
        <f>SUMIFS([1]项目开票!D:D,[1]项目开票!B:B,报税!B81,[1]项目开票!A:A,报税!A81)</f>
        <v>0</v>
      </c>
      <c r="I81" s="5">
        <f t="shared" si="13"/>
        <v>0</v>
      </c>
      <c r="J81" s="23">
        <f t="shared" si="13"/>
        <v>0</v>
      </c>
      <c r="K81" s="25"/>
      <c r="L81" s="5"/>
      <c r="M81" s="5"/>
      <c r="N81" s="5">
        <f>SUMIFS([1]项目开票!O:O,[1]项目开票!B:B,报税!B81,[1]项目开票!A:A,报税!A81)</f>
        <v>0</v>
      </c>
      <c r="O81" s="5">
        <f>SUMIFS([1]项目开票!P:P,[1]项目开票!B:B,报税!B81,[1]项目开票!A:A,报税!A81)</f>
        <v>0</v>
      </c>
      <c r="P81" s="5">
        <f t="shared" si="8"/>
        <v>0</v>
      </c>
      <c r="Q81" s="23">
        <f t="shared" si="8"/>
        <v>0</v>
      </c>
      <c r="R81" s="25"/>
      <c r="S81" s="5"/>
      <c r="T81" s="5"/>
      <c r="U81" s="5">
        <f>SUMIFS([1]项目开票!F:F,[1]项目开票!B:B,报税!B81,[1]项目开票!A:A,报税!A81)</f>
        <v>0</v>
      </c>
      <c r="V81" s="5">
        <f>SUMIFS([1]项目开票!G:G,[1]项目开票!B:B,报税!B81,[1]项目开票!A:A,报税!A81)</f>
        <v>0</v>
      </c>
      <c r="W81" s="5">
        <f t="shared" si="9"/>
        <v>0</v>
      </c>
      <c r="X81" s="23">
        <f t="shared" si="9"/>
        <v>0</v>
      </c>
      <c r="AB81" s="5">
        <f>SUMIFS([1]项目开票!I:I,[1]项目开票!B:B,报税!B81,[1]项目开票!A:A,报税!A81)</f>
        <v>0</v>
      </c>
      <c r="AC81" s="5">
        <f>SUMIFS([1]项目开票!J:J,[1]项目开票!B:B,报税!B81,[1]项目开票!A:A,报税!A81)</f>
        <v>0</v>
      </c>
      <c r="AD81" s="5">
        <f t="shared" si="10"/>
        <v>0</v>
      </c>
      <c r="AE81" s="23">
        <f t="shared" si="10"/>
        <v>0</v>
      </c>
      <c r="AF81" s="25"/>
      <c r="AG81" s="5"/>
      <c r="AH81" s="5"/>
      <c r="AI81" s="5">
        <f>SUMIFS([1]项目开票!L:L,[1]项目开票!B:B,报税!B81,[1]项目开票!A:A,报税!A81)</f>
        <v>0</v>
      </c>
      <c r="AJ81" s="5">
        <f>SUMIFS([1]项目开票!M:M,[1]项目开票!B:B,报税!B81,[1]项目开票!A:A,报税!A81)</f>
        <v>0</v>
      </c>
      <c r="AK81" s="5">
        <f t="shared" si="11"/>
        <v>0</v>
      </c>
      <c r="AL81" s="23">
        <f t="shared" si="11"/>
        <v>0</v>
      </c>
      <c r="AM81" s="5"/>
      <c r="AN81" s="5"/>
      <c r="AO81" s="5"/>
      <c r="AP81" s="5"/>
      <c r="AQ81" s="5">
        <f t="shared" si="17"/>
        <v>0</v>
      </c>
      <c r="AR81" s="5">
        <f t="shared" si="17"/>
        <v>0</v>
      </c>
      <c r="AS81" s="1">
        <f t="shared" si="16"/>
        <v>0</v>
      </c>
    </row>
    <row r="82" spans="1:45" s="1" customFormat="1" x14ac:dyDescent="0.15">
      <c r="A82" s="57"/>
      <c r="B82" s="60"/>
      <c r="C82" s="33"/>
      <c r="D82" s="25"/>
      <c r="E82" s="5"/>
      <c r="F82" s="5"/>
      <c r="G82" s="5">
        <f>SUMIFS([1]项目开票!C:C,[1]项目开票!B:B,报税!B82,[1]项目开票!A:A,报税!A82)</f>
        <v>0</v>
      </c>
      <c r="H82" s="5">
        <f>SUMIFS([1]项目开票!D:D,[1]项目开票!B:B,报税!B82,[1]项目开票!A:A,报税!A82)</f>
        <v>0</v>
      </c>
      <c r="I82" s="5">
        <f t="shared" si="13"/>
        <v>0</v>
      </c>
      <c r="J82" s="23">
        <f t="shared" si="13"/>
        <v>0</v>
      </c>
      <c r="K82" s="25"/>
      <c r="L82" s="5"/>
      <c r="M82" s="5"/>
      <c r="N82" s="5">
        <f>SUMIFS([1]项目开票!O:O,[1]项目开票!B:B,报税!B82,[1]项目开票!A:A,报税!A82)</f>
        <v>0</v>
      </c>
      <c r="O82" s="5">
        <f>SUMIFS([1]项目开票!P:P,[1]项目开票!B:B,报税!B82,[1]项目开票!A:A,报税!A82)</f>
        <v>0</v>
      </c>
      <c r="P82" s="5">
        <f t="shared" si="8"/>
        <v>0</v>
      </c>
      <c r="Q82" s="23">
        <f t="shared" si="8"/>
        <v>0</v>
      </c>
      <c r="R82" s="25"/>
      <c r="S82" s="5"/>
      <c r="T82" s="5"/>
      <c r="U82" s="5">
        <f>SUMIFS([1]项目开票!F:F,[1]项目开票!B:B,报税!B82,[1]项目开票!A:A,报税!A82)</f>
        <v>0</v>
      </c>
      <c r="V82" s="5">
        <f>SUMIFS([1]项目开票!G:G,[1]项目开票!B:B,报税!B82,[1]项目开票!A:A,报税!A82)</f>
        <v>0</v>
      </c>
      <c r="W82" s="5">
        <f t="shared" si="9"/>
        <v>0</v>
      </c>
      <c r="X82" s="23">
        <f t="shared" si="9"/>
        <v>0</v>
      </c>
      <c r="AB82" s="5">
        <f>SUMIFS([1]项目开票!I:I,[1]项目开票!B:B,报税!B82,[1]项目开票!A:A,报税!A82)</f>
        <v>0</v>
      </c>
      <c r="AC82" s="5">
        <f>SUMIFS([1]项目开票!J:J,[1]项目开票!B:B,报税!B82,[1]项目开票!A:A,报税!A82)</f>
        <v>0</v>
      </c>
      <c r="AD82" s="5">
        <f t="shared" si="10"/>
        <v>0</v>
      </c>
      <c r="AE82" s="23">
        <f t="shared" si="10"/>
        <v>0</v>
      </c>
      <c r="AF82" s="25"/>
      <c r="AG82" s="5"/>
      <c r="AH82" s="5"/>
      <c r="AI82" s="5">
        <f>SUMIFS([1]项目开票!L:L,[1]项目开票!B:B,报税!B82,[1]项目开票!A:A,报税!A82)</f>
        <v>0</v>
      </c>
      <c r="AJ82" s="5">
        <f>SUMIFS([1]项目开票!M:M,[1]项目开票!B:B,报税!B82,[1]项目开票!A:A,报税!A82)</f>
        <v>0</v>
      </c>
      <c r="AK82" s="5">
        <f t="shared" si="11"/>
        <v>0</v>
      </c>
      <c r="AL82" s="23">
        <f t="shared" si="11"/>
        <v>0</v>
      </c>
      <c r="AM82" s="5"/>
      <c r="AN82" s="5"/>
      <c r="AO82" s="5"/>
      <c r="AP82" s="5"/>
      <c r="AQ82" s="5">
        <f t="shared" si="17"/>
        <v>0</v>
      </c>
      <c r="AR82" s="5">
        <f t="shared" si="17"/>
        <v>0</v>
      </c>
      <c r="AS82" s="1">
        <f t="shared" si="16"/>
        <v>0</v>
      </c>
    </row>
    <row r="83" spans="1:45" s="1" customFormat="1" x14ac:dyDescent="0.15">
      <c r="A83" s="61"/>
      <c r="B83" s="62"/>
      <c r="C83" s="33"/>
      <c r="D83" s="25"/>
      <c r="E83" s="5"/>
      <c r="F83" s="5"/>
      <c r="G83" s="5">
        <f>SUMIFS([1]项目开票!C:C,[1]项目开票!B:B,报税!B83,[1]项目开票!A:A,报税!A83)</f>
        <v>0</v>
      </c>
      <c r="H83" s="5">
        <f>SUMIFS([1]项目开票!D:D,[1]项目开票!B:B,报税!B83,[1]项目开票!A:A,报税!A83)</f>
        <v>0</v>
      </c>
      <c r="I83" s="5">
        <f t="shared" si="13"/>
        <v>0</v>
      </c>
      <c r="J83" s="23">
        <f t="shared" si="13"/>
        <v>0</v>
      </c>
      <c r="K83" s="25"/>
      <c r="L83" s="5"/>
      <c r="M83" s="5"/>
      <c r="N83" s="5">
        <f>SUMIFS([1]项目开票!O:O,[1]项目开票!B:B,报税!B83,[1]项目开票!A:A,报税!A83)</f>
        <v>0</v>
      </c>
      <c r="O83" s="5">
        <f>SUMIFS([1]项目开票!P:P,[1]项目开票!B:B,报税!B83,[1]项目开票!A:A,报税!A83)</f>
        <v>0</v>
      </c>
      <c r="P83" s="5">
        <f t="shared" si="8"/>
        <v>0</v>
      </c>
      <c r="Q83" s="23">
        <f t="shared" si="8"/>
        <v>0</v>
      </c>
      <c r="R83" s="25"/>
      <c r="S83" s="5"/>
      <c r="T83" s="5"/>
      <c r="U83" s="5">
        <f>SUMIFS([1]项目开票!F:F,[1]项目开票!B:B,报税!B83,[1]项目开票!A:A,报税!A83)</f>
        <v>0</v>
      </c>
      <c r="V83" s="5">
        <f>SUMIFS([1]项目开票!G:G,[1]项目开票!B:B,报税!B83,[1]项目开票!A:A,报税!A83)</f>
        <v>0</v>
      </c>
      <c r="W83" s="5">
        <f t="shared" si="9"/>
        <v>0</v>
      </c>
      <c r="X83" s="23">
        <f t="shared" si="9"/>
        <v>0</v>
      </c>
      <c r="AB83" s="5">
        <f>SUMIFS([1]项目开票!I:I,[1]项目开票!B:B,报税!B83,[1]项目开票!A:A,报税!A83)</f>
        <v>0</v>
      </c>
      <c r="AC83" s="5">
        <f>SUMIFS([1]项目开票!J:J,[1]项目开票!B:B,报税!B83,[1]项目开票!A:A,报税!A83)</f>
        <v>0</v>
      </c>
      <c r="AD83" s="5">
        <f t="shared" si="10"/>
        <v>0</v>
      </c>
      <c r="AE83" s="23">
        <f t="shared" si="10"/>
        <v>0</v>
      </c>
      <c r="AF83" s="25"/>
      <c r="AG83" s="5"/>
      <c r="AH83" s="5"/>
      <c r="AI83" s="5">
        <f>SUMIFS([1]项目开票!L:L,[1]项目开票!B:B,报税!B83,[1]项目开票!A:A,报税!A83)</f>
        <v>0</v>
      </c>
      <c r="AJ83" s="5">
        <f>SUMIFS([1]项目开票!M:M,[1]项目开票!B:B,报税!B83,[1]项目开票!A:A,报税!A83)</f>
        <v>0</v>
      </c>
      <c r="AK83" s="5">
        <f t="shared" si="11"/>
        <v>0</v>
      </c>
      <c r="AL83" s="23">
        <f t="shared" si="11"/>
        <v>0</v>
      </c>
      <c r="AM83" s="5"/>
      <c r="AN83" s="5"/>
      <c r="AO83" s="5"/>
      <c r="AP83" s="5"/>
      <c r="AQ83" s="5">
        <f t="shared" si="17"/>
        <v>0</v>
      </c>
      <c r="AR83" s="5">
        <f t="shared" si="17"/>
        <v>0</v>
      </c>
      <c r="AS83" s="1">
        <f t="shared" si="16"/>
        <v>0</v>
      </c>
    </row>
    <row r="84" spans="1:45" s="1" customFormat="1" x14ac:dyDescent="0.15">
      <c r="A84" s="61"/>
      <c r="B84" s="62"/>
      <c r="C84" s="33"/>
      <c r="D84" s="25"/>
      <c r="E84" s="5"/>
      <c r="F84" s="5"/>
      <c r="G84" s="5">
        <f>SUMIFS([1]项目开票!C:C,[1]项目开票!B:B,报税!B84,[1]项目开票!A:A,报税!A84)</f>
        <v>0</v>
      </c>
      <c r="H84" s="5">
        <f>SUMIFS([1]项目开票!D:D,[1]项目开票!B:B,报税!B84,[1]项目开票!A:A,报税!A84)</f>
        <v>0</v>
      </c>
      <c r="I84" s="5">
        <f t="shared" si="13"/>
        <v>0</v>
      </c>
      <c r="J84" s="23">
        <f t="shared" si="13"/>
        <v>0</v>
      </c>
      <c r="K84" s="25"/>
      <c r="L84" s="5"/>
      <c r="M84" s="5"/>
      <c r="N84" s="5">
        <f>SUMIFS([1]项目开票!O:O,[1]项目开票!B:B,报税!B84,[1]项目开票!A:A,报税!A84)</f>
        <v>0</v>
      </c>
      <c r="O84" s="5">
        <f>SUMIFS([1]项目开票!P:P,[1]项目开票!B:B,报税!B84,[1]项目开票!A:A,报税!A84)</f>
        <v>0</v>
      </c>
      <c r="P84" s="5">
        <f t="shared" si="8"/>
        <v>0</v>
      </c>
      <c r="Q84" s="23">
        <f t="shared" si="8"/>
        <v>0</v>
      </c>
      <c r="R84" s="25"/>
      <c r="S84" s="5"/>
      <c r="T84" s="5"/>
      <c r="U84" s="5">
        <f>SUMIFS([1]项目开票!F:F,[1]项目开票!B:B,报税!B84,[1]项目开票!A:A,报税!A84)</f>
        <v>0</v>
      </c>
      <c r="V84" s="5">
        <f>SUMIFS([1]项目开票!G:G,[1]项目开票!B:B,报税!B84,[1]项目开票!A:A,报税!A84)</f>
        <v>0</v>
      </c>
      <c r="W84" s="5">
        <f t="shared" si="9"/>
        <v>0</v>
      </c>
      <c r="X84" s="23">
        <f t="shared" si="9"/>
        <v>0</v>
      </c>
      <c r="AB84" s="5">
        <f>SUMIFS([1]项目开票!I:I,[1]项目开票!B:B,报税!B84,[1]项目开票!A:A,报税!A84)</f>
        <v>0</v>
      </c>
      <c r="AC84" s="5">
        <f>SUMIFS([1]项目开票!J:J,[1]项目开票!B:B,报税!B84,[1]项目开票!A:A,报税!A84)</f>
        <v>0</v>
      </c>
      <c r="AD84" s="5">
        <f t="shared" si="10"/>
        <v>0</v>
      </c>
      <c r="AE84" s="23">
        <f t="shared" si="10"/>
        <v>0</v>
      </c>
      <c r="AF84" s="25"/>
      <c r="AG84" s="5"/>
      <c r="AH84" s="5"/>
      <c r="AI84" s="5">
        <f>SUMIFS([1]项目开票!L:L,[1]项目开票!B:B,报税!B84,[1]项目开票!A:A,报税!A84)</f>
        <v>0</v>
      </c>
      <c r="AJ84" s="5">
        <f>SUMIFS([1]项目开票!M:M,[1]项目开票!B:B,报税!B84,[1]项目开票!A:A,报税!A84)</f>
        <v>0</v>
      </c>
      <c r="AK84" s="5">
        <f t="shared" si="11"/>
        <v>0</v>
      </c>
      <c r="AL84" s="23">
        <f t="shared" si="11"/>
        <v>0</v>
      </c>
      <c r="AM84" s="5"/>
      <c r="AN84" s="5"/>
      <c r="AO84" s="5"/>
      <c r="AP84" s="5"/>
      <c r="AQ84" s="5">
        <f t="shared" si="17"/>
        <v>0</v>
      </c>
      <c r="AR84" s="5">
        <f t="shared" si="17"/>
        <v>0</v>
      </c>
      <c r="AS84" s="1">
        <f t="shared" si="16"/>
        <v>0</v>
      </c>
    </row>
    <row r="85" spans="1:45" s="1" customFormat="1" x14ac:dyDescent="0.15">
      <c r="A85" s="61"/>
      <c r="B85" s="62"/>
      <c r="C85" s="33"/>
      <c r="D85" s="25"/>
      <c r="E85" s="5"/>
      <c r="F85" s="5"/>
      <c r="G85" s="5">
        <f>SUMIFS([1]项目开票!C:C,[1]项目开票!B:B,报税!B85,[1]项目开票!A:A,报税!A85)</f>
        <v>0</v>
      </c>
      <c r="H85" s="5">
        <f>SUMIFS([1]项目开票!D:D,[1]项目开票!B:B,报税!B85,[1]项目开票!A:A,报税!A85)</f>
        <v>0</v>
      </c>
      <c r="I85" s="5">
        <f t="shared" si="13"/>
        <v>0</v>
      </c>
      <c r="J85" s="23">
        <f t="shared" si="13"/>
        <v>0</v>
      </c>
      <c r="K85" s="25"/>
      <c r="L85" s="5"/>
      <c r="M85" s="5"/>
      <c r="N85" s="5">
        <f>SUMIFS([1]项目开票!O:O,[1]项目开票!B:B,报税!B85,[1]项目开票!A:A,报税!A85)</f>
        <v>0</v>
      </c>
      <c r="O85" s="5">
        <f>SUMIFS([1]项目开票!P:P,[1]项目开票!B:B,报税!B85,[1]项目开票!A:A,报税!A85)</f>
        <v>0</v>
      </c>
      <c r="P85" s="5">
        <f t="shared" ref="P85:Q100" si="18">L85-N85</f>
        <v>0</v>
      </c>
      <c r="Q85" s="23">
        <f t="shared" si="18"/>
        <v>0</v>
      </c>
      <c r="R85" s="25"/>
      <c r="S85" s="5"/>
      <c r="T85" s="5"/>
      <c r="U85" s="5">
        <f>SUMIFS([1]项目开票!F:F,[1]项目开票!B:B,报税!B85,[1]项目开票!A:A,报税!A85)</f>
        <v>0</v>
      </c>
      <c r="V85" s="5">
        <f>SUMIFS([1]项目开票!G:G,[1]项目开票!B:B,报税!B85,[1]项目开票!A:A,报税!A85)</f>
        <v>0</v>
      </c>
      <c r="W85" s="5">
        <f t="shared" ref="W85:X105" si="19">S85-U85</f>
        <v>0</v>
      </c>
      <c r="X85" s="23">
        <f t="shared" si="19"/>
        <v>0</v>
      </c>
      <c r="AB85" s="5">
        <f>SUMIFS([1]项目开票!I:I,[1]项目开票!B:B,报税!B85,[1]项目开票!A:A,报税!A85)</f>
        <v>0</v>
      </c>
      <c r="AC85" s="5">
        <f>SUMIFS([1]项目开票!J:J,[1]项目开票!B:B,报税!B85,[1]项目开票!A:A,报税!A85)</f>
        <v>0</v>
      </c>
      <c r="AD85" s="5">
        <f t="shared" ref="AD85:AE101" si="20">Z85-AB85</f>
        <v>0</v>
      </c>
      <c r="AE85" s="23">
        <f t="shared" si="20"/>
        <v>0</v>
      </c>
      <c r="AF85" s="25"/>
      <c r="AG85" s="5"/>
      <c r="AH85" s="5"/>
      <c r="AI85" s="5">
        <f>SUMIFS([1]项目开票!L:L,[1]项目开票!B:B,报税!B85,[1]项目开票!A:A,报税!A85)</f>
        <v>0</v>
      </c>
      <c r="AJ85" s="5">
        <f>SUMIFS([1]项目开票!M:M,[1]项目开票!B:B,报税!B85,[1]项目开票!A:A,报税!A85)</f>
        <v>0</v>
      </c>
      <c r="AK85" s="5">
        <f t="shared" ref="AK85:AL105" si="21">AG85-AI85</f>
        <v>0</v>
      </c>
      <c r="AL85" s="23">
        <f t="shared" si="21"/>
        <v>0</v>
      </c>
      <c r="AM85" s="5"/>
      <c r="AN85" s="5"/>
      <c r="AO85" s="5"/>
      <c r="AP85" s="5"/>
      <c r="AQ85" s="5">
        <f t="shared" si="17"/>
        <v>0</v>
      </c>
      <c r="AR85" s="5">
        <f t="shared" si="17"/>
        <v>0</v>
      </c>
      <c r="AS85" s="1">
        <f t="shared" si="16"/>
        <v>0</v>
      </c>
    </row>
    <row r="86" spans="1:45" s="1" customFormat="1" x14ac:dyDescent="0.15">
      <c r="A86" s="61"/>
      <c r="B86" s="62"/>
      <c r="C86" s="33"/>
      <c r="D86" s="25"/>
      <c r="E86" s="5"/>
      <c r="F86" s="5"/>
      <c r="G86" s="5">
        <f>SUMIFS([1]项目开票!C:C,[1]项目开票!B:B,报税!B86,[1]项目开票!A:A,报税!A86)</f>
        <v>0</v>
      </c>
      <c r="H86" s="5">
        <f>SUMIFS([1]项目开票!D:D,[1]项目开票!B:B,报税!B86,[1]项目开票!A:A,报税!A86)</f>
        <v>0</v>
      </c>
      <c r="I86" s="5">
        <f t="shared" si="13"/>
        <v>0</v>
      </c>
      <c r="J86" s="23">
        <f t="shared" si="13"/>
        <v>0</v>
      </c>
      <c r="K86" s="25"/>
      <c r="L86" s="5"/>
      <c r="M86" s="5"/>
      <c r="N86" s="5">
        <f>SUMIFS([1]项目开票!O:O,[1]项目开票!B:B,报税!B86,[1]项目开票!A:A,报税!A86)</f>
        <v>0</v>
      </c>
      <c r="O86" s="5">
        <f>SUMIFS([1]项目开票!P:P,[1]项目开票!B:B,报税!B86,[1]项目开票!A:A,报税!A86)</f>
        <v>0</v>
      </c>
      <c r="P86" s="5">
        <f t="shared" si="18"/>
        <v>0</v>
      </c>
      <c r="Q86" s="23">
        <f t="shared" si="18"/>
        <v>0</v>
      </c>
      <c r="R86" s="25"/>
      <c r="S86" s="5"/>
      <c r="T86" s="5"/>
      <c r="U86" s="5">
        <f>SUMIFS([1]项目开票!F:F,[1]项目开票!B:B,报税!B86,[1]项目开票!A:A,报税!A86)</f>
        <v>0</v>
      </c>
      <c r="V86" s="5">
        <f>SUMIFS([1]项目开票!G:G,[1]项目开票!B:B,报税!B86,[1]项目开票!A:A,报税!A86)</f>
        <v>0</v>
      </c>
      <c r="W86" s="5">
        <f t="shared" si="19"/>
        <v>0</v>
      </c>
      <c r="X86" s="23">
        <f t="shared" si="19"/>
        <v>0</v>
      </c>
      <c r="AB86" s="5">
        <f>SUMIFS([1]项目开票!I:I,[1]项目开票!B:B,报税!B86,[1]项目开票!A:A,报税!A86)</f>
        <v>0</v>
      </c>
      <c r="AC86" s="5">
        <f>SUMIFS([1]项目开票!J:J,[1]项目开票!B:B,报税!B86,[1]项目开票!A:A,报税!A86)</f>
        <v>0</v>
      </c>
      <c r="AD86" s="5">
        <f t="shared" si="20"/>
        <v>0</v>
      </c>
      <c r="AE86" s="23">
        <f t="shared" si="20"/>
        <v>0</v>
      </c>
      <c r="AF86" s="25"/>
      <c r="AG86" s="5"/>
      <c r="AH86" s="5"/>
      <c r="AI86" s="5">
        <f>SUMIFS([1]项目开票!L:L,[1]项目开票!B:B,报税!B86,[1]项目开票!A:A,报税!A86)</f>
        <v>0</v>
      </c>
      <c r="AJ86" s="5">
        <f>SUMIFS([1]项目开票!M:M,[1]项目开票!B:B,报税!B86,[1]项目开票!A:A,报税!A86)</f>
        <v>0</v>
      </c>
      <c r="AK86" s="5">
        <f t="shared" si="21"/>
        <v>0</v>
      </c>
      <c r="AL86" s="23">
        <f t="shared" si="21"/>
        <v>0</v>
      </c>
      <c r="AM86" s="5"/>
      <c r="AN86" s="5"/>
      <c r="AO86" s="5"/>
      <c r="AP86" s="5"/>
      <c r="AQ86" s="5">
        <f t="shared" si="17"/>
        <v>0</v>
      </c>
      <c r="AR86" s="5">
        <f t="shared" si="17"/>
        <v>0</v>
      </c>
      <c r="AS86" s="1">
        <f t="shared" si="16"/>
        <v>0</v>
      </c>
    </row>
    <row r="87" spans="1:45" s="1" customFormat="1" x14ac:dyDescent="0.15">
      <c r="A87" s="61"/>
      <c r="B87" s="62"/>
      <c r="C87" s="33"/>
      <c r="D87" s="25"/>
      <c r="E87" s="5"/>
      <c r="F87" s="5"/>
      <c r="G87" s="5">
        <f>SUMIFS([1]项目开票!C:C,[1]项目开票!B:B,报税!B87,[1]项目开票!A:A,报税!A87)</f>
        <v>0</v>
      </c>
      <c r="H87" s="5">
        <f>SUMIFS([1]项目开票!D:D,[1]项目开票!B:B,报税!B87,[1]项目开票!A:A,报税!A87)</f>
        <v>0</v>
      </c>
      <c r="I87" s="5">
        <f t="shared" si="13"/>
        <v>0</v>
      </c>
      <c r="J87" s="23">
        <f t="shared" si="13"/>
        <v>0</v>
      </c>
      <c r="K87" s="25"/>
      <c r="L87" s="5"/>
      <c r="M87" s="5"/>
      <c r="N87" s="5">
        <f>SUMIFS([1]项目开票!O:O,[1]项目开票!B:B,报税!B87,[1]项目开票!A:A,报税!A87)</f>
        <v>0</v>
      </c>
      <c r="O87" s="5">
        <f>SUMIFS([1]项目开票!P:P,[1]项目开票!B:B,报税!B87,[1]项目开票!A:A,报税!A87)</f>
        <v>0</v>
      </c>
      <c r="P87" s="5">
        <f t="shared" si="18"/>
        <v>0</v>
      </c>
      <c r="Q87" s="23">
        <f t="shared" si="18"/>
        <v>0</v>
      </c>
      <c r="R87" s="25"/>
      <c r="S87" s="5"/>
      <c r="T87" s="5"/>
      <c r="U87" s="5">
        <f>SUMIFS([1]项目开票!F:F,[1]项目开票!B:B,报税!B87,[1]项目开票!A:A,报税!A87)</f>
        <v>0</v>
      </c>
      <c r="V87" s="5">
        <f>SUMIFS([1]项目开票!G:G,[1]项目开票!B:B,报税!B87,[1]项目开票!A:A,报税!A87)</f>
        <v>0</v>
      </c>
      <c r="W87" s="5">
        <f t="shared" si="19"/>
        <v>0</v>
      </c>
      <c r="X87" s="23">
        <f t="shared" si="19"/>
        <v>0</v>
      </c>
      <c r="AB87" s="5">
        <f>SUMIFS([1]项目开票!I:I,[1]项目开票!B:B,报税!B87,[1]项目开票!A:A,报税!A87)</f>
        <v>0</v>
      </c>
      <c r="AC87" s="5">
        <f>SUMIFS([1]项目开票!J:J,[1]项目开票!B:B,报税!B87,[1]项目开票!A:A,报税!A87)</f>
        <v>0</v>
      </c>
      <c r="AD87" s="5">
        <f t="shared" si="20"/>
        <v>0</v>
      </c>
      <c r="AE87" s="23">
        <f t="shared" si="20"/>
        <v>0</v>
      </c>
      <c r="AF87" s="25"/>
      <c r="AG87" s="5"/>
      <c r="AH87" s="5"/>
      <c r="AI87" s="5">
        <f>SUMIFS([1]项目开票!L:L,[1]项目开票!B:B,报税!B87,[1]项目开票!A:A,报税!A87)</f>
        <v>0</v>
      </c>
      <c r="AJ87" s="5">
        <f>SUMIFS([1]项目开票!M:M,[1]项目开票!B:B,报税!B87,[1]项目开票!A:A,报税!A87)</f>
        <v>0</v>
      </c>
      <c r="AK87" s="5">
        <f t="shared" si="21"/>
        <v>0</v>
      </c>
      <c r="AL87" s="23">
        <f t="shared" si="21"/>
        <v>0</v>
      </c>
      <c r="AM87" s="5"/>
      <c r="AN87" s="5"/>
      <c r="AO87" s="5"/>
      <c r="AP87" s="5"/>
      <c r="AQ87" s="5">
        <f t="shared" si="17"/>
        <v>0</v>
      </c>
      <c r="AR87" s="5">
        <f t="shared" si="17"/>
        <v>0</v>
      </c>
      <c r="AS87" s="1">
        <f t="shared" si="16"/>
        <v>0</v>
      </c>
    </row>
    <row r="88" spans="1:45" s="1" customFormat="1" x14ac:dyDescent="0.15">
      <c r="A88" s="61"/>
      <c r="B88" s="62"/>
      <c r="C88" s="33"/>
      <c r="D88" s="25"/>
      <c r="E88" s="5"/>
      <c r="F88" s="5"/>
      <c r="G88" s="5">
        <f>SUMIFS([1]项目开票!C:C,[1]项目开票!B:B,报税!B88,[1]项目开票!A:A,报税!A88)</f>
        <v>0</v>
      </c>
      <c r="H88" s="5">
        <f>SUMIFS([1]项目开票!D:D,[1]项目开票!B:B,报税!B88,[1]项目开票!A:A,报税!A88)</f>
        <v>0</v>
      </c>
      <c r="I88" s="5">
        <f t="shared" si="13"/>
        <v>0</v>
      </c>
      <c r="J88" s="23">
        <f t="shared" si="13"/>
        <v>0</v>
      </c>
      <c r="K88" s="25"/>
      <c r="L88" s="5"/>
      <c r="M88" s="5"/>
      <c r="N88" s="5">
        <f>SUMIFS([1]项目开票!O:O,[1]项目开票!B:B,报税!B88,[1]项目开票!A:A,报税!A88)</f>
        <v>0</v>
      </c>
      <c r="O88" s="5">
        <f>SUMIFS([1]项目开票!P:P,[1]项目开票!B:B,报税!B88,[1]项目开票!A:A,报税!A88)</f>
        <v>0</v>
      </c>
      <c r="P88" s="5">
        <f t="shared" si="18"/>
        <v>0</v>
      </c>
      <c r="Q88" s="23">
        <f t="shared" si="18"/>
        <v>0</v>
      </c>
      <c r="R88" s="25"/>
      <c r="S88" s="5"/>
      <c r="T88" s="5"/>
      <c r="U88" s="5">
        <f>SUMIFS([1]项目开票!F:F,[1]项目开票!B:B,报税!B88,[1]项目开票!A:A,报税!A88)</f>
        <v>0</v>
      </c>
      <c r="V88" s="5">
        <f>SUMIFS([1]项目开票!G:G,[1]项目开票!B:B,报税!B88,[1]项目开票!A:A,报税!A88)</f>
        <v>0</v>
      </c>
      <c r="W88" s="5">
        <f t="shared" si="19"/>
        <v>0</v>
      </c>
      <c r="X88" s="23">
        <f t="shared" si="19"/>
        <v>0</v>
      </c>
      <c r="AB88" s="5">
        <f>SUMIFS([1]项目开票!I:I,[1]项目开票!B:B,报税!B88,[1]项目开票!A:A,报税!A88)</f>
        <v>0</v>
      </c>
      <c r="AC88" s="5">
        <f>SUMIFS([1]项目开票!J:J,[1]项目开票!B:B,报税!B88,[1]项目开票!A:A,报税!A88)</f>
        <v>0</v>
      </c>
      <c r="AD88" s="5">
        <f t="shared" si="20"/>
        <v>0</v>
      </c>
      <c r="AE88" s="23">
        <f t="shared" si="20"/>
        <v>0</v>
      </c>
      <c r="AF88" s="25"/>
      <c r="AG88" s="5"/>
      <c r="AH88" s="5"/>
      <c r="AI88" s="5">
        <f>SUMIFS([1]项目开票!L:L,[1]项目开票!B:B,报税!B88,[1]项目开票!A:A,报税!A88)</f>
        <v>0</v>
      </c>
      <c r="AJ88" s="5">
        <f>SUMIFS([1]项目开票!M:M,[1]项目开票!B:B,报税!B88,[1]项目开票!A:A,报税!A88)</f>
        <v>0</v>
      </c>
      <c r="AK88" s="5">
        <f t="shared" si="21"/>
        <v>0</v>
      </c>
      <c r="AL88" s="23">
        <f t="shared" si="21"/>
        <v>0</v>
      </c>
      <c r="AM88" s="5"/>
      <c r="AN88" s="5"/>
      <c r="AO88" s="5"/>
      <c r="AP88" s="5"/>
      <c r="AQ88" s="5">
        <f t="shared" si="17"/>
        <v>0</v>
      </c>
      <c r="AR88" s="5">
        <f t="shared" si="17"/>
        <v>0</v>
      </c>
      <c r="AS88" s="1">
        <f t="shared" si="16"/>
        <v>0</v>
      </c>
    </row>
    <row r="89" spans="1:45" s="1" customFormat="1" x14ac:dyDescent="0.15">
      <c r="A89" s="61"/>
      <c r="B89" s="62"/>
      <c r="C89" s="33"/>
      <c r="D89" s="25"/>
      <c r="E89" s="5"/>
      <c r="F89" s="5"/>
      <c r="G89" s="5">
        <f>SUMIFS([1]项目开票!C:C,[1]项目开票!B:B,报税!B89,[1]项目开票!A:A,报税!A89)</f>
        <v>0</v>
      </c>
      <c r="H89" s="5">
        <f>SUMIFS([1]项目开票!D:D,[1]项目开票!B:B,报税!B89,[1]项目开票!A:A,报税!A89)</f>
        <v>0</v>
      </c>
      <c r="I89" s="5">
        <f t="shared" si="13"/>
        <v>0</v>
      </c>
      <c r="J89" s="23">
        <f t="shared" si="13"/>
        <v>0</v>
      </c>
      <c r="K89" s="25"/>
      <c r="L89" s="5"/>
      <c r="M89" s="5"/>
      <c r="N89" s="5">
        <f>SUMIFS([1]项目开票!O:O,[1]项目开票!B:B,报税!B89,[1]项目开票!A:A,报税!A89)</f>
        <v>0</v>
      </c>
      <c r="O89" s="5">
        <f>SUMIFS([1]项目开票!P:P,[1]项目开票!B:B,报税!B89,[1]项目开票!A:A,报税!A89)</f>
        <v>0</v>
      </c>
      <c r="P89" s="5">
        <f t="shared" si="18"/>
        <v>0</v>
      </c>
      <c r="Q89" s="23">
        <f t="shared" si="18"/>
        <v>0</v>
      </c>
      <c r="R89" s="25"/>
      <c r="S89" s="5"/>
      <c r="T89" s="5"/>
      <c r="U89" s="5">
        <f>SUMIFS([1]项目开票!F:F,[1]项目开票!B:B,报税!B89,[1]项目开票!A:A,报税!A89)</f>
        <v>0</v>
      </c>
      <c r="V89" s="5">
        <f>SUMIFS([1]项目开票!G:G,[1]项目开票!B:B,报税!B89,[1]项目开票!A:A,报税!A89)</f>
        <v>0</v>
      </c>
      <c r="W89" s="5">
        <f t="shared" si="19"/>
        <v>0</v>
      </c>
      <c r="X89" s="23">
        <f t="shared" si="19"/>
        <v>0</v>
      </c>
      <c r="AB89" s="5">
        <f>SUMIFS([1]项目开票!I:I,[1]项目开票!B:B,报税!B89,[1]项目开票!A:A,报税!A89)</f>
        <v>0</v>
      </c>
      <c r="AC89" s="5">
        <f>SUMIFS([1]项目开票!J:J,[1]项目开票!B:B,报税!B89,[1]项目开票!A:A,报税!A89)</f>
        <v>0</v>
      </c>
      <c r="AD89" s="5">
        <f t="shared" si="20"/>
        <v>0</v>
      </c>
      <c r="AE89" s="23">
        <f t="shared" si="20"/>
        <v>0</v>
      </c>
      <c r="AF89" s="25"/>
      <c r="AG89" s="5"/>
      <c r="AH89" s="5"/>
      <c r="AI89" s="5">
        <f>SUMIFS([1]项目开票!L:L,[1]项目开票!B:B,报税!B89,[1]项目开票!A:A,报税!A89)</f>
        <v>0</v>
      </c>
      <c r="AJ89" s="5">
        <f>SUMIFS([1]项目开票!M:M,[1]项目开票!B:B,报税!B89,[1]项目开票!A:A,报税!A89)</f>
        <v>0</v>
      </c>
      <c r="AK89" s="5">
        <f t="shared" si="21"/>
        <v>0</v>
      </c>
      <c r="AL89" s="23">
        <f t="shared" si="21"/>
        <v>0</v>
      </c>
      <c r="AM89" s="5"/>
      <c r="AN89" s="5"/>
      <c r="AO89" s="5"/>
      <c r="AP89" s="5"/>
      <c r="AQ89" s="5">
        <f t="shared" si="17"/>
        <v>0</v>
      </c>
      <c r="AR89" s="5">
        <f t="shared" si="17"/>
        <v>0</v>
      </c>
      <c r="AS89" s="1">
        <f t="shared" si="16"/>
        <v>0</v>
      </c>
    </row>
    <row r="90" spans="1:45" s="1" customFormat="1" x14ac:dyDescent="0.15">
      <c r="A90" s="61"/>
      <c r="B90" s="62"/>
      <c r="C90" s="33"/>
      <c r="D90" s="25"/>
      <c r="E90" s="5"/>
      <c r="F90" s="5"/>
      <c r="G90" s="5">
        <f>SUMIFS([1]项目开票!C:C,[1]项目开票!B:B,报税!B90,[1]项目开票!A:A,报税!A90)</f>
        <v>0</v>
      </c>
      <c r="H90" s="5">
        <f>SUMIFS([1]项目开票!D:D,[1]项目开票!B:B,报税!B90,[1]项目开票!A:A,报税!A90)</f>
        <v>0</v>
      </c>
      <c r="I90" s="5">
        <f t="shared" si="13"/>
        <v>0</v>
      </c>
      <c r="J90" s="23">
        <f t="shared" si="13"/>
        <v>0</v>
      </c>
      <c r="K90" s="25"/>
      <c r="L90" s="5"/>
      <c r="M90" s="5"/>
      <c r="N90" s="5">
        <f>SUMIFS([1]项目开票!O:O,[1]项目开票!B:B,报税!B90,[1]项目开票!A:A,报税!A90)</f>
        <v>0</v>
      </c>
      <c r="O90" s="5">
        <f>SUMIFS([1]项目开票!P:P,[1]项目开票!B:B,报税!B90,[1]项目开票!A:A,报税!A90)</f>
        <v>0</v>
      </c>
      <c r="P90" s="5">
        <f t="shared" si="18"/>
        <v>0</v>
      </c>
      <c r="Q90" s="23">
        <f t="shared" si="18"/>
        <v>0</v>
      </c>
      <c r="R90" s="25"/>
      <c r="S90" s="5"/>
      <c r="T90" s="5"/>
      <c r="U90" s="5">
        <f>SUMIFS([1]项目开票!F:F,[1]项目开票!B:B,报税!B90,[1]项目开票!A:A,报税!A90)</f>
        <v>0</v>
      </c>
      <c r="V90" s="5">
        <f>SUMIFS([1]项目开票!G:G,[1]项目开票!B:B,报税!B90,[1]项目开票!A:A,报税!A90)</f>
        <v>0</v>
      </c>
      <c r="W90" s="5">
        <f t="shared" si="19"/>
        <v>0</v>
      </c>
      <c r="X90" s="23">
        <f t="shared" si="19"/>
        <v>0</v>
      </c>
      <c r="AB90" s="5">
        <f>SUMIFS([1]项目开票!I:I,[1]项目开票!B:B,报税!B90,[1]项目开票!A:A,报税!A90)</f>
        <v>0</v>
      </c>
      <c r="AC90" s="5">
        <f>SUMIFS([1]项目开票!J:J,[1]项目开票!B:B,报税!B90,[1]项目开票!A:A,报税!A90)</f>
        <v>0</v>
      </c>
      <c r="AD90" s="5">
        <f t="shared" si="20"/>
        <v>0</v>
      </c>
      <c r="AE90" s="23">
        <f t="shared" si="20"/>
        <v>0</v>
      </c>
      <c r="AF90" s="25"/>
      <c r="AG90" s="5"/>
      <c r="AH90" s="5"/>
      <c r="AI90" s="5">
        <f>SUMIFS([1]项目开票!L:L,[1]项目开票!B:B,报税!B90,[1]项目开票!A:A,报税!A90)</f>
        <v>0</v>
      </c>
      <c r="AJ90" s="5">
        <f>SUMIFS([1]项目开票!M:M,[1]项目开票!B:B,报税!B90,[1]项目开票!A:A,报税!A90)</f>
        <v>0</v>
      </c>
      <c r="AK90" s="5">
        <f t="shared" si="21"/>
        <v>0</v>
      </c>
      <c r="AL90" s="23">
        <f t="shared" si="21"/>
        <v>0</v>
      </c>
      <c r="AM90" s="5"/>
      <c r="AN90" s="5"/>
      <c r="AO90" s="5"/>
      <c r="AP90" s="5"/>
      <c r="AQ90" s="5">
        <f t="shared" si="17"/>
        <v>0</v>
      </c>
      <c r="AR90" s="5">
        <f t="shared" si="17"/>
        <v>0</v>
      </c>
      <c r="AS90" s="1">
        <f t="shared" si="16"/>
        <v>0</v>
      </c>
    </row>
    <row r="91" spans="1:45" s="1" customFormat="1" x14ac:dyDescent="0.15">
      <c r="A91" s="61"/>
      <c r="B91" s="62"/>
      <c r="C91" s="33"/>
      <c r="D91" s="25"/>
      <c r="E91" s="5"/>
      <c r="F91" s="5"/>
      <c r="G91" s="5">
        <f>SUMIFS([1]项目开票!C:C,[1]项目开票!B:B,报税!B91,[1]项目开票!A:A,报税!A91)</f>
        <v>0</v>
      </c>
      <c r="H91" s="5">
        <f>SUMIFS([1]项目开票!D:D,[1]项目开票!B:B,报税!B91,[1]项目开票!A:A,报税!A91)</f>
        <v>0</v>
      </c>
      <c r="I91" s="5">
        <f t="shared" si="13"/>
        <v>0</v>
      </c>
      <c r="J91" s="23">
        <f t="shared" si="13"/>
        <v>0</v>
      </c>
      <c r="K91" s="25"/>
      <c r="L91" s="5"/>
      <c r="M91" s="5"/>
      <c r="N91" s="5">
        <f>SUMIFS([1]项目开票!O:O,[1]项目开票!B:B,报税!B91,[1]项目开票!A:A,报税!A91)</f>
        <v>0</v>
      </c>
      <c r="O91" s="5">
        <f>SUMIFS([1]项目开票!P:P,[1]项目开票!B:B,报税!B91,[1]项目开票!A:A,报税!A91)</f>
        <v>0</v>
      </c>
      <c r="P91" s="5">
        <f t="shared" si="18"/>
        <v>0</v>
      </c>
      <c r="Q91" s="23">
        <f t="shared" si="18"/>
        <v>0</v>
      </c>
      <c r="R91" s="25"/>
      <c r="S91" s="5"/>
      <c r="T91" s="5"/>
      <c r="U91" s="5">
        <f>SUMIFS([1]项目开票!F:F,[1]项目开票!B:B,报税!B91,[1]项目开票!A:A,报税!A91)</f>
        <v>0</v>
      </c>
      <c r="V91" s="5">
        <f>SUMIFS([1]项目开票!G:G,[1]项目开票!B:B,报税!B91,[1]项目开票!A:A,报税!A91)</f>
        <v>0</v>
      </c>
      <c r="W91" s="5">
        <f t="shared" si="19"/>
        <v>0</v>
      </c>
      <c r="X91" s="23">
        <f t="shared" si="19"/>
        <v>0</v>
      </c>
      <c r="AB91" s="5">
        <f>SUMIFS([1]项目开票!I:I,[1]项目开票!B:B,报税!B91,[1]项目开票!A:A,报税!A91)</f>
        <v>0</v>
      </c>
      <c r="AC91" s="5">
        <f>SUMIFS([1]项目开票!J:J,[1]项目开票!B:B,报税!B91,[1]项目开票!A:A,报税!A91)</f>
        <v>0</v>
      </c>
      <c r="AD91" s="5">
        <f t="shared" si="20"/>
        <v>0</v>
      </c>
      <c r="AE91" s="23">
        <f t="shared" si="20"/>
        <v>0</v>
      </c>
      <c r="AF91" s="25"/>
      <c r="AG91" s="5"/>
      <c r="AH91" s="5"/>
      <c r="AI91" s="5">
        <f>SUMIFS([1]项目开票!L:L,[1]项目开票!B:B,报税!B91,[1]项目开票!A:A,报税!A91)</f>
        <v>0</v>
      </c>
      <c r="AJ91" s="5">
        <f>SUMIFS([1]项目开票!M:M,[1]项目开票!B:B,报税!B91,[1]项目开票!A:A,报税!A91)</f>
        <v>0</v>
      </c>
      <c r="AK91" s="5">
        <f t="shared" si="21"/>
        <v>0</v>
      </c>
      <c r="AL91" s="23">
        <f t="shared" si="21"/>
        <v>0</v>
      </c>
      <c r="AM91" s="5"/>
      <c r="AN91" s="5"/>
      <c r="AO91" s="5"/>
      <c r="AP91" s="5"/>
      <c r="AQ91" s="5">
        <f t="shared" si="17"/>
        <v>0</v>
      </c>
      <c r="AR91" s="5">
        <f t="shared" si="17"/>
        <v>0</v>
      </c>
      <c r="AS91" s="1">
        <f t="shared" si="16"/>
        <v>0</v>
      </c>
    </row>
    <row r="92" spans="1:45" s="1" customFormat="1" x14ac:dyDescent="0.15">
      <c r="A92" s="61"/>
      <c r="B92" s="62"/>
      <c r="C92" s="33"/>
      <c r="D92" s="25"/>
      <c r="E92" s="5"/>
      <c r="F92" s="5"/>
      <c r="G92" s="5">
        <f>SUMIFS([1]项目开票!C:C,[1]项目开票!B:B,报税!B92,[1]项目开票!A:A,报税!A92)</f>
        <v>0</v>
      </c>
      <c r="H92" s="5">
        <f>SUMIFS([1]项目开票!D:D,[1]项目开票!B:B,报税!B92,[1]项目开票!A:A,报税!A92)</f>
        <v>0</v>
      </c>
      <c r="I92" s="5">
        <f t="shared" si="13"/>
        <v>0</v>
      </c>
      <c r="J92" s="23">
        <f t="shared" si="13"/>
        <v>0</v>
      </c>
      <c r="K92" s="25"/>
      <c r="L92" s="5"/>
      <c r="M92" s="5"/>
      <c r="N92" s="5">
        <f>SUMIFS([1]项目开票!O:O,[1]项目开票!B:B,报税!B92,[1]项目开票!A:A,报税!A92)</f>
        <v>0</v>
      </c>
      <c r="O92" s="5">
        <f>SUMIFS([1]项目开票!P:P,[1]项目开票!B:B,报税!B92,[1]项目开票!A:A,报税!A92)</f>
        <v>0</v>
      </c>
      <c r="P92" s="5">
        <f t="shared" si="18"/>
        <v>0</v>
      </c>
      <c r="Q92" s="23">
        <f t="shared" si="18"/>
        <v>0</v>
      </c>
      <c r="R92" s="25"/>
      <c r="S92" s="5"/>
      <c r="T92" s="5"/>
      <c r="U92" s="5">
        <f>SUMIFS([1]项目开票!F:F,[1]项目开票!B:B,报税!B92,[1]项目开票!A:A,报税!A92)</f>
        <v>0</v>
      </c>
      <c r="V92" s="5">
        <f>SUMIFS([1]项目开票!G:G,[1]项目开票!B:B,报税!B92,[1]项目开票!A:A,报税!A92)</f>
        <v>0</v>
      </c>
      <c r="W92" s="5">
        <f t="shared" si="19"/>
        <v>0</v>
      </c>
      <c r="X92" s="23">
        <f t="shared" si="19"/>
        <v>0</v>
      </c>
      <c r="AB92" s="5">
        <f>SUMIFS([1]项目开票!I:I,[1]项目开票!B:B,报税!B92,[1]项目开票!A:A,报税!A92)</f>
        <v>0</v>
      </c>
      <c r="AC92" s="5">
        <f>SUMIFS([1]项目开票!J:J,[1]项目开票!B:B,报税!B92,[1]项目开票!A:A,报税!A92)</f>
        <v>0</v>
      </c>
      <c r="AD92" s="5">
        <f t="shared" si="20"/>
        <v>0</v>
      </c>
      <c r="AE92" s="23">
        <f t="shared" si="20"/>
        <v>0</v>
      </c>
      <c r="AF92" s="25"/>
      <c r="AG92" s="5"/>
      <c r="AH92" s="5"/>
      <c r="AI92" s="5">
        <f>SUMIFS([1]项目开票!L:L,[1]项目开票!B:B,报税!B92,[1]项目开票!A:A,报税!A92)</f>
        <v>0</v>
      </c>
      <c r="AJ92" s="5">
        <f>SUMIFS([1]项目开票!M:M,[1]项目开票!B:B,报税!B92,[1]项目开票!A:A,报税!A92)</f>
        <v>0</v>
      </c>
      <c r="AK92" s="5">
        <f t="shared" si="21"/>
        <v>0</v>
      </c>
      <c r="AL92" s="23">
        <f t="shared" si="21"/>
        <v>0</v>
      </c>
      <c r="AM92" s="5"/>
      <c r="AN92" s="5"/>
      <c r="AO92" s="5"/>
      <c r="AP92" s="5"/>
      <c r="AQ92" s="5">
        <f t="shared" si="17"/>
        <v>0</v>
      </c>
      <c r="AR92" s="5">
        <f t="shared" si="17"/>
        <v>0</v>
      </c>
      <c r="AS92" s="1">
        <f t="shared" si="16"/>
        <v>0</v>
      </c>
    </row>
    <row r="93" spans="1:45" s="1" customFormat="1" x14ac:dyDescent="0.15">
      <c r="A93" s="61"/>
      <c r="B93" s="62"/>
      <c r="C93" s="33"/>
      <c r="D93" s="25"/>
      <c r="E93" s="5"/>
      <c r="F93" s="5"/>
      <c r="G93" s="5">
        <f>SUMIFS([1]项目开票!C:C,[1]项目开票!B:B,报税!B93,[1]项目开票!A:A,报税!A93)</f>
        <v>0</v>
      </c>
      <c r="H93" s="5">
        <f>SUMIFS([1]项目开票!D:D,[1]项目开票!B:B,报税!B93,[1]项目开票!A:A,报税!A93)</f>
        <v>0</v>
      </c>
      <c r="I93" s="5">
        <f t="shared" si="13"/>
        <v>0</v>
      </c>
      <c r="J93" s="23">
        <f t="shared" si="13"/>
        <v>0</v>
      </c>
      <c r="K93" s="25"/>
      <c r="L93" s="5"/>
      <c r="M93" s="5"/>
      <c r="N93" s="5">
        <f>SUMIFS([1]项目开票!O:O,[1]项目开票!B:B,报税!B93,[1]项目开票!A:A,报税!A93)</f>
        <v>0</v>
      </c>
      <c r="O93" s="5">
        <f>SUMIFS([1]项目开票!P:P,[1]项目开票!B:B,报税!B93,[1]项目开票!A:A,报税!A93)</f>
        <v>0</v>
      </c>
      <c r="P93" s="5">
        <f t="shared" si="18"/>
        <v>0</v>
      </c>
      <c r="Q93" s="23">
        <f t="shared" si="18"/>
        <v>0</v>
      </c>
      <c r="R93" s="25"/>
      <c r="S93" s="5"/>
      <c r="T93" s="5"/>
      <c r="U93" s="5">
        <f>SUMIFS([1]项目开票!F:F,[1]项目开票!B:B,报税!B93,[1]项目开票!A:A,报税!A93)</f>
        <v>0</v>
      </c>
      <c r="V93" s="5">
        <f>SUMIFS([1]项目开票!G:G,[1]项目开票!B:B,报税!B93,[1]项目开票!A:A,报税!A93)</f>
        <v>0</v>
      </c>
      <c r="W93" s="5">
        <f t="shared" si="19"/>
        <v>0</v>
      </c>
      <c r="X93" s="23">
        <f t="shared" si="19"/>
        <v>0</v>
      </c>
      <c r="AB93" s="5">
        <f>SUMIFS([1]项目开票!I:I,[1]项目开票!B:B,报税!B93,[1]项目开票!A:A,报税!A93)</f>
        <v>0</v>
      </c>
      <c r="AC93" s="5">
        <f>SUMIFS([1]项目开票!J:J,[1]项目开票!B:B,报税!B93,[1]项目开票!A:A,报税!A93)</f>
        <v>0</v>
      </c>
      <c r="AD93" s="5">
        <f t="shared" si="20"/>
        <v>0</v>
      </c>
      <c r="AE93" s="23">
        <f t="shared" si="20"/>
        <v>0</v>
      </c>
      <c r="AF93" s="25"/>
      <c r="AG93" s="5"/>
      <c r="AH93" s="5"/>
      <c r="AI93" s="5">
        <f>SUMIFS([1]项目开票!L:L,[1]项目开票!B:B,报税!B93,[1]项目开票!A:A,报税!A93)</f>
        <v>0</v>
      </c>
      <c r="AJ93" s="5">
        <f>SUMIFS([1]项目开票!M:M,[1]项目开票!B:B,报税!B93,[1]项目开票!A:A,报税!A93)</f>
        <v>0</v>
      </c>
      <c r="AK93" s="5">
        <f t="shared" si="21"/>
        <v>0</v>
      </c>
      <c r="AL93" s="23">
        <f t="shared" si="21"/>
        <v>0</v>
      </c>
      <c r="AM93" s="5"/>
      <c r="AN93" s="5"/>
      <c r="AO93" s="5"/>
      <c r="AP93" s="5"/>
      <c r="AQ93" s="5">
        <f t="shared" si="17"/>
        <v>0</v>
      </c>
      <c r="AR93" s="5">
        <f t="shared" si="17"/>
        <v>0</v>
      </c>
      <c r="AS93" s="1">
        <f t="shared" si="16"/>
        <v>0</v>
      </c>
    </row>
    <row r="94" spans="1:45" s="1" customFormat="1" x14ac:dyDescent="0.15">
      <c r="A94" s="61"/>
      <c r="B94" s="62"/>
      <c r="C94" s="33"/>
      <c r="D94" s="25"/>
      <c r="E94" s="5"/>
      <c r="F94" s="5"/>
      <c r="G94" s="5">
        <f>SUMIFS([1]项目开票!C:C,[1]项目开票!B:B,报税!B94,[1]项目开票!A:A,报税!A94)</f>
        <v>0</v>
      </c>
      <c r="H94" s="5">
        <f>SUMIFS([1]项目开票!D:D,[1]项目开票!B:B,报税!B94,[1]项目开票!A:A,报税!A94)</f>
        <v>0</v>
      </c>
      <c r="I94" s="5">
        <f t="shared" si="13"/>
        <v>0</v>
      </c>
      <c r="J94" s="23">
        <f t="shared" si="13"/>
        <v>0</v>
      </c>
      <c r="K94" s="25"/>
      <c r="L94" s="5"/>
      <c r="M94" s="5"/>
      <c r="N94" s="5">
        <f>SUMIFS([1]项目开票!O:O,[1]项目开票!B:B,报税!B94,[1]项目开票!A:A,报税!A94)</f>
        <v>0</v>
      </c>
      <c r="O94" s="5">
        <f>SUMIFS([1]项目开票!P:P,[1]项目开票!B:B,报税!B94,[1]项目开票!A:A,报税!A94)</f>
        <v>0</v>
      </c>
      <c r="P94" s="5">
        <f t="shared" si="18"/>
        <v>0</v>
      </c>
      <c r="Q94" s="23">
        <f t="shared" si="18"/>
        <v>0</v>
      </c>
      <c r="R94" s="25"/>
      <c r="S94" s="5"/>
      <c r="T94" s="5"/>
      <c r="U94" s="5">
        <f>SUMIFS([1]项目开票!F:F,[1]项目开票!B:B,报税!B94,[1]项目开票!A:A,报税!A94)</f>
        <v>0</v>
      </c>
      <c r="V94" s="5">
        <f>SUMIFS([1]项目开票!G:G,[1]项目开票!B:B,报税!B94,[1]项目开票!A:A,报税!A94)</f>
        <v>0</v>
      </c>
      <c r="W94" s="5">
        <f t="shared" si="19"/>
        <v>0</v>
      </c>
      <c r="X94" s="23">
        <f t="shared" si="19"/>
        <v>0</v>
      </c>
      <c r="AB94" s="5">
        <f>SUMIFS([1]项目开票!I:I,[1]项目开票!B:B,报税!B94,[1]项目开票!A:A,报税!A94)</f>
        <v>0</v>
      </c>
      <c r="AC94" s="5">
        <f>SUMIFS([1]项目开票!J:J,[1]项目开票!B:B,报税!B94,[1]项目开票!A:A,报税!A94)</f>
        <v>0</v>
      </c>
      <c r="AD94" s="5">
        <f t="shared" si="20"/>
        <v>0</v>
      </c>
      <c r="AE94" s="23">
        <f t="shared" si="20"/>
        <v>0</v>
      </c>
      <c r="AF94" s="25"/>
      <c r="AG94" s="5"/>
      <c r="AH94" s="5"/>
      <c r="AI94" s="5">
        <f>SUMIFS([1]项目开票!L:L,[1]项目开票!B:B,报税!B94,[1]项目开票!A:A,报税!A94)</f>
        <v>0</v>
      </c>
      <c r="AJ94" s="5">
        <f>SUMIFS([1]项目开票!M:M,[1]项目开票!B:B,报税!B94,[1]项目开票!A:A,报税!A94)</f>
        <v>0</v>
      </c>
      <c r="AK94" s="5">
        <f t="shared" si="21"/>
        <v>0</v>
      </c>
      <c r="AL94" s="23">
        <f t="shared" si="21"/>
        <v>0</v>
      </c>
      <c r="AM94" s="5"/>
      <c r="AN94" s="5"/>
      <c r="AO94" s="5"/>
      <c r="AP94" s="5"/>
      <c r="AQ94" s="5">
        <f t="shared" si="17"/>
        <v>0</v>
      </c>
      <c r="AR94" s="5">
        <f t="shared" si="17"/>
        <v>0</v>
      </c>
      <c r="AS94" s="1">
        <f t="shared" si="16"/>
        <v>0</v>
      </c>
    </row>
    <row r="95" spans="1:45" s="1" customFormat="1" x14ac:dyDescent="0.15">
      <c r="A95" s="61"/>
      <c r="B95" s="62"/>
      <c r="C95" s="33"/>
      <c r="D95" s="25"/>
      <c r="E95" s="5"/>
      <c r="F95" s="5"/>
      <c r="G95" s="5">
        <f>SUMIFS([1]项目开票!C:C,[1]项目开票!B:B,报税!B95,[1]项目开票!A:A,报税!A95)</f>
        <v>0</v>
      </c>
      <c r="H95" s="5">
        <f>SUMIFS([1]项目开票!D:D,[1]项目开票!B:B,报税!B95,[1]项目开票!A:A,报税!A95)</f>
        <v>0</v>
      </c>
      <c r="I95" s="5">
        <f t="shared" si="13"/>
        <v>0</v>
      </c>
      <c r="J95" s="23">
        <f t="shared" si="13"/>
        <v>0</v>
      </c>
      <c r="K95" s="25"/>
      <c r="L95" s="5"/>
      <c r="M95" s="5"/>
      <c r="N95" s="5">
        <f>SUMIFS([1]项目开票!O:O,[1]项目开票!B:B,报税!B95,[1]项目开票!A:A,报税!A95)</f>
        <v>0</v>
      </c>
      <c r="O95" s="5">
        <f>SUMIFS([1]项目开票!P:P,[1]项目开票!B:B,报税!B95,[1]项目开票!A:A,报税!A95)</f>
        <v>0</v>
      </c>
      <c r="P95" s="5">
        <f t="shared" si="18"/>
        <v>0</v>
      </c>
      <c r="Q95" s="23">
        <f t="shared" si="18"/>
        <v>0</v>
      </c>
      <c r="R95" s="25"/>
      <c r="S95" s="5"/>
      <c r="T95" s="5"/>
      <c r="U95" s="5">
        <f>SUMIFS([1]项目开票!F:F,[1]项目开票!B:B,报税!B95,[1]项目开票!A:A,报税!A95)</f>
        <v>0</v>
      </c>
      <c r="V95" s="5">
        <f>SUMIFS([1]项目开票!G:G,[1]项目开票!B:B,报税!B95,[1]项目开票!A:A,报税!A95)</f>
        <v>0</v>
      </c>
      <c r="W95" s="5">
        <f t="shared" si="19"/>
        <v>0</v>
      </c>
      <c r="X95" s="23">
        <f t="shared" si="19"/>
        <v>0</v>
      </c>
      <c r="AB95" s="5">
        <f>SUMIFS([1]项目开票!I:I,[1]项目开票!B:B,报税!B95,[1]项目开票!A:A,报税!A95)</f>
        <v>0</v>
      </c>
      <c r="AC95" s="5">
        <f>SUMIFS([1]项目开票!J:J,[1]项目开票!B:B,报税!B95,[1]项目开票!A:A,报税!A95)</f>
        <v>0</v>
      </c>
      <c r="AD95" s="5">
        <f t="shared" si="20"/>
        <v>0</v>
      </c>
      <c r="AE95" s="23">
        <f t="shared" si="20"/>
        <v>0</v>
      </c>
      <c r="AF95" s="25"/>
      <c r="AG95" s="5"/>
      <c r="AH95" s="5"/>
      <c r="AI95" s="5">
        <f>SUMIFS([1]项目开票!L:L,[1]项目开票!B:B,报税!B95,[1]项目开票!A:A,报税!A95)</f>
        <v>0</v>
      </c>
      <c r="AJ95" s="5">
        <f>SUMIFS([1]项目开票!M:M,[1]项目开票!B:B,报税!B95,[1]项目开票!A:A,报税!A95)</f>
        <v>0</v>
      </c>
      <c r="AK95" s="5">
        <f t="shared" si="21"/>
        <v>0</v>
      </c>
      <c r="AL95" s="23">
        <f t="shared" si="21"/>
        <v>0</v>
      </c>
      <c r="AM95" s="5"/>
      <c r="AN95" s="5"/>
      <c r="AO95" s="5"/>
      <c r="AP95" s="5"/>
      <c r="AQ95" s="5">
        <f t="shared" si="17"/>
        <v>0</v>
      </c>
      <c r="AR95" s="5">
        <f t="shared" si="17"/>
        <v>0</v>
      </c>
      <c r="AS95" s="1">
        <f t="shared" si="16"/>
        <v>0</v>
      </c>
    </row>
    <row r="96" spans="1:45" s="1" customFormat="1" x14ac:dyDescent="0.15">
      <c r="A96" s="61"/>
      <c r="B96" s="62"/>
      <c r="C96" s="33"/>
      <c r="D96" s="25"/>
      <c r="E96" s="5"/>
      <c r="F96" s="5"/>
      <c r="G96" s="5">
        <f>SUMIFS([1]项目开票!C:C,[1]项目开票!B:B,报税!B96,[1]项目开票!A:A,报税!A96)</f>
        <v>0</v>
      </c>
      <c r="H96" s="5">
        <f>SUMIFS([1]项目开票!D:D,[1]项目开票!B:B,报税!B96,[1]项目开票!A:A,报税!A96)</f>
        <v>0</v>
      </c>
      <c r="I96" s="5">
        <f t="shared" si="13"/>
        <v>0</v>
      </c>
      <c r="J96" s="23">
        <f t="shared" si="13"/>
        <v>0</v>
      </c>
      <c r="K96" s="25"/>
      <c r="L96" s="5"/>
      <c r="M96" s="5"/>
      <c r="N96" s="5">
        <f>SUMIFS([1]项目开票!O:O,[1]项目开票!B:B,报税!B96,[1]项目开票!A:A,报税!A96)</f>
        <v>0</v>
      </c>
      <c r="O96" s="5">
        <f>SUMIFS([1]项目开票!P:P,[1]项目开票!B:B,报税!B96,[1]项目开票!A:A,报税!A96)</f>
        <v>0</v>
      </c>
      <c r="P96" s="5">
        <f t="shared" si="18"/>
        <v>0</v>
      </c>
      <c r="Q96" s="23">
        <f t="shared" si="18"/>
        <v>0</v>
      </c>
      <c r="R96" s="25"/>
      <c r="S96" s="5"/>
      <c r="T96" s="5"/>
      <c r="U96" s="5">
        <f>SUMIFS([1]项目开票!F:F,[1]项目开票!B:B,报税!B96,[1]项目开票!A:A,报税!A96)</f>
        <v>0</v>
      </c>
      <c r="V96" s="5">
        <f>SUMIFS([1]项目开票!G:G,[1]项目开票!B:B,报税!B96,[1]项目开票!A:A,报税!A96)</f>
        <v>0</v>
      </c>
      <c r="W96" s="5">
        <f t="shared" si="19"/>
        <v>0</v>
      </c>
      <c r="X96" s="23">
        <f t="shared" si="19"/>
        <v>0</v>
      </c>
      <c r="AB96" s="5">
        <f>SUMIFS([1]项目开票!I:I,[1]项目开票!B:B,报税!B96,[1]项目开票!A:A,报税!A96)</f>
        <v>0</v>
      </c>
      <c r="AC96" s="5">
        <f>SUMIFS([1]项目开票!J:J,[1]项目开票!B:B,报税!B96,[1]项目开票!A:A,报税!A96)</f>
        <v>0</v>
      </c>
      <c r="AD96" s="5">
        <f t="shared" si="20"/>
        <v>0</v>
      </c>
      <c r="AE96" s="23">
        <f t="shared" si="20"/>
        <v>0</v>
      </c>
      <c r="AF96" s="25"/>
      <c r="AG96" s="5"/>
      <c r="AH96" s="5"/>
      <c r="AI96" s="5">
        <f>SUMIFS([1]项目开票!L:L,[1]项目开票!B:B,报税!B96,[1]项目开票!A:A,报税!A96)</f>
        <v>0</v>
      </c>
      <c r="AJ96" s="5">
        <f>SUMIFS([1]项目开票!M:M,[1]项目开票!B:B,报税!B96,[1]项目开票!A:A,报税!A96)</f>
        <v>0</v>
      </c>
      <c r="AK96" s="5">
        <f t="shared" si="21"/>
        <v>0</v>
      </c>
      <c r="AL96" s="23">
        <f t="shared" si="21"/>
        <v>0</v>
      </c>
      <c r="AM96" s="5"/>
      <c r="AN96" s="5"/>
      <c r="AO96" s="5"/>
      <c r="AP96" s="5"/>
      <c r="AQ96" s="5">
        <f t="shared" si="17"/>
        <v>0</v>
      </c>
      <c r="AR96" s="5">
        <f t="shared" si="17"/>
        <v>0</v>
      </c>
      <c r="AS96" s="1">
        <f t="shared" si="16"/>
        <v>0</v>
      </c>
    </row>
    <row r="97" spans="1:45" s="1" customFormat="1" x14ac:dyDescent="0.15">
      <c r="A97" s="61"/>
      <c r="B97" s="62"/>
      <c r="C97" s="33"/>
      <c r="D97" s="25"/>
      <c r="E97" s="5"/>
      <c r="F97" s="5"/>
      <c r="G97" s="5">
        <f>SUMIFS([1]项目开票!C:C,[1]项目开票!B:B,报税!B97,[1]项目开票!A:A,报税!A97)</f>
        <v>0</v>
      </c>
      <c r="H97" s="5">
        <f>SUMIFS([1]项目开票!D:D,[1]项目开票!B:B,报税!B97,[1]项目开票!A:A,报税!A97)</f>
        <v>0</v>
      </c>
      <c r="I97" s="5">
        <f t="shared" si="13"/>
        <v>0</v>
      </c>
      <c r="J97" s="23">
        <f t="shared" si="13"/>
        <v>0</v>
      </c>
      <c r="K97" s="25"/>
      <c r="L97" s="5"/>
      <c r="M97" s="5"/>
      <c r="N97" s="5">
        <f>SUMIFS([1]项目开票!O:O,[1]项目开票!B:B,报税!B97,[1]项目开票!A:A,报税!A97)</f>
        <v>0</v>
      </c>
      <c r="O97" s="5">
        <f>SUMIFS([1]项目开票!P:P,[1]项目开票!B:B,报税!B97,[1]项目开票!A:A,报税!A97)</f>
        <v>0</v>
      </c>
      <c r="P97" s="5">
        <f t="shared" si="18"/>
        <v>0</v>
      </c>
      <c r="Q97" s="23">
        <f t="shared" si="18"/>
        <v>0</v>
      </c>
      <c r="R97" s="25"/>
      <c r="S97" s="5"/>
      <c r="T97" s="5"/>
      <c r="U97" s="5">
        <f>SUMIFS([1]项目开票!F:F,[1]项目开票!B:B,报税!B97,[1]项目开票!A:A,报税!A97)</f>
        <v>0</v>
      </c>
      <c r="V97" s="5">
        <f>SUMIFS([1]项目开票!G:G,[1]项目开票!B:B,报税!B97,[1]项目开票!A:A,报税!A97)</f>
        <v>0</v>
      </c>
      <c r="W97" s="5">
        <f t="shared" si="19"/>
        <v>0</v>
      </c>
      <c r="X97" s="23">
        <f t="shared" si="19"/>
        <v>0</v>
      </c>
      <c r="AB97" s="5">
        <f>SUMIFS([1]项目开票!I:I,[1]项目开票!B:B,报税!B97,[1]项目开票!A:A,报税!A97)</f>
        <v>0</v>
      </c>
      <c r="AC97" s="5">
        <f>SUMIFS([1]项目开票!J:J,[1]项目开票!B:B,报税!B97,[1]项目开票!A:A,报税!A97)</f>
        <v>0</v>
      </c>
      <c r="AD97" s="5">
        <f t="shared" si="20"/>
        <v>0</v>
      </c>
      <c r="AE97" s="23">
        <f t="shared" si="20"/>
        <v>0</v>
      </c>
      <c r="AF97" s="25"/>
      <c r="AG97" s="5"/>
      <c r="AH97" s="5"/>
      <c r="AI97" s="5">
        <f>SUMIFS([1]项目开票!L:L,[1]项目开票!B:B,报税!B97,[1]项目开票!A:A,报税!A97)</f>
        <v>0</v>
      </c>
      <c r="AJ97" s="5">
        <f>SUMIFS([1]项目开票!M:M,[1]项目开票!B:B,报税!B97,[1]项目开票!A:A,报税!A97)</f>
        <v>0</v>
      </c>
      <c r="AK97" s="5">
        <f t="shared" si="21"/>
        <v>0</v>
      </c>
      <c r="AL97" s="23">
        <f t="shared" si="21"/>
        <v>0</v>
      </c>
      <c r="AM97" s="5"/>
      <c r="AN97" s="5"/>
      <c r="AO97" s="5"/>
      <c r="AP97" s="5"/>
      <c r="AQ97" s="5">
        <f t="shared" si="17"/>
        <v>0</v>
      </c>
      <c r="AR97" s="5">
        <f t="shared" si="17"/>
        <v>0</v>
      </c>
      <c r="AS97" s="1">
        <f t="shared" si="16"/>
        <v>0</v>
      </c>
    </row>
    <row r="98" spans="1:45" s="1" customFormat="1" x14ac:dyDescent="0.15">
      <c r="A98" s="61"/>
      <c r="B98" s="62"/>
      <c r="C98" s="33"/>
      <c r="D98" s="25"/>
      <c r="E98" s="5"/>
      <c r="F98" s="5"/>
      <c r="G98" s="5">
        <f>SUMIFS([1]项目开票!C:C,[1]项目开票!B:B,报税!B98,[1]项目开票!A:A,报税!A98)</f>
        <v>0</v>
      </c>
      <c r="H98" s="5">
        <f>SUMIFS([1]项目开票!D:D,[1]项目开票!B:B,报税!B98,[1]项目开票!A:A,报税!A98)</f>
        <v>0</v>
      </c>
      <c r="I98" s="5">
        <f t="shared" si="13"/>
        <v>0</v>
      </c>
      <c r="J98" s="23">
        <f t="shared" si="13"/>
        <v>0</v>
      </c>
      <c r="K98" s="25"/>
      <c r="L98" s="5"/>
      <c r="M98" s="5"/>
      <c r="N98" s="5">
        <f>SUMIFS([1]项目开票!O:O,[1]项目开票!B:B,报税!B98,[1]项目开票!A:A,报税!A98)</f>
        <v>0</v>
      </c>
      <c r="O98" s="5">
        <f>SUMIFS([1]项目开票!P:P,[1]项目开票!B:B,报税!B98,[1]项目开票!A:A,报税!A98)</f>
        <v>0</v>
      </c>
      <c r="P98" s="5">
        <f t="shared" si="18"/>
        <v>0</v>
      </c>
      <c r="Q98" s="23">
        <f t="shared" si="18"/>
        <v>0</v>
      </c>
      <c r="R98" s="25"/>
      <c r="S98" s="5"/>
      <c r="T98" s="5"/>
      <c r="U98" s="5">
        <f>SUMIFS([1]项目开票!F:F,[1]项目开票!B:B,报税!B98,[1]项目开票!A:A,报税!A98)</f>
        <v>0</v>
      </c>
      <c r="V98" s="5">
        <f>SUMIFS([1]项目开票!G:G,[1]项目开票!B:B,报税!B98,[1]项目开票!A:A,报税!A98)</f>
        <v>0</v>
      </c>
      <c r="W98" s="5">
        <f t="shared" si="19"/>
        <v>0</v>
      </c>
      <c r="X98" s="23">
        <f t="shared" si="19"/>
        <v>0</v>
      </c>
      <c r="AB98" s="5">
        <f>SUMIFS([1]项目开票!I:I,[1]项目开票!B:B,报税!B98,[1]项目开票!A:A,报税!A98)</f>
        <v>0</v>
      </c>
      <c r="AC98" s="5">
        <f>SUMIFS([1]项目开票!J:J,[1]项目开票!B:B,报税!B98,[1]项目开票!A:A,报税!A98)</f>
        <v>0</v>
      </c>
      <c r="AD98" s="5">
        <f t="shared" si="20"/>
        <v>0</v>
      </c>
      <c r="AE98" s="23">
        <f t="shared" si="20"/>
        <v>0</v>
      </c>
      <c r="AF98" s="25"/>
      <c r="AG98" s="5"/>
      <c r="AH98" s="5"/>
      <c r="AI98" s="5">
        <f>SUMIFS([1]项目开票!L:L,[1]项目开票!B:B,报税!B98,[1]项目开票!A:A,报税!A98)</f>
        <v>0</v>
      </c>
      <c r="AJ98" s="5">
        <f>SUMIFS([1]项目开票!M:M,[1]项目开票!B:B,报税!B98,[1]项目开票!A:A,报税!A98)</f>
        <v>0</v>
      </c>
      <c r="AK98" s="5">
        <f t="shared" si="21"/>
        <v>0</v>
      </c>
      <c r="AL98" s="23">
        <f t="shared" si="21"/>
        <v>0</v>
      </c>
      <c r="AM98" s="5"/>
      <c r="AN98" s="5"/>
      <c r="AO98" s="5"/>
      <c r="AP98" s="5"/>
      <c r="AQ98" s="5">
        <f t="shared" si="17"/>
        <v>0</v>
      </c>
      <c r="AR98" s="5">
        <f t="shared" si="17"/>
        <v>0</v>
      </c>
      <c r="AS98" s="1">
        <f t="shared" si="16"/>
        <v>0</v>
      </c>
    </row>
    <row r="99" spans="1:45" s="1" customFormat="1" x14ac:dyDescent="0.15">
      <c r="A99" s="61"/>
      <c r="B99" s="62"/>
      <c r="C99" s="33"/>
      <c r="D99" s="25"/>
      <c r="E99" s="5"/>
      <c r="F99" s="5"/>
      <c r="G99" s="5">
        <f>SUMIFS([1]项目开票!C:C,[1]项目开票!B:B,报税!B99,[1]项目开票!A:A,报税!A99)</f>
        <v>0</v>
      </c>
      <c r="H99" s="5">
        <f>SUMIFS([1]项目开票!D:D,[1]项目开票!B:B,报税!B99,[1]项目开票!A:A,报税!A99)</f>
        <v>0</v>
      </c>
      <c r="I99" s="5">
        <f t="shared" si="13"/>
        <v>0</v>
      </c>
      <c r="J99" s="23">
        <f t="shared" si="13"/>
        <v>0</v>
      </c>
      <c r="K99" s="25"/>
      <c r="L99" s="5"/>
      <c r="M99" s="5"/>
      <c r="N99" s="5">
        <f>SUMIFS([1]项目开票!O:O,[1]项目开票!B:B,报税!B99,[1]项目开票!A:A,报税!A99)</f>
        <v>0</v>
      </c>
      <c r="O99" s="5">
        <f>SUMIFS([1]项目开票!P:P,[1]项目开票!B:B,报税!B99,[1]项目开票!A:A,报税!A99)</f>
        <v>0</v>
      </c>
      <c r="P99" s="5">
        <f t="shared" si="18"/>
        <v>0</v>
      </c>
      <c r="Q99" s="23">
        <f t="shared" si="18"/>
        <v>0</v>
      </c>
      <c r="R99" s="25"/>
      <c r="S99" s="5"/>
      <c r="T99" s="5"/>
      <c r="U99" s="5">
        <f>SUMIFS([1]项目开票!F:F,[1]项目开票!B:B,报税!B99,[1]项目开票!A:A,报税!A99)</f>
        <v>0</v>
      </c>
      <c r="V99" s="5">
        <f>SUMIFS([1]项目开票!G:G,[1]项目开票!B:B,报税!B99,[1]项目开票!A:A,报税!A99)</f>
        <v>0</v>
      </c>
      <c r="W99" s="5">
        <f t="shared" si="19"/>
        <v>0</v>
      </c>
      <c r="X99" s="23">
        <f t="shared" si="19"/>
        <v>0</v>
      </c>
      <c r="AB99" s="5">
        <f>SUMIFS([1]项目开票!I:I,[1]项目开票!B:B,报税!B99,[1]项目开票!A:A,报税!A99)</f>
        <v>0</v>
      </c>
      <c r="AC99" s="5">
        <f>SUMIFS([1]项目开票!J:J,[1]项目开票!B:B,报税!B99,[1]项目开票!A:A,报税!A99)</f>
        <v>0</v>
      </c>
      <c r="AD99" s="5">
        <f t="shared" si="20"/>
        <v>0</v>
      </c>
      <c r="AE99" s="23">
        <f t="shared" si="20"/>
        <v>0</v>
      </c>
      <c r="AF99" s="25"/>
      <c r="AG99" s="5"/>
      <c r="AH99" s="5"/>
      <c r="AI99" s="5">
        <f>SUMIFS([1]项目开票!L:L,[1]项目开票!B:B,报税!B99,[1]项目开票!A:A,报税!A99)</f>
        <v>0</v>
      </c>
      <c r="AJ99" s="5">
        <f>SUMIFS([1]项目开票!M:M,[1]项目开票!B:B,报税!B99,[1]项目开票!A:A,报税!A99)</f>
        <v>0</v>
      </c>
      <c r="AK99" s="5">
        <f t="shared" si="21"/>
        <v>0</v>
      </c>
      <c r="AL99" s="23">
        <f t="shared" si="21"/>
        <v>0</v>
      </c>
      <c r="AM99" s="5"/>
      <c r="AN99" s="5"/>
      <c r="AO99" s="5"/>
      <c r="AP99" s="5"/>
      <c r="AQ99" s="5">
        <f t="shared" si="17"/>
        <v>0</v>
      </c>
      <c r="AR99" s="5">
        <f t="shared" si="17"/>
        <v>0</v>
      </c>
      <c r="AS99" s="1">
        <f t="shared" si="16"/>
        <v>0</v>
      </c>
    </row>
    <row r="100" spans="1:45" s="1" customFormat="1" x14ac:dyDescent="0.15">
      <c r="A100" s="61"/>
      <c r="B100" s="62"/>
      <c r="C100" s="33"/>
      <c r="D100" s="25"/>
      <c r="E100" s="5"/>
      <c r="F100" s="5"/>
      <c r="G100" s="5">
        <f>SUMIFS([1]项目开票!C:C,[1]项目开票!B:B,报税!B100,[1]项目开票!A:A,报税!A100)</f>
        <v>0</v>
      </c>
      <c r="H100" s="5">
        <f>SUMIFS([1]项目开票!D:D,[1]项目开票!B:B,报税!B100,[1]项目开票!A:A,报税!A100)</f>
        <v>0</v>
      </c>
      <c r="I100" s="5">
        <f t="shared" si="13"/>
        <v>0</v>
      </c>
      <c r="J100" s="23">
        <f t="shared" si="13"/>
        <v>0</v>
      </c>
      <c r="K100" s="25"/>
      <c r="L100" s="5"/>
      <c r="M100" s="5"/>
      <c r="N100" s="5">
        <f>SUMIFS([1]项目开票!O:O,[1]项目开票!B:B,报税!B100,[1]项目开票!A:A,报税!A100)</f>
        <v>0</v>
      </c>
      <c r="O100" s="5">
        <f>SUMIFS([1]项目开票!P:P,[1]项目开票!B:B,报税!B100,[1]项目开票!A:A,报税!A100)</f>
        <v>0</v>
      </c>
      <c r="P100" s="5">
        <f t="shared" si="18"/>
        <v>0</v>
      </c>
      <c r="Q100" s="23">
        <f t="shared" si="18"/>
        <v>0</v>
      </c>
      <c r="R100" s="25"/>
      <c r="S100" s="5"/>
      <c r="T100" s="5"/>
      <c r="U100" s="5">
        <f>SUMIFS([1]项目开票!F:F,[1]项目开票!B:B,报税!B100,[1]项目开票!A:A,报税!A100)</f>
        <v>0</v>
      </c>
      <c r="V100" s="5">
        <f>SUMIFS([1]项目开票!G:G,[1]项目开票!B:B,报税!B100,[1]项目开票!A:A,报税!A100)</f>
        <v>0</v>
      </c>
      <c r="W100" s="5">
        <f t="shared" si="19"/>
        <v>0</v>
      </c>
      <c r="X100" s="23">
        <f t="shared" si="19"/>
        <v>0</v>
      </c>
      <c r="AB100" s="5">
        <f>SUMIFS([1]项目开票!I:I,[1]项目开票!B:B,报税!B100,[1]项目开票!A:A,报税!A100)</f>
        <v>0</v>
      </c>
      <c r="AC100" s="5">
        <f>SUMIFS([1]项目开票!J:J,[1]项目开票!B:B,报税!B100,[1]项目开票!A:A,报税!A100)</f>
        <v>0</v>
      </c>
      <c r="AD100" s="5">
        <f t="shared" si="20"/>
        <v>0</v>
      </c>
      <c r="AE100" s="23">
        <f t="shared" si="20"/>
        <v>0</v>
      </c>
      <c r="AF100" s="25"/>
      <c r="AG100" s="5"/>
      <c r="AH100" s="5"/>
      <c r="AI100" s="5">
        <f>SUMIFS([1]项目开票!L:L,[1]项目开票!B:B,报税!B100,[1]项目开票!A:A,报税!A100)</f>
        <v>0</v>
      </c>
      <c r="AJ100" s="5">
        <f>SUMIFS([1]项目开票!M:M,[1]项目开票!B:B,报税!B100,[1]项目开票!A:A,报税!A100)</f>
        <v>0</v>
      </c>
      <c r="AK100" s="5">
        <f t="shared" si="21"/>
        <v>0</v>
      </c>
      <c r="AL100" s="23">
        <f t="shared" si="21"/>
        <v>0</v>
      </c>
      <c r="AM100" s="5"/>
      <c r="AN100" s="5"/>
      <c r="AO100" s="5"/>
      <c r="AP100" s="5"/>
      <c r="AQ100" s="5">
        <f t="shared" si="17"/>
        <v>0</v>
      </c>
      <c r="AR100" s="5">
        <f t="shared" si="17"/>
        <v>0</v>
      </c>
      <c r="AS100" s="1">
        <f t="shared" si="16"/>
        <v>0</v>
      </c>
    </row>
    <row r="101" spans="1:45" s="1" customFormat="1" x14ac:dyDescent="0.15">
      <c r="A101" s="61"/>
      <c r="B101" s="62"/>
      <c r="C101" s="33"/>
      <c r="D101" s="25"/>
      <c r="E101" s="5"/>
      <c r="F101" s="5"/>
      <c r="G101" s="5">
        <f>SUMIFS([1]项目开票!C:C,[1]项目开票!B:B,报税!B101,[1]项目开票!A:A,报税!A101)</f>
        <v>0</v>
      </c>
      <c r="H101" s="5">
        <f>SUMIFS([1]项目开票!D:D,[1]项目开票!B:B,报税!B101,[1]项目开票!A:A,报税!A101)</f>
        <v>0</v>
      </c>
      <c r="I101" s="5">
        <f t="shared" si="13"/>
        <v>0</v>
      </c>
      <c r="J101" s="23">
        <f t="shared" si="13"/>
        <v>0</v>
      </c>
      <c r="K101" s="25"/>
      <c r="L101" s="5"/>
      <c r="M101" s="5"/>
      <c r="N101" s="5">
        <f>SUMIFS([1]项目开票!O:O,[1]项目开票!B:B,报税!B101,[1]项目开票!A:A,报税!A101)</f>
        <v>0</v>
      </c>
      <c r="O101" s="5">
        <f>SUMIFS([1]项目开票!P:P,[1]项目开票!B:B,报税!B101,[1]项目开票!A:A,报税!A101)</f>
        <v>0</v>
      </c>
      <c r="P101" s="5">
        <f t="shared" ref="P101:Q106" si="22">L101-N101</f>
        <v>0</v>
      </c>
      <c r="Q101" s="23">
        <f t="shared" si="22"/>
        <v>0</v>
      </c>
      <c r="R101" s="25"/>
      <c r="S101" s="5"/>
      <c r="T101" s="5"/>
      <c r="U101" s="5">
        <f>SUMIFS([1]项目开票!F:F,[1]项目开票!B:B,报税!B101,[1]项目开票!A:A,报税!A101)</f>
        <v>0</v>
      </c>
      <c r="V101" s="5">
        <f>SUMIFS([1]项目开票!G:G,[1]项目开票!B:B,报税!B101,[1]项目开票!A:A,报税!A101)</f>
        <v>0</v>
      </c>
      <c r="W101" s="5">
        <f t="shared" si="19"/>
        <v>0</v>
      </c>
      <c r="X101" s="23">
        <f t="shared" si="19"/>
        <v>0</v>
      </c>
      <c r="AB101" s="5">
        <f>SUMIFS([1]项目开票!I:I,[1]项目开票!B:B,报税!B101,[1]项目开票!A:A,报税!A101)</f>
        <v>0</v>
      </c>
      <c r="AC101" s="5">
        <f>SUMIFS([1]项目开票!J:J,[1]项目开票!B:B,报税!B101,[1]项目开票!A:A,报税!A101)</f>
        <v>0</v>
      </c>
      <c r="AD101" s="5">
        <f t="shared" si="20"/>
        <v>0</v>
      </c>
      <c r="AE101" s="23">
        <f t="shared" si="20"/>
        <v>0</v>
      </c>
      <c r="AF101" s="25"/>
      <c r="AG101" s="5"/>
      <c r="AH101" s="5"/>
      <c r="AI101" s="5">
        <f>SUMIFS([1]项目开票!L:L,[1]项目开票!B:B,报税!B101,[1]项目开票!A:A,报税!A101)</f>
        <v>0</v>
      </c>
      <c r="AJ101" s="5">
        <f>SUMIFS([1]项目开票!M:M,[1]项目开票!B:B,报税!B101,[1]项目开票!A:A,报税!A101)</f>
        <v>0</v>
      </c>
      <c r="AK101" s="5">
        <f t="shared" si="21"/>
        <v>0</v>
      </c>
      <c r="AL101" s="23">
        <f t="shared" si="21"/>
        <v>0</v>
      </c>
      <c r="AM101" s="5"/>
      <c r="AN101" s="5"/>
      <c r="AO101" s="5"/>
      <c r="AP101" s="5"/>
      <c r="AQ101" s="5">
        <f t="shared" si="17"/>
        <v>0</v>
      </c>
      <c r="AR101" s="5">
        <f t="shared" si="17"/>
        <v>0</v>
      </c>
      <c r="AS101" s="1">
        <f t="shared" si="16"/>
        <v>0</v>
      </c>
    </row>
    <row r="102" spans="1:45" s="1" customFormat="1" x14ac:dyDescent="0.15">
      <c r="A102" s="61"/>
      <c r="B102" s="62"/>
      <c r="C102" s="33"/>
      <c r="D102" s="25"/>
      <c r="E102" s="5"/>
      <c r="F102" s="5"/>
      <c r="G102" s="5">
        <f>SUMIFS([1]项目开票!C:C,[1]项目开票!B:B,报税!B102,[1]项目开票!A:A,报税!A102)</f>
        <v>0</v>
      </c>
      <c r="H102" s="5">
        <f>SUMIFS([1]项目开票!D:D,[1]项目开票!B:B,报税!B102,[1]项目开票!A:A,报税!A102)</f>
        <v>0</v>
      </c>
      <c r="I102" s="5">
        <f t="shared" si="13"/>
        <v>0</v>
      </c>
      <c r="J102" s="23">
        <f t="shared" si="13"/>
        <v>0</v>
      </c>
      <c r="K102" s="25"/>
      <c r="L102" s="5"/>
      <c r="M102" s="5"/>
      <c r="N102" s="5">
        <f>SUMIFS([1]项目开票!O:O,[1]项目开票!B:B,报税!B102,[1]项目开票!A:A,报税!A102)</f>
        <v>0</v>
      </c>
      <c r="O102" s="5">
        <f>SUMIFS([1]项目开票!P:P,[1]项目开票!B:B,报税!B102,[1]项目开票!A:A,报税!A102)</f>
        <v>0</v>
      </c>
      <c r="P102" s="5">
        <f t="shared" si="22"/>
        <v>0</v>
      </c>
      <c r="Q102" s="23">
        <f t="shared" si="22"/>
        <v>0</v>
      </c>
      <c r="R102" s="25"/>
      <c r="S102" s="5"/>
      <c r="T102" s="5"/>
      <c r="U102" s="5">
        <f>SUMIFS([1]项目开票!F:F,[1]项目开票!B:B,报税!B102,[1]项目开票!A:A,报税!A102)</f>
        <v>0</v>
      </c>
      <c r="V102" s="5">
        <f>SUMIFS([1]项目开票!G:G,[1]项目开票!B:B,报税!B102,[1]项目开票!A:A,报税!A102)</f>
        <v>0</v>
      </c>
      <c r="W102" s="5">
        <f t="shared" si="19"/>
        <v>0</v>
      </c>
      <c r="X102" s="23">
        <f t="shared" si="19"/>
        <v>0</v>
      </c>
      <c r="AB102" s="5">
        <f>SUMIFS([1]项目开票!I:I,[1]项目开票!B:B,报税!B102,[1]项目开票!A:A,报税!A102)</f>
        <v>0</v>
      </c>
      <c r="AC102" s="5">
        <f>SUMIFS([1]项目开票!J:J,[1]项目开票!B:B,报税!B102,[1]项目开票!A:A,报税!A102)</f>
        <v>0</v>
      </c>
      <c r="AD102" s="5">
        <f t="shared" ref="AD102:AE106" si="23">Z102-AB102</f>
        <v>0</v>
      </c>
      <c r="AE102" s="23">
        <f t="shared" si="23"/>
        <v>0</v>
      </c>
      <c r="AF102" s="25"/>
      <c r="AG102" s="5"/>
      <c r="AH102" s="5"/>
      <c r="AI102" s="5">
        <f>SUMIFS([1]项目开票!L:L,[1]项目开票!B:B,报税!B102,[1]项目开票!A:A,报税!A102)</f>
        <v>0</v>
      </c>
      <c r="AJ102" s="5">
        <f>SUMIFS([1]项目开票!M:M,[1]项目开票!B:B,报税!B102,[1]项目开票!A:A,报税!A102)</f>
        <v>0</v>
      </c>
      <c r="AK102" s="5">
        <f t="shared" si="21"/>
        <v>0</v>
      </c>
      <c r="AL102" s="23">
        <f t="shared" si="21"/>
        <v>0</v>
      </c>
      <c r="AM102" s="5"/>
      <c r="AN102" s="5"/>
      <c r="AO102" s="5"/>
      <c r="AP102" s="5"/>
      <c r="AQ102" s="5">
        <f t="shared" si="17"/>
        <v>0</v>
      </c>
      <c r="AR102" s="5">
        <f t="shared" si="17"/>
        <v>0</v>
      </c>
      <c r="AS102" s="1">
        <f t="shared" si="16"/>
        <v>0</v>
      </c>
    </row>
    <row r="103" spans="1:45" s="1" customFormat="1" x14ac:dyDescent="0.15">
      <c r="A103" s="61"/>
      <c r="B103" s="62"/>
      <c r="C103" s="33"/>
      <c r="D103" s="25"/>
      <c r="E103" s="5"/>
      <c r="F103" s="5"/>
      <c r="G103" s="5">
        <f>SUMIFS([1]项目开票!C:C,[1]项目开票!B:B,报税!B103,[1]项目开票!A:A,报税!A103)</f>
        <v>0</v>
      </c>
      <c r="H103" s="5">
        <f>SUMIFS([1]项目开票!D:D,[1]项目开票!B:B,报税!B103,[1]项目开票!A:A,报税!A103)</f>
        <v>0</v>
      </c>
      <c r="I103" s="5">
        <f t="shared" si="13"/>
        <v>0</v>
      </c>
      <c r="J103" s="23">
        <f t="shared" si="13"/>
        <v>0</v>
      </c>
      <c r="K103" s="25"/>
      <c r="L103" s="5"/>
      <c r="M103" s="5"/>
      <c r="N103" s="5">
        <f>SUMIFS([1]项目开票!O:O,[1]项目开票!B:B,报税!B103,[1]项目开票!A:A,报税!A103)</f>
        <v>0</v>
      </c>
      <c r="O103" s="5">
        <f>SUMIFS([1]项目开票!P:P,[1]项目开票!B:B,报税!B103,[1]项目开票!A:A,报税!A103)</f>
        <v>0</v>
      </c>
      <c r="P103" s="5">
        <f t="shared" si="22"/>
        <v>0</v>
      </c>
      <c r="Q103" s="23">
        <f t="shared" si="22"/>
        <v>0</v>
      </c>
      <c r="R103" s="25"/>
      <c r="S103" s="5"/>
      <c r="T103" s="5"/>
      <c r="U103" s="5">
        <f>SUMIFS([1]项目开票!F:F,[1]项目开票!B:B,报税!B103,[1]项目开票!A:A,报税!A103)</f>
        <v>0</v>
      </c>
      <c r="V103" s="5">
        <f>SUMIFS([1]项目开票!G:G,[1]项目开票!B:B,报税!B103,[1]项目开票!A:A,报税!A103)</f>
        <v>0</v>
      </c>
      <c r="W103" s="5">
        <f t="shared" si="19"/>
        <v>0</v>
      </c>
      <c r="X103" s="23">
        <f t="shared" si="19"/>
        <v>0</v>
      </c>
      <c r="AB103" s="5">
        <f>SUMIFS([1]项目开票!I:I,[1]项目开票!B:B,报税!B103,[1]项目开票!A:A,报税!A103)</f>
        <v>0</v>
      </c>
      <c r="AC103" s="5">
        <f>SUMIFS([1]项目开票!J:J,[1]项目开票!B:B,报税!B103,[1]项目开票!A:A,报税!A103)</f>
        <v>0</v>
      </c>
      <c r="AD103" s="5">
        <f t="shared" si="23"/>
        <v>0</v>
      </c>
      <c r="AE103" s="23">
        <f t="shared" si="23"/>
        <v>0</v>
      </c>
      <c r="AF103" s="25"/>
      <c r="AG103" s="5"/>
      <c r="AH103" s="5"/>
      <c r="AI103" s="5">
        <f>SUMIFS([1]项目开票!L:L,[1]项目开票!B:B,报税!B103,[1]项目开票!A:A,报税!A103)</f>
        <v>0</v>
      </c>
      <c r="AJ103" s="5">
        <f>SUMIFS([1]项目开票!M:M,[1]项目开票!B:B,报税!B103,[1]项目开票!A:A,报税!A103)</f>
        <v>0</v>
      </c>
      <c r="AK103" s="5">
        <f t="shared" si="21"/>
        <v>0</v>
      </c>
      <c r="AL103" s="23">
        <f t="shared" si="21"/>
        <v>0</v>
      </c>
      <c r="AM103" s="5"/>
      <c r="AN103" s="5"/>
      <c r="AO103" s="5"/>
      <c r="AP103" s="5"/>
      <c r="AQ103" s="5">
        <f t="shared" si="17"/>
        <v>0</v>
      </c>
      <c r="AR103" s="5">
        <f t="shared" si="17"/>
        <v>0</v>
      </c>
      <c r="AS103" s="1">
        <f t="shared" si="16"/>
        <v>0</v>
      </c>
    </row>
    <row r="104" spans="1:45" s="1" customFormat="1" x14ac:dyDescent="0.15">
      <c r="A104" s="61"/>
      <c r="B104" s="62"/>
      <c r="C104" s="33"/>
      <c r="D104" s="25"/>
      <c r="E104" s="5"/>
      <c r="F104" s="5"/>
      <c r="G104" s="5">
        <f>SUMIFS([1]项目开票!C:C,[1]项目开票!B:B,报税!B104,[1]项目开票!A:A,报税!A104)</f>
        <v>0</v>
      </c>
      <c r="H104" s="5">
        <f>SUMIFS([1]项目开票!D:D,[1]项目开票!B:B,报税!B104,[1]项目开票!A:A,报税!A104)</f>
        <v>0</v>
      </c>
      <c r="I104" s="5">
        <f t="shared" si="13"/>
        <v>0</v>
      </c>
      <c r="J104" s="23">
        <f t="shared" si="13"/>
        <v>0</v>
      </c>
      <c r="K104" s="25"/>
      <c r="L104" s="5"/>
      <c r="M104" s="5"/>
      <c r="N104" s="5">
        <f>SUMIFS([1]项目开票!O:O,[1]项目开票!B:B,报税!B104,[1]项目开票!A:A,报税!A104)</f>
        <v>0</v>
      </c>
      <c r="O104" s="5">
        <f>SUMIFS([1]项目开票!P:P,[1]项目开票!B:B,报税!B104,[1]项目开票!A:A,报税!A104)</f>
        <v>0</v>
      </c>
      <c r="P104" s="5">
        <f t="shared" si="22"/>
        <v>0</v>
      </c>
      <c r="Q104" s="23">
        <f t="shared" si="22"/>
        <v>0</v>
      </c>
      <c r="R104" s="25"/>
      <c r="S104" s="5"/>
      <c r="T104" s="5"/>
      <c r="U104" s="5">
        <f>SUMIFS([1]项目开票!F:F,[1]项目开票!B:B,报税!B104,[1]项目开票!A:A,报税!A104)</f>
        <v>0</v>
      </c>
      <c r="V104" s="5">
        <f>SUMIFS([1]项目开票!G:G,[1]项目开票!B:B,报税!B104,[1]项目开票!A:A,报税!A104)</f>
        <v>0</v>
      </c>
      <c r="W104" s="5">
        <f t="shared" si="19"/>
        <v>0</v>
      </c>
      <c r="X104" s="23">
        <f t="shared" si="19"/>
        <v>0</v>
      </c>
      <c r="AB104" s="5">
        <f>SUMIFS([1]项目开票!I:I,[1]项目开票!B:B,报税!B104,[1]项目开票!A:A,报税!A104)</f>
        <v>0</v>
      </c>
      <c r="AC104" s="5">
        <f>SUMIFS([1]项目开票!J:J,[1]项目开票!B:B,报税!B104,[1]项目开票!A:A,报税!A104)</f>
        <v>0</v>
      </c>
      <c r="AD104" s="5">
        <f t="shared" si="23"/>
        <v>0</v>
      </c>
      <c r="AE104" s="23">
        <f t="shared" si="23"/>
        <v>0</v>
      </c>
      <c r="AF104" s="25"/>
      <c r="AG104" s="5"/>
      <c r="AH104" s="5"/>
      <c r="AI104" s="5">
        <f>SUMIFS([1]项目开票!L:L,[1]项目开票!B:B,报税!B104,[1]项目开票!A:A,报税!A104)</f>
        <v>0</v>
      </c>
      <c r="AJ104" s="5">
        <f>SUMIFS([1]项目开票!M:M,[1]项目开票!B:B,报税!B104,[1]项目开票!A:A,报税!A104)</f>
        <v>0</v>
      </c>
      <c r="AK104" s="5">
        <f t="shared" si="21"/>
        <v>0</v>
      </c>
      <c r="AL104" s="23">
        <f t="shared" si="21"/>
        <v>0</v>
      </c>
      <c r="AM104" s="5"/>
      <c r="AN104" s="5"/>
      <c r="AO104" s="5"/>
      <c r="AP104" s="5"/>
      <c r="AQ104" s="5">
        <f t="shared" si="17"/>
        <v>0</v>
      </c>
      <c r="AR104" s="5">
        <f t="shared" si="17"/>
        <v>0</v>
      </c>
      <c r="AS104" s="1">
        <f t="shared" si="16"/>
        <v>0</v>
      </c>
    </row>
    <row r="105" spans="1:45" s="1" customFormat="1" x14ac:dyDescent="0.15">
      <c r="A105" s="61"/>
      <c r="B105" s="62"/>
      <c r="C105" s="33"/>
      <c r="D105" s="25"/>
      <c r="E105" s="5"/>
      <c r="F105" s="5"/>
      <c r="G105" s="5">
        <f>SUMIFS([1]项目开票!C:C,[1]项目开票!B:B,报税!B105,[1]项目开票!A:A,报税!A105)</f>
        <v>0</v>
      </c>
      <c r="H105" s="5">
        <f>SUMIFS([1]项目开票!D:D,[1]项目开票!B:B,报税!B105,[1]项目开票!A:A,报税!A105)</f>
        <v>0</v>
      </c>
      <c r="I105" s="5">
        <f t="shared" si="13"/>
        <v>0</v>
      </c>
      <c r="J105" s="23">
        <f t="shared" si="13"/>
        <v>0</v>
      </c>
      <c r="K105" s="25"/>
      <c r="L105" s="5"/>
      <c r="M105" s="5"/>
      <c r="N105" s="5">
        <f>SUMIFS([1]项目开票!O:O,[1]项目开票!B:B,报税!B105,[1]项目开票!A:A,报税!A105)</f>
        <v>0</v>
      </c>
      <c r="O105" s="5">
        <f>SUMIFS([1]项目开票!P:P,[1]项目开票!B:B,报税!B105,[1]项目开票!A:A,报税!A105)</f>
        <v>0</v>
      </c>
      <c r="P105" s="5">
        <f t="shared" si="22"/>
        <v>0</v>
      </c>
      <c r="Q105" s="23">
        <f t="shared" si="22"/>
        <v>0</v>
      </c>
      <c r="R105" s="25"/>
      <c r="S105" s="5"/>
      <c r="T105" s="5"/>
      <c r="U105" s="5">
        <f>SUMIFS([1]项目开票!F:F,[1]项目开票!B:B,报税!B105,[1]项目开票!A:A,报税!A105)</f>
        <v>0</v>
      </c>
      <c r="V105" s="5">
        <f>SUMIFS([1]项目开票!G:G,[1]项目开票!B:B,报税!B105,[1]项目开票!A:A,报税!A105)</f>
        <v>0</v>
      </c>
      <c r="W105" s="5">
        <f t="shared" si="19"/>
        <v>0</v>
      </c>
      <c r="X105" s="23">
        <f t="shared" si="19"/>
        <v>0</v>
      </c>
      <c r="AB105" s="5">
        <f>SUMIFS([1]项目开票!I:I,[1]项目开票!B:B,报税!B105,[1]项目开票!A:A,报税!A105)</f>
        <v>0</v>
      </c>
      <c r="AC105" s="5">
        <f>SUMIFS([1]项目开票!J:J,[1]项目开票!B:B,报税!B105,[1]项目开票!A:A,报税!A105)</f>
        <v>0</v>
      </c>
      <c r="AD105" s="5">
        <f t="shared" si="23"/>
        <v>0</v>
      </c>
      <c r="AE105" s="23">
        <f t="shared" si="23"/>
        <v>0</v>
      </c>
      <c r="AF105" s="25"/>
      <c r="AG105" s="5"/>
      <c r="AH105" s="5"/>
      <c r="AI105" s="5">
        <f>SUMIFS([1]项目开票!L:L,[1]项目开票!B:B,报税!B105,[1]项目开票!A:A,报税!A105)</f>
        <v>0</v>
      </c>
      <c r="AJ105" s="5">
        <f>SUMIFS([1]项目开票!M:M,[1]项目开票!B:B,报税!B105,[1]项目开票!A:A,报税!A105)</f>
        <v>0</v>
      </c>
      <c r="AK105" s="5">
        <f t="shared" si="21"/>
        <v>0</v>
      </c>
      <c r="AL105" s="23">
        <f t="shared" si="21"/>
        <v>0</v>
      </c>
      <c r="AM105" s="5"/>
      <c r="AN105" s="5"/>
      <c r="AO105" s="5"/>
      <c r="AP105" s="5"/>
      <c r="AQ105" s="5">
        <f t="shared" si="17"/>
        <v>0</v>
      </c>
      <c r="AR105" s="5">
        <f t="shared" si="17"/>
        <v>0</v>
      </c>
      <c r="AS105" s="1">
        <f t="shared" si="16"/>
        <v>0</v>
      </c>
    </row>
    <row r="106" spans="1:45" ht="12" thickBot="1" x14ac:dyDescent="0.2">
      <c r="A106" s="63"/>
      <c r="B106" s="64"/>
      <c r="C106" s="65"/>
      <c r="D106" s="66"/>
      <c r="E106" s="67"/>
      <c r="F106" s="67"/>
      <c r="G106" s="5">
        <f>SUMIFS([1]项目开票!C:C,[1]项目开票!B:B,报税!B106,[1]项目开票!A:A,报税!A106)</f>
        <v>0</v>
      </c>
      <c r="H106" s="68">
        <f>SUMIFS([1]项目开票!D:D,[1]项目开票!B:B,报税!B106,[1]项目开票!A:A,报税!A106)</f>
        <v>0</v>
      </c>
      <c r="I106" s="68">
        <f t="shared" si="13"/>
        <v>0</v>
      </c>
      <c r="J106" s="69">
        <f t="shared" si="13"/>
        <v>0</v>
      </c>
      <c r="K106" s="70"/>
      <c r="L106" s="67"/>
      <c r="M106" s="67"/>
      <c r="N106" s="68">
        <f>SUMIFS([1]项目开票!O:O,[1]项目开票!B:B,报税!B106,[1]项目开票!A:A,报税!A106)</f>
        <v>0</v>
      </c>
      <c r="O106" s="68">
        <f>SUMIFS([1]项目开票!P:P,[1]项目开票!B:B,报税!B106,[1]项目开票!A:A,报税!A106)</f>
        <v>0</v>
      </c>
      <c r="P106" s="68">
        <f t="shared" si="22"/>
        <v>0</v>
      </c>
      <c r="Q106" s="69">
        <f t="shared" si="22"/>
        <v>0</v>
      </c>
      <c r="R106" s="66"/>
      <c r="S106" s="71"/>
      <c r="T106" s="67"/>
      <c r="U106" s="68">
        <f>SUMIFS([1]项目开票!F:F,[1]项目开票!B:B,报税!B106,[1]项目开票!A:A,报税!A106)</f>
        <v>0</v>
      </c>
      <c r="V106" s="68">
        <f>SUMIFS([1]项目开票!G:G,[1]项目开票!B:B,报税!B106,[1]项目开票!A:A,报税!A106)</f>
        <v>0</v>
      </c>
      <c r="W106" s="68">
        <f t="shared" ref="W106:X142" si="24">S106-U106</f>
        <v>0</v>
      </c>
      <c r="X106" s="69">
        <f t="shared" si="24"/>
        <v>0</v>
      </c>
      <c r="Y106" s="66"/>
      <c r="Z106" s="67"/>
      <c r="AA106" s="67"/>
      <c r="AB106" s="72">
        <f>SUMIFS([1]项目开票!I:I,[1]项目开票!B:B,报税!B106,[1]项目开票!A:A,报税!A106)</f>
        <v>0</v>
      </c>
      <c r="AC106" s="72">
        <f>SUMIFS([1]项目开票!J:J,[1]项目开票!B:B,报税!B106,[1]项目开票!A:A,报税!A106)</f>
        <v>0</v>
      </c>
      <c r="AD106" s="72">
        <f t="shared" si="23"/>
        <v>0</v>
      </c>
      <c r="AE106" s="73">
        <f t="shared" si="23"/>
        <v>0</v>
      </c>
      <c r="AF106" s="66"/>
      <c r="AG106" s="67"/>
      <c r="AH106" s="67"/>
      <c r="AI106" s="68">
        <f>SUMIFS([1]项目开票!L:L,[1]项目开票!B:B,报税!B106,[1]项目开票!A:A,报税!A106)</f>
        <v>0</v>
      </c>
      <c r="AJ106" s="68">
        <f>SUMIFS([1]项目开票!M:M,[1]项目开票!B:B,报税!B106,[1]项目开票!A:A,报税!A106)</f>
        <v>0</v>
      </c>
      <c r="AK106" s="68">
        <f t="shared" ref="AK106:AL142" si="25">AG106-AI106</f>
        <v>0</v>
      </c>
      <c r="AL106" s="69">
        <f t="shared" si="25"/>
        <v>0</v>
      </c>
      <c r="AM106" s="3"/>
      <c r="AN106" s="3"/>
      <c r="AO106" s="3"/>
      <c r="AP106" s="3"/>
      <c r="AQ106" s="5">
        <f t="shared" si="17"/>
        <v>0</v>
      </c>
      <c r="AR106" s="5">
        <f t="shared" si="17"/>
        <v>0</v>
      </c>
      <c r="AS106" s="1">
        <f t="shared" si="16"/>
        <v>0</v>
      </c>
    </row>
    <row r="107" spans="1:45" s="78" customFormat="1" x14ac:dyDescent="0.2">
      <c r="A107" s="27"/>
      <c r="B107" s="74"/>
      <c r="C107" s="74"/>
      <c r="D107" s="75">
        <f>SUM(D5:D106)</f>
        <v>512416030.15798163</v>
      </c>
      <c r="E107" s="75">
        <f t="shared" ref="E107:AR107" si="26">SUM(E5:E106)</f>
        <v>789977951.04000008</v>
      </c>
      <c r="F107" s="75">
        <f t="shared" si="26"/>
        <v>71098015.610000014</v>
      </c>
      <c r="G107" s="76">
        <f t="shared" si="26"/>
        <v>220186683.55000001</v>
      </c>
      <c r="H107" s="77">
        <f t="shared" si="26"/>
        <v>19816801.550000001</v>
      </c>
      <c r="I107" s="77">
        <f t="shared" si="26"/>
        <v>569791267.49000013</v>
      </c>
      <c r="J107" s="77">
        <f t="shared" si="26"/>
        <v>51281214.060000002</v>
      </c>
      <c r="K107" s="75">
        <f t="shared" si="26"/>
        <v>2921523265.1599994</v>
      </c>
      <c r="L107" s="75">
        <f>SUM(L5:L106)</f>
        <v>2945954207.0043678</v>
      </c>
      <c r="M107" s="75">
        <f t="shared" si="26"/>
        <v>383350333.75725663</v>
      </c>
      <c r="N107" s="77">
        <f>SUM(N5:N106)</f>
        <v>854194844.01999998</v>
      </c>
      <c r="O107" s="77">
        <f t="shared" si="26"/>
        <v>111045329.72</v>
      </c>
      <c r="P107" s="77">
        <f>SUM(P5:P106)</f>
        <v>2091759362.9843683</v>
      </c>
      <c r="Q107" s="77">
        <f>SUM(Q5:Q106)</f>
        <v>272305004.03725666</v>
      </c>
      <c r="R107" s="75">
        <f t="shared" si="26"/>
        <v>173323001.33181304</v>
      </c>
      <c r="S107" s="75">
        <f>SUM(S5:S106)</f>
        <v>177696027.22620282</v>
      </c>
      <c r="T107" s="75">
        <f t="shared" si="26"/>
        <v>10661761.659999998</v>
      </c>
      <c r="U107" s="77">
        <f t="shared" si="26"/>
        <v>15043410.949999999</v>
      </c>
      <c r="V107" s="77">
        <f t="shared" si="26"/>
        <v>902604.66</v>
      </c>
      <c r="W107" s="77">
        <f t="shared" si="26"/>
        <v>162652616.27620283</v>
      </c>
      <c r="X107" s="77">
        <f t="shared" si="26"/>
        <v>9759156.9999999963</v>
      </c>
      <c r="Y107" s="75">
        <f t="shared" si="26"/>
        <v>1127944.6700000002</v>
      </c>
      <c r="Z107" s="75">
        <f t="shared" si="26"/>
        <v>1094664.07</v>
      </c>
      <c r="AA107" s="75">
        <f t="shared" si="26"/>
        <v>65679.839999999982</v>
      </c>
      <c r="AB107" s="77">
        <f t="shared" si="26"/>
        <v>5116779.6300000008</v>
      </c>
      <c r="AC107" s="77">
        <f t="shared" si="26"/>
        <v>307006.78999999992</v>
      </c>
      <c r="AD107" s="77">
        <f t="shared" si="26"/>
        <v>-4022115.5599999991</v>
      </c>
      <c r="AE107" s="77">
        <f t="shared" si="26"/>
        <v>-241326.94999999995</v>
      </c>
      <c r="AF107" s="75">
        <f t="shared" si="26"/>
        <v>0</v>
      </c>
      <c r="AG107" s="75">
        <f t="shared" si="26"/>
        <v>0</v>
      </c>
      <c r="AH107" s="75">
        <f t="shared" si="26"/>
        <v>0</v>
      </c>
      <c r="AI107" s="77">
        <f t="shared" si="26"/>
        <v>0</v>
      </c>
      <c r="AJ107" s="77">
        <f t="shared" si="26"/>
        <v>0</v>
      </c>
      <c r="AK107" s="77">
        <f t="shared" si="26"/>
        <v>0</v>
      </c>
      <c r="AL107" s="77">
        <f t="shared" si="26"/>
        <v>0</v>
      </c>
      <c r="AM107" s="75">
        <f t="shared" si="26"/>
        <v>0</v>
      </c>
      <c r="AN107" s="75">
        <f t="shared" si="26"/>
        <v>0</v>
      </c>
      <c r="AO107" s="75">
        <f t="shared" si="26"/>
        <v>0</v>
      </c>
      <c r="AP107" s="75">
        <f t="shared" si="26"/>
        <v>0</v>
      </c>
      <c r="AQ107" s="75">
        <f t="shared" si="26"/>
        <v>0</v>
      </c>
      <c r="AR107" s="75">
        <f t="shared" si="26"/>
        <v>0</v>
      </c>
    </row>
    <row r="108" spans="1:45" ht="14.25" x14ac:dyDescent="0.15">
      <c r="B108" s="79"/>
      <c r="C108" s="80"/>
      <c r="D108" s="81"/>
      <c r="E108" s="82"/>
      <c r="AB108" s="4"/>
      <c r="AC108" s="4"/>
      <c r="AD108" s="4"/>
      <c r="AE108" s="4"/>
      <c r="AQ108" s="5"/>
    </row>
    <row r="109" spans="1:45" ht="14.25" x14ac:dyDescent="0.15">
      <c r="B109" s="83"/>
      <c r="C109" s="83"/>
      <c r="D109" s="37"/>
      <c r="E109" s="37"/>
      <c r="F109" s="37"/>
      <c r="G109" s="5"/>
      <c r="H109" s="5"/>
      <c r="I109" s="5"/>
      <c r="J109" s="5"/>
      <c r="K109" s="84"/>
      <c r="L109" s="81"/>
      <c r="M109" s="37"/>
      <c r="N109" s="5"/>
      <c r="O109" s="5"/>
      <c r="P109" s="5"/>
      <c r="Q109" s="5"/>
      <c r="R109" s="85"/>
      <c r="S109" s="85"/>
      <c r="T109" s="37"/>
      <c r="U109" s="5"/>
      <c r="V109" s="5"/>
      <c r="W109" s="5"/>
      <c r="X109" s="5"/>
      <c r="Y109" s="81"/>
      <c r="Z109" s="81"/>
      <c r="AA109" s="37"/>
      <c r="AB109" s="86"/>
      <c r="AC109" s="86"/>
      <c r="AF109" s="37"/>
      <c r="AG109" s="37"/>
      <c r="AH109" s="37"/>
      <c r="AI109" s="78"/>
      <c r="AJ109" s="78"/>
      <c r="AK109" s="5"/>
      <c r="AL109" s="5"/>
      <c r="AQ109" s="5"/>
    </row>
    <row r="110" spans="1:45" ht="14.25" x14ac:dyDescent="0.2">
      <c r="B110" s="83"/>
      <c r="C110" s="83"/>
      <c r="D110" s="37">
        <f>D107+K107+R107+Y107+AF107</f>
        <v>3608390241.3197937</v>
      </c>
      <c r="E110" s="37">
        <f>E107+L107+S107+Z107+AG107+AM107</f>
        <v>3914722849.3405709</v>
      </c>
      <c r="F110" s="37">
        <f>F107+M107+T107+AA107+AH107+AN107</f>
        <v>465175790.86725664</v>
      </c>
      <c r="G110" s="5">
        <f>G107+N107+U107+AB107+AI107+AO107</f>
        <v>1094541718.1500001</v>
      </c>
      <c r="H110" s="5">
        <f>H107+O107+V107+AC107+AJ107+AP107</f>
        <v>132071742.72</v>
      </c>
      <c r="I110" s="5">
        <f>I107+P107+W107+AD107+AK107</f>
        <v>2820181131.1905713</v>
      </c>
      <c r="J110" s="5">
        <f>J107+Q107+X107+AE107+AL107</f>
        <v>333104048.14725667</v>
      </c>
      <c r="K110" s="81"/>
      <c r="L110" s="81"/>
      <c r="M110" s="37"/>
      <c r="N110" s="5"/>
      <c r="O110" s="5"/>
      <c r="P110" s="5"/>
      <c r="Q110" s="5"/>
      <c r="R110" s="37"/>
      <c r="S110" s="37"/>
      <c r="T110" s="37"/>
      <c r="U110" s="5"/>
      <c r="V110" s="5"/>
      <c r="W110" s="5"/>
      <c r="X110" s="5"/>
      <c r="Y110" s="37"/>
      <c r="Z110" s="37"/>
      <c r="AA110" s="37"/>
      <c r="AF110" s="37"/>
      <c r="AG110" s="37"/>
      <c r="AH110" s="37"/>
      <c r="AI110" s="37"/>
      <c r="AJ110" s="37"/>
      <c r="AK110" s="5"/>
      <c r="AL110" s="5"/>
      <c r="AQ110" s="5"/>
    </row>
    <row r="111" spans="1:45" s="100" customFormat="1" ht="14.25" x14ac:dyDescent="0.15">
      <c r="A111" s="87"/>
      <c r="B111" s="88"/>
      <c r="C111" s="88"/>
      <c r="D111" s="89"/>
      <c r="E111" s="90"/>
      <c r="F111" s="91"/>
      <c r="G111" s="92"/>
      <c r="H111" s="91"/>
      <c r="I111" s="91"/>
      <c r="J111" s="91"/>
      <c r="K111" s="93"/>
      <c r="L111" s="94"/>
      <c r="M111" s="95"/>
      <c r="N111" s="96"/>
      <c r="O111" s="96"/>
      <c r="P111" s="91"/>
      <c r="Q111" s="91"/>
      <c r="R111" s="97"/>
      <c r="S111" s="97"/>
      <c r="T111" s="95"/>
      <c r="U111" s="98"/>
      <c r="V111" s="98"/>
      <c r="W111" s="91"/>
      <c r="X111" s="91"/>
      <c r="Y111" s="99"/>
      <c r="Z111" s="99"/>
      <c r="AA111" s="99"/>
      <c r="AB111" s="99"/>
      <c r="AC111" s="96"/>
      <c r="AD111" s="91"/>
      <c r="AE111" s="91"/>
      <c r="AF111" s="95"/>
      <c r="AG111" s="95"/>
      <c r="AH111" s="95"/>
      <c r="AI111" s="91"/>
      <c r="AJ111" s="91"/>
      <c r="AK111" s="91"/>
      <c r="AL111" s="91"/>
    </row>
    <row r="112" spans="1:45" ht="14.25" x14ac:dyDescent="0.15">
      <c r="B112" s="101"/>
      <c r="C112" s="101"/>
      <c r="D112" s="37">
        <v>3608390241.3200002</v>
      </c>
      <c r="E112" s="37">
        <v>3914722849.3400002</v>
      </c>
      <c r="F112" s="37">
        <v>465175790.87</v>
      </c>
      <c r="G112" s="6">
        <v>1094541718.1500001</v>
      </c>
      <c r="H112" s="5">
        <v>132071742.72</v>
      </c>
      <c r="I112" s="5"/>
      <c r="J112" s="5"/>
      <c r="K112" s="102"/>
      <c r="L112" s="102"/>
      <c r="M112" s="37"/>
      <c r="N112" s="103"/>
      <c r="O112" s="103"/>
      <c r="P112" s="5"/>
      <c r="Q112" s="5"/>
      <c r="R112" s="37"/>
      <c r="S112" s="37"/>
      <c r="T112" s="37"/>
      <c r="U112" s="5"/>
      <c r="V112" s="5"/>
      <c r="W112" s="5"/>
      <c r="X112" s="5"/>
      <c r="Y112" s="37"/>
      <c r="Z112" s="37"/>
      <c r="AA112" s="37"/>
      <c r="AB112" s="103"/>
      <c r="AC112" s="103"/>
      <c r="AF112" s="37"/>
      <c r="AG112" s="37"/>
      <c r="AH112" s="37"/>
      <c r="AI112" s="104"/>
      <c r="AJ112" s="104"/>
      <c r="AK112" s="5"/>
      <c r="AL112" s="5"/>
    </row>
    <row r="113" spans="1:38" ht="15" thickBot="1" x14ac:dyDescent="0.25">
      <c r="D113" s="3">
        <f>D112-D110</f>
        <v>2.0647048950195313E-4</v>
      </c>
      <c r="E113" s="3">
        <f t="shared" ref="E113:F113" si="27">E112-E110</f>
        <v>-5.7077407836914063E-4</v>
      </c>
      <c r="F113" s="37">
        <f t="shared" si="27"/>
        <v>2.7433633804321289E-3</v>
      </c>
      <c r="G113" s="5"/>
      <c r="H113" s="5"/>
      <c r="K113" s="102"/>
      <c r="L113" s="102"/>
      <c r="Y113" s="102"/>
      <c r="Z113" s="102"/>
      <c r="AC113" s="4"/>
      <c r="AE113" s="4"/>
    </row>
    <row r="114" spans="1:38" ht="14.25" x14ac:dyDescent="0.2">
      <c r="A114" s="105" t="s">
        <v>145</v>
      </c>
      <c r="B114" s="106" t="s">
        <v>146</v>
      </c>
      <c r="C114" s="106"/>
      <c r="D114" s="107" t="s">
        <v>147</v>
      </c>
      <c r="E114" s="4"/>
      <c r="F114" s="4"/>
      <c r="G114" s="108">
        <f>G112-G110</f>
        <v>0</v>
      </c>
      <c r="H114" s="108">
        <f>H112-H110</f>
        <v>0</v>
      </c>
      <c r="I114" s="3"/>
      <c r="J114" s="3"/>
      <c r="K114" s="4"/>
      <c r="L114" s="4"/>
      <c r="M114" s="4"/>
      <c r="O114" s="3"/>
      <c r="P114" s="3"/>
      <c r="Q114" s="3"/>
      <c r="R114" s="4"/>
      <c r="S114" s="4"/>
      <c r="T114" s="4"/>
      <c r="V114" s="102"/>
      <c r="W114" s="102"/>
      <c r="X114" s="3"/>
      <c r="Y114" s="5"/>
      <c r="Z114" s="5"/>
      <c r="AA114" s="5"/>
      <c r="AC114" s="3"/>
      <c r="AD114" s="3"/>
      <c r="AE114" s="3"/>
      <c r="AF114" s="4"/>
      <c r="AG114" s="4"/>
      <c r="AH114" s="4"/>
      <c r="AK114" s="6"/>
      <c r="AL114" s="6"/>
    </row>
    <row r="115" spans="1:38" ht="14.25" x14ac:dyDescent="0.2">
      <c r="A115" s="109"/>
      <c r="B115" s="110"/>
      <c r="C115" s="111"/>
      <c r="D115" s="112"/>
      <c r="E115" s="4"/>
      <c r="F115" s="4"/>
      <c r="I115" s="3"/>
      <c r="J115" s="3"/>
      <c r="K115" s="4"/>
      <c r="L115" s="4"/>
      <c r="M115" s="4"/>
      <c r="O115" s="3"/>
      <c r="P115" s="3"/>
      <c r="Q115" s="3"/>
      <c r="R115" s="4"/>
      <c r="S115" s="4"/>
      <c r="T115" s="4"/>
      <c r="V115" s="3"/>
      <c r="W115" s="3"/>
      <c r="X115" s="3"/>
      <c r="Y115" s="5"/>
      <c r="Z115" s="5"/>
      <c r="AA115" s="5"/>
      <c r="AC115" s="3"/>
      <c r="AD115" s="3"/>
      <c r="AE115" s="3"/>
      <c r="AF115" s="4"/>
      <c r="AG115" s="4"/>
      <c r="AH115" s="4"/>
      <c r="AK115" s="6"/>
      <c r="AL115" s="6"/>
    </row>
    <row r="116" spans="1:38" ht="14.25" x14ac:dyDescent="0.2">
      <c r="A116" s="109"/>
      <c r="B116" s="113"/>
      <c r="C116" s="114"/>
      <c r="D116" s="112"/>
      <c r="E116" s="4"/>
      <c r="F116" s="4"/>
      <c r="H116" s="3"/>
      <c r="I116" s="3"/>
      <c r="J116" s="3"/>
      <c r="K116" s="4"/>
      <c r="L116" s="4"/>
      <c r="M116" s="4"/>
      <c r="O116" s="3"/>
      <c r="P116" s="3"/>
      <c r="Q116" s="3"/>
      <c r="R116" s="4"/>
      <c r="S116" s="4"/>
      <c r="T116" s="4"/>
      <c r="V116" s="3"/>
      <c r="W116" s="3"/>
      <c r="X116" s="3"/>
      <c r="Y116" s="5"/>
      <c r="Z116" s="5"/>
      <c r="AA116" s="5"/>
      <c r="AC116" s="3"/>
      <c r="AD116" s="3"/>
      <c r="AE116" s="3"/>
      <c r="AF116" s="4"/>
      <c r="AG116" s="4"/>
      <c r="AH116" s="4"/>
      <c r="AK116" s="6"/>
      <c r="AL116" s="6"/>
    </row>
    <row r="117" spans="1:38" ht="14.25" x14ac:dyDescent="0.2">
      <c r="A117" s="109"/>
      <c r="B117" s="113"/>
      <c r="C117" s="114"/>
      <c r="D117" s="112"/>
      <c r="E117" s="4"/>
      <c r="F117" s="4"/>
      <c r="H117" s="3"/>
      <c r="I117" s="3"/>
      <c r="J117" s="3"/>
      <c r="K117" s="4"/>
      <c r="L117" s="4"/>
      <c r="M117" s="4"/>
      <c r="O117" s="3"/>
      <c r="P117" s="3"/>
      <c r="Q117" s="3"/>
      <c r="R117" s="4"/>
      <c r="S117" s="4"/>
      <c r="T117" s="4"/>
      <c r="V117" s="3"/>
      <c r="W117" s="3"/>
      <c r="X117" s="3"/>
      <c r="Y117" s="5"/>
      <c r="Z117" s="5"/>
      <c r="AA117" s="5"/>
      <c r="AC117" s="3"/>
      <c r="AD117" s="3"/>
      <c r="AE117" s="3"/>
      <c r="AF117" s="4"/>
      <c r="AG117" s="4"/>
      <c r="AH117" s="4"/>
      <c r="AK117" s="6"/>
      <c r="AL117" s="6"/>
    </row>
    <row r="118" spans="1:38" ht="14.25" x14ac:dyDescent="0.2">
      <c r="A118" s="109"/>
      <c r="B118" s="113"/>
      <c r="C118" s="114"/>
      <c r="D118" s="112"/>
      <c r="E118" s="4"/>
      <c r="F118" s="4"/>
      <c r="H118" s="3"/>
      <c r="I118" s="3"/>
      <c r="J118" s="3"/>
      <c r="K118" s="4"/>
      <c r="L118" s="4"/>
      <c r="M118" s="4"/>
      <c r="O118" s="3"/>
      <c r="P118" s="3"/>
      <c r="Q118" s="3"/>
      <c r="R118" s="4"/>
      <c r="S118" s="4"/>
      <c r="T118" s="4"/>
      <c r="V118" s="3"/>
      <c r="W118" s="3"/>
      <c r="X118" s="3"/>
      <c r="Y118" s="5"/>
      <c r="Z118" s="5"/>
      <c r="AA118" s="5"/>
      <c r="AC118" s="3"/>
      <c r="AD118" s="3"/>
      <c r="AE118" s="3"/>
      <c r="AF118" s="4"/>
      <c r="AG118" s="4"/>
      <c r="AH118" s="4"/>
      <c r="AK118" s="6"/>
      <c r="AL118" s="6"/>
    </row>
    <row r="119" spans="1:38" ht="14.25" x14ac:dyDescent="0.2">
      <c r="A119" s="109"/>
      <c r="B119" s="115"/>
      <c r="C119" s="116"/>
      <c r="D119" s="23"/>
      <c r="E119" s="4"/>
      <c r="F119" s="5"/>
      <c r="G119" s="5"/>
      <c r="H119" s="3"/>
      <c r="I119" s="37"/>
      <c r="J119" s="37"/>
      <c r="K119" s="5"/>
      <c r="L119" s="5"/>
      <c r="M119" s="5"/>
      <c r="N119" s="5"/>
      <c r="O119" s="37"/>
      <c r="P119" s="37"/>
      <c r="Q119" s="37"/>
      <c r="R119" s="5"/>
      <c r="S119" s="5"/>
      <c r="T119" s="5"/>
      <c r="U119" s="5"/>
      <c r="V119" s="37"/>
      <c r="W119" s="37"/>
      <c r="X119" s="37"/>
      <c r="Y119" s="5"/>
      <c r="Z119" s="5"/>
      <c r="AA119" s="5"/>
      <c r="AC119" s="37"/>
      <c r="AD119" s="37"/>
      <c r="AE119" s="37"/>
      <c r="AF119" s="5"/>
      <c r="AG119" s="5"/>
      <c r="AH119" s="5"/>
      <c r="AI119" s="5"/>
      <c r="AJ119" s="5"/>
      <c r="AK119" s="6"/>
      <c r="AL119" s="6"/>
    </row>
    <row r="120" spans="1:38" ht="14.25" x14ac:dyDescent="0.2">
      <c r="A120" s="109"/>
      <c r="B120" s="110"/>
      <c r="C120" s="111"/>
      <c r="D120" s="112"/>
      <c r="E120" s="4"/>
      <c r="F120" s="4"/>
      <c r="H120" s="3"/>
      <c r="I120" s="3"/>
      <c r="J120" s="3"/>
      <c r="K120" s="4"/>
      <c r="L120" s="4"/>
      <c r="M120" s="4"/>
      <c r="O120" s="3"/>
      <c r="P120" s="3"/>
      <c r="Q120" s="3"/>
      <c r="R120" s="4"/>
      <c r="S120" s="4"/>
      <c r="T120" s="4"/>
      <c r="V120" s="3"/>
      <c r="W120" s="3"/>
      <c r="X120" s="3"/>
      <c r="Y120" s="5"/>
      <c r="Z120" s="5"/>
      <c r="AA120" s="5"/>
      <c r="AC120" s="3"/>
      <c r="AD120" s="3"/>
      <c r="AE120" s="3"/>
      <c r="AF120" s="4"/>
      <c r="AG120" s="4"/>
      <c r="AH120" s="4"/>
      <c r="AK120" s="6"/>
      <c r="AL120" s="6"/>
    </row>
    <row r="121" spans="1:38" ht="14.25" x14ac:dyDescent="0.2">
      <c r="A121" s="109"/>
      <c r="B121" s="110"/>
      <c r="C121" s="111"/>
      <c r="D121" s="112"/>
      <c r="E121" s="4"/>
      <c r="F121" s="4"/>
      <c r="H121" s="3"/>
      <c r="I121" s="3"/>
      <c r="J121" s="3"/>
      <c r="K121" s="4"/>
      <c r="L121" s="4"/>
      <c r="M121" s="4"/>
      <c r="O121" s="3"/>
      <c r="P121" s="3"/>
      <c r="Q121" s="3"/>
      <c r="R121" s="4"/>
      <c r="S121" s="4"/>
      <c r="T121" s="4"/>
      <c r="V121" s="3"/>
      <c r="W121" s="3"/>
      <c r="X121" s="3"/>
      <c r="Y121" s="5"/>
      <c r="Z121" s="5"/>
      <c r="AA121" s="5"/>
      <c r="AC121" s="3"/>
      <c r="AD121" s="3"/>
      <c r="AE121" s="3"/>
      <c r="AF121" s="4"/>
      <c r="AG121" s="4"/>
      <c r="AH121" s="4"/>
      <c r="AK121" s="6"/>
      <c r="AL121" s="6"/>
    </row>
    <row r="122" spans="1:38" ht="14.25" x14ac:dyDescent="0.2">
      <c r="A122" s="109"/>
      <c r="B122" s="117"/>
      <c r="C122" s="117"/>
      <c r="D122" s="118"/>
      <c r="E122" s="4"/>
      <c r="F122" s="4"/>
      <c r="H122" s="3"/>
      <c r="I122" s="3"/>
      <c r="J122" s="3"/>
      <c r="K122" s="4"/>
      <c r="L122" s="4"/>
      <c r="M122" s="4"/>
      <c r="O122" s="3"/>
      <c r="P122" s="3"/>
      <c r="Q122" s="3"/>
      <c r="R122" s="4"/>
      <c r="S122" s="4"/>
      <c r="T122" s="4"/>
      <c r="V122" s="3"/>
      <c r="W122" s="3"/>
      <c r="X122" s="3"/>
      <c r="Y122" s="5"/>
      <c r="Z122" s="5"/>
      <c r="AA122" s="5"/>
      <c r="AC122" s="3"/>
      <c r="AD122" s="3"/>
      <c r="AE122" s="3"/>
      <c r="AF122" s="4"/>
      <c r="AG122" s="4"/>
      <c r="AH122" s="4"/>
      <c r="AK122" s="6"/>
      <c r="AL122" s="6"/>
    </row>
    <row r="123" spans="1:38" ht="14.25" x14ac:dyDescent="0.2">
      <c r="A123" s="109"/>
      <c r="B123" s="119"/>
      <c r="C123" s="119"/>
      <c r="D123" s="118"/>
      <c r="E123" s="4"/>
      <c r="F123" s="4"/>
      <c r="H123" s="3"/>
      <c r="I123" s="3"/>
      <c r="J123" s="3"/>
      <c r="K123" s="4"/>
      <c r="L123" s="4"/>
      <c r="M123" s="4"/>
      <c r="O123" s="3"/>
      <c r="P123" s="3"/>
      <c r="Q123" s="3"/>
      <c r="R123" s="4"/>
      <c r="S123" s="4"/>
      <c r="T123" s="4"/>
      <c r="V123" s="3"/>
      <c r="W123" s="3"/>
      <c r="X123" s="3"/>
      <c r="Y123" s="5"/>
      <c r="Z123" s="5"/>
      <c r="AA123" s="5"/>
      <c r="AC123" s="3"/>
      <c r="AD123" s="3"/>
      <c r="AE123" s="3"/>
      <c r="AF123" s="4"/>
      <c r="AG123" s="4"/>
      <c r="AH123" s="4"/>
      <c r="AK123" s="6"/>
      <c r="AL123" s="6"/>
    </row>
    <row r="124" spans="1:38" ht="14.25" x14ac:dyDescent="0.2">
      <c r="A124" s="109"/>
      <c r="B124" s="119"/>
      <c r="C124" s="119"/>
      <c r="D124" s="118"/>
      <c r="E124" s="5"/>
      <c r="F124" s="4"/>
      <c r="H124" s="3"/>
      <c r="I124" s="3"/>
      <c r="J124" s="3"/>
      <c r="K124" s="4"/>
      <c r="L124" s="4"/>
      <c r="M124" s="4"/>
      <c r="O124" s="3"/>
      <c r="P124" s="3"/>
      <c r="Q124" s="3"/>
      <c r="R124" s="4"/>
      <c r="S124" s="4"/>
      <c r="T124" s="4"/>
      <c r="V124" s="3"/>
      <c r="W124" s="3"/>
      <c r="X124" s="3"/>
      <c r="Y124" s="5"/>
      <c r="Z124" s="5"/>
      <c r="AA124" s="5"/>
      <c r="AC124" s="3"/>
      <c r="AD124" s="3"/>
      <c r="AE124" s="3"/>
      <c r="AF124" s="4"/>
      <c r="AG124" s="4"/>
      <c r="AH124" s="4"/>
      <c r="AK124" s="6"/>
      <c r="AL124" s="6"/>
    </row>
    <row r="125" spans="1:38" ht="14.25" x14ac:dyDescent="0.2">
      <c r="A125" s="109"/>
      <c r="B125" s="120"/>
      <c r="C125" s="120"/>
      <c r="D125" s="118"/>
      <c r="E125" s="5"/>
      <c r="F125" s="4"/>
      <c r="H125" s="3"/>
      <c r="I125" s="3"/>
      <c r="J125" s="3"/>
      <c r="K125" s="4"/>
      <c r="L125" s="4"/>
      <c r="M125" s="4"/>
      <c r="O125" s="3"/>
      <c r="P125" s="3"/>
      <c r="Q125" s="3"/>
      <c r="R125" s="4"/>
      <c r="S125" s="4"/>
      <c r="T125" s="4"/>
      <c r="V125" s="3"/>
      <c r="W125" s="3"/>
      <c r="X125" s="3"/>
      <c r="Y125" s="5"/>
      <c r="Z125" s="5"/>
      <c r="AA125" s="5"/>
      <c r="AC125" s="3"/>
      <c r="AD125" s="3"/>
      <c r="AE125" s="3"/>
      <c r="AF125" s="4"/>
      <c r="AG125" s="4"/>
      <c r="AH125" s="4"/>
      <c r="AK125" s="6"/>
      <c r="AL125" s="6"/>
    </row>
    <row r="126" spans="1:38" ht="14.25" x14ac:dyDescent="0.2">
      <c r="A126" s="109"/>
      <c r="B126" s="120"/>
      <c r="C126" s="120"/>
      <c r="D126" s="118"/>
      <c r="E126" s="4"/>
      <c r="F126" s="4"/>
      <c r="H126" s="3"/>
      <c r="I126" s="3"/>
      <c r="J126" s="3"/>
      <c r="K126" s="4"/>
      <c r="L126" s="4"/>
      <c r="M126" s="4"/>
      <c r="O126" s="3"/>
      <c r="P126" s="3"/>
      <c r="Q126" s="3"/>
      <c r="R126" s="4"/>
      <c r="S126" s="4"/>
      <c r="T126" s="4"/>
      <c r="V126" s="3"/>
      <c r="W126" s="3"/>
      <c r="X126" s="3"/>
      <c r="Y126" s="5"/>
      <c r="Z126" s="5"/>
      <c r="AA126" s="5"/>
      <c r="AC126" s="3"/>
      <c r="AD126" s="3"/>
      <c r="AE126" s="3"/>
      <c r="AF126" s="4"/>
      <c r="AG126" s="4"/>
      <c r="AH126" s="4"/>
      <c r="AK126" s="6"/>
      <c r="AL126" s="6"/>
    </row>
    <row r="127" spans="1:38" ht="14.25" x14ac:dyDescent="0.2">
      <c r="A127" s="109"/>
      <c r="B127" s="120"/>
      <c r="C127" s="120"/>
      <c r="D127" s="118"/>
      <c r="E127" s="4"/>
      <c r="F127" s="4"/>
      <c r="H127" s="3"/>
      <c r="I127" s="3"/>
      <c r="J127" s="3"/>
      <c r="K127" s="4"/>
      <c r="L127" s="4"/>
      <c r="M127" s="4"/>
      <c r="O127" s="3"/>
      <c r="P127" s="3"/>
      <c r="Q127" s="3"/>
      <c r="R127" s="4"/>
      <c r="S127" s="4"/>
      <c r="T127" s="4"/>
      <c r="V127" s="3"/>
      <c r="W127" s="3"/>
      <c r="X127" s="3"/>
      <c r="Y127" s="5"/>
      <c r="Z127" s="5"/>
      <c r="AA127" s="5"/>
      <c r="AC127" s="3"/>
      <c r="AD127" s="3"/>
      <c r="AE127" s="3"/>
      <c r="AF127" s="4"/>
      <c r="AG127" s="4"/>
      <c r="AH127" s="4"/>
      <c r="AK127" s="6"/>
      <c r="AL127" s="6"/>
    </row>
    <row r="128" spans="1:38" ht="14.25" x14ac:dyDescent="0.2">
      <c r="A128" s="109"/>
      <c r="B128" s="120"/>
      <c r="C128" s="120"/>
      <c r="D128" s="118"/>
      <c r="E128" s="4"/>
      <c r="F128" s="4"/>
      <c r="H128" s="3"/>
      <c r="I128" s="3"/>
      <c r="J128" s="3"/>
      <c r="K128" s="4"/>
      <c r="L128" s="4"/>
      <c r="M128" s="4"/>
      <c r="O128" s="3"/>
      <c r="P128" s="3"/>
      <c r="Q128" s="3"/>
      <c r="R128" s="4"/>
      <c r="S128" s="4"/>
      <c r="T128" s="4"/>
      <c r="V128" s="3"/>
      <c r="W128" s="3"/>
      <c r="X128" s="3"/>
      <c r="Y128" s="5"/>
      <c r="Z128" s="5"/>
      <c r="AA128" s="5"/>
      <c r="AC128" s="3"/>
      <c r="AD128" s="3"/>
      <c r="AE128" s="3"/>
      <c r="AF128" s="4"/>
      <c r="AG128" s="4"/>
      <c r="AH128" s="4"/>
      <c r="AK128" s="6"/>
      <c r="AL128" s="6"/>
    </row>
    <row r="129" spans="1:38" x14ac:dyDescent="0.2">
      <c r="A129" s="121"/>
      <c r="B129" s="120"/>
      <c r="C129" s="120"/>
      <c r="D129" s="118"/>
      <c r="E129" s="4"/>
      <c r="F129" s="4"/>
      <c r="H129" s="3"/>
      <c r="I129" s="3"/>
      <c r="J129" s="3"/>
      <c r="K129" s="4"/>
      <c r="L129" s="4"/>
      <c r="M129" s="4"/>
      <c r="O129" s="3"/>
      <c r="P129" s="3"/>
      <c r="Q129" s="3"/>
      <c r="R129" s="4"/>
      <c r="S129" s="4"/>
      <c r="T129" s="4"/>
      <c r="V129" s="3"/>
      <c r="W129" s="3"/>
      <c r="X129" s="3"/>
      <c r="Y129" s="5"/>
      <c r="Z129" s="5"/>
      <c r="AA129" s="5"/>
      <c r="AC129" s="3"/>
      <c r="AD129" s="3"/>
      <c r="AE129" s="3"/>
      <c r="AF129" s="4"/>
      <c r="AG129" s="4"/>
      <c r="AH129" s="4"/>
      <c r="AK129" s="6"/>
      <c r="AL129" s="6"/>
    </row>
    <row r="130" spans="1:38" x14ac:dyDescent="0.2">
      <c r="A130" s="121"/>
      <c r="B130" s="120"/>
      <c r="C130" s="120"/>
      <c r="D130" s="118"/>
      <c r="E130" s="4"/>
      <c r="F130" s="4"/>
      <c r="H130" s="3"/>
      <c r="I130" s="3"/>
      <c r="J130" s="3"/>
      <c r="K130" s="4"/>
      <c r="L130" s="4"/>
      <c r="M130" s="4"/>
      <c r="O130" s="3"/>
      <c r="P130" s="3"/>
      <c r="Q130" s="3"/>
      <c r="R130" s="4"/>
      <c r="S130" s="4"/>
      <c r="T130" s="4"/>
      <c r="V130" s="3"/>
      <c r="W130" s="3"/>
      <c r="X130" s="3"/>
      <c r="Y130" s="5"/>
      <c r="Z130" s="5"/>
      <c r="AA130" s="5"/>
      <c r="AC130" s="3"/>
      <c r="AD130" s="3"/>
      <c r="AE130" s="3"/>
      <c r="AF130" s="4"/>
      <c r="AG130" s="4"/>
      <c r="AH130" s="4"/>
      <c r="AK130" s="6"/>
      <c r="AL130" s="6"/>
    </row>
    <row r="131" spans="1:38" x14ac:dyDescent="0.2">
      <c r="A131" s="121"/>
      <c r="B131" s="120"/>
      <c r="C131" s="120"/>
      <c r="D131" s="118"/>
      <c r="E131" s="4"/>
      <c r="F131" s="4"/>
      <c r="H131" s="3"/>
      <c r="I131" s="3"/>
      <c r="J131" s="3"/>
      <c r="K131" s="4"/>
      <c r="L131" s="4"/>
      <c r="M131" s="4"/>
      <c r="O131" s="3"/>
      <c r="P131" s="3"/>
      <c r="Q131" s="3"/>
      <c r="R131" s="4"/>
      <c r="S131" s="4"/>
      <c r="T131" s="4"/>
      <c r="V131" s="3"/>
      <c r="W131" s="3"/>
      <c r="X131" s="3"/>
      <c r="Y131" s="5"/>
      <c r="Z131" s="5"/>
      <c r="AA131" s="5"/>
      <c r="AC131" s="3"/>
      <c r="AD131" s="3"/>
      <c r="AE131" s="3"/>
      <c r="AF131" s="4"/>
      <c r="AG131" s="4"/>
      <c r="AH131" s="4"/>
      <c r="AK131" s="6"/>
      <c r="AL131" s="6"/>
    </row>
    <row r="132" spans="1:38" x14ac:dyDescent="0.2">
      <c r="A132" s="121"/>
      <c r="B132" s="120"/>
      <c r="C132" s="120"/>
      <c r="D132" s="118"/>
      <c r="E132" s="4"/>
      <c r="F132" s="4"/>
      <c r="H132" s="3"/>
      <c r="I132" s="3"/>
      <c r="J132" s="3"/>
      <c r="K132" s="4"/>
      <c r="L132" s="4"/>
      <c r="M132" s="4"/>
      <c r="O132" s="3"/>
      <c r="P132" s="3"/>
      <c r="Q132" s="3"/>
      <c r="R132" s="4"/>
      <c r="S132" s="4"/>
      <c r="T132" s="4"/>
      <c r="V132" s="3"/>
      <c r="W132" s="3"/>
      <c r="X132" s="3"/>
      <c r="Y132" s="5"/>
      <c r="Z132" s="5"/>
      <c r="AA132" s="5"/>
      <c r="AC132" s="3"/>
      <c r="AD132" s="3"/>
      <c r="AE132" s="3"/>
      <c r="AF132" s="4"/>
      <c r="AG132" s="4"/>
      <c r="AH132" s="4"/>
      <c r="AK132" s="6"/>
      <c r="AL132" s="6"/>
    </row>
    <row r="133" spans="1:38" x14ac:dyDescent="0.2">
      <c r="A133" s="121"/>
      <c r="B133" s="120"/>
      <c r="C133" s="120"/>
      <c r="D133" s="118"/>
      <c r="E133" s="4"/>
      <c r="F133" s="4"/>
      <c r="H133" s="3"/>
      <c r="I133" s="3"/>
      <c r="J133" s="3"/>
      <c r="K133" s="4"/>
      <c r="L133" s="4"/>
      <c r="M133" s="4"/>
      <c r="O133" s="3"/>
      <c r="P133" s="3"/>
      <c r="Q133" s="3"/>
      <c r="R133" s="4"/>
      <c r="S133" s="4"/>
      <c r="T133" s="4"/>
      <c r="V133" s="3"/>
      <c r="W133" s="3"/>
      <c r="X133" s="3"/>
      <c r="Y133" s="5"/>
      <c r="Z133" s="5"/>
      <c r="AA133" s="5"/>
      <c r="AC133" s="3"/>
      <c r="AD133" s="3"/>
      <c r="AE133" s="3"/>
      <c r="AF133" s="4"/>
      <c r="AG133" s="4"/>
      <c r="AH133" s="4"/>
      <c r="AK133" s="6"/>
      <c r="AL133" s="6"/>
    </row>
    <row r="134" spans="1:38" x14ac:dyDescent="0.2">
      <c r="A134" s="121"/>
      <c r="B134" s="120"/>
      <c r="C134" s="120"/>
      <c r="D134" s="118"/>
      <c r="E134" s="4"/>
      <c r="F134" s="4"/>
      <c r="H134" s="3"/>
      <c r="I134" s="3"/>
      <c r="J134" s="3"/>
      <c r="K134" s="4"/>
      <c r="L134" s="4"/>
      <c r="M134" s="4"/>
      <c r="O134" s="3"/>
      <c r="P134" s="3"/>
      <c r="Q134" s="3"/>
      <c r="R134" s="4"/>
      <c r="S134" s="4"/>
      <c r="T134" s="4"/>
      <c r="V134" s="3"/>
      <c r="W134" s="3"/>
      <c r="X134" s="3"/>
      <c r="Y134" s="5"/>
      <c r="Z134" s="5"/>
      <c r="AA134" s="5"/>
      <c r="AC134" s="3"/>
      <c r="AD134" s="3"/>
      <c r="AE134" s="3"/>
      <c r="AF134" s="4"/>
      <c r="AG134" s="4"/>
      <c r="AH134" s="4"/>
      <c r="AK134" s="6"/>
      <c r="AL134" s="6"/>
    </row>
    <row r="135" spans="1:38" x14ac:dyDescent="0.2">
      <c r="A135" s="121"/>
      <c r="B135" s="120"/>
      <c r="C135" s="120"/>
      <c r="D135" s="118"/>
      <c r="E135" s="4"/>
      <c r="F135" s="4"/>
      <c r="H135" s="3"/>
      <c r="I135" s="3"/>
      <c r="J135" s="3"/>
      <c r="K135" s="4"/>
      <c r="L135" s="4"/>
      <c r="M135" s="4"/>
      <c r="O135" s="3"/>
      <c r="P135" s="3"/>
      <c r="Q135" s="3"/>
      <c r="R135" s="4"/>
      <c r="S135" s="4"/>
      <c r="T135" s="4"/>
      <c r="V135" s="3"/>
      <c r="W135" s="3"/>
      <c r="X135" s="3"/>
      <c r="Y135" s="5"/>
      <c r="Z135" s="5"/>
      <c r="AA135" s="5"/>
      <c r="AC135" s="3"/>
      <c r="AD135" s="3"/>
      <c r="AE135" s="3"/>
      <c r="AF135" s="4"/>
      <c r="AG135" s="4"/>
      <c r="AH135" s="4"/>
      <c r="AK135" s="6"/>
      <c r="AL135" s="6"/>
    </row>
    <row r="136" spans="1:38" x14ac:dyDescent="0.2">
      <c r="A136" s="121"/>
      <c r="B136" s="120"/>
      <c r="C136" s="120"/>
      <c r="D136" s="118"/>
      <c r="E136" s="4"/>
      <c r="F136" s="4"/>
      <c r="H136" s="3"/>
      <c r="I136" s="3"/>
      <c r="J136" s="3"/>
      <c r="K136" s="4"/>
      <c r="L136" s="4"/>
      <c r="M136" s="4"/>
      <c r="O136" s="3"/>
      <c r="P136" s="3"/>
      <c r="Q136" s="3"/>
      <c r="R136" s="4"/>
      <c r="S136" s="4"/>
      <c r="T136" s="4"/>
      <c r="V136" s="3"/>
      <c r="W136" s="3"/>
      <c r="X136" s="3"/>
      <c r="Y136" s="5"/>
      <c r="Z136" s="5"/>
      <c r="AA136" s="5"/>
      <c r="AC136" s="3"/>
      <c r="AD136" s="3"/>
      <c r="AE136" s="3"/>
      <c r="AF136" s="4"/>
      <c r="AG136" s="4"/>
      <c r="AH136" s="4"/>
      <c r="AK136" s="6"/>
      <c r="AL136" s="6"/>
    </row>
    <row r="137" spans="1:38" x14ac:dyDescent="0.2">
      <c r="A137" s="121"/>
      <c r="B137" s="120"/>
      <c r="C137" s="120"/>
      <c r="D137" s="118"/>
      <c r="E137" s="4"/>
      <c r="F137" s="4"/>
      <c r="H137" s="3"/>
      <c r="I137" s="3"/>
      <c r="J137" s="3"/>
      <c r="K137" s="4"/>
      <c r="L137" s="4"/>
      <c r="M137" s="4"/>
      <c r="O137" s="3"/>
      <c r="P137" s="3"/>
      <c r="Q137" s="3"/>
      <c r="R137" s="4"/>
      <c r="S137" s="4"/>
      <c r="T137" s="4"/>
      <c r="V137" s="3"/>
      <c r="W137" s="3"/>
      <c r="X137" s="3"/>
      <c r="Y137" s="5"/>
      <c r="Z137" s="5"/>
      <c r="AA137" s="5"/>
      <c r="AC137" s="3"/>
      <c r="AD137" s="3"/>
      <c r="AE137" s="3"/>
      <c r="AF137" s="4"/>
      <c r="AG137" s="4"/>
      <c r="AH137" s="4"/>
      <c r="AK137" s="6"/>
      <c r="AL137" s="6"/>
    </row>
    <row r="138" spans="1:38" ht="12" thickBot="1" x14ac:dyDescent="0.25">
      <c r="A138" s="122"/>
      <c r="B138" s="64"/>
      <c r="C138" s="64"/>
      <c r="D138" s="123"/>
      <c r="E138" s="4"/>
      <c r="F138" s="4"/>
      <c r="H138" s="3"/>
      <c r="I138" s="3"/>
      <c r="J138" s="3"/>
      <c r="K138" s="4"/>
      <c r="L138" s="4"/>
      <c r="M138" s="4"/>
      <c r="O138" s="3"/>
      <c r="P138" s="3"/>
      <c r="Q138" s="3"/>
      <c r="R138" s="4"/>
      <c r="S138" s="4"/>
      <c r="T138" s="4"/>
      <c r="V138" s="3"/>
      <c r="W138" s="3"/>
      <c r="X138" s="3"/>
      <c r="Y138" s="5"/>
      <c r="Z138" s="5"/>
      <c r="AA138" s="5"/>
      <c r="AC138" s="3"/>
      <c r="AD138" s="3"/>
      <c r="AE138" s="3"/>
      <c r="AF138" s="4"/>
      <c r="AG138" s="4"/>
      <c r="AH138" s="4"/>
      <c r="AK138" s="6"/>
      <c r="AL138" s="6"/>
    </row>
    <row r="140" spans="1:38" x14ac:dyDescent="0.2">
      <c r="B140" s="2" t="s">
        <v>148</v>
      </c>
      <c r="D140" s="3">
        <f>SUM(D115:D138)</f>
        <v>0</v>
      </c>
    </row>
  </sheetData>
  <autoFilter ref="A4:AW107" xr:uid="{97DD6D67-1D1D-44F8-87AD-A32FC0EABB44}"/>
  <mergeCells count="6">
    <mergeCell ref="D3:J3"/>
    <mergeCell ref="K3:Q3"/>
    <mergeCell ref="R3:X3"/>
    <mergeCell ref="Y3:AE3"/>
    <mergeCell ref="AF3:AL3"/>
    <mergeCell ref="AM3:AR3"/>
  </mergeCells>
  <phoneticPr fontId="4" type="noConversion"/>
  <conditionalFormatting sqref="A1:A1048576">
    <cfRule type="duplicateValues" dxfId="9" priority="1"/>
  </conditionalFormatting>
  <conditionalFormatting sqref="A4">
    <cfRule type="duplicateValues" dxfId="8" priority="7"/>
  </conditionalFormatting>
  <conditionalFormatting sqref="A5:A105">
    <cfRule type="duplicateValues" dxfId="7" priority="3"/>
  </conditionalFormatting>
  <conditionalFormatting sqref="A138:A1048576 A1:A4 A106:A114">
    <cfRule type="duplicateValues" dxfId="6" priority="5"/>
  </conditionalFormatting>
  <conditionalFormatting sqref="B121 B125:C137">
    <cfRule type="duplicateValues" dxfId="5" priority="8"/>
  </conditionalFormatting>
  <conditionalFormatting sqref="B4:C4">
    <cfRule type="duplicateValues" dxfId="4" priority="6"/>
  </conditionalFormatting>
  <conditionalFormatting sqref="B115:C115 C116:C117">
    <cfRule type="duplicateValues" dxfId="3" priority="10"/>
  </conditionalFormatting>
  <conditionalFormatting sqref="B118:C120 B116:B117">
    <cfRule type="duplicateValues" dxfId="2" priority="9"/>
  </conditionalFormatting>
  <conditionalFormatting sqref="B122:C124">
    <cfRule type="duplicateValues" dxfId="1" priority="4"/>
  </conditionalFormatting>
  <conditionalFormatting sqref="C121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2026-04-24T06:48:32Z</dcterms:created>
  <dcterms:modified xsi:type="dcterms:W3CDTF">2026-04-24T06:49:26Z</dcterms:modified>
</cp:coreProperties>
</file>