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itt-net\Übung\"/>
    </mc:Choice>
  </mc:AlternateContent>
  <xr:revisionPtr revIDLastSave="0" documentId="13_ncr:1_{2FE69027-D400-490F-8DBA-D0B50B33177B}" xr6:coauthVersionLast="47" xr6:coauthVersionMax="47" xr10:uidLastSave="{00000000-0000-0000-0000-000000000000}"/>
  <bookViews>
    <workbookView xWindow="-120" yWindow="-120" windowWidth="29040" windowHeight="16440" xr2:uid="{BAECFAD2-EAEE-4100-BFD2-9679C8376748}"/>
  </bookViews>
  <sheets>
    <sheet name="Tabelle1" sheetId="1" r:id="rId1"/>
    <sheet name="Tabelle2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R8" i="1"/>
  <c r="R6" i="1"/>
  <c r="P3" i="2"/>
  <c r="O4" i="1" s="1"/>
  <c r="P4" i="2"/>
  <c r="F15" i="1" s="1"/>
  <c r="P5" i="2"/>
  <c r="O15" i="1" s="1"/>
  <c r="P6" i="2"/>
  <c r="F26" i="1" s="1"/>
  <c r="P7" i="2"/>
  <c r="O26" i="1" s="1"/>
  <c r="P8" i="2"/>
  <c r="P9" i="2"/>
  <c r="P2" i="2"/>
  <c r="F4" i="1" s="1"/>
  <c r="E8" i="2"/>
  <c r="L8" i="2" s="1"/>
  <c r="D8" i="2"/>
  <c r="K8" i="2" s="1"/>
  <c r="C8" i="2"/>
  <c r="J8" i="2" s="1"/>
  <c r="B8" i="2"/>
  <c r="I8" i="2" s="1"/>
  <c r="O8" i="2" s="1"/>
  <c r="G7" i="2"/>
  <c r="N7" i="2" s="1"/>
  <c r="F7" i="2"/>
  <c r="M7" i="2" s="1"/>
  <c r="E7" i="2"/>
  <c r="L7" i="2" s="1"/>
  <c r="D7" i="2"/>
  <c r="K7" i="2" s="1"/>
  <c r="C7" i="2"/>
  <c r="J7" i="2" s="1"/>
  <c r="B7" i="2"/>
  <c r="I7" i="2" s="1"/>
  <c r="G6" i="2"/>
  <c r="N6" i="2" s="1"/>
  <c r="F6" i="2"/>
  <c r="M6" i="2" s="1"/>
  <c r="E6" i="2"/>
  <c r="L6" i="2" s="1"/>
  <c r="D6" i="2"/>
  <c r="K6" i="2" s="1"/>
  <c r="C6" i="2"/>
  <c r="J6" i="2" s="1"/>
  <c r="B6" i="2"/>
  <c r="I6" i="2" s="1"/>
  <c r="G5" i="2"/>
  <c r="N5" i="2" s="1"/>
  <c r="F5" i="2"/>
  <c r="M5" i="2" s="1"/>
  <c r="E5" i="2"/>
  <c r="L5" i="2" s="1"/>
  <c r="D5" i="2"/>
  <c r="K5" i="2" s="1"/>
  <c r="C5" i="2"/>
  <c r="J5" i="2" s="1"/>
  <c r="B5" i="2"/>
  <c r="I5" i="2" s="1"/>
  <c r="O5" i="2" s="1"/>
  <c r="G4" i="2"/>
  <c r="N4" i="2" s="1"/>
  <c r="F4" i="2"/>
  <c r="M4" i="2" s="1"/>
  <c r="E4" i="2"/>
  <c r="L4" i="2" s="1"/>
  <c r="D4" i="2"/>
  <c r="K4" i="2" s="1"/>
  <c r="C4" i="2"/>
  <c r="J4" i="2" s="1"/>
  <c r="B4" i="2"/>
  <c r="I4" i="2" s="1"/>
  <c r="G3" i="2"/>
  <c r="N3" i="2" s="1"/>
  <c r="F3" i="2"/>
  <c r="M3" i="2" s="1"/>
  <c r="E3" i="2"/>
  <c r="L3" i="2" s="1"/>
  <c r="D3" i="2"/>
  <c r="K3" i="2" s="1"/>
  <c r="C3" i="2"/>
  <c r="J3" i="2" s="1"/>
  <c r="B3" i="2"/>
  <c r="I3" i="2" s="1"/>
  <c r="G2" i="2"/>
  <c r="N2" i="2" s="1"/>
  <c r="F2" i="2"/>
  <c r="M2" i="2" s="1"/>
  <c r="E2" i="2"/>
  <c r="L2" i="2" s="1"/>
  <c r="D2" i="2"/>
  <c r="K2" i="2" s="1"/>
  <c r="C2" i="2"/>
  <c r="J2" i="2" s="1"/>
  <c r="B2" i="2"/>
  <c r="I2" i="2" s="1"/>
  <c r="G9" i="2"/>
  <c r="N9" i="2" s="1"/>
  <c r="F9" i="2"/>
  <c r="M9" i="2" s="1"/>
  <c r="E9" i="2"/>
  <c r="L9" i="2" s="1"/>
  <c r="D9" i="2"/>
  <c r="K9" i="2" s="1"/>
  <c r="C9" i="2"/>
  <c r="J9" i="2" s="1"/>
  <c r="B9" i="2"/>
  <c r="I9" i="2" s="1"/>
  <c r="G8" i="2"/>
  <c r="N8" i="2" s="1"/>
  <c r="F8" i="2"/>
  <c r="M8" i="2" s="1"/>
  <c r="O6" i="2" l="1"/>
  <c r="O3" i="2"/>
  <c r="O9" i="2"/>
  <c r="O4" i="2"/>
  <c r="O7" i="2"/>
  <c r="O2" i="2"/>
  <c r="F25" i="1"/>
  <c r="O25" i="1" l="1"/>
  <c r="O3" i="1"/>
  <c r="O14" i="1"/>
  <c r="F3" i="1"/>
  <c r="F14" i="1"/>
</calcChain>
</file>

<file path=xl/sharedStrings.xml><?xml version="1.0" encoding="utf-8"?>
<sst xmlns="http://schemas.openxmlformats.org/spreadsheetml/2006/main" count="60" uniqueCount="30">
  <si>
    <t>MAC</t>
  </si>
  <si>
    <t>Priority</t>
  </si>
  <si>
    <t>Port 1</t>
  </si>
  <si>
    <t>Port 2</t>
  </si>
  <si>
    <t>Port 3</t>
  </si>
  <si>
    <t>Name</t>
  </si>
  <si>
    <t>SW1</t>
  </si>
  <si>
    <t>1GB</t>
  </si>
  <si>
    <t>10GB</t>
  </si>
  <si>
    <t>100MB</t>
  </si>
  <si>
    <t>Kosten</t>
  </si>
  <si>
    <t>Bandbreite</t>
  </si>
  <si>
    <t>100 MB</t>
  </si>
  <si>
    <t>10 GB</t>
  </si>
  <si>
    <t>1 GB</t>
  </si>
  <si>
    <t>SW2</t>
  </si>
  <si>
    <t>SW3</t>
  </si>
  <si>
    <t>SW4</t>
  </si>
  <si>
    <t>SW5</t>
  </si>
  <si>
    <t>SW6</t>
  </si>
  <si>
    <t>SW7</t>
  </si>
  <si>
    <t>SW8</t>
  </si>
  <si>
    <t>Root Bridge:</t>
  </si>
  <si>
    <t>Bridge</t>
  </si>
  <si>
    <t>Pfadkosten</t>
  </si>
  <si>
    <t>Root Port</t>
  </si>
  <si>
    <t>Dezimale Zufallszahlen</t>
  </si>
  <si>
    <t>in Hexadezimal</t>
  </si>
  <si>
    <t>→</t>
  </si>
  <si>
    <t>Mac-Adresse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</si>
</sst>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7" tint="0.59999389629810485"/>
      </bottom>
      <diagonal/>
    </border>
    <border>
      <left/>
      <right style="medium">
        <color theme="7" tint="0.59999389629810485"/>
      </right>
      <top/>
      <bottom/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7" tint="0.59999389629810485"/>
      </right>
      <top style="medium">
        <color theme="7" tint="0.59999389629810485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/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 style="double">
        <color theme="9" tint="-0.249977111117893"/>
      </right>
      <top/>
      <bottom/>
      <diagonal/>
    </border>
    <border diagonalDown="1">
      <left style="medium">
        <color theme="9" tint="-0.249977111117893"/>
      </left>
      <right/>
      <top/>
      <bottom/>
      <diagonal style="medium">
        <color theme="9" tint="-0.249977111117893"/>
      </diagonal>
    </border>
    <border>
      <left style="medium">
        <color theme="7" tint="0.59999389629810485"/>
      </left>
      <right style="medium">
        <color theme="9" tint="-0.249977111117893"/>
      </right>
      <top style="medium">
        <color theme="9" tint="-0.249977111117893"/>
      </top>
      <bottom/>
      <diagonal/>
    </border>
    <border diagonalUp="1">
      <left/>
      <right style="medium">
        <color theme="7" tint="0.59999389629810485"/>
      </right>
      <top/>
      <bottom/>
      <diagonal style="medium">
        <color theme="9" tint="-0.249977111117893"/>
      </diagonal>
    </border>
    <border>
      <left/>
      <right style="medium">
        <color rgb="FF002060"/>
      </right>
      <top/>
      <bottom/>
      <diagonal/>
    </border>
    <border diagonalDown="1">
      <left/>
      <right style="medium">
        <color theme="7" tint="0.59999389629810485"/>
      </right>
      <top/>
      <bottom style="medium">
        <color theme="7" tint="0.59999389629810485"/>
      </bottom>
      <diagonal style="medium">
        <color rgb="FF002060"/>
      </diagonal>
    </border>
    <border diagonalDown="1">
      <left/>
      <right style="double">
        <color theme="9" tint="-0.249977111117893"/>
      </right>
      <top/>
      <bottom/>
      <diagonal style="medium">
        <color rgb="FF002060"/>
      </diagonal>
    </border>
    <border diagonalDown="1">
      <left style="double">
        <color theme="9" tint="-0.249977111117893"/>
      </left>
      <right/>
      <top/>
      <bottom/>
      <diagonal style="medium">
        <color rgb="FF002060"/>
      </diagonal>
    </border>
    <border diagonalDown="1">
      <left style="medium">
        <color theme="9" tint="-0.249977111117893"/>
      </left>
      <right/>
      <top style="medium">
        <color theme="9" tint="-0.249977111117893"/>
      </top>
      <bottom/>
      <diagonal style="medium">
        <color rgb="FF002060"/>
      </diagonal>
    </border>
    <border diagonalUp="1">
      <left/>
      <right style="medium">
        <color theme="9" tint="-0.249977111117893"/>
      </right>
      <top style="medium">
        <color theme="9" tint="-0.249977111117893"/>
      </top>
      <bottom/>
      <diagonal style="medium">
        <color rgb="FF002060"/>
      </diagonal>
    </border>
    <border diagonalUp="1">
      <left/>
      <right style="double">
        <color theme="9" tint="-0.249977111117893"/>
      </right>
      <top/>
      <bottom/>
      <diagonal style="medium">
        <color rgb="FF002060"/>
      </diagonal>
    </border>
    <border diagonalUp="1">
      <left style="double">
        <color theme="9" tint="-0.249977111117893"/>
      </left>
      <right/>
      <top/>
      <bottom/>
      <diagonal style="medium">
        <color rgb="FF002060"/>
      </diagonal>
    </border>
    <border diagonalUp="1">
      <left style="medium">
        <color theme="7" tint="0.59999389629810485"/>
      </left>
      <right/>
      <top/>
      <bottom style="medium">
        <color theme="7" tint="0.59999389629810485"/>
      </bottom>
      <diagonal style="medium">
        <color rgb="FF002060"/>
      </diagonal>
    </border>
    <border>
      <left style="medium">
        <color theme="7" tint="0.59999389629810485"/>
      </left>
      <right style="medium">
        <color rgb="FF00206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5" borderId="0" xfId="0" applyFill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quotePrefix="1" applyFill="1" applyAlignment="1">
      <alignment horizontal="center"/>
    </xf>
    <xf numFmtId="0" fontId="3" fillId="0" borderId="0" xfId="0" quotePrefix="1" applyFont="1"/>
    <xf numFmtId="0" fontId="4" fillId="6" borderId="0" xfId="0" applyFont="1" applyFill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Alignment="1">
      <alignment horizontal="center"/>
    </xf>
    <xf numFmtId="0" fontId="0" fillId="7" borderId="0" xfId="0" applyFill="1"/>
  </cellXfs>
  <cellStyles count="1">
    <cellStyle name="Standard" xfId="0" builtinId="0"/>
  </cellStyles>
  <dxfs count="2">
    <dxf>
      <fill>
        <patternFill>
          <bgColor theme="1" tint="0.24994659260841701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704850</xdr:colOff>
      <xdr:row>4</xdr:row>
      <xdr:rowOff>106101</xdr:rowOff>
    </xdr:to>
    <xdr:pic>
      <xdr:nvPicPr>
        <xdr:cNvPr id="3" name="Grafik 2" descr="Clipart - Layer 3 switch">
          <a:extLst>
            <a:ext uri="{FF2B5EF4-FFF2-40B4-BE49-F238E27FC236}">
              <a16:creationId xmlns:a16="http://schemas.microsoft.com/office/drawing/2014/main" id="{873BBDA8-CB74-4E36-BDF6-08CA82D70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"/>
          <a:ext cx="704850" cy="687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1</xdr:row>
      <xdr:rowOff>0</xdr:rowOff>
    </xdr:from>
    <xdr:ext cx="704850" cy="687126"/>
    <xdr:pic>
      <xdr:nvPicPr>
        <xdr:cNvPr id="4" name="Grafik 3" descr="Clipart - Layer 3 switch">
          <a:extLst>
            <a:ext uri="{FF2B5EF4-FFF2-40B4-BE49-F238E27FC236}">
              <a16:creationId xmlns:a16="http://schemas.microsoft.com/office/drawing/2014/main" id="{24B2D891-AABB-4168-BE32-F9224D27E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"/>
          <a:ext cx="704850" cy="687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</xdr:row>
      <xdr:rowOff>0</xdr:rowOff>
    </xdr:from>
    <xdr:ext cx="704850" cy="687126"/>
    <xdr:pic>
      <xdr:nvPicPr>
        <xdr:cNvPr id="5" name="Grafik 4" descr="Clipart - Layer 3 switch">
          <a:extLst>
            <a:ext uri="{FF2B5EF4-FFF2-40B4-BE49-F238E27FC236}">
              <a16:creationId xmlns:a16="http://schemas.microsoft.com/office/drawing/2014/main" id="{9D670EBD-33D5-443E-8221-E936D6494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4625" y="190500"/>
          <a:ext cx="704850" cy="687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12</xdr:row>
      <xdr:rowOff>0</xdr:rowOff>
    </xdr:from>
    <xdr:ext cx="704850" cy="687126"/>
    <xdr:pic>
      <xdr:nvPicPr>
        <xdr:cNvPr id="6" name="Grafik 5" descr="Clipart - Layer 3 switch">
          <a:extLst>
            <a:ext uri="{FF2B5EF4-FFF2-40B4-BE49-F238E27FC236}">
              <a16:creationId xmlns:a16="http://schemas.microsoft.com/office/drawing/2014/main" id="{216FBFDB-0FA5-4523-BC3C-9628E2F1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0625" y="190500"/>
          <a:ext cx="704850" cy="687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</xdr:row>
      <xdr:rowOff>0</xdr:rowOff>
    </xdr:from>
    <xdr:ext cx="704850" cy="687126"/>
    <xdr:pic>
      <xdr:nvPicPr>
        <xdr:cNvPr id="7" name="Grafik 6" descr="Clipart - Layer 3 switch">
          <a:extLst>
            <a:ext uri="{FF2B5EF4-FFF2-40B4-BE49-F238E27FC236}">
              <a16:creationId xmlns:a16="http://schemas.microsoft.com/office/drawing/2014/main" id="{259F3E56-71DA-4E0D-AB0D-44630E585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4625" y="190500"/>
          <a:ext cx="704850" cy="687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23</xdr:row>
      <xdr:rowOff>0</xdr:rowOff>
    </xdr:from>
    <xdr:ext cx="704850" cy="687126"/>
    <xdr:pic>
      <xdr:nvPicPr>
        <xdr:cNvPr id="8" name="Grafik 7" descr="Clipart - Layer 3 switch">
          <a:extLst>
            <a:ext uri="{FF2B5EF4-FFF2-40B4-BE49-F238E27FC236}">
              <a16:creationId xmlns:a16="http://schemas.microsoft.com/office/drawing/2014/main" id="{EBA52934-D79F-470D-A99F-ECD7E3932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0625" y="2286000"/>
          <a:ext cx="704850" cy="687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23</xdr:row>
      <xdr:rowOff>0</xdr:rowOff>
    </xdr:from>
    <xdr:ext cx="704850" cy="687126"/>
    <xdr:pic>
      <xdr:nvPicPr>
        <xdr:cNvPr id="9" name="Grafik 8" descr="Clipart - Layer 3 switch">
          <a:extLst>
            <a:ext uri="{FF2B5EF4-FFF2-40B4-BE49-F238E27FC236}">
              <a16:creationId xmlns:a16="http://schemas.microsoft.com/office/drawing/2014/main" id="{04F83781-881E-434A-9288-3D23BB1E8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4625" y="2286000"/>
          <a:ext cx="704850" cy="687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E6F78F-EAF2-4B4A-AEFD-4F28C26451AE}" name="Tabelle2" displayName="Tabelle2" ref="B8:C11" totalsRowShown="0">
  <autoFilter ref="B8:C11" xr:uid="{1CE6F78F-EAF2-4B4A-AEFD-4F28C26451AE}"/>
  <tableColumns count="2">
    <tableColumn id="1" xr3:uid="{1C21C883-AD22-4080-8A91-C5C3DBEDBA2F}" name="Bandbreite"/>
    <tableColumn id="2" xr3:uid="{9C14FB5D-2BA9-4536-BA34-2F480036BD6C}" name="Koste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B0A6-2594-47D0-8CDF-D9F374AC82DD}">
  <dimension ref="B1:S26"/>
  <sheetViews>
    <sheetView tabSelected="1" topLeftCell="C1" zoomScale="130" zoomScaleNormal="130" workbookViewId="0">
      <selection activeCell="R11" sqref="R11"/>
    </sheetView>
  </sheetViews>
  <sheetFormatPr baseColWidth="10" defaultRowHeight="15" x14ac:dyDescent="0.25"/>
  <cols>
    <col min="1" max="1" width="13" customWidth="1"/>
    <col min="6" max="6" width="16.7109375" style="17" bestFit="1" customWidth="1"/>
    <col min="15" max="15" width="17.140625" style="17" bestFit="1" customWidth="1"/>
  </cols>
  <sheetData>
    <row r="1" spans="2:19" ht="15.75" thickBot="1" x14ac:dyDescent="0.3">
      <c r="I1" s="5"/>
      <c r="L1" s="5"/>
    </row>
    <row r="2" spans="2:19" ht="15.75" thickBot="1" x14ac:dyDescent="0.3">
      <c r="B2" s="1" t="s">
        <v>5</v>
      </c>
      <c r="D2" s="4" t="s">
        <v>2</v>
      </c>
      <c r="F2" s="18" t="s">
        <v>6</v>
      </c>
      <c r="H2" s="4" t="s">
        <v>7</v>
      </c>
      <c r="I2" s="8"/>
      <c r="J2" s="9"/>
      <c r="K2" s="6"/>
      <c r="L2" s="9"/>
      <c r="M2" s="4" t="s">
        <v>7</v>
      </c>
      <c r="O2" s="18" t="s">
        <v>15</v>
      </c>
      <c r="Q2" t="s">
        <v>22</v>
      </c>
      <c r="R2" s="32" t="s">
        <v>16</v>
      </c>
      <c r="S2" s="32"/>
    </row>
    <row r="3" spans="2:19" x14ac:dyDescent="0.25">
      <c r="B3" s="2" t="s">
        <v>0</v>
      </c>
      <c r="D3" s="7" t="s">
        <v>3</v>
      </c>
      <c r="F3" s="19" t="str">
        <f ca="1">VLOOKUP(F2,Tabelle2!$A$2:$O$9,15)</f>
        <v>79:73:A7:C3:AD:88</v>
      </c>
      <c r="H3" s="7" t="s">
        <v>8</v>
      </c>
      <c r="I3" s="6"/>
      <c r="J3" s="16"/>
      <c r="K3" s="15"/>
      <c r="M3" s="7" t="s">
        <v>8</v>
      </c>
      <c r="O3" s="19" t="str">
        <f ca="1">VLOOKUP(O2,Tabelle2!$A$2:$O$9,15)</f>
        <v>3C:80:D3:47:3B:F6</v>
      </c>
    </row>
    <row r="4" spans="2:19" x14ac:dyDescent="0.25">
      <c r="B4" s="3" t="s">
        <v>1</v>
      </c>
      <c r="D4" s="21" t="s">
        <v>4</v>
      </c>
      <c r="F4" s="19">
        <f ca="1">VLOOKUP(F2,Tabelle2!$A$2:$P$9,16)</f>
        <v>24577</v>
      </c>
      <c r="H4" s="21" t="s">
        <v>9</v>
      </c>
      <c r="I4" s="6"/>
      <c r="J4" s="13"/>
      <c r="K4" s="6"/>
      <c r="M4" s="21" t="s">
        <v>9</v>
      </c>
      <c r="O4" s="19">
        <f ca="1">VLOOKUP(O2,Tabelle2!$A$2:$P$9,16)</f>
        <v>16385</v>
      </c>
      <c r="Q4" t="s">
        <v>23</v>
      </c>
      <c r="R4" t="s">
        <v>24</v>
      </c>
      <c r="S4" t="s">
        <v>25</v>
      </c>
    </row>
    <row r="5" spans="2:19" x14ac:dyDescent="0.25">
      <c r="H5" s="22"/>
      <c r="I5" s="6"/>
      <c r="J5" s="13"/>
      <c r="K5" s="6"/>
      <c r="L5" s="31"/>
      <c r="Q5" t="s">
        <v>6</v>
      </c>
      <c r="R5">
        <v>4</v>
      </c>
      <c r="S5">
        <v>1</v>
      </c>
    </row>
    <row r="6" spans="2:19" x14ac:dyDescent="0.25">
      <c r="H6" s="22"/>
      <c r="I6" s="6"/>
      <c r="J6" s="13"/>
      <c r="K6" s="6"/>
      <c r="L6" s="31"/>
      <c r="Q6" t="s">
        <v>15</v>
      </c>
      <c r="R6">
        <f>3*2</f>
        <v>6</v>
      </c>
      <c r="S6">
        <v>2</v>
      </c>
    </row>
    <row r="7" spans="2:19" x14ac:dyDescent="0.25">
      <c r="H7" s="22"/>
      <c r="I7" s="6"/>
      <c r="J7" s="13"/>
      <c r="K7" s="6"/>
      <c r="L7" s="31"/>
      <c r="Q7" t="s">
        <v>16</v>
      </c>
      <c r="R7" s="33"/>
      <c r="S7" s="33"/>
    </row>
    <row r="8" spans="2:19" x14ac:dyDescent="0.25">
      <c r="B8" t="s">
        <v>11</v>
      </c>
      <c r="C8" t="s">
        <v>10</v>
      </c>
      <c r="H8" s="22"/>
      <c r="I8" s="6"/>
      <c r="J8" s="13"/>
      <c r="K8" s="6"/>
      <c r="L8" s="31"/>
      <c r="Q8" t="s">
        <v>17</v>
      </c>
      <c r="R8">
        <f>3*2</f>
        <v>6</v>
      </c>
      <c r="S8">
        <v>2</v>
      </c>
    </row>
    <row r="9" spans="2:19" x14ac:dyDescent="0.25">
      <c r="B9" t="s">
        <v>12</v>
      </c>
      <c r="C9" s="1">
        <v>19</v>
      </c>
      <c r="H9" s="22"/>
      <c r="I9" s="6"/>
      <c r="J9" s="13"/>
      <c r="K9" s="6"/>
      <c r="L9" s="31"/>
      <c r="Q9" t="s">
        <v>18</v>
      </c>
      <c r="R9">
        <v>2</v>
      </c>
      <c r="S9">
        <v>1</v>
      </c>
    </row>
    <row r="10" spans="2:19" x14ac:dyDescent="0.25">
      <c r="B10" t="s">
        <v>14</v>
      </c>
      <c r="C10" s="1">
        <v>4</v>
      </c>
      <c r="H10" s="22"/>
      <c r="I10" s="6"/>
      <c r="J10" s="13"/>
      <c r="K10" s="6"/>
      <c r="L10" s="31"/>
      <c r="Q10" t="s">
        <v>19</v>
      </c>
      <c r="R10">
        <f>2*2</f>
        <v>4</v>
      </c>
      <c r="S10">
        <v>3</v>
      </c>
    </row>
    <row r="11" spans="2:19" x14ac:dyDescent="0.25">
      <c r="B11" t="s">
        <v>13</v>
      </c>
      <c r="C11" s="1">
        <v>2</v>
      </c>
      <c r="H11" s="22"/>
      <c r="I11" s="6"/>
      <c r="J11" s="13"/>
      <c r="K11" s="6"/>
      <c r="L11" s="31"/>
    </row>
    <row r="12" spans="2:19" ht="15.75" thickBot="1" x14ac:dyDescent="0.3">
      <c r="I12" s="23"/>
      <c r="J12" s="13"/>
      <c r="K12" s="6"/>
      <c r="L12" s="30"/>
    </row>
    <row r="13" spans="2:19" x14ac:dyDescent="0.25">
      <c r="F13" s="18" t="s">
        <v>16</v>
      </c>
      <c r="H13" s="4" t="s">
        <v>7</v>
      </c>
      <c r="J13" s="24"/>
      <c r="K13" s="29"/>
      <c r="M13" s="4" t="s">
        <v>7</v>
      </c>
      <c r="O13" s="18" t="s">
        <v>17</v>
      </c>
    </row>
    <row r="14" spans="2:19" ht="15.75" thickBot="1" x14ac:dyDescent="0.3">
      <c r="F14" s="19" t="str">
        <f ca="1">VLOOKUP(F13,Tabelle2!$A$2:$O$9,15)</f>
        <v>96:86:A7:91:E3:6D</v>
      </c>
      <c r="H14" s="7" t="s">
        <v>8</v>
      </c>
      <c r="I14" s="9"/>
      <c r="J14" s="28"/>
      <c r="K14" s="25"/>
      <c r="L14" s="9"/>
      <c r="M14" s="7" t="s">
        <v>8</v>
      </c>
      <c r="O14" s="19" t="str">
        <f ca="1">VLOOKUP(O13,Tabelle2!$A$2:$O$9,15)</f>
        <v>B6:86:50:32:C5:34</v>
      </c>
    </row>
    <row r="15" spans="2:19" x14ac:dyDescent="0.25">
      <c r="F15" s="19">
        <f ca="1">VLOOKUP(F13,Tabelle2!$A$2:$P$9,16)</f>
        <v>8193</v>
      </c>
      <c r="H15" s="21" t="s">
        <v>9</v>
      </c>
      <c r="I15" s="27"/>
      <c r="J15" s="13"/>
      <c r="K15" s="10"/>
      <c r="L15" s="26"/>
      <c r="M15" s="21" t="s">
        <v>9</v>
      </c>
      <c r="O15" s="19">
        <f ca="1">VLOOKUP(O13,Tabelle2!$A$2:$P$9,16)</f>
        <v>4097</v>
      </c>
    </row>
    <row r="16" spans="2:19" x14ac:dyDescent="0.25">
      <c r="I16" s="10"/>
      <c r="J16" s="13"/>
      <c r="K16" s="10"/>
    </row>
    <row r="17" spans="3:15" x14ac:dyDescent="0.25">
      <c r="I17" s="10"/>
      <c r="J17" s="13"/>
      <c r="K17" s="10"/>
    </row>
    <row r="18" spans="3:15" x14ac:dyDescent="0.25">
      <c r="I18" s="10"/>
      <c r="J18" s="13"/>
      <c r="K18" s="10"/>
    </row>
    <row r="19" spans="3:15" x14ac:dyDescent="0.25">
      <c r="I19" s="10"/>
      <c r="J19" s="13"/>
      <c r="K19" s="10"/>
    </row>
    <row r="20" spans="3:15" x14ac:dyDescent="0.25">
      <c r="I20" s="10"/>
      <c r="J20" s="13"/>
      <c r="K20" s="10"/>
    </row>
    <row r="21" spans="3:15" x14ac:dyDescent="0.25">
      <c r="I21" s="10"/>
      <c r="J21" s="13"/>
      <c r="K21" s="10"/>
    </row>
    <row r="22" spans="3:15" x14ac:dyDescent="0.25">
      <c r="I22" s="10"/>
      <c r="J22" s="13"/>
      <c r="K22" s="10"/>
    </row>
    <row r="23" spans="3:15" ht="15.75" thickBot="1" x14ac:dyDescent="0.3">
      <c r="I23" s="11"/>
      <c r="J23" s="13"/>
      <c r="K23" s="10"/>
      <c r="L23" s="12"/>
    </row>
    <row r="24" spans="3:15" x14ac:dyDescent="0.25">
      <c r="F24" s="18" t="s">
        <v>18</v>
      </c>
      <c r="H24" s="7" t="s">
        <v>8</v>
      </c>
      <c r="J24" s="13"/>
      <c r="M24" s="7" t="s">
        <v>8</v>
      </c>
      <c r="O24" s="18" t="s">
        <v>19</v>
      </c>
    </row>
    <row r="25" spans="3:15" ht="15.75" thickBot="1" x14ac:dyDescent="0.3">
      <c r="C25" s="1"/>
      <c r="F25" s="19" t="str">
        <f ca="1">VLOOKUP(F24,Tabelle2!$A$2:$O$9,15)</f>
        <v>85:95:02:25:5B:50</v>
      </c>
      <c r="H25" s="7" t="s">
        <v>8</v>
      </c>
      <c r="I25" s="9"/>
      <c r="J25" s="11"/>
      <c r="K25" s="14"/>
      <c r="L25" s="9"/>
      <c r="M25" s="7" t="s">
        <v>8</v>
      </c>
      <c r="O25" s="19" t="str">
        <f ca="1">VLOOKUP(O24,Tabelle2!$A$2:$O$9,15)</f>
        <v>A3:BE:7C:0A:D3:50</v>
      </c>
    </row>
    <row r="26" spans="3:15" ht="15.75" thickBot="1" x14ac:dyDescent="0.3">
      <c r="F26" s="19">
        <f ca="1">VLOOKUP(F24,Tabelle2!$A$2:$P$9,16)</f>
        <v>1</v>
      </c>
      <c r="H26" s="7" t="s">
        <v>8</v>
      </c>
      <c r="I26" s="9"/>
      <c r="J26" s="9"/>
      <c r="K26" s="9"/>
      <c r="L26" s="9"/>
      <c r="M26" s="7" t="s">
        <v>8</v>
      </c>
      <c r="O26" s="19">
        <f ca="1">VLOOKUP(O24,Tabelle2!$A$2:$P$9,16)</f>
        <v>12289</v>
      </c>
    </row>
  </sheetData>
  <mergeCells count="1">
    <mergeCell ref="R2:S2"/>
  </mergeCells>
  <phoneticPr fontId="2" type="noConversion"/>
  <conditionalFormatting sqref="A1:XFD1 A2:Q2 T2:XFD2 A3:XFD4 A5:Q10 T5:XFD10 A11:XFD1048576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360" verticalDpi="36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6FD3-0FC8-4DEF-9C88-D6263E95C922}">
  <dimension ref="A1:P9"/>
  <sheetViews>
    <sheetView zoomScale="150" zoomScaleNormal="150" workbookViewId="0">
      <selection activeCell="O2" sqref="O2"/>
    </sheetView>
  </sheetViews>
  <sheetFormatPr baseColWidth="10" defaultRowHeight="15" x14ac:dyDescent="0.25"/>
  <cols>
    <col min="2" max="2" width="4" bestFit="1" customWidth="1"/>
    <col min="3" max="7" width="5.7109375" customWidth="1"/>
    <col min="8" max="9" width="3" bestFit="1" customWidth="1"/>
    <col min="10" max="14" width="5.7109375" customWidth="1"/>
    <col min="15" max="15" width="16.28515625" bestFit="1" customWidth="1"/>
  </cols>
  <sheetData>
    <row r="1" spans="1:16" x14ac:dyDescent="0.25">
      <c r="A1" t="s">
        <v>5</v>
      </c>
      <c r="B1" s="32" t="s">
        <v>26</v>
      </c>
      <c r="C1" s="32"/>
      <c r="D1" s="32"/>
      <c r="E1" s="32"/>
      <c r="F1" s="32"/>
      <c r="G1" s="32"/>
      <c r="H1" s="20" t="s">
        <v>28</v>
      </c>
      <c r="I1" s="32" t="s">
        <v>27</v>
      </c>
      <c r="J1" s="32"/>
      <c r="K1" s="32"/>
      <c r="L1" s="32"/>
      <c r="M1" s="32"/>
      <c r="N1" s="32"/>
      <c r="O1" s="17" t="s">
        <v>29</v>
      </c>
      <c r="P1" s="17" t="s">
        <v>1</v>
      </c>
    </row>
    <row r="2" spans="1:16" x14ac:dyDescent="0.25">
      <c r="A2" t="s">
        <v>6</v>
      </c>
      <c r="B2">
        <f ca="1">RANDBETWEEN(0,16^2-1)</f>
        <v>121</v>
      </c>
      <c r="C2">
        <f t="shared" ref="C2:G9" ca="1" si="0">RANDBETWEEN(0,16^2-1)</f>
        <v>115</v>
      </c>
      <c r="D2">
        <f t="shared" ca="1" si="0"/>
        <v>167</v>
      </c>
      <c r="E2">
        <f t="shared" ca="1" si="0"/>
        <v>195</v>
      </c>
      <c r="F2">
        <f t="shared" ca="1" si="0"/>
        <v>173</v>
      </c>
      <c r="G2">
        <f t="shared" ca="1" si="0"/>
        <v>136</v>
      </c>
      <c r="I2" t="str">
        <f ca="1">DEC2HEX(B2,2)</f>
        <v>79</v>
      </c>
      <c r="J2" t="str">
        <f t="shared" ref="J2:N2" ca="1" si="1">DEC2HEX(C2,2)</f>
        <v>73</v>
      </c>
      <c r="K2" t="str">
        <f t="shared" ca="1" si="1"/>
        <v>A7</v>
      </c>
      <c r="L2" t="str">
        <f t="shared" ca="1" si="1"/>
        <v>C3</v>
      </c>
      <c r="M2" t="str">
        <f t="shared" ca="1" si="1"/>
        <v>AD</v>
      </c>
      <c r="N2" t="str">
        <f t="shared" ca="1" si="1"/>
        <v>88</v>
      </c>
      <c r="O2" t="str">
        <f ca="1">CONCATENATE(I2,":",J2,":",K2,":",L2,":",M2,":",N2)</f>
        <v>79:73:A7:C3:AD:88</v>
      </c>
      <c r="P2">
        <f ca="1">RANDBETWEEN(0,8)*4096+1</f>
        <v>24577</v>
      </c>
    </row>
    <row r="3" spans="1:16" x14ac:dyDescent="0.25">
      <c r="A3" t="s">
        <v>15</v>
      </c>
      <c r="B3">
        <f t="shared" ref="B3:B9" ca="1" si="2">RANDBETWEEN(0,16^2-1)</f>
        <v>60</v>
      </c>
      <c r="C3">
        <f t="shared" ca="1" si="0"/>
        <v>128</v>
      </c>
      <c r="D3">
        <f t="shared" ca="1" si="0"/>
        <v>211</v>
      </c>
      <c r="E3">
        <f t="shared" ca="1" si="0"/>
        <v>71</v>
      </c>
      <c r="F3">
        <f t="shared" ca="1" si="0"/>
        <v>59</v>
      </c>
      <c r="G3">
        <f t="shared" ca="1" si="0"/>
        <v>246</v>
      </c>
      <c r="I3" t="str">
        <f t="shared" ref="I3:I9" ca="1" si="3">DEC2HEX(B3,2)</f>
        <v>3C</v>
      </c>
      <c r="J3" t="str">
        <f t="shared" ref="J3:J9" ca="1" si="4">DEC2HEX(C3,2)</f>
        <v>80</v>
      </c>
      <c r="K3" t="str">
        <f t="shared" ref="K3:K9" ca="1" si="5">DEC2HEX(D3,2)</f>
        <v>D3</v>
      </c>
      <c r="L3" t="str">
        <f t="shared" ref="L3:L9" ca="1" si="6">DEC2HEX(E3,2)</f>
        <v>47</v>
      </c>
      <c r="M3" t="str">
        <f t="shared" ref="M3:M9" ca="1" si="7">DEC2HEX(F3,2)</f>
        <v>3B</v>
      </c>
      <c r="N3" t="str">
        <f t="shared" ref="N3:N9" ca="1" si="8">DEC2HEX(G3,2)</f>
        <v>F6</v>
      </c>
      <c r="O3" t="str">
        <f t="shared" ref="O3:O9" ca="1" si="9">CONCATENATE(I3,":",J3,":",K3,":",L3,":",M3,":",N3)</f>
        <v>3C:80:D3:47:3B:F6</v>
      </c>
      <c r="P3">
        <f t="shared" ref="P3:P9" ca="1" si="10">RANDBETWEEN(0,8)*4096+1</f>
        <v>16385</v>
      </c>
    </row>
    <row r="4" spans="1:16" x14ac:dyDescent="0.25">
      <c r="A4" t="s">
        <v>16</v>
      </c>
      <c r="B4">
        <f t="shared" ca="1" si="2"/>
        <v>150</v>
      </c>
      <c r="C4">
        <f t="shared" ca="1" si="0"/>
        <v>134</v>
      </c>
      <c r="D4">
        <f t="shared" ca="1" si="0"/>
        <v>167</v>
      </c>
      <c r="E4">
        <f t="shared" ca="1" si="0"/>
        <v>145</v>
      </c>
      <c r="F4">
        <f t="shared" ca="1" si="0"/>
        <v>227</v>
      </c>
      <c r="G4">
        <f t="shared" ca="1" si="0"/>
        <v>109</v>
      </c>
      <c r="I4" t="str">
        <f t="shared" ca="1" si="3"/>
        <v>96</v>
      </c>
      <c r="J4" t="str">
        <f t="shared" ca="1" si="4"/>
        <v>86</v>
      </c>
      <c r="K4" t="str">
        <f t="shared" ca="1" si="5"/>
        <v>A7</v>
      </c>
      <c r="L4" t="str">
        <f t="shared" ca="1" si="6"/>
        <v>91</v>
      </c>
      <c r="M4" t="str">
        <f t="shared" ca="1" si="7"/>
        <v>E3</v>
      </c>
      <c r="N4" t="str">
        <f t="shared" ca="1" si="8"/>
        <v>6D</v>
      </c>
      <c r="O4" t="str">
        <f t="shared" ca="1" si="9"/>
        <v>96:86:A7:91:E3:6D</v>
      </c>
      <c r="P4">
        <f t="shared" ca="1" si="10"/>
        <v>8193</v>
      </c>
    </row>
    <row r="5" spans="1:16" x14ac:dyDescent="0.25">
      <c r="A5" t="s">
        <v>17</v>
      </c>
      <c r="B5">
        <f t="shared" ca="1" si="2"/>
        <v>182</v>
      </c>
      <c r="C5">
        <f t="shared" ca="1" si="0"/>
        <v>134</v>
      </c>
      <c r="D5">
        <f t="shared" ca="1" si="0"/>
        <v>80</v>
      </c>
      <c r="E5">
        <f t="shared" ca="1" si="0"/>
        <v>50</v>
      </c>
      <c r="F5">
        <f t="shared" ca="1" si="0"/>
        <v>197</v>
      </c>
      <c r="G5">
        <f t="shared" ca="1" si="0"/>
        <v>52</v>
      </c>
      <c r="I5" t="str">
        <f t="shared" ca="1" si="3"/>
        <v>B6</v>
      </c>
      <c r="J5" t="str">
        <f t="shared" ca="1" si="4"/>
        <v>86</v>
      </c>
      <c r="K5" t="str">
        <f t="shared" ca="1" si="5"/>
        <v>50</v>
      </c>
      <c r="L5" t="str">
        <f t="shared" ca="1" si="6"/>
        <v>32</v>
      </c>
      <c r="M5" t="str">
        <f t="shared" ca="1" si="7"/>
        <v>C5</v>
      </c>
      <c r="N5" t="str">
        <f t="shared" ca="1" si="8"/>
        <v>34</v>
      </c>
      <c r="O5" t="str">
        <f t="shared" ca="1" si="9"/>
        <v>B6:86:50:32:C5:34</v>
      </c>
      <c r="P5">
        <f t="shared" ca="1" si="10"/>
        <v>4097</v>
      </c>
    </row>
    <row r="6" spans="1:16" x14ac:dyDescent="0.25">
      <c r="A6" t="s">
        <v>18</v>
      </c>
      <c r="B6">
        <f t="shared" ca="1" si="2"/>
        <v>133</v>
      </c>
      <c r="C6">
        <f t="shared" ca="1" si="0"/>
        <v>149</v>
      </c>
      <c r="D6">
        <f t="shared" ca="1" si="0"/>
        <v>2</v>
      </c>
      <c r="E6">
        <f t="shared" ca="1" si="0"/>
        <v>37</v>
      </c>
      <c r="F6">
        <f t="shared" ca="1" si="0"/>
        <v>91</v>
      </c>
      <c r="G6">
        <f t="shared" ca="1" si="0"/>
        <v>80</v>
      </c>
      <c r="I6" t="str">
        <f t="shared" ca="1" si="3"/>
        <v>85</v>
      </c>
      <c r="J6" t="str">
        <f t="shared" ca="1" si="4"/>
        <v>95</v>
      </c>
      <c r="K6" t="str">
        <f t="shared" ca="1" si="5"/>
        <v>02</v>
      </c>
      <c r="L6" t="str">
        <f t="shared" ca="1" si="6"/>
        <v>25</v>
      </c>
      <c r="M6" t="str">
        <f t="shared" ca="1" si="7"/>
        <v>5B</v>
      </c>
      <c r="N6" t="str">
        <f t="shared" ca="1" si="8"/>
        <v>50</v>
      </c>
      <c r="O6" t="str">
        <f t="shared" ca="1" si="9"/>
        <v>85:95:02:25:5B:50</v>
      </c>
      <c r="P6">
        <f t="shared" ca="1" si="10"/>
        <v>1</v>
      </c>
    </row>
    <row r="7" spans="1:16" x14ac:dyDescent="0.25">
      <c r="A7" t="s">
        <v>19</v>
      </c>
      <c r="B7">
        <f t="shared" ca="1" si="2"/>
        <v>163</v>
      </c>
      <c r="C7">
        <f t="shared" ca="1" si="0"/>
        <v>190</v>
      </c>
      <c r="D7">
        <f t="shared" ca="1" si="0"/>
        <v>124</v>
      </c>
      <c r="E7">
        <f t="shared" ca="1" si="0"/>
        <v>10</v>
      </c>
      <c r="F7">
        <f t="shared" ca="1" si="0"/>
        <v>211</v>
      </c>
      <c r="G7">
        <f t="shared" ca="1" si="0"/>
        <v>80</v>
      </c>
      <c r="I7" t="str">
        <f t="shared" ca="1" si="3"/>
        <v>A3</v>
      </c>
      <c r="J7" t="str">
        <f t="shared" ca="1" si="4"/>
        <v>BE</v>
      </c>
      <c r="K7" t="str">
        <f t="shared" ca="1" si="5"/>
        <v>7C</v>
      </c>
      <c r="L7" t="str">
        <f t="shared" ca="1" si="6"/>
        <v>0A</v>
      </c>
      <c r="M7" t="str">
        <f t="shared" ca="1" si="7"/>
        <v>D3</v>
      </c>
      <c r="N7" t="str">
        <f t="shared" ca="1" si="8"/>
        <v>50</v>
      </c>
      <c r="O7" t="str">
        <f t="shared" ca="1" si="9"/>
        <v>A3:BE:7C:0A:D3:50</v>
      </c>
      <c r="P7">
        <f t="shared" ca="1" si="10"/>
        <v>12289</v>
      </c>
    </row>
    <row r="8" spans="1:16" x14ac:dyDescent="0.25">
      <c r="A8" t="s">
        <v>20</v>
      </c>
      <c r="B8">
        <f t="shared" ca="1" si="2"/>
        <v>187</v>
      </c>
      <c r="C8">
        <f t="shared" ca="1" si="0"/>
        <v>5</v>
      </c>
      <c r="D8">
        <f t="shared" ca="1" si="0"/>
        <v>154</v>
      </c>
      <c r="E8">
        <f t="shared" ca="1" si="0"/>
        <v>221</v>
      </c>
      <c r="F8">
        <f t="shared" ca="1" si="0"/>
        <v>70</v>
      </c>
      <c r="G8">
        <f t="shared" ca="1" si="0"/>
        <v>166</v>
      </c>
      <c r="I8" t="str">
        <f t="shared" ca="1" si="3"/>
        <v>BB</v>
      </c>
      <c r="J8" t="str">
        <f t="shared" ca="1" si="4"/>
        <v>05</v>
      </c>
      <c r="K8" t="str">
        <f t="shared" ca="1" si="5"/>
        <v>9A</v>
      </c>
      <c r="L8" t="str">
        <f t="shared" ca="1" si="6"/>
        <v>DD</v>
      </c>
      <c r="M8" t="str">
        <f t="shared" ca="1" si="7"/>
        <v>46</v>
      </c>
      <c r="N8" t="str">
        <f t="shared" ca="1" si="8"/>
        <v>A6</v>
      </c>
      <c r="O8" t="str">
        <f t="shared" ca="1" si="9"/>
        <v>BB:05:9A:DD:46:A6</v>
      </c>
      <c r="P8">
        <f t="shared" ca="1" si="10"/>
        <v>4097</v>
      </c>
    </row>
    <row r="9" spans="1:16" x14ac:dyDescent="0.25">
      <c r="A9" t="s">
        <v>21</v>
      </c>
      <c r="B9">
        <f t="shared" ca="1" si="2"/>
        <v>129</v>
      </c>
      <c r="C9">
        <f t="shared" ca="1" si="0"/>
        <v>67</v>
      </c>
      <c r="D9">
        <f t="shared" ca="1" si="0"/>
        <v>117</v>
      </c>
      <c r="E9">
        <f t="shared" ca="1" si="0"/>
        <v>229</v>
      </c>
      <c r="F9">
        <f t="shared" ca="1" si="0"/>
        <v>174</v>
      </c>
      <c r="G9">
        <f t="shared" ca="1" si="0"/>
        <v>33</v>
      </c>
      <c r="I9" t="str">
        <f t="shared" ca="1" si="3"/>
        <v>81</v>
      </c>
      <c r="J9" t="str">
        <f t="shared" ca="1" si="4"/>
        <v>43</v>
      </c>
      <c r="K9" t="str">
        <f t="shared" ca="1" si="5"/>
        <v>75</v>
      </c>
      <c r="L9" t="str">
        <f t="shared" ca="1" si="6"/>
        <v>E5</v>
      </c>
      <c r="M9" t="str">
        <f t="shared" ca="1" si="7"/>
        <v>AE</v>
      </c>
      <c r="N9" t="str">
        <f t="shared" ca="1" si="8"/>
        <v>21</v>
      </c>
      <c r="O9" t="str">
        <f t="shared" ca="1" si="9"/>
        <v>81:43:75:E5:AE:21</v>
      </c>
      <c r="P9">
        <f t="shared" ca="1" si="10"/>
        <v>28673</v>
      </c>
    </row>
  </sheetData>
  <mergeCells count="2">
    <mergeCell ref="B1:G1"/>
    <mergeCell ref="I1:N1"/>
  </mergeCells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Meisel</dc:creator>
  <cp:lastModifiedBy>Sebastian Meisel</cp:lastModifiedBy>
  <dcterms:created xsi:type="dcterms:W3CDTF">2023-07-07T08:01:34Z</dcterms:created>
  <dcterms:modified xsi:type="dcterms:W3CDTF">2023-08-18T11:19:38Z</dcterms:modified>
</cp:coreProperties>
</file>