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eisel\FIAEB Übungen\"/>
    </mc:Choice>
  </mc:AlternateContent>
  <bookViews>
    <workbookView xWindow="0" yWindow="0" windowWidth="28800" windowHeight="12885" tabRatio="500" activeTab="2"/>
  </bookViews>
  <sheets>
    <sheet name="PSP funktionsorientiert" sheetId="1" r:id="rId1"/>
    <sheet name="PSP zeitlich" sheetId="2" r:id="rId2"/>
    <sheet name="Netzplan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7" i="3" l="1"/>
  <c r="V16" i="3"/>
  <c r="Q16" i="3"/>
  <c r="I16" i="3"/>
  <c r="J16" i="3" s="1"/>
  <c r="BJ4" i="3" s="1"/>
  <c r="J15" i="3"/>
  <c r="I15" i="3"/>
  <c r="J14" i="3"/>
  <c r="AZ4" i="3" s="1"/>
  <c r="I14" i="3"/>
  <c r="J13" i="3"/>
  <c r="AU4" i="3" s="1"/>
  <c r="I13" i="3"/>
  <c r="J12" i="3"/>
  <c r="AA16" i="3" s="1"/>
  <c r="I11" i="3"/>
  <c r="J11" i="3" s="1"/>
  <c r="AP4" i="3" s="1"/>
  <c r="V10" i="3"/>
  <c r="I10" i="3"/>
  <c r="J10" i="3" s="1"/>
  <c r="AK4" i="3" s="1"/>
  <c r="I9" i="3"/>
  <c r="J9" i="3" s="1"/>
  <c r="AF4" i="3" s="1"/>
  <c r="J8" i="3"/>
  <c r="J7" i="3"/>
  <c r="I6" i="3"/>
  <c r="J6" i="3" s="1"/>
  <c r="AA10" i="3" s="1"/>
  <c r="J5" i="3"/>
  <c r="BO4" i="3"/>
  <c r="BE4" i="3"/>
  <c r="V4" i="3"/>
  <c r="J4" i="3"/>
  <c r="J3" i="3"/>
  <c r="Q4" i="3" s="1"/>
  <c r="J2" i="3"/>
  <c r="L4" i="3" s="1"/>
  <c r="N2" i="3" s="1"/>
  <c r="N4" i="3" l="1"/>
  <c r="Q2" i="3"/>
  <c r="S2" i="3" s="1"/>
  <c r="Q14" i="3"/>
  <c r="S14" i="3" s="1"/>
  <c r="V14" i="3" s="1"/>
  <c r="S16" i="3" l="1"/>
  <c r="X14" i="3"/>
  <c r="V2" i="3"/>
  <c r="X2" i="3" s="1"/>
  <c r="V8" i="3"/>
  <c r="X8" i="3" s="1"/>
  <c r="AA8" i="3" s="1"/>
  <c r="X10" i="3" l="1"/>
  <c r="AC8" i="3"/>
  <c r="AF2" i="3" s="1"/>
  <c r="S4" i="3"/>
  <c r="AA14" i="3"/>
  <c r="AC14" i="3" s="1"/>
  <c r="AC10" i="3" l="1"/>
  <c r="X4" i="3"/>
  <c r="AH2" i="3"/>
  <c r="AK2" i="3" s="1"/>
  <c r="X16" i="3"/>
  <c r="AH4" i="3" l="1"/>
  <c r="AM2" i="3"/>
  <c r="AP2" i="3" s="1"/>
  <c r="AR2" i="3" l="1"/>
  <c r="AU2" i="3" s="1"/>
  <c r="AM4" i="3"/>
  <c r="AW2" i="3" l="1"/>
  <c r="AZ2" i="3" s="1"/>
  <c r="AR4" i="3"/>
  <c r="AW4" i="3" l="1"/>
  <c r="BB2" i="3"/>
  <c r="BE2" i="3" s="1"/>
  <c r="BG2" i="3" l="1"/>
  <c r="BJ2" i="3" s="1"/>
  <c r="BB4" i="3"/>
  <c r="BL2" i="3" l="1"/>
  <c r="BO2" i="3" s="1"/>
  <c r="BG4" i="3"/>
  <c r="BL4" i="3" l="1"/>
  <c r="BQ2" i="3"/>
  <c r="BQ5" i="3" s="1"/>
  <c r="AC16" i="3"/>
  <c r="BO5" i="3" l="1"/>
  <c r="BP4" i="3"/>
  <c r="AC17" i="3" l="1"/>
  <c r="BL5" i="3"/>
  <c r="BJ5" i="3" l="1"/>
  <c r="BG5" i="3" s="1"/>
  <c r="BK4" i="3"/>
  <c r="AB16" i="3"/>
  <c r="AA17" i="3"/>
  <c r="BE5" i="3" l="1"/>
  <c r="BB5" i="3" s="1"/>
  <c r="BF4" i="3"/>
  <c r="BA4" i="3" l="1"/>
  <c r="AZ5" i="3"/>
  <c r="AW5" i="3" s="1"/>
  <c r="AU5" i="3" l="1"/>
  <c r="AR5" i="3" s="1"/>
  <c r="AV4" i="3"/>
  <c r="AP5" i="3" l="1"/>
  <c r="AM5" i="3" s="1"/>
  <c r="AQ4" i="3"/>
  <c r="AL4" i="3" l="1"/>
  <c r="AK5" i="3"/>
  <c r="AH5" i="3" s="1"/>
  <c r="AG4" i="3" l="1"/>
  <c r="AF5" i="3"/>
  <c r="AC11" i="3" l="1"/>
  <c r="X5" i="3"/>
  <c r="X17" i="3"/>
  <c r="V5" i="3" l="1"/>
  <c r="W4" i="3"/>
  <c r="AA11" i="3"/>
  <c r="X11" i="3" s="1"/>
  <c r="AB10" i="3"/>
  <c r="V17" i="3"/>
  <c r="S17" i="3" s="1"/>
  <c r="W16" i="3"/>
  <c r="Q17" i="3" l="1"/>
  <c r="R16" i="3"/>
  <c r="W10" i="3"/>
  <c r="V11" i="3"/>
  <c r="S5" i="3"/>
  <c r="Q5" i="3" l="1"/>
  <c r="N5" i="3" s="1"/>
  <c r="R4" i="3"/>
  <c r="L5" i="3" l="1"/>
  <c r="M4" i="3"/>
</calcChain>
</file>

<file path=xl/sharedStrings.xml><?xml version="1.0" encoding="utf-8"?>
<sst xmlns="http://schemas.openxmlformats.org/spreadsheetml/2006/main" count="326" uniqueCount="98">
  <si>
    <t xml:space="preserve"> </t>
  </si>
  <si>
    <t>Online-Shop</t>
  </si>
  <si>
    <t>Fr. Claire</t>
  </si>
  <si>
    <t>Produkt-Katalogisierung</t>
  </si>
  <si>
    <t>Entwicklung</t>
  </si>
  <si>
    <t>Dokumentation, Tests,
Kundenbetreuung</t>
  </si>
  <si>
    <t>1.1</t>
  </si>
  <si>
    <t>Hr. Karl</t>
  </si>
  <si>
    <t>1.2</t>
  </si>
  <si>
    <t>Fr. Groß</t>
  </si>
  <si>
    <t>1.3</t>
  </si>
  <si>
    <t>Hr. Nguyen</t>
  </si>
  <si>
    <t>Produkte kategorisieren</t>
  </si>
  <si>
    <t>Datenbank erstellen</t>
  </si>
  <si>
    <t>Handbücher erstellen</t>
  </si>
  <si>
    <t>1.1.1</t>
  </si>
  <si>
    <t>1.2.1</t>
  </si>
  <si>
    <t>1.3.1</t>
  </si>
  <si>
    <t>Produkte erfassen</t>
  </si>
  <si>
    <t>Template auswählen</t>
  </si>
  <si>
    <t>Tests</t>
  </si>
  <si>
    <t>1.1.2</t>
  </si>
  <si>
    <t>1.2.2</t>
  </si>
  <si>
    <t>1.3.2</t>
  </si>
  <si>
    <t>Produktfotos erstellen</t>
  </si>
  <si>
    <t>Seitenstruktur einrichten</t>
  </si>
  <si>
    <t>Auftraggeber-Präsentation</t>
  </si>
  <si>
    <t>1.1.3</t>
  </si>
  <si>
    <t>1.2.3</t>
  </si>
  <si>
    <t>1.3.3</t>
  </si>
  <si>
    <t>Produktfotos bearbeiten</t>
  </si>
  <si>
    <t>Datenbank einbinden</t>
  </si>
  <si>
    <t>1.1.4</t>
  </si>
  <si>
    <t>1.2.4</t>
  </si>
  <si>
    <t>Zahlungsdienste einbinden</t>
  </si>
  <si>
    <t>1.2.5</t>
  </si>
  <si>
    <t>Bewertungssystem anpassen</t>
  </si>
  <si>
    <t>1.2.6</t>
  </si>
  <si>
    <t>PSP-ID</t>
  </si>
  <si>
    <t>Arbeitspaket</t>
  </si>
  <si>
    <t>Korrekturen</t>
  </si>
  <si>
    <t>1.2.7</t>
  </si>
  <si>
    <t>eventuelle Korrekturen</t>
  </si>
  <si>
    <t>1.2.8</t>
  </si>
  <si>
    <t>Onlinestellung</t>
  </si>
  <si>
    <t>1.2.9</t>
  </si>
  <si>
    <t>Beispiel: Funktionsorientierter Projektstrukturplan</t>
  </si>
  <si>
    <t>Vorbereitung</t>
  </si>
  <si>
    <t>Umsetzung</t>
  </si>
  <si>
    <t>Abschluss</t>
  </si>
  <si>
    <t>1.3.4</t>
  </si>
  <si>
    <t>1.1.5</t>
  </si>
  <si>
    <t>1.3.5</t>
  </si>
  <si>
    <t>1.1.6</t>
  </si>
  <si>
    <t>1.3.6</t>
  </si>
  <si>
    <t>Vorgänger</t>
  </si>
  <si>
    <t>Nachfolger</t>
  </si>
  <si>
    <t>Aufwand</t>
  </si>
  <si>
    <t>Personen</t>
  </si>
  <si>
    <t>Kapazität</t>
  </si>
  <si>
    <t>Dauer</t>
  </si>
  <si>
    <t>1.1.1, 1.2.2</t>
  </si>
  <si>
    <t>1</t>
  </si>
  <si>
    <t>1.1.2, 1.1.3</t>
  </si>
  <si>
    <t>2</t>
  </si>
  <si>
    <t>1.2.4, 1.3.1</t>
  </si>
  <si>
    <t>1.1.2, 1.1.4, 1.2.3</t>
  </si>
  <si>
    <t>Onlinehilfe erstellen</t>
  </si>
  <si>
    <t>1.3.1, 1.2.8</t>
  </si>
  <si>
    <t>Anfang</t>
  </si>
  <si>
    <t>Ende</t>
  </si>
  <si>
    <t>FAZ</t>
  </si>
  <si>
    <t>FEZ</t>
  </si>
  <si>
    <t>Frühest</t>
  </si>
  <si>
    <t>ID</t>
  </si>
  <si>
    <t>D</t>
  </si>
  <si>
    <t>GP</t>
  </si>
  <si>
    <t>FP</t>
  </si>
  <si>
    <t>Puffer</t>
  </si>
  <si>
    <t>SAZ</t>
  </si>
  <si>
    <t>SEZ</t>
  </si>
  <si>
    <t>Spätest</t>
  </si>
  <si>
    <t>Bei mehreren:</t>
  </si>
  <si>
    <t>Früheste</t>
  </si>
  <si>
    <t>Anfangszeit</t>
  </si>
  <si>
    <t>=</t>
  </si>
  <si>
    <r>
      <rPr>
        <sz val="10"/>
        <rFont val="Arial"/>
        <family val="2"/>
        <charset val="1"/>
      </rPr>
      <t>FEZ</t>
    </r>
    <r>
      <rPr>
        <vertAlign val="subscript"/>
        <sz val="10"/>
        <rFont val="Arial"/>
        <family val="2"/>
        <charset val="1"/>
      </rPr>
      <t>Vorgänger</t>
    </r>
  </si>
  <si>
    <t>größter</t>
  </si>
  <si>
    <t>Endzeit</t>
  </si>
  <si>
    <t>FAZ + D</t>
  </si>
  <si>
    <t>Späteste</t>
  </si>
  <si>
    <r>
      <rPr>
        <sz val="10"/>
        <color rgb="FFFAFAFA"/>
        <rFont val="Arial"/>
        <family val="2"/>
        <charset val="1"/>
      </rPr>
      <t>SAZ</t>
    </r>
    <r>
      <rPr>
        <vertAlign val="subscript"/>
        <sz val="10"/>
        <color rgb="FFFAFAFA"/>
        <rFont val="Arial"/>
        <family val="2"/>
        <charset val="1"/>
      </rPr>
      <t>Nachfolger</t>
    </r>
  </si>
  <si>
    <t>kleinster</t>
  </si>
  <si>
    <t>SAZ – D</t>
  </si>
  <si>
    <t>Gesamt</t>
  </si>
  <si>
    <t>SEZ-FEZ = SAZ-FAZ</t>
  </si>
  <si>
    <t>Freier</t>
  </si>
  <si>
    <r>
      <rPr>
        <sz val="10"/>
        <color rgb="FF000000"/>
        <rFont val="Arial"/>
        <family val="2"/>
        <charset val="1"/>
      </rPr>
      <t>FAZ</t>
    </r>
    <r>
      <rPr>
        <vertAlign val="subscript"/>
        <sz val="10"/>
        <color rgb="FF000000"/>
        <rFont val="Arial"/>
        <family val="2"/>
        <charset val="1"/>
      </rPr>
      <t>Nachfolger –</t>
    </r>
    <r>
      <rPr>
        <sz val="10"/>
        <color rgb="FF000000"/>
        <rFont val="Arial"/>
        <family val="2"/>
        <charset val="1"/>
      </rPr>
      <t xml:space="preserve"> FEZ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</si>
</sst>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"/>
    <numFmt numFmtId="165" formatCode="0.00\ %"/>
    <numFmt numFmtId="166" formatCode="0\ %"/>
  </numFmts>
  <fonts count="10" x14ac:knownFonts="1">
    <font>
      <sz val="10"/>
      <name val="Arial"/>
      <family val="2"/>
      <charset val="1"/>
    </font>
    <font>
      <sz val="10"/>
      <color rgb="FFFFBF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FAFAFA"/>
      <name val="Arial"/>
      <family val="2"/>
      <charset val="1"/>
    </font>
    <font>
      <sz val="10"/>
      <color rgb="FF000000"/>
      <name val="Arial"/>
      <family val="2"/>
      <charset val="1"/>
    </font>
    <font>
      <vertAlign val="subscript"/>
      <sz val="10"/>
      <name val="Arial"/>
      <family val="2"/>
      <charset val="1"/>
    </font>
    <font>
      <vertAlign val="subscript"/>
      <sz val="10"/>
      <color rgb="FFFAFAFA"/>
      <name val="Arial"/>
      <family val="2"/>
      <charset val="1"/>
    </font>
    <font>
      <vertAlign val="subscript"/>
      <sz val="10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81D4FA"/>
      </patternFill>
    </fill>
    <fill>
      <patternFill patternType="solid">
        <fgColor rgb="FF81D4FA"/>
        <bgColor rgb="FFAADCF7"/>
      </patternFill>
    </fill>
    <fill>
      <patternFill patternType="solid">
        <fgColor rgb="FFE8E8E8"/>
        <bgColor rgb="FFEEEEEE"/>
      </patternFill>
    </fill>
    <fill>
      <patternFill patternType="solid">
        <fgColor rgb="FFCE93D8"/>
        <bgColor rgb="FFFF99CC"/>
      </patternFill>
    </fill>
    <fill>
      <patternFill patternType="solid">
        <fgColor rgb="FF9CCC65"/>
        <bgColor rgb="FFC0C0C0"/>
      </patternFill>
    </fill>
    <fill>
      <patternFill patternType="solid">
        <fgColor rgb="FF1B5E20"/>
        <bgColor rgb="FF333333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993366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/>
    <xf numFmtId="0" fontId="1" fillId="2" borderId="0" applyBorder="0" applyProtection="0"/>
    <xf numFmtId="0" fontId="2" fillId="0" borderId="0" applyBorder="0" applyProtection="0"/>
    <xf numFmtId="0" fontId="3" fillId="3" borderId="0" applyBorder="0" applyProtection="0"/>
  </cellStyleXfs>
  <cellXfs count="63">
    <xf numFmtId="0" fontId="0" fillId="0" borderId="0" xfId="0"/>
    <xf numFmtId="0" fontId="0" fillId="0" borderId="0" xfId="0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/>
    </xf>
    <xf numFmtId="49" fontId="0" fillId="6" borderId="1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4" fillId="5" borderId="2" xfId="0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left" vertical="center"/>
    </xf>
    <xf numFmtId="0" fontId="4" fillId="5" borderId="2" xfId="0" applyFont="1" applyFill="1" applyBorder="1" applyAlignment="1" applyProtection="1">
      <alignment horizontal="left" vertical="center"/>
    </xf>
    <xf numFmtId="0" fontId="0" fillId="4" borderId="1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4" borderId="1" xfId="0" applyFont="1" applyFill="1" applyBorder="1" applyAlignment="1" applyProtection="1">
      <alignment horizontal="center"/>
    </xf>
    <xf numFmtId="164" fontId="0" fillId="4" borderId="1" xfId="0" applyNumberFormat="1" applyFont="1" applyFill="1" applyBorder="1" applyAlignment="1" applyProtection="1">
      <alignment horizontal="center"/>
    </xf>
    <xf numFmtId="0" fontId="4" fillId="5" borderId="0" xfId="0" applyFont="1" applyFill="1" applyAlignment="1" applyProtection="1">
      <alignment horizontal="center"/>
    </xf>
    <xf numFmtId="0" fontId="4" fillId="5" borderId="2" xfId="0" applyFont="1" applyFill="1" applyBorder="1" applyAlignment="1" applyProtection="1"/>
    <xf numFmtId="49" fontId="0" fillId="0" borderId="3" xfId="0" applyNumberFormat="1" applyFont="1" applyBorder="1" applyAlignment="1" applyProtection="1">
      <alignment horizontal="center"/>
    </xf>
    <xf numFmtId="0" fontId="0" fillId="0" borderId="4" xfId="0" applyFont="1" applyBorder="1" applyAlignment="1" applyProtection="1"/>
    <xf numFmtId="49" fontId="0" fillId="0" borderId="5" xfId="0" applyNumberFormat="1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left" vertical="center"/>
    </xf>
    <xf numFmtId="0" fontId="0" fillId="0" borderId="2" xfId="0" applyFont="1" applyBorder="1" applyAlignment="1" applyProtection="1"/>
    <xf numFmtId="49" fontId="0" fillId="0" borderId="6" xfId="0" applyNumberFormat="1" applyFont="1" applyBorder="1" applyAlignment="1" applyProtection="1">
      <alignment horizontal="center"/>
    </xf>
    <xf numFmtId="0" fontId="0" fillId="0" borderId="7" xfId="0" applyFont="1" applyBorder="1" applyAlignment="1" applyProtection="1"/>
    <xf numFmtId="0" fontId="4" fillId="4" borderId="0" xfId="0" applyFont="1" applyFill="1" applyAlignment="1" applyProtection="1">
      <alignment horizontal="center"/>
    </xf>
    <xf numFmtId="49" fontId="4" fillId="4" borderId="5" xfId="0" applyNumberFormat="1" applyFont="1" applyFill="1" applyBorder="1" applyAlignment="1" applyProtection="1">
      <alignment horizontal="center"/>
    </xf>
    <xf numFmtId="0" fontId="4" fillId="0" borderId="0" xfId="0" applyFont="1"/>
    <xf numFmtId="165" fontId="0" fillId="0" borderId="0" xfId="0" applyNumberFormat="1" applyAlignment="1" applyProtection="1">
      <alignment horizontal="center"/>
    </xf>
    <xf numFmtId="0" fontId="0" fillId="0" borderId="0" xfId="0" applyAlignment="1" applyProtection="1"/>
    <xf numFmtId="0" fontId="4" fillId="5" borderId="2" xfId="0" applyFont="1" applyFill="1" applyBorder="1" applyAlignment="1" applyProtection="1">
      <alignment horizontal="center"/>
    </xf>
    <xf numFmtId="0" fontId="4" fillId="5" borderId="4" xfId="0" applyFont="1" applyFill="1" applyBorder="1" applyAlignment="1" applyProtection="1">
      <alignment horizontal="center"/>
    </xf>
    <xf numFmtId="165" fontId="4" fillId="5" borderId="4" xfId="0" applyNumberFormat="1" applyFont="1" applyFill="1" applyBorder="1" applyAlignment="1" applyProtection="1">
      <alignment horizontal="center"/>
    </xf>
    <xf numFmtId="49" fontId="0" fillId="6" borderId="3" xfId="0" applyNumberFormat="1" applyFont="1" applyFill="1" applyBorder="1" applyAlignment="1" applyProtection="1">
      <alignment horizontal="center"/>
    </xf>
    <xf numFmtId="49" fontId="0" fillId="7" borderId="4" xfId="0" applyNumberFormat="1" applyFont="1" applyFill="1" applyBorder="1" applyAlignment="1" applyProtection="1">
      <alignment horizontal="center"/>
    </xf>
    <xf numFmtId="49" fontId="0" fillId="0" borderId="4" xfId="0" applyNumberFormat="1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49" fontId="0" fillId="0" borderId="2" xfId="0" applyNumberFormat="1" applyFont="1" applyBorder="1" applyAlignment="1" applyProtection="1">
      <alignment horizontal="center"/>
    </xf>
    <xf numFmtId="166" fontId="0" fillId="0" borderId="2" xfId="0" applyNumberFormat="1" applyFont="1" applyBorder="1" applyAlignment="1" applyProtection="1">
      <alignment horizontal="center"/>
    </xf>
    <xf numFmtId="0" fontId="0" fillId="8" borderId="4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5" fillId="10" borderId="1" xfId="0" applyFont="1" applyFill="1" applyBorder="1" applyAlignment="1" applyProtection="1">
      <alignment horizontal="center" vertical="center"/>
    </xf>
    <xf numFmtId="49" fontId="0" fillId="6" borderId="5" xfId="0" applyNumberFormat="1" applyFont="1" applyFill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/>
    </xf>
    <xf numFmtId="0" fontId="0" fillId="8" borderId="2" xfId="0" applyFont="1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</xf>
    <xf numFmtId="0" fontId="0" fillId="13" borderId="1" xfId="0" applyFill="1" applyBorder="1" applyAlignment="1" applyProtection="1">
      <alignment horizontal="center" vertical="center"/>
    </xf>
    <xf numFmtId="0" fontId="5" fillId="14" borderId="1" xfId="0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horizontal="center" vertical="center"/>
    </xf>
    <xf numFmtId="49" fontId="0" fillId="6" borderId="6" xfId="0" applyNumberFormat="1" applyFont="1" applyFill="1" applyBorder="1" applyAlignment="1" applyProtection="1">
      <alignment horizontal="center"/>
    </xf>
    <xf numFmtId="49" fontId="0" fillId="0" borderId="7" xfId="0" applyNumberFormat="1" applyFont="1" applyBorder="1" applyAlignment="1" applyProtection="1">
      <alignment horizontal="center"/>
    </xf>
    <xf numFmtId="49" fontId="0" fillId="7" borderId="7" xfId="0" applyNumberFormat="1" applyFont="1" applyFill="1" applyBorder="1" applyAlignment="1" applyProtection="1">
      <alignment horizontal="center"/>
    </xf>
    <xf numFmtId="0" fontId="0" fillId="0" borderId="7" xfId="0" applyFont="1" applyBorder="1" applyAlignment="1" applyProtection="1">
      <alignment horizontal="center"/>
    </xf>
    <xf numFmtId="166" fontId="0" fillId="0" borderId="7" xfId="0" applyNumberFormat="1" applyFont="1" applyBorder="1" applyAlignment="1" applyProtection="1">
      <alignment horizontal="center"/>
    </xf>
    <xf numFmtId="0" fontId="0" fillId="8" borderId="7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</cellXfs>
  <cellStyles count="4">
    <cellStyle name="Gantt-Balken" xfId="1"/>
    <cellStyle name="KritischerPfad" xfId="2"/>
    <cellStyle name="Standard" xfId="0" builtinId="0"/>
    <cellStyle name="Wochenende" xfId="3"/>
  </cellStyles>
  <dxfs count="1">
    <dxf>
      <font>
        <b/>
        <color rgb="FFFF0000"/>
        <name val="Arial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EEEEEE"/>
      <rgbColor rgb="FF660066"/>
      <rgbColor rgb="FFFF8080"/>
      <rgbColor rgb="FF0066CC"/>
      <rgbColor rgb="FFAADCF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CCFFCC"/>
      <rgbColor rgb="FFFFF59D"/>
      <rgbColor rgb="FF81D4FA"/>
      <rgbColor rgb="FFFF99CC"/>
      <rgbColor rgb="FFCE93D8"/>
      <rgbColor rgb="FFFFF176"/>
      <rgbColor rgb="FF3366FF"/>
      <rgbColor rgb="FF33CCCC"/>
      <rgbColor rgb="FF9CCC65"/>
      <rgbColor rgb="FFFFBF00"/>
      <rgbColor rgb="FFFF9900"/>
      <rgbColor rgb="FFFF5722"/>
      <rgbColor rgb="FF666666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 macro="" textlink="">
      <xdr:nvSpPr>
        <xdr:cNvPr id="2" name="Gerader Verbinder 1"/>
        <xdr:cNvSpPr/>
      </xdr:nvSpPr>
      <xdr:spPr>
        <a:xfrm>
          <a:off x="8223120" y="32508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886320</xdr:colOff>
      <xdr:row>2</xdr:row>
      <xdr:rowOff>154440</xdr:rowOff>
    </xdr:from>
    <xdr:to>
      <xdr:col>11</xdr:col>
      <xdr:colOff>902880</xdr:colOff>
      <xdr:row>2</xdr:row>
      <xdr:rowOff>154440</xdr:rowOff>
    </xdr:to>
    <xdr:sp macro="" textlink="">
      <xdr:nvSpPr>
        <xdr:cNvPr id="3" name="Gerader Verbinder 2"/>
        <xdr:cNvSpPr/>
      </xdr:nvSpPr>
      <xdr:spPr>
        <a:xfrm flipH="1">
          <a:off x="5460840" y="479520"/>
          <a:ext cx="552960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 macro="" textlink="">
      <xdr:nvSpPr>
        <xdr:cNvPr id="4" name="Gerader Verbinder 3"/>
        <xdr:cNvSpPr/>
      </xdr:nvSpPr>
      <xdr:spPr>
        <a:xfrm>
          <a:off x="548136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 macro="" textlink="">
      <xdr:nvSpPr>
        <xdr:cNvPr id="5" name="Gerader Verbinder 4"/>
        <xdr:cNvSpPr/>
      </xdr:nvSpPr>
      <xdr:spPr>
        <a:xfrm>
          <a:off x="549396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 macro="" textlink="">
      <xdr:nvSpPr>
        <xdr:cNvPr id="6" name="Gerader Verbinder 5"/>
        <xdr:cNvSpPr/>
      </xdr:nvSpPr>
      <xdr:spPr>
        <a:xfrm>
          <a:off x="825048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 macro="" textlink="">
      <xdr:nvSpPr>
        <xdr:cNvPr id="7" name="Gerader Verbinder 6"/>
        <xdr:cNvSpPr/>
      </xdr:nvSpPr>
      <xdr:spPr>
        <a:xfrm>
          <a:off x="11006640" y="4885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 macro="" textlink="">
      <xdr:nvSpPr>
        <xdr:cNvPr id="8" name="Gerader Verbinder 7"/>
        <xdr:cNvSpPr/>
      </xdr:nvSpPr>
      <xdr:spPr>
        <a:xfrm>
          <a:off x="5493960" y="112212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 macro="" textlink="">
      <xdr:nvSpPr>
        <xdr:cNvPr id="9" name="Gerader Verbinder 8"/>
        <xdr:cNvSpPr/>
      </xdr:nvSpPr>
      <xdr:spPr>
        <a:xfrm>
          <a:off x="549396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 macro="" textlink="">
      <xdr:nvSpPr>
        <xdr:cNvPr id="10" name="Gerader Verbinder 9"/>
        <xdr:cNvSpPr/>
      </xdr:nvSpPr>
      <xdr:spPr>
        <a:xfrm>
          <a:off x="5493960" y="20980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 macro="" textlink="">
      <xdr:nvSpPr>
        <xdr:cNvPr id="11" name="Gerader Verbinder 10"/>
        <xdr:cNvSpPr/>
      </xdr:nvSpPr>
      <xdr:spPr>
        <a:xfrm>
          <a:off x="5493960" y="258480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 macro="" textlink="">
      <xdr:nvSpPr>
        <xdr:cNvPr id="12" name="Gerader Verbinder 11"/>
        <xdr:cNvSpPr/>
      </xdr:nvSpPr>
      <xdr:spPr>
        <a:xfrm>
          <a:off x="8250480" y="112212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 macro="" textlink="">
      <xdr:nvSpPr>
        <xdr:cNvPr id="13" name="Gerader Verbinder 12"/>
        <xdr:cNvSpPr/>
      </xdr:nvSpPr>
      <xdr:spPr>
        <a:xfrm>
          <a:off x="825048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 macro="" textlink="">
      <xdr:nvSpPr>
        <xdr:cNvPr id="14" name="Gerader Verbinder 13"/>
        <xdr:cNvSpPr/>
      </xdr:nvSpPr>
      <xdr:spPr>
        <a:xfrm>
          <a:off x="8250480" y="20980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 macro="" textlink="">
      <xdr:nvSpPr>
        <xdr:cNvPr id="15" name="Gerader Verbinder 14"/>
        <xdr:cNvSpPr/>
      </xdr:nvSpPr>
      <xdr:spPr>
        <a:xfrm>
          <a:off x="8250480" y="258480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 macro="" textlink="">
      <xdr:nvSpPr>
        <xdr:cNvPr id="16" name="Gerader Verbinder 15"/>
        <xdr:cNvSpPr/>
      </xdr:nvSpPr>
      <xdr:spPr>
        <a:xfrm>
          <a:off x="8250480" y="307260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 macro="" textlink="">
      <xdr:nvSpPr>
        <xdr:cNvPr id="17" name="Gerader Verbinder 16"/>
        <xdr:cNvSpPr/>
      </xdr:nvSpPr>
      <xdr:spPr>
        <a:xfrm>
          <a:off x="8250480" y="356076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 macro="" textlink="">
      <xdr:nvSpPr>
        <xdr:cNvPr id="18" name="Gerader Verbinder 17"/>
        <xdr:cNvSpPr/>
      </xdr:nvSpPr>
      <xdr:spPr>
        <a:xfrm>
          <a:off x="8250480" y="404748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 macro="" textlink="">
      <xdr:nvSpPr>
        <xdr:cNvPr id="19" name="Gerader Verbinder 18"/>
        <xdr:cNvSpPr/>
      </xdr:nvSpPr>
      <xdr:spPr>
        <a:xfrm>
          <a:off x="8250480" y="453528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 macro="" textlink="">
      <xdr:nvSpPr>
        <xdr:cNvPr id="20" name="Gerader Verbinder 19"/>
        <xdr:cNvSpPr/>
      </xdr:nvSpPr>
      <xdr:spPr>
        <a:xfrm>
          <a:off x="8250480" y="502344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 macro="" textlink="">
      <xdr:nvSpPr>
        <xdr:cNvPr id="21" name="Gerader Verbinder 20"/>
        <xdr:cNvSpPr/>
      </xdr:nvSpPr>
      <xdr:spPr>
        <a:xfrm>
          <a:off x="11007000" y="20977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 macro="" textlink="">
      <xdr:nvSpPr>
        <xdr:cNvPr id="22" name="Gerader Verbinder 21"/>
        <xdr:cNvSpPr/>
      </xdr:nvSpPr>
      <xdr:spPr>
        <a:xfrm>
          <a:off x="11007000" y="1609920"/>
          <a:ext cx="0" cy="170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 macro="" textlink="">
      <xdr:nvSpPr>
        <xdr:cNvPr id="23" name="Gerader Verbinder 22"/>
        <xdr:cNvSpPr/>
      </xdr:nvSpPr>
      <xdr:spPr>
        <a:xfrm>
          <a:off x="11007000" y="1121760"/>
          <a:ext cx="0" cy="171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10440</xdr:colOff>
      <xdr:row>2</xdr:row>
      <xdr:rowOff>154800</xdr:rowOff>
    </xdr:from>
    <xdr:to>
      <xdr:col>16</xdr:col>
      <xdr:colOff>5040</xdr:colOff>
      <xdr:row>2</xdr:row>
      <xdr:rowOff>160920</xdr:rowOff>
    </xdr:to>
    <xdr:sp macro="" textlink="">
      <xdr:nvSpPr>
        <xdr:cNvPr id="22" name="Gerader Verbinder 21"/>
        <xdr:cNvSpPr/>
      </xdr:nvSpPr>
      <xdr:spPr>
        <a:xfrm flipV="1">
          <a:off x="7517520" y="479880"/>
          <a:ext cx="53424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268560</xdr:colOff>
      <xdr:row>2</xdr:row>
      <xdr:rowOff>160920</xdr:rowOff>
    </xdr:from>
    <xdr:to>
      <xdr:col>20</xdr:col>
      <xdr:colOff>268560</xdr:colOff>
      <xdr:row>3</xdr:row>
      <xdr:rowOff>3960</xdr:rowOff>
    </xdr:to>
    <xdr:sp macro="" textlink="">
      <xdr:nvSpPr>
        <xdr:cNvPr id="23" name="Gerader Verbinder 22"/>
        <xdr:cNvSpPr/>
      </xdr:nvSpPr>
      <xdr:spPr>
        <a:xfrm flipV="1">
          <a:off x="8854920" y="486000"/>
          <a:ext cx="54000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14</xdr:col>
      <xdr:colOff>255600</xdr:colOff>
      <xdr:row>3</xdr:row>
      <xdr:rowOff>18720</xdr:rowOff>
    </xdr:from>
    <xdr:to>
      <xdr:col>15</xdr:col>
      <xdr:colOff>3240</xdr:colOff>
      <xdr:row>15</xdr:row>
      <xdr:rowOff>18720</xdr:rowOff>
    </xdr:to>
    <xdr:sp macro="" textlink="">
      <xdr:nvSpPr>
        <xdr:cNvPr id="24" name="Gerader Verbinder 23"/>
        <xdr:cNvSpPr/>
      </xdr:nvSpPr>
      <xdr:spPr>
        <a:xfrm>
          <a:off x="7762680" y="506520"/>
          <a:ext cx="1728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</xdr:col>
      <xdr:colOff>12240</xdr:colOff>
      <xdr:row>14</xdr:row>
      <xdr:rowOff>156240</xdr:rowOff>
    </xdr:from>
    <xdr:to>
      <xdr:col>15</xdr:col>
      <xdr:colOff>264600</xdr:colOff>
      <xdr:row>14</xdr:row>
      <xdr:rowOff>156240</xdr:rowOff>
    </xdr:to>
    <xdr:sp macro="" textlink="">
      <xdr:nvSpPr>
        <xdr:cNvPr id="25" name="Gerader Verbinder 24"/>
        <xdr:cNvSpPr/>
      </xdr:nvSpPr>
      <xdr:spPr>
        <a:xfrm flipH="1">
          <a:off x="7788960" y="243216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5040</xdr:colOff>
      <xdr:row>2</xdr:row>
      <xdr:rowOff>154800</xdr:rowOff>
    </xdr:from>
    <xdr:to>
      <xdr:col>30</xdr:col>
      <xdr:colOff>244800</xdr:colOff>
      <xdr:row>2</xdr:row>
      <xdr:rowOff>160200</xdr:rowOff>
    </xdr:to>
    <xdr:sp macro="" textlink="">
      <xdr:nvSpPr>
        <xdr:cNvPr id="26" name="Gerader Verbinder 25"/>
        <xdr:cNvSpPr/>
      </xdr:nvSpPr>
      <xdr:spPr>
        <a:xfrm>
          <a:off x="10210680" y="479880"/>
          <a:ext cx="18590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18</xdr:col>
      <xdr:colOff>268200</xdr:colOff>
      <xdr:row>14</xdr:row>
      <xdr:rowOff>156960</xdr:rowOff>
    </xdr:from>
    <xdr:to>
      <xdr:col>20</xdr:col>
      <xdr:colOff>268200</xdr:colOff>
      <xdr:row>14</xdr:row>
      <xdr:rowOff>162000</xdr:rowOff>
    </xdr:to>
    <xdr:sp macro="" textlink="">
      <xdr:nvSpPr>
        <xdr:cNvPr id="27" name="Gerader Verbinder 26"/>
        <xdr:cNvSpPr/>
      </xdr:nvSpPr>
      <xdr:spPr>
        <a:xfrm flipH="1">
          <a:off x="8854560" y="2432880"/>
          <a:ext cx="54000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265680</xdr:colOff>
      <xdr:row>14</xdr:row>
      <xdr:rowOff>156960</xdr:rowOff>
    </xdr:from>
    <xdr:to>
      <xdr:col>25</xdr:col>
      <xdr:colOff>260280</xdr:colOff>
      <xdr:row>14</xdr:row>
      <xdr:rowOff>162000</xdr:rowOff>
    </xdr:to>
    <xdr:sp macro="" textlink="">
      <xdr:nvSpPr>
        <xdr:cNvPr id="28" name="Gerader Verbinder 27"/>
        <xdr:cNvSpPr/>
      </xdr:nvSpPr>
      <xdr:spPr>
        <a:xfrm flipV="1">
          <a:off x="10201680" y="2432880"/>
          <a:ext cx="53424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257040</xdr:colOff>
      <xdr:row>2</xdr:row>
      <xdr:rowOff>158760</xdr:rowOff>
    </xdr:from>
    <xdr:to>
      <xdr:col>19</xdr:col>
      <xdr:colOff>257040</xdr:colOff>
      <xdr:row>9</xdr:row>
      <xdr:rowOff>3240</xdr:rowOff>
    </xdr:to>
    <xdr:sp macro="" textlink="">
      <xdr:nvSpPr>
        <xdr:cNvPr id="29" name="Gerader Verbinder 28"/>
        <xdr:cNvSpPr/>
      </xdr:nvSpPr>
      <xdr:spPr>
        <a:xfrm>
          <a:off x="9113400" y="48384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253440</xdr:colOff>
      <xdr:row>8</xdr:row>
      <xdr:rowOff>155880</xdr:rowOff>
    </xdr:from>
    <xdr:to>
      <xdr:col>20</xdr:col>
      <xdr:colOff>258120</xdr:colOff>
      <xdr:row>8</xdr:row>
      <xdr:rowOff>159840</xdr:rowOff>
    </xdr:to>
    <xdr:sp macro="" textlink="">
      <xdr:nvSpPr>
        <xdr:cNvPr id="30" name="Gerader Verbinder 29"/>
        <xdr:cNvSpPr/>
      </xdr:nvSpPr>
      <xdr:spPr>
        <a:xfrm flipH="1" flipV="1">
          <a:off x="9109800" y="1456200"/>
          <a:ext cx="27468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 macro="" textlink="">
      <xdr:nvSpPr>
        <xdr:cNvPr id="31" name="Gerader Verbinder 30"/>
        <xdr:cNvSpPr/>
      </xdr:nvSpPr>
      <xdr:spPr>
        <a:xfrm>
          <a:off x="10194120" y="1455840"/>
          <a:ext cx="5641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33</xdr:col>
      <xdr:colOff>261360</xdr:colOff>
      <xdr:row>2</xdr:row>
      <xdr:rowOff>155160</xdr:rowOff>
    </xdr:from>
    <xdr:to>
      <xdr:col>36</xdr:col>
      <xdr:colOff>10080</xdr:colOff>
      <xdr:row>2</xdr:row>
      <xdr:rowOff>155160</xdr:rowOff>
    </xdr:to>
    <xdr:sp macro="" textlink="">
      <xdr:nvSpPr>
        <xdr:cNvPr id="32" name="Gerader Verbinder 31"/>
        <xdr:cNvSpPr/>
      </xdr:nvSpPr>
      <xdr:spPr>
        <a:xfrm>
          <a:off x="12895920" y="480240"/>
          <a:ext cx="558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263880</xdr:colOff>
      <xdr:row>11</xdr:row>
      <xdr:rowOff>135720</xdr:rowOff>
    </xdr:from>
    <xdr:to>
      <xdr:col>25</xdr:col>
      <xdr:colOff>3600</xdr:colOff>
      <xdr:row>14</xdr:row>
      <xdr:rowOff>153360</xdr:rowOff>
    </xdr:to>
    <xdr:sp macro="" textlink="">
      <xdr:nvSpPr>
        <xdr:cNvPr id="33" name="Gerader Verbinder 32"/>
        <xdr:cNvSpPr/>
      </xdr:nvSpPr>
      <xdr:spPr>
        <a:xfrm flipH="1">
          <a:off x="10469520" y="1923840"/>
          <a:ext cx="972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24</xdr:col>
      <xdr:colOff>265320</xdr:colOff>
      <xdr:row>11</xdr:row>
      <xdr:rowOff>153360</xdr:rowOff>
    </xdr:from>
    <xdr:to>
      <xdr:col>29</xdr:col>
      <xdr:colOff>258120</xdr:colOff>
      <xdr:row>11</xdr:row>
      <xdr:rowOff>158040</xdr:rowOff>
    </xdr:to>
    <xdr:sp macro="" textlink="">
      <xdr:nvSpPr>
        <xdr:cNvPr id="34" name="Gerader Verbinder 33"/>
        <xdr:cNvSpPr/>
      </xdr:nvSpPr>
      <xdr:spPr>
        <a:xfrm flipH="1" flipV="1">
          <a:off x="10470960" y="1941480"/>
          <a:ext cx="134208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264240</xdr:colOff>
      <xdr:row>2</xdr:row>
      <xdr:rowOff>147240</xdr:rowOff>
    </xdr:from>
    <xdr:to>
      <xdr:col>29</xdr:col>
      <xdr:colOff>265320</xdr:colOff>
      <xdr:row>12</xdr:row>
      <xdr:rowOff>25920</xdr:rowOff>
    </xdr:to>
    <xdr:sp macro="" textlink="">
      <xdr:nvSpPr>
        <xdr:cNvPr id="35" name="Gerader Verbinder 34"/>
        <xdr:cNvSpPr/>
      </xdr:nvSpPr>
      <xdr:spPr>
        <a:xfrm flipH="1">
          <a:off x="11819160" y="47232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1800</xdr:colOff>
      <xdr:row>9</xdr:row>
      <xdr:rowOff>0</xdr:rowOff>
    </xdr:from>
    <xdr:to>
      <xdr:col>30</xdr:col>
      <xdr:colOff>9360</xdr:colOff>
      <xdr:row>9</xdr:row>
      <xdr:rowOff>0</xdr:rowOff>
    </xdr:to>
    <xdr:sp macro="" textlink="">
      <xdr:nvSpPr>
        <xdr:cNvPr id="36" name="Gerader Verbinder 35"/>
        <xdr:cNvSpPr/>
      </xdr:nvSpPr>
      <xdr:spPr>
        <a:xfrm>
          <a:off x="11556720" y="1463040"/>
          <a:ext cx="2775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39</xdr:col>
      <xdr:colOff>10080</xdr:colOff>
      <xdr:row>2</xdr:row>
      <xdr:rowOff>153360</xdr:rowOff>
    </xdr:from>
    <xdr:to>
      <xdr:col>41</xdr:col>
      <xdr:colOff>28800</xdr:colOff>
      <xdr:row>2</xdr:row>
      <xdr:rowOff>153360</xdr:rowOff>
    </xdr:to>
    <xdr:sp macro="" textlink="">
      <xdr:nvSpPr>
        <xdr:cNvPr id="37" name="Gerader Verbinder 36"/>
        <xdr:cNvSpPr/>
      </xdr:nvSpPr>
      <xdr:spPr>
        <a:xfrm>
          <a:off x="14263920" y="478440"/>
          <a:ext cx="558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44</xdr:col>
      <xdr:colOff>2160</xdr:colOff>
      <xdr:row>2</xdr:row>
      <xdr:rowOff>153000</xdr:rowOff>
    </xdr:from>
    <xdr:to>
      <xdr:col>46</xdr:col>
      <xdr:colOff>17640</xdr:colOff>
      <xdr:row>2</xdr:row>
      <xdr:rowOff>156600</xdr:rowOff>
    </xdr:to>
    <xdr:sp macro="" textlink="">
      <xdr:nvSpPr>
        <xdr:cNvPr id="38" name="Gerader Verbinder 37"/>
        <xdr:cNvSpPr/>
      </xdr:nvSpPr>
      <xdr:spPr>
        <a:xfrm>
          <a:off x="15605280" y="478080"/>
          <a:ext cx="55548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49</xdr:col>
      <xdr:colOff>20520</xdr:colOff>
      <xdr:row>2</xdr:row>
      <xdr:rowOff>160920</xdr:rowOff>
    </xdr:from>
    <xdr:to>
      <xdr:col>51</xdr:col>
      <xdr:colOff>8640</xdr:colOff>
      <xdr:row>3</xdr:row>
      <xdr:rowOff>3960</xdr:rowOff>
    </xdr:to>
    <xdr:sp macro="" textlink="">
      <xdr:nvSpPr>
        <xdr:cNvPr id="39" name="Gerader Verbinder 38"/>
        <xdr:cNvSpPr/>
      </xdr:nvSpPr>
      <xdr:spPr>
        <a:xfrm flipV="1">
          <a:off x="16973280" y="486000"/>
          <a:ext cx="52776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53</xdr:col>
      <xdr:colOff>251640</xdr:colOff>
      <xdr:row>2</xdr:row>
      <xdr:rowOff>156240</xdr:rowOff>
    </xdr:from>
    <xdr:to>
      <xdr:col>56</xdr:col>
      <xdr:colOff>20880</xdr:colOff>
      <xdr:row>2</xdr:row>
      <xdr:rowOff>157320</xdr:rowOff>
    </xdr:to>
    <xdr:sp macro="" textlink="">
      <xdr:nvSpPr>
        <xdr:cNvPr id="40" name="Gerader Verbinder 39"/>
        <xdr:cNvSpPr/>
      </xdr:nvSpPr>
      <xdr:spPr>
        <a:xfrm>
          <a:off x="18283680" y="481320"/>
          <a:ext cx="5788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58</xdr:col>
      <xdr:colOff>251640</xdr:colOff>
      <xdr:row>2</xdr:row>
      <xdr:rowOff>157320</xdr:rowOff>
    </xdr:from>
    <xdr:to>
      <xdr:col>60</xdr:col>
      <xdr:colOff>262080</xdr:colOff>
      <xdr:row>3</xdr:row>
      <xdr:rowOff>3960</xdr:rowOff>
    </xdr:to>
    <xdr:sp macro="" textlink="">
      <xdr:nvSpPr>
        <xdr:cNvPr id="41" name="Gerader Verbinder 40"/>
        <xdr:cNvSpPr/>
      </xdr:nvSpPr>
      <xdr:spPr>
        <a:xfrm flipV="1">
          <a:off x="19632960" y="482400"/>
          <a:ext cx="55044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64</xdr:col>
      <xdr:colOff>2160</xdr:colOff>
      <xdr:row>2</xdr:row>
      <xdr:rowOff>157320</xdr:rowOff>
    </xdr:from>
    <xdr:to>
      <xdr:col>66</xdr:col>
      <xdr:colOff>2160</xdr:colOff>
      <xdr:row>3</xdr:row>
      <xdr:rowOff>3960</xdr:rowOff>
    </xdr:to>
    <xdr:sp macro="" textlink="">
      <xdr:nvSpPr>
        <xdr:cNvPr id="42" name="Gerader Verbinder 41"/>
        <xdr:cNvSpPr/>
      </xdr:nvSpPr>
      <xdr:spPr>
        <a:xfrm flipV="1">
          <a:off x="21002760" y="482400"/>
          <a:ext cx="540000" cy="93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64</xdr:col>
      <xdr:colOff>263880</xdr:colOff>
      <xdr:row>3</xdr:row>
      <xdr:rowOff>2880</xdr:rowOff>
    </xdr:from>
    <xdr:to>
      <xdr:col>64</xdr:col>
      <xdr:colOff>270000</xdr:colOff>
      <xdr:row>15</xdr:row>
      <xdr:rowOff>2880</xdr:rowOff>
    </xdr:to>
    <xdr:sp macro="" textlink="">
      <xdr:nvSpPr>
        <xdr:cNvPr id="43" name="Gerader Verbinder 42"/>
        <xdr:cNvSpPr/>
      </xdr:nvSpPr>
      <xdr:spPr>
        <a:xfrm>
          <a:off x="21264480" y="49068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7920</xdr:colOff>
      <xdr:row>2</xdr:row>
      <xdr:rowOff>160920</xdr:rowOff>
    </xdr:from>
    <xdr:to>
      <xdr:col>19</xdr:col>
      <xdr:colOff>259920</xdr:colOff>
      <xdr:row>3</xdr:row>
      <xdr:rowOff>4680</xdr:rowOff>
    </xdr:to>
    <xdr:sp macro="" textlink="">
      <xdr:nvSpPr>
        <xdr:cNvPr id="44" name="Gerader Verbinder 43"/>
        <xdr:cNvSpPr/>
      </xdr:nvSpPr>
      <xdr:spPr>
        <a:xfrm flipV="1">
          <a:off x="8864280" y="486000"/>
          <a:ext cx="252000" cy="6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-360</xdr:colOff>
      <xdr:row>14</xdr:row>
      <xdr:rowOff>159840</xdr:rowOff>
    </xdr:from>
    <xdr:to>
      <xdr:col>64</xdr:col>
      <xdr:colOff>254880</xdr:colOff>
      <xdr:row>15</xdr:row>
      <xdr:rowOff>3240</xdr:rowOff>
    </xdr:to>
    <xdr:sp macro="" textlink="">
      <xdr:nvSpPr>
        <xdr:cNvPr id="45" name="Gerader Verbinder 44"/>
        <xdr:cNvSpPr/>
      </xdr:nvSpPr>
      <xdr:spPr>
        <a:xfrm>
          <a:off x="11554560" y="2435760"/>
          <a:ext cx="9700920" cy="57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F1" zoomScale="200" zoomScaleNormal="200" workbookViewId="0"/>
  </sheetViews>
  <sheetFormatPr baseColWidth="10" defaultColWidth="13" defaultRowHeight="12.75" x14ac:dyDescent="0.2"/>
  <cols>
    <col min="2" max="2" width="12.7109375" style="15" customWidth="1"/>
  </cols>
  <sheetData>
    <row r="1" spans="1:13" x14ac:dyDescent="0.2">
      <c r="A1" s="14" t="s">
        <v>0</v>
      </c>
      <c r="B1" s="14"/>
      <c r="C1" s="14"/>
      <c r="D1" s="14"/>
      <c r="E1" s="14"/>
      <c r="F1" s="16"/>
      <c r="G1" s="16"/>
      <c r="H1" s="16"/>
      <c r="I1" s="13" t="s">
        <v>1</v>
      </c>
      <c r="J1" s="13"/>
      <c r="K1" s="16"/>
      <c r="L1" s="16"/>
      <c r="M1" s="16"/>
    </row>
    <row r="2" spans="1:13" x14ac:dyDescent="0.2">
      <c r="F2" s="16"/>
      <c r="G2" s="16"/>
      <c r="H2" s="16"/>
      <c r="I2" s="17">
        <v>1</v>
      </c>
      <c r="J2" s="17" t="s">
        <v>2</v>
      </c>
      <c r="K2" s="16"/>
      <c r="L2" s="16"/>
      <c r="M2" s="16"/>
    </row>
    <row r="3" spans="1:13" x14ac:dyDescent="0.2">
      <c r="F3" s="16"/>
      <c r="G3" s="16"/>
      <c r="H3" s="16"/>
      <c r="I3" s="16"/>
      <c r="J3" s="16"/>
      <c r="K3" s="16"/>
      <c r="L3" s="16"/>
      <c r="M3" s="16"/>
    </row>
    <row r="4" spans="1:13" x14ac:dyDescent="0.2">
      <c r="F4" s="16"/>
      <c r="G4" s="16"/>
      <c r="H4" s="16"/>
      <c r="I4" s="16"/>
      <c r="J4" s="16"/>
      <c r="K4" s="16"/>
      <c r="L4" s="16"/>
      <c r="M4" s="16"/>
    </row>
    <row r="5" spans="1:13" ht="24.2" customHeight="1" x14ac:dyDescent="0.2">
      <c r="F5" s="13" t="s">
        <v>3</v>
      </c>
      <c r="G5" s="13"/>
      <c r="H5" s="16"/>
      <c r="I5" s="13" t="s">
        <v>4</v>
      </c>
      <c r="J5" s="13"/>
      <c r="K5" s="16"/>
      <c r="L5" s="12" t="s">
        <v>5</v>
      </c>
      <c r="M5" s="12"/>
    </row>
    <row r="6" spans="1:13" x14ac:dyDescent="0.2">
      <c r="F6" s="17" t="s">
        <v>6</v>
      </c>
      <c r="G6" s="17" t="s">
        <v>7</v>
      </c>
      <c r="H6" s="16"/>
      <c r="I6" s="17" t="s">
        <v>8</v>
      </c>
      <c r="J6" s="17" t="s">
        <v>9</v>
      </c>
      <c r="K6" s="16"/>
      <c r="L6" s="17" t="s">
        <v>10</v>
      </c>
      <c r="M6" s="17" t="s">
        <v>11</v>
      </c>
    </row>
    <row r="8" spans="1:13" x14ac:dyDescent="0.2">
      <c r="F8" s="13" t="s">
        <v>12</v>
      </c>
      <c r="G8" s="13"/>
      <c r="I8" s="13" t="s">
        <v>13</v>
      </c>
      <c r="J8" s="13"/>
      <c r="L8" s="13" t="s">
        <v>14</v>
      </c>
      <c r="M8" s="13"/>
    </row>
    <row r="9" spans="1:13" x14ac:dyDescent="0.2">
      <c r="F9" s="17" t="s">
        <v>15</v>
      </c>
      <c r="G9" s="17" t="s">
        <v>7</v>
      </c>
      <c r="I9" s="17" t="s">
        <v>16</v>
      </c>
      <c r="J9" s="17" t="s">
        <v>9</v>
      </c>
      <c r="L9" s="18" t="s">
        <v>17</v>
      </c>
      <c r="M9" s="17" t="s">
        <v>11</v>
      </c>
    </row>
    <row r="11" spans="1:13" x14ac:dyDescent="0.2">
      <c r="F11" s="13" t="s">
        <v>18</v>
      </c>
      <c r="G11" s="13"/>
      <c r="I11" s="13" t="s">
        <v>19</v>
      </c>
      <c r="J11" s="13"/>
      <c r="L11" s="13" t="s">
        <v>20</v>
      </c>
      <c r="M11" s="13"/>
    </row>
    <row r="12" spans="1:13" x14ac:dyDescent="0.2">
      <c r="F12" s="17" t="s">
        <v>21</v>
      </c>
      <c r="G12" s="17" t="s">
        <v>7</v>
      </c>
      <c r="I12" s="17" t="s">
        <v>22</v>
      </c>
      <c r="J12" s="17" t="s">
        <v>9</v>
      </c>
      <c r="L12" s="18" t="s">
        <v>23</v>
      </c>
      <c r="M12" s="17" t="s">
        <v>11</v>
      </c>
    </row>
    <row r="14" spans="1:13" x14ac:dyDescent="0.2">
      <c r="F14" s="13" t="s">
        <v>24</v>
      </c>
      <c r="G14" s="13"/>
      <c r="I14" s="13" t="s">
        <v>25</v>
      </c>
      <c r="J14" s="13"/>
      <c r="L14" s="13" t="s">
        <v>26</v>
      </c>
      <c r="M14" s="13"/>
    </row>
    <row r="15" spans="1:13" x14ac:dyDescent="0.2">
      <c r="F15" s="17" t="s">
        <v>27</v>
      </c>
      <c r="G15" s="17" t="s">
        <v>7</v>
      </c>
      <c r="I15" s="17" t="s">
        <v>28</v>
      </c>
      <c r="J15" s="17" t="s">
        <v>9</v>
      </c>
      <c r="L15" s="18" t="s">
        <v>29</v>
      </c>
      <c r="M15" s="17" t="s">
        <v>11</v>
      </c>
    </row>
    <row r="17" spans="1:10" x14ac:dyDescent="0.2">
      <c r="F17" s="13" t="s">
        <v>30</v>
      </c>
      <c r="G17" s="13"/>
      <c r="I17" s="13" t="s">
        <v>31</v>
      </c>
      <c r="J17" s="13"/>
    </row>
    <row r="18" spans="1:10" x14ac:dyDescent="0.2">
      <c r="F18" s="17" t="s">
        <v>32</v>
      </c>
      <c r="G18" s="17" t="s">
        <v>7</v>
      </c>
      <c r="I18" s="17" t="s">
        <v>33</v>
      </c>
      <c r="J18" s="17" t="s">
        <v>9</v>
      </c>
    </row>
    <row r="20" spans="1:10" x14ac:dyDescent="0.2">
      <c r="I20" s="13" t="s">
        <v>34</v>
      </c>
      <c r="J20" s="13"/>
    </row>
    <row r="21" spans="1:10" x14ac:dyDescent="0.2">
      <c r="I21" s="17" t="s">
        <v>35</v>
      </c>
      <c r="J21" s="17" t="s">
        <v>9</v>
      </c>
    </row>
    <row r="23" spans="1:10" x14ac:dyDescent="0.2">
      <c r="I23" s="13" t="s">
        <v>36</v>
      </c>
      <c r="J23" s="13"/>
    </row>
    <row r="24" spans="1:10" x14ac:dyDescent="0.2">
      <c r="I24" s="17" t="s">
        <v>37</v>
      </c>
      <c r="J24" s="17" t="s">
        <v>9</v>
      </c>
    </row>
    <row r="25" spans="1:10" x14ac:dyDescent="0.2">
      <c r="A25" s="19" t="s">
        <v>38</v>
      </c>
      <c r="B25" s="11" t="s">
        <v>39</v>
      </c>
      <c r="C25" s="11"/>
      <c r="D25" s="11"/>
      <c r="E25" s="20"/>
      <c r="F25" s="20"/>
    </row>
    <row r="26" spans="1:10" x14ac:dyDescent="0.2">
      <c r="A26" s="21" t="s">
        <v>16</v>
      </c>
      <c r="B26" s="10" t="s">
        <v>13</v>
      </c>
      <c r="C26" s="10"/>
      <c r="D26" s="10"/>
      <c r="E26" s="22"/>
      <c r="F26" s="22"/>
      <c r="I26" s="13" t="s">
        <v>40</v>
      </c>
      <c r="J26" s="13"/>
    </row>
    <row r="27" spans="1:10" x14ac:dyDescent="0.2">
      <c r="A27" s="23" t="s">
        <v>15</v>
      </c>
      <c r="B27" s="9" t="s">
        <v>12</v>
      </c>
      <c r="C27" s="9"/>
      <c r="D27" s="9"/>
      <c r="E27" s="25"/>
      <c r="F27" s="25"/>
      <c r="I27" s="17" t="s">
        <v>41</v>
      </c>
      <c r="J27" s="17" t="s">
        <v>9</v>
      </c>
    </row>
    <row r="28" spans="1:10" x14ac:dyDescent="0.2">
      <c r="A28" s="23" t="s">
        <v>21</v>
      </c>
      <c r="B28" s="9" t="s">
        <v>18</v>
      </c>
      <c r="C28" s="9"/>
      <c r="D28" s="9"/>
      <c r="E28" s="25"/>
      <c r="F28" s="25"/>
    </row>
    <row r="29" spans="1:10" x14ac:dyDescent="0.2">
      <c r="A29" s="23" t="s">
        <v>27</v>
      </c>
      <c r="B29" s="9" t="s">
        <v>24</v>
      </c>
      <c r="C29" s="9"/>
      <c r="D29" s="9"/>
      <c r="E29" s="25"/>
      <c r="F29" s="25"/>
      <c r="I29" s="13" t="s">
        <v>42</v>
      </c>
      <c r="J29" s="13"/>
    </row>
    <row r="30" spans="1:10" x14ac:dyDescent="0.2">
      <c r="A30" s="23" t="s">
        <v>32</v>
      </c>
      <c r="B30" s="9" t="s">
        <v>30</v>
      </c>
      <c r="C30" s="9"/>
      <c r="D30" s="9"/>
      <c r="E30" s="24"/>
      <c r="F30" s="24"/>
      <c r="I30" s="17" t="s">
        <v>43</v>
      </c>
      <c r="J30" s="17" t="s">
        <v>9</v>
      </c>
    </row>
    <row r="31" spans="1:10" x14ac:dyDescent="0.2">
      <c r="A31" s="23" t="s">
        <v>22</v>
      </c>
      <c r="B31" s="9" t="s">
        <v>19</v>
      </c>
      <c r="C31" s="9"/>
      <c r="D31" s="9"/>
      <c r="E31" s="25"/>
      <c r="F31" s="25"/>
    </row>
    <row r="32" spans="1:10" x14ac:dyDescent="0.2">
      <c r="A32" s="23" t="s">
        <v>28</v>
      </c>
      <c r="B32" s="9" t="s">
        <v>25</v>
      </c>
      <c r="C32" s="9"/>
      <c r="D32" s="9"/>
      <c r="E32" s="24"/>
      <c r="F32" s="24"/>
      <c r="I32" s="13" t="s">
        <v>44</v>
      </c>
      <c r="J32" s="13"/>
    </row>
    <row r="33" spans="1:10" x14ac:dyDescent="0.2">
      <c r="A33" s="23" t="s">
        <v>33</v>
      </c>
      <c r="B33" s="9" t="s">
        <v>31</v>
      </c>
      <c r="C33" s="9"/>
      <c r="D33" s="9"/>
      <c r="E33" s="24"/>
      <c r="F33" s="24"/>
      <c r="I33" s="17" t="s">
        <v>45</v>
      </c>
      <c r="J33" s="17" t="s">
        <v>9</v>
      </c>
    </row>
    <row r="34" spans="1:10" x14ac:dyDescent="0.2">
      <c r="A34" s="23" t="s">
        <v>33</v>
      </c>
      <c r="B34" s="9" t="s">
        <v>34</v>
      </c>
      <c r="C34" s="9"/>
      <c r="D34" s="9"/>
      <c r="E34" s="24"/>
      <c r="F34" s="24"/>
    </row>
    <row r="35" spans="1:10" x14ac:dyDescent="0.2">
      <c r="A35" s="23" t="s">
        <v>37</v>
      </c>
      <c r="B35" s="9" t="s">
        <v>36</v>
      </c>
      <c r="C35" s="9"/>
      <c r="D35" s="9"/>
      <c r="E35" s="24"/>
      <c r="F35" s="24"/>
    </row>
    <row r="36" spans="1:10" x14ac:dyDescent="0.2">
      <c r="A36" s="23" t="s">
        <v>17</v>
      </c>
      <c r="B36" s="9" t="s">
        <v>14</v>
      </c>
      <c r="C36" s="9"/>
      <c r="D36" s="9"/>
      <c r="E36" s="24"/>
      <c r="F36" s="24"/>
    </row>
    <row r="37" spans="1:10" x14ac:dyDescent="0.2">
      <c r="A37" s="23" t="s">
        <v>23</v>
      </c>
      <c r="B37" s="9" t="s">
        <v>20</v>
      </c>
      <c r="C37" s="9"/>
      <c r="D37" s="9"/>
      <c r="E37" s="24"/>
      <c r="F37" s="24"/>
    </row>
    <row r="38" spans="1:10" x14ac:dyDescent="0.2">
      <c r="A38" s="23" t="s">
        <v>41</v>
      </c>
      <c r="B38" s="9" t="s">
        <v>40</v>
      </c>
      <c r="C38" s="9"/>
      <c r="D38" s="9"/>
      <c r="E38" s="24"/>
      <c r="F38" s="24"/>
    </row>
    <row r="39" spans="1:10" x14ac:dyDescent="0.2">
      <c r="A39" s="23" t="s">
        <v>29</v>
      </c>
      <c r="B39" s="9" t="s">
        <v>26</v>
      </c>
      <c r="C39" s="9"/>
      <c r="D39" s="9"/>
      <c r="E39" s="24"/>
      <c r="F39" s="24"/>
    </row>
    <row r="40" spans="1:10" x14ac:dyDescent="0.2">
      <c r="A40" s="23" t="s">
        <v>43</v>
      </c>
      <c r="B40" s="9" t="s">
        <v>42</v>
      </c>
      <c r="C40" s="9"/>
      <c r="D40" s="9"/>
      <c r="E40" s="24"/>
      <c r="F40" s="24"/>
    </row>
    <row r="41" spans="1:10" x14ac:dyDescent="0.2">
      <c r="A41" s="26" t="s">
        <v>45</v>
      </c>
      <c r="B41" s="8" t="s">
        <v>44</v>
      </c>
      <c r="C41" s="8"/>
      <c r="D41" s="8"/>
      <c r="E41" s="27"/>
      <c r="F41" s="27"/>
    </row>
  </sheetData>
  <mergeCells count="38">
    <mergeCell ref="B40:D40"/>
    <mergeCell ref="B41:D41"/>
    <mergeCell ref="B35:D35"/>
    <mergeCell ref="B36:D36"/>
    <mergeCell ref="B37:D37"/>
    <mergeCell ref="B38:D38"/>
    <mergeCell ref="B39:D39"/>
    <mergeCell ref="B31:D31"/>
    <mergeCell ref="B32:D32"/>
    <mergeCell ref="I32:J32"/>
    <mergeCell ref="B33:D33"/>
    <mergeCell ref="B34:D34"/>
    <mergeCell ref="B27:D27"/>
    <mergeCell ref="B28:D28"/>
    <mergeCell ref="B29:D29"/>
    <mergeCell ref="I29:J29"/>
    <mergeCell ref="B30:D30"/>
    <mergeCell ref="I20:J20"/>
    <mergeCell ref="I23:J23"/>
    <mergeCell ref="B25:D25"/>
    <mergeCell ref="B26:D26"/>
    <mergeCell ref="I26:J26"/>
    <mergeCell ref="F14:G14"/>
    <mergeCell ref="I14:J14"/>
    <mergeCell ref="L14:M14"/>
    <mergeCell ref="F17:G17"/>
    <mergeCell ref="I17:J17"/>
    <mergeCell ref="F8:G8"/>
    <mergeCell ref="I8:J8"/>
    <mergeCell ref="L8:M8"/>
    <mergeCell ref="F11:G11"/>
    <mergeCell ref="I11:J11"/>
    <mergeCell ref="L11:M11"/>
    <mergeCell ref="A1:E1"/>
    <mergeCell ref="I1:J1"/>
    <mergeCell ref="F5:G5"/>
    <mergeCell ref="I5:J5"/>
    <mergeCell ref="L5:M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C1" zoomScale="200" zoomScaleNormal="200" workbookViewId="0">
      <selection activeCell="L22" sqref="L22"/>
    </sheetView>
  </sheetViews>
  <sheetFormatPr baseColWidth="10" defaultColWidth="13" defaultRowHeight="12.75" x14ac:dyDescent="0.2"/>
  <cols>
    <col min="2" max="2" width="12.7109375" style="15" customWidth="1"/>
  </cols>
  <sheetData>
    <row r="1" spans="1:13" x14ac:dyDescent="0.2">
      <c r="A1" s="14" t="s">
        <v>46</v>
      </c>
      <c r="B1" s="14"/>
      <c r="C1" s="14"/>
      <c r="D1" s="14"/>
      <c r="E1" s="14"/>
      <c r="F1" s="16"/>
      <c r="G1" s="16"/>
      <c r="H1" s="16"/>
      <c r="I1" s="13" t="s">
        <v>1</v>
      </c>
      <c r="J1" s="13"/>
      <c r="K1" s="16"/>
      <c r="L1" s="16"/>
      <c r="M1" s="16"/>
    </row>
    <row r="2" spans="1:13" x14ac:dyDescent="0.2">
      <c r="F2" s="16"/>
      <c r="G2" s="16"/>
      <c r="H2" s="16"/>
      <c r="I2" s="17">
        <v>1</v>
      </c>
      <c r="J2" s="17" t="s">
        <v>2</v>
      </c>
      <c r="K2" s="16"/>
      <c r="L2" s="16"/>
      <c r="M2" s="16"/>
    </row>
    <row r="4" spans="1:13" x14ac:dyDescent="0.2">
      <c r="F4" s="13" t="s">
        <v>47</v>
      </c>
      <c r="G4" s="13"/>
      <c r="I4" s="13" t="s">
        <v>48</v>
      </c>
      <c r="J4" s="13"/>
      <c r="L4" s="13" t="s">
        <v>49</v>
      </c>
      <c r="M4" s="13"/>
    </row>
    <row r="5" spans="1:13" x14ac:dyDescent="0.2">
      <c r="F5" s="17" t="s">
        <v>6</v>
      </c>
      <c r="G5" s="17"/>
      <c r="I5" s="17" t="s">
        <v>8</v>
      </c>
      <c r="J5" s="17"/>
      <c r="L5" s="17" t="s">
        <v>10</v>
      </c>
      <c r="M5" s="17"/>
    </row>
    <row r="7" spans="1:13" x14ac:dyDescent="0.2">
      <c r="F7" s="13" t="s">
        <v>13</v>
      </c>
      <c r="G7" s="13"/>
      <c r="I7" s="13" t="s">
        <v>25</v>
      </c>
      <c r="J7" s="13"/>
      <c r="L7" s="13" t="s">
        <v>14</v>
      </c>
      <c r="M7" s="13"/>
    </row>
    <row r="8" spans="1:13" x14ac:dyDescent="0.2">
      <c r="F8" s="17" t="s">
        <v>15</v>
      </c>
      <c r="G8" s="17"/>
      <c r="I8" s="17" t="s">
        <v>16</v>
      </c>
      <c r="J8" s="17"/>
      <c r="L8" s="17" t="s">
        <v>17</v>
      </c>
      <c r="M8" s="17"/>
    </row>
    <row r="10" spans="1:13" x14ac:dyDescent="0.2">
      <c r="F10" s="13" t="s">
        <v>12</v>
      </c>
      <c r="G10" s="13"/>
      <c r="I10" s="13" t="s">
        <v>31</v>
      </c>
      <c r="J10" s="13"/>
      <c r="L10" s="13" t="s">
        <v>20</v>
      </c>
      <c r="M10" s="13"/>
    </row>
    <row r="11" spans="1:13" x14ac:dyDescent="0.2">
      <c r="F11" s="17" t="s">
        <v>21</v>
      </c>
      <c r="G11" s="17"/>
      <c r="I11" s="17" t="s">
        <v>22</v>
      </c>
      <c r="J11" s="17"/>
      <c r="L11" s="17" t="s">
        <v>23</v>
      </c>
      <c r="M11" s="17"/>
    </row>
    <row r="13" spans="1:13" x14ac:dyDescent="0.2">
      <c r="F13" s="13" t="s">
        <v>18</v>
      </c>
      <c r="G13" s="13"/>
      <c r="I13" s="13" t="s">
        <v>34</v>
      </c>
      <c r="J13" s="13"/>
      <c r="L13" s="13" t="s">
        <v>40</v>
      </c>
      <c r="M13" s="13"/>
    </row>
    <row r="14" spans="1:13" x14ac:dyDescent="0.2">
      <c r="F14" s="17" t="s">
        <v>27</v>
      </c>
      <c r="G14" s="17"/>
      <c r="I14" s="17" t="s">
        <v>28</v>
      </c>
      <c r="J14" s="17"/>
      <c r="L14" s="17" t="s">
        <v>29</v>
      </c>
      <c r="M14" s="17"/>
    </row>
    <row r="16" spans="1:13" x14ac:dyDescent="0.2">
      <c r="F16" s="13" t="s">
        <v>24</v>
      </c>
      <c r="G16" s="13"/>
      <c r="I16" s="13" t="s">
        <v>36</v>
      </c>
      <c r="J16" s="13"/>
      <c r="L16" s="13" t="s">
        <v>26</v>
      </c>
      <c r="M16" s="13"/>
    </row>
    <row r="17" spans="1:13" x14ac:dyDescent="0.2">
      <c r="F17" s="17" t="s">
        <v>32</v>
      </c>
      <c r="G17" s="17"/>
      <c r="I17" s="17" t="s">
        <v>33</v>
      </c>
      <c r="J17" s="17"/>
      <c r="L17" s="17" t="s">
        <v>50</v>
      </c>
      <c r="M17" s="17"/>
    </row>
    <row r="19" spans="1:13" x14ac:dyDescent="0.2">
      <c r="F19" s="13" t="s">
        <v>30</v>
      </c>
      <c r="G19" s="13"/>
      <c r="L19" s="13" t="s">
        <v>42</v>
      </c>
      <c r="M19" s="13"/>
    </row>
    <row r="20" spans="1:13" x14ac:dyDescent="0.2">
      <c r="F20" s="17" t="s">
        <v>51</v>
      </c>
      <c r="G20" s="17"/>
      <c r="L20" s="17" t="s">
        <v>52</v>
      </c>
      <c r="M20" s="17"/>
    </row>
    <row r="22" spans="1:13" x14ac:dyDescent="0.2">
      <c r="F22" s="13" t="s">
        <v>19</v>
      </c>
      <c r="G22" s="13"/>
      <c r="L22" s="13" t="s">
        <v>44</v>
      </c>
      <c r="M22" s="13"/>
    </row>
    <row r="23" spans="1:13" x14ac:dyDescent="0.2">
      <c r="F23" s="17" t="s">
        <v>53</v>
      </c>
      <c r="G23" s="17"/>
      <c r="L23" s="17" t="s">
        <v>54</v>
      </c>
      <c r="M23" s="17"/>
    </row>
    <row r="25" spans="1:13" x14ac:dyDescent="0.2">
      <c r="A25" s="19" t="s">
        <v>38</v>
      </c>
      <c r="B25" s="11" t="s">
        <v>39</v>
      </c>
      <c r="C25" s="11"/>
      <c r="D25" s="11"/>
      <c r="E25" s="20"/>
      <c r="F25" s="20"/>
    </row>
    <row r="26" spans="1:13" x14ac:dyDescent="0.2">
      <c r="A26" s="28" t="s">
        <v>6</v>
      </c>
      <c r="B26" s="7" t="s">
        <v>47</v>
      </c>
      <c r="C26" s="7"/>
      <c r="D26" s="7"/>
      <c r="E26" s="7"/>
      <c r="F26" s="7"/>
    </row>
    <row r="27" spans="1:13" x14ac:dyDescent="0.2">
      <c r="A27" s="21" t="s">
        <v>15</v>
      </c>
      <c r="B27" s="10" t="s">
        <v>13</v>
      </c>
      <c r="C27" s="10"/>
      <c r="D27" s="10"/>
      <c r="E27" s="22"/>
      <c r="F27" s="22"/>
    </row>
    <row r="28" spans="1:13" x14ac:dyDescent="0.2">
      <c r="A28" s="21" t="s">
        <v>21</v>
      </c>
      <c r="B28" s="9" t="s">
        <v>12</v>
      </c>
      <c r="C28" s="9"/>
      <c r="D28" s="9"/>
      <c r="E28" s="25"/>
      <c r="F28" s="25"/>
    </row>
    <row r="29" spans="1:13" x14ac:dyDescent="0.2">
      <c r="A29" s="21" t="s">
        <v>27</v>
      </c>
      <c r="B29" s="9" t="s">
        <v>18</v>
      </c>
      <c r="C29" s="9"/>
      <c r="D29" s="9"/>
      <c r="E29" s="25"/>
      <c r="F29" s="25"/>
    </row>
    <row r="30" spans="1:13" x14ac:dyDescent="0.2">
      <c r="A30" s="21" t="s">
        <v>32</v>
      </c>
      <c r="B30" s="9" t="s">
        <v>24</v>
      </c>
      <c r="C30" s="9"/>
      <c r="D30" s="9"/>
      <c r="E30" s="25"/>
      <c r="F30" s="25"/>
    </row>
    <row r="31" spans="1:13" x14ac:dyDescent="0.2">
      <c r="A31" s="21" t="s">
        <v>51</v>
      </c>
      <c r="B31" s="9" t="s">
        <v>30</v>
      </c>
      <c r="C31" s="9"/>
      <c r="D31" s="9"/>
      <c r="E31" s="24"/>
      <c r="F31" s="24"/>
    </row>
    <row r="32" spans="1:13" x14ac:dyDescent="0.2">
      <c r="A32" s="21" t="s">
        <v>53</v>
      </c>
      <c r="B32" s="9" t="s">
        <v>19</v>
      </c>
      <c r="C32" s="9"/>
      <c r="D32" s="9"/>
      <c r="E32" s="25"/>
      <c r="F32" s="25"/>
    </row>
    <row r="33" spans="1:6" s="30" customFormat="1" x14ac:dyDescent="0.2">
      <c r="A33" s="29" t="s">
        <v>8</v>
      </c>
      <c r="B33" s="7" t="s">
        <v>48</v>
      </c>
      <c r="C33" s="7"/>
      <c r="D33" s="7"/>
      <c r="E33" s="7"/>
      <c r="F33" s="7"/>
    </row>
    <row r="34" spans="1:6" x14ac:dyDescent="0.2">
      <c r="A34" s="23" t="s">
        <v>16</v>
      </c>
      <c r="B34" s="9" t="s">
        <v>25</v>
      </c>
      <c r="C34" s="9"/>
      <c r="D34" s="9"/>
      <c r="E34" s="24"/>
      <c r="F34" s="24"/>
    </row>
    <row r="35" spans="1:6" x14ac:dyDescent="0.2">
      <c r="A35" s="23" t="s">
        <v>22</v>
      </c>
      <c r="B35" s="9" t="s">
        <v>31</v>
      </c>
      <c r="C35" s="9"/>
      <c r="D35" s="9"/>
      <c r="E35" s="24"/>
      <c r="F35" s="24"/>
    </row>
    <row r="36" spans="1:6" x14ac:dyDescent="0.2">
      <c r="A36" s="23" t="s">
        <v>28</v>
      </c>
      <c r="B36" s="9" t="s">
        <v>34</v>
      </c>
      <c r="C36" s="9"/>
      <c r="D36" s="9"/>
      <c r="E36" s="24"/>
      <c r="F36" s="24"/>
    </row>
    <row r="37" spans="1:6" x14ac:dyDescent="0.2">
      <c r="A37" s="23" t="s">
        <v>33</v>
      </c>
      <c r="B37" s="9" t="s">
        <v>36</v>
      </c>
      <c r="C37" s="9"/>
      <c r="D37" s="9"/>
      <c r="E37" s="24"/>
      <c r="F37" s="24"/>
    </row>
    <row r="38" spans="1:6" s="30" customFormat="1" x14ac:dyDescent="0.2">
      <c r="A38" s="29" t="s">
        <v>10</v>
      </c>
      <c r="B38" s="7" t="s">
        <v>49</v>
      </c>
      <c r="C38" s="7"/>
      <c r="D38" s="7"/>
      <c r="E38" s="7"/>
      <c r="F38" s="7"/>
    </row>
    <row r="39" spans="1:6" x14ac:dyDescent="0.2">
      <c r="A39" s="23" t="s">
        <v>17</v>
      </c>
      <c r="B39" s="9" t="s">
        <v>14</v>
      </c>
      <c r="C39" s="9"/>
      <c r="D39" s="9"/>
      <c r="E39" s="24"/>
      <c r="F39" s="24"/>
    </row>
    <row r="40" spans="1:6" x14ac:dyDescent="0.2">
      <c r="A40" s="23" t="s">
        <v>23</v>
      </c>
      <c r="B40" s="9" t="s">
        <v>20</v>
      </c>
      <c r="C40" s="9"/>
      <c r="D40" s="9"/>
      <c r="E40" s="24"/>
      <c r="F40" s="24"/>
    </row>
    <row r="41" spans="1:6" x14ac:dyDescent="0.2">
      <c r="A41" s="23" t="s">
        <v>29</v>
      </c>
      <c r="B41" s="9" t="s">
        <v>40</v>
      </c>
      <c r="C41" s="9"/>
      <c r="D41" s="9"/>
      <c r="E41" s="24"/>
      <c r="F41" s="24"/>
    </row>
    <row r="42" spans="1:6" x14ac:dyDescent="0.2">
      <c r="A42" s="23" t="s">
        <v>50</v>
      </c>
      <c r="B42" s="9" t="s">
        <v>26</v>
      </c>
      <c r="C42" s="9"/>
      <c r="D42" s="9"/>
      <c r="E42" s="24"/>
      <c r="F42" s="24"/>
    </row>
    <row r="43" spans="1:6" x14ac:dyDescent="0.2">
      <c r="A43" s="23" t="s">
        <v>52</v>
      </c>
      <c r="B43" s="9" t="s">
        <v>42</v>
      </c>
      <c r="C43" s="9"/>
      <c r="D43" s="9"/>
      <c r="E43" s="24"/>
      <c r="F43" s="24"/>
    </row>
    <row r="44" spans="1:6" x14ac:dyDescent="0.2">
      <c r="A44" s="23" t="s">
        <v>54</v>
      </c>
      <c r="B44" s="8" t="s">
        <v>44</v>
      </c>
      <c r="C44" s="8"/>
      <c r="D44" s="8"/>
      <c r="E44" s="27"/>
      <c r="F44" s="27"/>
    </row>
  </sheetData>
  <mergeCells count="41">
    <mergeCell ref="B41:D41"/>
    <mergeCell ref="B42:D42"/>
    <mergeCell ref="B43:D43"/>
    <mergeCell ref="B44:D44"/>
    <mergeCell ref="B36:D36"/>
    <mergeCell ref="B37:D37"/>
    <mergeCell ref="B38:F38"/>
    <mergeCell ref="B39:D39"/>
    <mergeCell ref="B40:D40"/>
    <mergeCell ref="B31:D31"/>
    <mergeCell ref="B32:D32"/>
    <mergeCell ref="B33:F33"/>
    <mergeCell ref="B34:D34"/>
    <mergeCell ref="B35:D35"/>
    <mergeCell ref="B26:F26"/>
    <mergeCell ref="B27:D27"/>
    <mergeCell ref="B28:D28"/>
    <mergeCell ref="B29:D29"/>
    <mergeCell ref="B30:D30"/>
    <mergeCell ref="F19:G19"/>
    <mergeCell ref="L19:M19"/>
    <mergeCell ref="F22:G22"/>
    <mergeCell ref="L22:M22"/>
    <mergeCell ref="B25:D25"/>
    <mergeCell ref="F13:G13"/>
    <mergeCell ref="I13:J13"/>
    <mergeCell ref="L13:M13"/>
    <mergeCell ref="F16:G16"/>
    <mergeCell ref="I16:J16"/>
    <mergeCell ref="L16:M16"/>
    <mergeCell ref="F7:G7"/>
    <mergeCell ref="I7:J7"/>
    <mergeCell ref="L7:M7"/>
    <mergeCell ref="F10:G10"/>
    <mergeCell ref="I10:J10"/>
    <mergeCell ref="L10:M10"/>
    <mergeCell ref="A1:E1"/>
    <mergeCell ref="I1:J1"/>
    <mergeCell ref="F4:G4"/>
    <mergeCell ref="I4:J4"/>
    <mergeCell ref="L4:M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1"/>
  <sheetViews>
    <sheetView tabSelected="1" topLeftCell="A12" zoomScale="200" zoomScaleNormal="200" workbookViewId="0">
      <pane xSplit="4" topLeftCell="E1" activePane="topRight" state="frozen"/>
      <selection activeCell="A12" sqref="A12"/>
      <selection pane="topRight" activeCell="L5" sqref="L5"/>
    </sheetView>
  </sheetViews>
  <sheetFormatPr baseColWidth="10" defaultColWidth="11.7109375" defaultRowHeight="12.75" outlineLevelCol="1" x14ac:dyDescent="0.2"/>
  <cols>
    <col min="5" max="5" width="18.7109375" style="16" customWidth="1"/>
    <col min="6" max="6" width="14" style="16" customWidth="1"/>
    <col min="7" max="8" width="11.5703125" style="16" hidden="1" customWidth="1" outlineLevel="1"/>
    <col min="9" max="9" width="11.5703125" style="31" hidden="1" customWidth="1" outlineLevel="1"/>
    <col min="10" max="10" width="11.5703125" style="16" customWidth="1" collapsed="1"/>
    <col min="11" max="107" width="3.85546875" style="32" customWidth="1"/>
  </cols>
  <sheetData>
    <row r="1" spans="1:69" x14ac:dyDescent="0.2">
      <c r="A1" s="19" t="s">
        <v>38</v>
      </c>
      <c r="B1" s="6" t="s">
        <v>39</v>
      </c>
      <c r="C1" s="6"/>
      <c r="D1" s="6"/>
      <c r="E1" s="33" t="s">
        <v>55</v>
      </c>
      <c r="F1" s="33" t="s">
        <v>56</v>
      </c>
      <c r="G1" s="33" t="s">
        <v>57</v>
      </c>
      <c r="H1" s="34" t="s">
        <v>58</v>
      </c>
      <c r="I1" s="35" t="s">
        <v>59</v>
      </c>
      <c r="J1" s="33" t="s">
        <v>60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x14ac:dyDescent="0.2">
      <c r="A2" s="36" t="s">
        <v>16</v>
      </c>
      <c r="B2" s="5" t="s">
        <v>13</v>
      </c>
      <c r="C2" s="5"/>
      <c r="D2" s="5"/>
      <c r="E2" s="37"/>
      <c r="F2" s="38" t="s">
        <v>61</v>
      </c>
      <c r="G2" s="39">
        <v>5</v>
      </c>
      <c r="H2" s="40" t="s">
        <v>62</v>
      </c>
      <c r="I2" s="41">
        <v>1</v>
      </c>
      <c r="J2" s="42">
        <f t="shared" ref="J2:J17" si="0">ROUND(G2/(H2*I2),0)</f>
        <v>5</v>
      </c>
      <c r="K2" s="16"/>
      <c r="L2" s="43">
        <v>0</v>
      </c>
      <c r="M2" s="44"/>
      <c r="N2" s="45">
        <f>L2+L4</f>
        <v>5</v>
      </c>
      <c r="O2" s="16"/>
      <c r="P2" s="16"/>
      <c r="Q2" s="43">
        <f>N2</f>
        <v>5</v>
      </c>
      <c r="R2" s="44"/>
      <c r="S2" s="45">
        <f>Q2+Q4</f>
        <v>6</v>
      </c>
      <c r="T2" s="16"/>
      <c r="U2" s="16"/>
      <c r="V2" s="43">
        <f>S2</f>
        <v>6</v>
      </c>
      <c r="W2" s="44"/>
      <c r="X2" s="45">
        <f>V2+V4</f>
        <v>10</v>
      </c>
      <c r="Y2" s="16"/>
      <c r="Z2" s="16"/>
      <c r="AA2" s="16"/>
      <c r="AB2" s="16"/>
      <c r="AC2" s="16"/>
      <c r="AD2" s="16"/>
      <c r="AE2" s="16"/>
      <c r="AF2" s="43">
        <f>MAX(X2,AC8,X14)</f>
        <v>14</v>
      </c>
      <c r="AG2" s="44"/>
      <c r="AH2" s="45">
        <f>AF2+AF4</f>
        <v>15</v>
      </c>
      <c r="AI2" s="16"/>
      <c r="AJ2" s="16"/>
      <c r="AK2" s="43">
        <f>AH2</f>
        <v>15</v>
      </c>
      <c r="AL2" s="44"/>
      <c r="AM2" s="45">
        <f>AK2+AK4</f>
        <v>16</v>
      </c>
      <c r="AN2" s="16"/>
      <c r="AO2" s="16"/>
      <c r="AP2" s="43">
        <f>AM2</f>
        <v>16</v>
      </c>
      <c r="AQ2" s="44"/>
      <c r="AR2" s="45">
        <f>AP2+AP4</f>
        <v>17</v>
      </c>
      <c r="AS2" s="16"/>
      <c r="AT2" s="16"/>
      <c r="AU2" s="43">
        <f>AR2</f>
        <v>17</v>
      </c>
      <c r="AV2" s="44"/>
      <c r="AW2" s="45">
        <f>AU2+AU4</f>
        <v>19</v>
      </c>
      <c r="AX2" s="16"/>
      <c r="AY2" s="16"/>
      <c r="AZ2" s="43">
        <f>AW2</f>
        <v>19</v>
      </c>
      <c r="BA2" s="44"/>
      <c r="BB2" s="45">
        <f>AZ2+AZ4</f>
        <v>21</v>
      </c>
      <c r="BC2" s="16"/>
      <c r="BD2" s="16"/>
      <c r="BE2" s="43">
        <f>BB2</f>
        <v>21</v>
      </c>
      <c r="BF2" s="44"/>
      <c r="BG2" s="45">
        <f>BE2+BE4</f>
        <v>22</v>
      </c>
      <c r="BH2" s="16"/>
      <c r="BI2" s="16"/>
      <c r="BJ2" s="43">
        <f>BG2</f>
        <v>22</v>
      </c>
      <c r="BK2" s="44"/>
      <c r="BL2" s="45">
        <f>BJ2+BJ4</f>
        <v>25</v>
      </c>
      <c r="BM2" s="16"/>
      <c r="BN2" s="16"/>
      <c r="BO2" s="43">
        <f>MAX(BL2,AC14)</f>
        <v>29</v>
      </c>
      <c r="BP2" s="44"/>
      <c r="BQ2" s="45">
        <f>BO2+BO4</f>
        <v>30</v>
      </c>
    </row>
    <row r="3" spans="1:69" x14ac:dyDescent="0.2">
      <c r="A3" s="46" t="s">
        <v>15</v>
      </c>
      <c r="B3" s="4" t="s">
        <v>12</v>
      </c>
      <c r="C3" s="4"/>
      <c r="D3" s="4"/>
      <c r="E3" s="40" t="s">
        <v>16</v>
      </c>
      <c r="F3" s="40" t="s">
        <v>63</v>
      </c>
      <c r="G3" s="48">
        <v>1</v>
      </c>
      <c r="H3" s="40" t="s">
        <v>62</v>
      </c>
      <c r="I3" s="41">
        <v>1</v>
      </c>
      <c r="J3" s="49">
        <f t="shared" si="0"/>
        <v>1</v>
      </c>
      <c r="K3" s="16"/>
      <c r="L3" s="3" t="s">
        <v>16</v>
      </c>
      <c r="M3" s="3"/>
      <c r="N3" s="3"/>
      <c r="O3" s="16"/>
      <c r="P3" s="16"/>
      <c r="Q3" s="3" t="s">
        <v>15</v>
      </c>
      <c r="R3" s="3"/>
      <c r="S3" s="3"/>
      <c r="T3" s="16"/>
      <c r="U3" s="16"/>
      <c r="V3" s="3" t="s">
        <v>21</v>
      </c>
      <c r="W3" s="3"/>
      <c r="X3" s="3"/>
      <c r="Y3" s="16"/>
      <c r="Z3" s="16"/>
      <c r="AA3" s="16"/>
      <c r="AB3" s="16"/>
      <c r="AC3" s="16"/>
      <c r="AD3" s="16"/>
      <c r="AE3" s="16"/>
      <c r="AF3" s="3" t="s">
        <v>33</v>
      </c>
      <c r="AG3" s="3"/>
      <c r="AH3" s="3"/>
      <c r="AI3" s="16"/>
      <c r="AJ3" s="16"/>
      <c r="AK3" s="3" t="s">
        <v>35</v>
      </c>
      <c r="AL3" s="3"/>
      <c r="AM3" s="3"/>
      <c r="AN3" s="16"/>
      <c r="AO3" s="16"/>
      <c r="AP3" s="3" t="s">
        <v>37</v>
      </c>
      <c r="AQ3" s="3"/>
      <c r="AR3" s="3"/>
      <c r="AS3" s="16"/>
      <c r="AT3" s="16"/>
      <c r="AU3" s="3" t="s">
        <v>23</v>
      </c>
      <c r="AV3" s="3"/>
      <c r="AW3" s="3"/>
      <c r="AX3" s="16"/>
      <c r="AY3" s="16"/>
      <c r="AZ3" s="3" t="s">
        <v>41</v>
      </c>
      <c r="BA3" s="3"/>
      <c r="BB3" s="3"/>
      <c r="BC3" s="16"/>
      <c r="BD3" s="16"/>
      <c r="BE3" s="3" t="s">
        <v>29</v>
      </c>
      <c r="BF3" s="3"/>
      <c r="BG3" s="3"/>
      <c r="BH3" s="16"/>
      <c r="BI3" s="16"/>
      <c r="BJ3" s="3" t="s">
        <v>43</v>
      </c>
      <c r="BK3" s="3"/>
      <c r="BL3" s="3"/>
      <c r="BM3" s="16"/>
      <c r="BN3" s="16"/>
      <c r="BO3" s="3" t="s">
        <v>45</v>
      </c>
      <c r="BP3" s="3"/>
      <c r="BQ3" s="3"/>
    </row>
    <row r="4" spans="1:69" x14ac:dyDescent="0.2">
      <c r="A4" s="46" t="s">
        <v>21</v>
      </c>
      <c r="B4" s="4" t="s">
        <v>18</v>
      </c>
      <c r="C4" s="4"/>
      <c r="D4" s="4"/>
      <c r="E4" s="40" t="s">
        <v>15</v>
      </c>
      <c r="F4" s="40" t="s">
        <v>33</v>
      </c>
      <c r="G4" s="48">
        <v>4</v>
      </c>
      <c r="H4" s="40" t="s">
        <v>62</v>
      </c>
      <c r="I4" s="41">
        <v>1</v>
      </c>
      <c r="J4" s="49">
        <f t="shared" si="0"/>
        <v>4</v>
      </c>
      <c r="K4" s="16"/>
      <c r="L4" s="50">
        <f>J2</f>
        <v>5</v>
      </c>
      <c r="M4" s="51">
        <f>N5-N2</f>
        <v>0</v>
      </c>
      <c r="N4" s="52">
        <f>MIN(Q2,Q14)-N2</f>
        <v>0</v>
      </c>
      <c r="O4" s="16"/>
      <c r="P4" s="16"/>
      <c r="Q4" s="50">
        <f>J3</f>
        <v>1</v>
      </c>
      <c r="R4" s="51">
        <f>S5-S2</f>
        <v>4</v>
      </c>
      <c r="S4" s="52">
        <f>MIN(V2,V8)-S2</f>
        <v>0</v>
      </c>
      <c r="T4" s="16"/>
      <c r="U4" s="16"/>
      <c r="V4" s="50">
        <f>J4</f>
        <v>4</v>
      </c>
      <c r="W4" s="51">
        <f>X5-X2</f>
        <v>8</v>
      </c>
      <c r="X4" s="52">
        <f>AF2-X2</f>
        <v>4</v>
      </c>
      <c r="Y4" s="16"/>
      <c r="Z4" s="16"/>
      <c r="AA4" s="16"/>
      <c r="AB4" s="16"/>
      <c r="AC4" s="16"/>
      <c r="AD4" s="16"/>
      <c r="AE4" s="16"/>
      <c r="AF4" s="50">
        <f>J9</f>
        <v>1</v>
      </c>
      <c r="AG4" s="51">
        <f>AH5-AH2</f>
        <v>4</v>
      </c>
      <c r="AH4" s="52">
        <f>AK2-AH2</f>
        <v>0</v>
      </c>
      <c r="AI4" s="16"/>
      <c r="AJ4" s="16"/>
      <c r="AK4" s="50">
        <f>J10</f>
        <v>1</v>
      </c>
      <c r="AL4" s="51">
        <f>AM5-AM2</f>
        <v>4</v>
      </c>
      <c r="AM4" s="52">
        <f>AP2-AM2</f>
        <v>0</v>
      </c>
      <c r="AN4" s="16"/>
      <c r="AO4" s="16"/>
      <c r="AP4" s="50">
        <f>J11</f>
        <v>1</v>
      </c>
      <c r="AQ4" s="51">
        <f>AR5-AR2</f>
        <v>4</v>
      </c>
      <c r="AR4" s="52">
        <f>AU2-AR2</f>
        <v>0</v>
      </c>
      <c r="AS4" s="16"/>
      <c r="AT4" s="16"/>
      <c r="AU4" s="50">
        <f>J13</f>
        <v>2</v>
      </c>
      <c r="AV4" s="51">
        <f>AW5-AW2</f>
        <v>4</v>
      </c>
      <c r="AW4" s="52">
        <f>AZ2-AW2</f>
        <v>0</v>
      </c>
      <c r="AX4" s="16"/>
      <c r="AY4" s="16"/>
      <c r="AZ4" s="50">
        <f>J14</f>
        <v>2</v>
      </c>
      <c r="BA4" s="51">
        <f>BB5-BB2</f>
        <v>4</v>
      </c>
      <c r="BB4" s="52">
        <f>BE2-BB2</f>
        <v>0</v>
      </c>
      <c r="BC4" s="16"/>
      <c r="BD4" s="16"/>
      <c r="BE4" s="50">
        <f>J15</f>
        <v>1</v>
      </c>
      <c r="BF4" s="51">
        <f>BG5-BG2</f>
        <v>4</v>
      </c>
      <c r="BG4" s="52">
        <f>BJ2-BG2</f>
        <v>0</v>
      </c>
      <c r="BH4" s="16"/>
      <c r="BI4" s="16"/>
      <c r="BJ4" s="50">
        <f>J16</f>
        <v>3</v>
      </c>
      <c r="BK4" s="51">
        <f>BL5-BL2</f>
        <v>4</v>
      </c>
      <c r="BL4" s="52">
        <f>BO2-BL2</f>
        <v>4</v>
      </c>
      <c r="BM4" s="16"/>
      <c r="BN4" s="16"/>
      <c r="BO4" s="50">
        <f>J17</f>
        <v>1</v>
      </c>
      <c r="BP4" s="51">
        <f>BQ5-BQ2</f>
        <v>0</v>
      </c>
      <c r="BQ4" s="52"/>
    </row>
    <row r="5" spans="1:69" x14ac:dyDescent="0.2">
      <c r="A5" s="46" t="s">
        <v>27</v>
      </c>
      <c r="B5" s="4" t="s">
        <v>24</v>
      </c>
      <c r="C5" s="4"/>
      <c r="D5" s="4"/>
      <c r="E5" s="40" t="s">
        <v>15</v>
      </c>
      <c r="F5" s="40" t="s">
        <v>32</v>
      </c>
      <c r="G5" s="48">
        <v>3</v>
      </c>
      <c r="H5" s="40" t="s">
        <v>62</v>
      </c>
      <c r="I5" s="41">
        <v>1</v>
      </c>
      <c r="J5" s="49">
        <f t="shared" si="0"/>
        <v>3</v>
      </c>
      <c r="K5" s="16"/>
      <c r="L5" s="53">
        <f>N5-L4</f>
        <v>0</v>
      </c>
      <c r="M5" s="44"/>
      <c r="N5" s="54">
        <f>MIN(Q5,Q17)</f>
        <v>5</v>
      </c>
      <c r="O5" s="16"/>
      <c r="P5" s="16"/>
      <c r="Q5" s="53">
        <f>S5-Q4</f>
        <v>9</v>
      </c>
      <c r="R5" s="44"/>
      <c r="S5" s="54">
        <f>MIN(V5,V11)</f>
        <v>10</v>
      </c>
      <c r="T5" s="16"/>
      <c r="U5" s="16"/>
      <c r="V5" s="53">
        <f>X5-V4</f>
        <v>14</v>
      </c>
      <c r="W5" s="44"/>
      <c r="X5" s="54">
        <f>AF5</f>
        <v>18</v>
      </c>
      <c r="Y5" s="16"/>
      <c r="Z5" s="16"/>
      <c r="AA5" s="16"/>
      <c r="AB5" s="16"/>
      <c r="AC5" s="16"/>
      <c r="AD5" s="16"/>
      <c r="AE5" s="16"/>
      <c r="AF5" s="53">
        <f>AH5-AF4</f>
        <v>18</v>
      </c>
      <c r="AG5" s="44"/>
      <c r="AH5" s="54">
        <f>AK5</f>
        <v>19</v>
      </c>
      <c r="AI5" s="16"/>
      <c r="AJ5" s="16"/>
      <c r="AK5" s="53">
        <f>AM5-AK4</f>
        <v>19</v>
      </c>
      <c r="AL5" s="44"/>
      <c r="AM5" s="54">
        <f>AP5</f>
        <v>20</v>
      </c>
      <c r="AN5" s="16"/>
      <c r="AO5" s="16"/>
      <c r="AP5" s="53">
        <f>AR5-AP4</f>
        <v>20</v>
      </c>
      <c r="AQ5" s="44"/>
      <c r="AR5" s="54">
        <f>AU5</f>
        <v>21</v>
      </c>
      <c r="AS5" s="16"/>
      <c r="AT5" s="16"/>
      <c r="AU5" s="53">
        <f>AW5-AU4</f>
        <v>21</v>
      </c>
      <c r="AV5" s="44"/>
      <c r="AW5" s="54">
        <f>AZ5</f>
        <v>23</v>
      </c>
      <c r="AX5" s="16"/>
      <c r="AY5" s="16"/>
      <c r="AZ5" s="53">
        <f>BB5-AZ4</f>
        <v>23</v>
      </c>
      <c r="BA5" s="44"/>
      <c r="BB5" s="54">
        <f>BE5</f>
        <v>25</v>
      </c>
      <c r="BC5" s="16"/>
      <c r="BD5" s="16"/>
      <c r="BE5" s="53">
        <f>BG5-BE4</f>
        <v>25</v>
      </c>
      <c r="BF5" s="44"/>
      <c r="BG5" s="54">
        <f>BJ5</f>
        <v>26</v>
      </c>
      <c r="BH5" s="16"/>
      <c r="BI5" s="16"/>
      <c r="BJ5" s="53">
        <f>BL5-BJ4</f>
        <v>26</v>
      </c>
      <c r="BK5" s="44"/>
      <c r="BL5" s="54">
        <f>BO5</f>
        <v>29</v>
      </c>
      <c r="BM5" s="16"/>
      <c r="BN5" s="16"/>
      <c r="BO5" s="53">
        <f>BQ5-BO4</f>
        <v>29</v>
      </c>
      <c r="BP5" s="44"/>
      <c r="BQ5" s="54">
        <f>BQ2</f>
        <v>30</v>
      </c>
    </row>
    <row r="6" spans="1:69" x14ac:dyDescent="0.2">
      <c r="A6" s="46" t="s">
        <v>32</v>
      </c>
      <c r="B6" s="4" t="s">
        <v>30</v>
      </c>
      <c r="C6" s="4"/>
      <c r="D6" s="4"/>
      <c r="E6" s="55" t="s">
        <v>27</v>
      </c>
      <c r="F6" s="55" t="s">
        <v>33</v>
      </c>
      <c r="G6" s="47">
        <v>7</v>
      </c>
      <c r="H6" s="40" t="s">
        <v>64</v>
      </c>
      <c r="I6" s="41">
        <f>(100%+(100%-$I$12))/2</f>
        <v>0.75</v>
      </c>
      <c r="J6" s="49">
        <f t="shared" si="0"/>
        <v>5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r="7" spans="1:69" x14ac:dyDescent="0.2">
      <c r="A7" s="46" t="s">
        <v>22</v>
      </c>
      <c r="B7" s="4" t="s">
        <v>19</v>
      </c>
      <c r="C7" s="4"/>
      <c r="D7" s="4"/>
      <c r="E7" s="40" t="s">
        <v>16</v>
      </c>
      <c r="F7" s="40" t="s">
        <v>28</v>
      </c>
      <c r="G7" s="48">
        <v>1</v>
      </c>
      <c r="H7" s="40" t="s">
        <v>62</v>
      </c>
      <c r="I7" s="41">
        <v>1</v>
      </c>
      <c r="J7" s="49">
        <f t="shared" si="0"/>
        <v>1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r="8" spans="1:69" x14ac:dyDescent="0.2">
      <c r="A8" s="46" t="s">
        <v>28</v>
      </c>
      <c r="B8" s="4" t="s">
        <v>25</v>
      </c>
      <c r="C8" s="4"/>
      <c r="D8" s="4"/>
      <c r="E8" s="55" t="s">
        <v>22</v>
      </c>
      <c r="F8" s="55" t="s">
        <v>65</v>
      </c>
      <c r="G8" s="47">
        <v>3</v>
      </c>
      <c r="H8" s="40" t="s">
        <v>62</v>
      </c>
      <c r="I8" s="41">
        <v>1</v>
      </c>
      <c r="J8" s="49">
        <f t="shared" si="0"/>
        <v>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43">
        <f>S2</f>
        <v>6</v>
      </c>
      <c r="W8" s="44"/>
      <c r="X8" s="45">
        <f>V8+V10</f>
        <v>9</v>
      </c>
      <c r="Y8" s="16"/>
      <c r="Z8" s="16"/>
      <c r="AA8" s="43">
        <f>X8</f>
        <v>9</v>
      </c>
      <c r="AB8" s="44"/>
      <c r="AC8" s="45">
        <f>AA8+AA10</f>
        <v>14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r="9" spans="1:69" x14ac:dyDescent="0.2">
      <c r="A9" s="46" t="s">
        <v>33</v>
      </c>
      <c r="B9" s="4" t="s">
        <v>31</v>
      </c>
      <c r="C9" s="4"/>
      <c r="D9" s="4"/>
      <c r="E9" s="55" t="s">
        <v>66</v>
      </c>
      <c r="F9" s="55" t="s">
        <v>35</v>
      </c>
      <c r="G9" s="47">
        <v>2</v>
      </c>
      <c r="H9" s="40" t="s">
        <v>64</v>
      </c>
      <c r="I9" s="41">
        <f>(100%+(100%-$I$12))/2</f>
        <v>0.75</v>
      </c>
      <c r="J9" s="49">
        <f t="shared" si="0"/>
        <v>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3" t="s">
        <v>27</v>
      </c>
      <c r="W9" s="3"/>
      <c r="X9" s="3"/>
      <c r="Y9" s="16"/>
      <c r="Z9" s="16"/>
      <c r="AA9" s="3" t="s">
        <v>32</v>
      </c>
      <c r="AB9" s="3"/>
      <c r="AC9" s="3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r="10" spans="1:69" x14ac:dyDescent="0.2">
      <c r="A10" s="46" t="s">
        <v>35</v>
      </c>
      <c r="B10" s="4" t="s">
        <v>34</v>
      </c>
      <c r="C10" s="4"/>
      <c r="D10" s="4"/>
      <c r="E10" s="55" t="s">
        <v>33</v>
      </c>
      <c r="F10" s="55" t="s">
        <v>37</v>
      </c>
      <c r="G10" s="47">
        <v>2</v>
      </c>
      <c r="H10" s="40" t="s">
        <v>64</v>
      </c>
      <c r="I10" s="41">
        <f>(100%+(100%-$I$12))/2</f>
        <v>0.75</v>
      </c>
      <c r="J10" s="49">
        <f t="shared" si="0"/>
        <v>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50">
        <f>J5</f>
        <v>3</v>
      </c>
      <c r="W10" s="51">
        <f>X11-X8</f>
        <v>4</v>
      </c>
      <c r="X10" s="52">
        <f>AA8-X8</f>
        <v>0</v>
      </c>
      <c r="Y10" s="16"/>
      <c r="Z10" s="16"/>
      <c r="AA10" s="50">
        <f>J6</f>
        <v>5</v>
      </c>
      <c r="AB10" s="51">
        <f>AC11-AC8</f>
        <v>4</v>
      </c>
      <c r="AC10" s="52">
        <f>AF2-AC8</f>
        <v>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r="11" spans="1:69" x14ac:dyDescent="0.2">
      <c r="A11" s="46" t="s">
        <v>37</v>
      </c>
      <c r="B11" s="4" t="s">
        <v>36</v>
      </c>
      <c r="C11" s="4"/>
      <c r="D11" s="4"/>
      <c r="E11" s="55" t="s">
        <v>35</v>
      </c>
      <c r="F11" s="55" t="s">
        <v>23</v>
      </c>
      <c r="G11" s="47">
        <v>2</v>
      </c>
      <c r="H11" s="40" t="s">
        <v>64</v>
      </c>
      <c r="I11" s="41">
        <f>(100%+(100%-$I$12))/2</f>
        <v>0.75</v>
      </c>
      <c r="J11" s="49">
        <f t="shared" si="0"/>
        <v>1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53">
        <f>X11-V10</f>
        <v>10</v>
      </c>
      <c r="W11" s="44"/>
      <c r="X11" s="54">
        <f>AA11</f>
        <v>13</v>
      </c>
      <c r="Y11" s="16"/>
      <c r="Z11" s="16"/>
      <c r="AA11" s="53">
        <f>AC11-AA10</f>
        <v>13</v>
      </c>
      <c r="AB11" s="44"/>
      <c r="AC11" s="54">
        <f>AF5</f>
        <v>18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r="12" spans="1:69" x14ac:dyDescent="0.2">
      <c r="A12" s="46" t="s">
        <v>17</v>
      </c>
      <c r="B12" s="4" t="s">
        <v>67</v>
      </c>
      <c r="C12" s="4"/>
      <c r="D12" s="4"/>
      <c r="E12" s="55" t="s">
        <v>28</v>
      </c>
      <c r="F12" s="55" t="s">
        <v>45</v>
      </c>
      <c r="G12" s="47">
        <v>10</v>
      </c>
      <c r="H12" s="40" t="s">
        <v>62</v>
      </c>
      <c r="I12" s="41">
        <v>0.5</v>
      </c>
      <c r="J12" s="49">
        <f t="shared" si="0"/>
        <v>20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r="13" spans="1:69" x14ac:dyDescent="0.2">
      <c r="A13" s="46" t="s">
        <v>23</v>
      </c>
      <c r="B13" s="4" t="s">
        <v>20</v>
      </c>
      <c r="C13" s="4"/>
      <c r="D13" s="4"/>
      <c r="E13" s="55" t="s">
        <v>37</v>
      </c>
      <c r="F13" s="55" t="s">
        <v>41</v>
      </c>
      <c r="G13" s="47">
        <v>3</v>
      </c>
      <c r="H13" s="40" t="s">
        <v>64</v>
      </c>
      <c r="I13" s="41">
        <f>(100%+(100%-$I$12))/2</f>
        <v>0.75</v>
      </c>
      <c r="J13" s="49">
        <f t="shared" si="0"/>
        <v>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r="14" spans="1:69" x14ac:dyDescent="0.2">
      <c r="A14" s="46" t="s">
        <v>41</v>
      </c>
      <c r="B14" s="4" t="s">
        <v>40</v>
      </c>
      <c r="C14" s="4"/>
      <c r="D14" s="4"/>
      <c r="E14" s="55" t="s">
        <v>23</v>
      </c>
      <c r="F14" s="55" t="s">
        <v>29</v>
      </c>
      <c r="G14" s="47">
        <v>3</v>
      </c>
      <c r="H14" s="40" t="s">
        <v>64</v>
      </c>
      <c r="I14" s="41">
        <f>(100%+(100%-$I$12))/2</f>
        <v>0.75</v>
      </c>
      <c r="J14" s="49">
        <f t="shared" si="0"/>
        <v>2</v>
      </c>
      <c r="K14" s="16"/>
      <c r="L14" s="16"/>
      <c r="M14" s="16"/>
      <c r="N14" s="16"/>
      <c r="O14" s="16"/>
      <c r="P14" s="16"/>
      <c r="Q14" s="43">
        <f>N2</f>
        <v>5</v>
      </c>
      <c r="R14" s="44"/>
      <c r="S14" s="45">
        <f>Q14+Q16</f>
        <v>6</v>
      </c>
      <c r="T14" s="16"/>
      <c r="U14" s="16"/>
      <c r="V14" s="43">
        <f>S14</f>
        <v>6</v>
      </c>
      <c r="W14" s="44"/>
      <c r="X14" s="45">
        <f>V14+V16</f>
        <v>9</v>
      </c>
      <c r="Y14" s="16"/>
      <c r="Z14" s="16"/>
      <c r="AA14" s="43">
        <f>X14</f>
        <v>9</v>
      </c>
      <c r="AB14" s="44"/>
      <c r="AC14" s="45">
        <f>AA14+AA16</f>
        <v>29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r="15" spans="1:69" x14ac:dyDescent="0.2">
      <c r="A15" s="46" t="s">
        <v>29</v>
      </c>
      <c r="B15" s="4" t="s">
        <v>26</v>
      </c>
      <c r="C15" s="4"/>
      <c r="D15" s="4"/>
      <c r="E15" s="55" t="s">
        <v>41</v>
      </c>
      <c r="F15" s="55" t="s">
        <v>43</v>
      </c>
      <c r="G15" s="47">
        <v>1</v>
      </c>
      <c r="H15" s="40" t="s">
        <v>64</v>
      </c>
      <c r="I15" s="41">
        <f>(100%+(100%-$I$12))/2</f>
        <v>0.75</v>
      </c>
      <c r="J15" s="49">
        <f t="shared" si="0"/>
        <v>1</v>
      </c>
      <c r="K15" s="16"/>
      <c r="L15" s="16"/>
      <c r="M15" s="16"/>
      <c r="N15" s="16"/>
      <c r="O15" s="16"/>
      <c r="P15" s="16"/>
      <c r="Q15" s="3" t="s">
        <v>22</v>
      </c>
      <c r="R15" s="3"/>
      <c r="S15" s="3"/>
      <c r="T15" s="16"/>
      <c r="U15" s="16"/>
      <c r="V15" s="3" t="s">
        <v>28</v>
      </c>
      <c r="W15" s="3"/>
      <c r="X15" s="3"/>
      <c r="Y15" s="16"/>
      <c r="Z15" s="16"/>
      <c r="AA15" s="3" t="s">
        <v>17</v>
      </c>
      <c r="AB15" s="3"/>
      <c r="AC15" s="3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r="16" spans="1:69" x14ac:dyDescent="0.2">
      <c r="A16" s="46" t="s">
        <v>43</v>
      </c>
      <c r="B16" s="4" t="s">
        <v>42</v>
      </c>
      <c r="C16" s="4"/>
      <c r="D16" s="4"/>
      <c r="E16" s="55" t="s">
        <v>29</v>
      </c>
      <c r="F16" s="55" t="s">
        <v>45</v>
      </c>
      <c r="G16" s="47">
        <v>5</v>
      </c>
      <c r="H16" s="40" t="s">
        <v>64</v>
      </c>
      <c r="I16" s="41">
        <f>(100%+(100%-$I$12))/2</f>
        <v>0.75</v>
      </c>
      <c r="J16" s="49">
        <f t="shared" si="0"/>
        <v>3</v>
      </c>
      <c r="K16" s="16"/>
      <c r="L16" s="16"/>
      <c r="M16" s="16"/>
      <c r="N16" s="16"/>
      <c r="O16" s="16"/>
      <c r="P16" s="16"/>
      <c r="Q16" s="50">
        <f>J7</f>
        <v>1</v>
      </c>
      <c r="R16" s="51">
        <f>S17-S14</f>
        <v>0</v>
      </c>
      <c r="S16" s="52">
        <f>V14-S14</f>
        <v>0</v>
      </c>
      <c r="T16" s="16"/>
      <c r="U16" s="16"/>
      <c r="V16" s="50">
        <f>J8</f>
        <v>3</v>
      </c>
      <c r="W16" s="51">
        <f>X17-X14</f>
        <v>0</v>
      </c>
      <c r="X16" s="52">
        <f>MIN(AA14,AF2)-X14</f>
        <v>0</v>
      </c>
      <c r="Y16" s="16"/>
      <c r="Z16" s="16"/>
      <c r="AA16" s="50">
        <f>J12</f>
        <v>20</v>
      </c>
      <c r="AB16" s="51">
        <f>AC17-AC14</f>
        <v>0</v>
      </c>
      <c r="AC16" s="52">
        <f>BO2-AC14</f>
        <v>0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</row>
    <row r="17" spans="1:69" x14ac:dyDescent="0.2">
      <c r="A17" s="56" t="s">
        <v>45</v>
      </c>
      <c r="B17" s="2" t="s">
        <v>44</v>
      </c>
      <c r="C17" s="2"/>
      <c r="D17" s="2"/>
      <c r="E17" s="57" t="s">
        <v>68</v>
      </c>
      <c r="F17" s="58"/>
      <c r="G17" s="59">
        <v>1</v>
      </c>
      <c r="H17" s="57" t="s">
        <v>62</v>
      </c>
      <c r="I17" s="60">
        <v>1</v>
      </c>
      <c r="J17" s="61">
        <f t="shared" si="0"/>
        <v>1</v>
      </c>
      <c r="K17" s="16"/>
      <c r="L17" s="16"/>
      <c r="M17" s="16"/>
      <c r="N17" s="16"/>
      <c r="O17" s="16"/>
      <c r="P17" s="16"/>
      <c r="Q17" s="53">
        <f>S17-Q16</f>
        <v>5</v>
      </c>
      <c r="R17" s="44"/>
      <c r="S17" s="54">
        <f>V17</f>
        <v>6</v>
      </c>
      <c r="T17" s="16"/>
      <c r="U17" s="16"/>
      <c r="V17" s="53">
        <f>X17-V16</f>
        <v>6</v>
      </c>
      <c r="W17" s="44"/>
      <c r="X17" s="54">
        <f>MIN(AA17,AF5)</f>
        <v>9</v>
      </c>
      <c r="Y17" s="16"/>
      <c r="Z17" s="16"/>
      <c r="AA17" s="53">
        <f>AC17-AA16</f>
        <v>9</v>
      </c>
      <c r="AB17" s="44"/>
      <c r="AC17" s="54">
        <f>BO5</f>
        <v>29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</row>
    <row r="18" spans="1:69" x14ac:dyDescent="0.2">
      <c r="A18" s="16"/>
      <c r="B18" s="16"/>
      <c r="C18" s="16"/>
      <c r="D18" s="16"/>
      <c r="G18" s="1"/>
      <c r="H18" s="1"/>
      <c r="I18" s="1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r="19" spans="1:69" x14ac:dyDescent="0.2">
      <c r="A19" s="16" t="s">
        <v>69</v>
      </c>
      <c r="B19" s="16"/>
      <c r="C19" s="16" t="s">
        <v>70</v>
      </c>
      <c r="D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</row>
    <row r="20" spans="1:69" x14ac:dyDescent="0.2">
      <c r="A20" s="43" t="s">
        <v>71</v>
      </c>
      <c r="B20" s="44"/>
      <c r="C20" s="45" t="s">
        <v>72</v>
      </c>
      <c r="D20" s="16" t="s">
        <v>73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</row>
    <row r="21" spans="1:69" x14ac:dyDescent="0.2">
      <c r="A21" s="3" t="s">
        <v>74</v>
      </c>
      <c r="B21" s="3"/>
      <c r="C21" s="3"/>
      <c r="D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</row>
    <row r="22" spans="1:69" x14ac:dyDescent="0.2">
      <c r="A22" s="50" t="s">
        <v>75</v>
      </c>
      <c r="B22" s="51" t="s">
        <v>76</v>
      </c>
      <c r="C22" s="52" t="s">
        <v>77</v>
      </c>
      <c r="D22" s="16" t="s">
        <v>78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</row>
    <row r="23" spans="1:69" x14ac:dyDescent="0.2">
      <c r="A23" s="53" t="s">
        <v>79</v>
      </c>
      <c r="B23" s="44"/>
      <c r="C23" s="54" t="s">
        <v>80</v>
      </c>
      <c r="D23" s="16" t="s">
        <v>81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</row>
    <row r="24" spans="1:69" x14ac:dyDescent="0.2">
      <c r="A24" s="16"/>
      <c r="B24" s="16"/>
      <c r="C24" s="16"/>
      <c r="D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</row>
    <row r="25" spans="1:69" x14ac:dyDescent="0.2">
      <c r="A25" s="50" t="s">
        <v>75</v>
      </c>
      <c r="B25" s="50" t="s">
        <v>60</v>
      </c>
      <c r="C25" s="16"/>
      <c r="D25" s="16"/>
      <c r="F25" s="62" t="s">
        <v>82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</row>
    <row r="26" spans="1:69" ht="15.75" x14ac:dyDescent="0.2">
      <c r="A26" s="43" t="s">
        <v>71</v>
      </c>
      <c r="B26" s="43" t="s">
        <v>83</v>
      </c>
      <c r="C26" s="43" t="s">
        <v>84</v>
      </c>
      <c r="D26" s="43" t="s">
        <v>85</v>
      </c>
      <c r="E26" s="43" t="s">
        <v>86</v>
      </c>
      <c r="F26" s="62" t="s">
        <v>87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</row>
    <row r="27" spans="1:69" x14ac:dyDescent="0.2">
      <c r="A27" s="45" t="s">
        <v>72</v>
      </c>
      <c r="B27" s="45" t="s">
        <v>83</v>
      </c>
      <c r="C27" s="45" t="s">
        <v>88</v>
      </c>
      <c r="D27" s="45" t="s">
        <v>85</v>
      </c>
      <c r="E27" s="45" t="s">
        <v>89</v>
      </c>
    </row>
    <row r="28" spans="1:69" ht="15.75" x14ac:dyDescent="0.2">
      <c r="A28" s="54" t="s">
        <v>80</v>
      </c>
      <c r="B28" s="54" t="s">
        <v>90</v>
      </c>
      <c r="C28" s="54" t="s">
        <v>88</v>
      </c>
      <c r="D28" s="54" t="s">
        <v>85</v>
      </c>
      <c r="E28" s="54" t="s">
        <v>91</v>
      </c>
      <c r="F28" s="62" t="s">
        <v>92</v>
      </c>
    </row>
    <row r="29" spans="1:69" x14ac:dyDescent="0.2">
      <c r="A29" s="53" t="s">
        <v>79</v>
      </c>
      <c r="B29" s="53" t="s">
        <v>90</v>
      </c>
      <c r="C29" s="53" t="s">
        <v>84</v>
      </c>
      <c r="D29" s="53" t="s">
        <v>85</v>
      </c>
      <c r="E29" s="53" t="s">
        <v>93</v>
      </c>
    </row>
    <row r="30" spans="1:69" x14ac:dyDescent="0.2">
      <c r="A30" s="51" t="s">
        <v>76</v>
      </c>
      <c r="B30" s="51" t="s">
        <v>94</v>
      </c>
      <c r="C30" s="51" t="s">
        <v>78</v>
      </c>
      <c r="D30" s="51" t="s">
        <v>85</v>
      </c>
      <c r="E30" s="51" t="s">
        <v>95</v>
      </c>
    </row>
    <row r="31" spans="1:69" ht="15.75" x14ac:dyDescent="0.2">
      <c r="A31" s="52" t="s">
        <v>77</v>
      </c>
      <c r="B31" s="52" t="s">
        <v>96</v>
      </c>
      <c r="C31" s="52" t="s">
        <v>78</v>
      </c>
      <c r="D31" s="52" t="s">
        <v>85</v>
      </c>
      <c r="E31" s="52" t="s">
        <v>97</v>
      </c>
      <c r="F31" s="62" t="s">
        <v>92</v>
      </c>
    </row>
  </sheetData>
  <mergeCells count="35">
    <mergeCell ref="AA15:AC15"/>
    <mergeCell ref="B16:D16"/>
    <mergeCell ref="B17:D17"/>
    <mergeCell ref="G18:I18"/>
    <mergeCell ref="A21:C21"/>
    <mergeCell ref="B13:D13"/>
    <mergeCell ref="B14:D14"/>
    <mergeCell ref="B15:D15"/>
    <mergeCell ref="Q15:S15"/>
    <mergeCell ref="V15:X15"/>
    <mergeCell ref="V9:X9"/>
    <mergeCell ref="AA9:AC9"/>
    <mergeCell ref="B10:D10"/>
    <mergeCell ref="B11:D11"/>
    <mergeCell ref="B12:D12"/>
    <mergeCell ref="B5:D5"/>
    <mergeCell ref="B6:D6"/>
    <mergeCell ref="B7:D7"/>
    <mergeCell ref="B8:D8"/>
    <mergeCell ref="B9:D9"/>
    <mergeCell ref="AZ3:BB3"/>
    <mergeCell ref="BE3:BG3"/>
    <mergeCell ref="BJ3:BL3"/>
    <mergeCell ref="BO3:BQ3"/>
    <mergeCell ref="B4:D4"/>
    <mergeCell ref="V3:X3"/>
    <mergeCell ref="AF3:AH3"/>
    <mergeCell ref="AK3:AM3"/>
    <mergeCell ref="AP3:AR3"/>
    <mergeCell ref="AU3:AW3"/>
    <mergeCell ref="B1:D1"/>
    <mergeCell ref="B2:D2"/>
    <mergeCell ref="B3:D3"/>
    <mergeCell ref="L3:N3"/>
    <mergeCell ref="Q3:S3"/>
  </mergeCells>
  <conditionalFormatting sqref="B22 M4 R4 R16 W4 W16 AB10 AB16 AG4 AL4 AQ4 AV4 BA4 BF4 BK4 BP4 A30:E30 W10">
    <cfRule type="cellIs" dxfId="0" priority="2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PSP funktionsorientiert</vt:lpstr>
      <vt:lpstr>PSP zeitlich</vt:lpstr>
      <vt:lpstr>Netzplan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Daniel Valassis</cp:lastModifiedBy>
  <cp:revision>43</cp:revision>
  <dcterms:created xsi:type="dcterms:W3CDTF">2021-11-08T08:45:00Z</dcterms:created>
  <dcterms:modified xsi:type="dcterms:W3CDTF">2023-03-24T08:33:14Z</dcterms:modified>
  <dc:language>de-DE</dc:language>
</cp:coreProperties>
</file>