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ku" sheetId="1" r:id="rId4"/>
  </sheets>
  <definedNames/>
  <calcPr/>
  <extLst>
    <ext uri="GoogleSheetsCustomDataVersion1">
      <go:sheetsCustomData xmlns:go="http://customooxmlschemas.google.com/" r:id="rId5" roundtripDataSignature="AMtx7mjiH2bwk20mtORaWIv1QuRzMrMKqQ=="/>
    </ext>
  </extLst>
</workbook>
</file>

<file path=xl/sharedStrings.xml><?xml version="1.0" encoding="utf-8"?>
<sst xmlns="http://schemas.openxmlformats.org/spreadsheetml/2006/main" count="33" uniqueCount="15">
  <si>
    <t>p1</t>
  </si>
  <si>
    <t>p2</t>
  </si>
  <si>
    <t>p3</t>
  </si>
  <si>
    <t>p4</t>
  </si>
  <si>
    <t>p5</t>
  </si>
  <si>
    <t>p6</t>
  </si>
  <si>
    <t>p7</t>
  </si>
  <si>
    <t>p8</t>
  </si>
  <si>
    <t>p9</t>
  </si>
  <si>
    <t>T0</t>
  </si>
  <si>
    <t>Rank</t>
  </si>
  <si>
    <t>TABLE II. AUTHOR ADJACENT MATRIX OF 1994 PUBLICATION</t>
  </si>
  <si>
    <t>Tabel perhitungan menggunakan rumus dibawah</t>
  </si>
  <si>
    <t>Tabel perhitungan menggunakan rumus dibawah/TABLE III. S(VI)7$1'Ǽ_T OF AUTHOR-TERM GRAPH.</t>
  </si>
  <si>
    <t>d=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</si>
</sst>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Calibri"/>
    </font>
    <font/>
    <font>
      <u/>
      <sz val="11.0"/>
      <color rgb="FF1155CC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0" fillId="0" fontId="2" numFmtId="0" xfId="0" applyFont="1"/>
    <xf borderId="0" fillId="2" fontId="4" numFmtId="0" xfId="0" applyFill="1" applyFont="1"/>
    <xf borderId="5" fillId="0" fontId="1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400050</xdr:colOff>
      <xdr:row>12</xdr:row>
      <xdr:rowOff>76200</xdr:rowOff>
    </xdr:from>
    <xdr:ext cx="1952625" cy="514350"/>
    <xdr:pic>
      <xdr:nvPicPr>
        <xdr:cNvPr id="0" name="image1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28575</xdr:colOff>
      <xdr:row>12</xdr:row>
      <xdr:rowOff>19050</xdr:rowOff>
    </xdr:from>
    <xdr:ext cx="2628900" cy="638175"/>
    <xdr:pic>
      <xdr:nvPicPr>
        <xdr:cNvPr id="0" name="image2.png" title="Gambar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  <col customWidth="1" min="24" max="24" width="18.29"/>
    <col customWidth="1" min="25" max="25" width="20.29"/>
    <col customWidth="1" min="26" max="71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W1" s="2" t="s">
        <v>9</v>
      </c>
      <c r="X1" s="2">
        <v>1.0</v>
      </c>
      <c r="Y1" s="2">
        <f t="shared" ref="Y1:BE1" si="1">X1+1</f>
        <v>2</v>
      </c>
      <c r="Z1" s="2">
        <f t="shared" si="1"/>
        <v>3</v>
      </c>
      <c r="AA1" s="2">
        <f t="shared" si="1"/>
        <v>4</v>
      </c>
      <c r="AB1" s="2">
        <f t="shared" si="1"/>
        <v>5</v>
      </c>
      <c r="AC1" s="2">
        <f t="shared" si="1"/>
        <v>6</v>
      </c>
      <c r="AD1" s="2">
        <f t="shared" si="1"/>
        <v>7</v>
      </c>
      <c r="AE1" s="2">
        <f t="shared" si="1"/>
        <v>8</v>
      </c>
      <c r="AF1" s="2">
        <f t="shared" si="1"/>
        <v>9</v>
      </c>
      <c r="AG1" s="2">
        <f t="shared" si="1"/>
        <v>10</v>
      </c>
      <c r="AH1" s="2">
        <f t="shared" si="1"/>
        <v>11</v>
      </c>
      <c r="AI1" s="2">
        <f t="shared" si="1"/>
        <v>12</v>
      </c>
      <c r="AJ1" s="2">
        <f t="shared" si="1"/>
        <v>13</v>
      </c>
      <c r="AK1" s="2">
        <f t="shared" si="1"/>
        <v>14</v>
      </c>
      <c r="AL1" s="2">
        <f t="shared" si="1"/>
        <v>15</v>
      </c>
      <c r="AM1" s="2">
        <f t="shared" si="1"/>
        <v>16</v>
      </c>
      <c r="AN1" s="2">
        <f t="shared" si="1"/>
        <v>17</v>
      </c>
      <c r="AO1" s="2">
        <f t="shared" si="1"/>
        <v>18</v>
      </c>
      <c r="AP1" s="2">
        <f t="shared" si="1"/>
        <v>19</v>
      </c>
      <c r="AQ1" s="2">
        <f t="shared" si="1"/>
        <v>20</v>
      </c>
      <c r="AR1" s="2">
        <f t="shared" si="1"/>
        <v>21</v>
      </c>
      <c r="AS1" s="2">
        <f t="shared" si="1"/>
        <v>22</v>
      </c>
      <c r="AT1" s="2">
        <f t="shared" si="1"/>
        <v>23</v>
      </c>
      <c r="AU1" s="2">
        <f t="shared" si="1"/>
        <v>24</v>
      </c>
      <c r="AV1" s="2">
        <f t="shared" si="1"/>
        <v>25</v>
      </c>
      <c r="AW1" s="2">
        <f t="shared" si="1"/>
        <v>26</v>
      </c>
      <c r="AX1" s="2">
        <f t="shared" si="1"/>
        <v>27</v>
      </c>
      <c r="AY1" s="2">
        <f t="shared" si="1"/>
        <v>28</v>
      </c>
      <c r="AZ1" s="2">
        <f t="shared" si="1"/>
        <v>29</v>
      </c>
      <c r="BA1" s="2">
        <f t="shared" si="1"/>
        <v>30</v>
      </c>
      <c r="BB1" s="2">
        <f t="shared" si="1"/>
        <v>31</v>
      </c>
      <c r="BC1" s="2">
        <f t="shared" si="1"/>
        <v>32</v>
      </c>
      <c r="BD1" s="2">
        <f t="shared" si="1"/>
        <v>33</v>
      </c>
      <c r="BE1" s="2">
        <f t="shared" si="1"/>
        <v>34</v>
      </c>
      <c r="BF1" s="3" t="s">
        <v>10</v>
      </c>
    </row>
    <row r="2">
      <c r="A2" s="2" t="s">
        <v>0</v>
      </c>
      <c r="B2" s="2">
        <v>0.0</v>
      </c>
      <c r="C2" s="2">
        <v>0.0</v>
      </c>
      <c r="D2" s="2">
        <v>2.0</v>
      </c>
      <c r="E2" s="2">
        <v>0.0</v>
      </c>
      <c r="F2" s="2">
        <v>0.0</v>
      </c>
      <c r="G2" s="2">
        <v>2.0</v>
      </c>
      <c r="H2" s="2">
        <v>2.0</v>
      </c>
      <c r="I2" s="2">
        <v>1.0</v>
      </c>
      <c r="J2" s="2">
        <v>1.0</v>
      </c>
      <c r="K2" s="2">
        <f t="shared" ref="K2:K10" si="4">SUM(B2:J2)</f>
        <v>8</v>
      </c>
      <c r="M2" s="2">
        <f t="shared" ref="M2:U2" si="2">IF(B$11=0,0.111111,B2/B$11)</f>
        <v>0</v>
      </c>
      <c r="N2" s="2">
        <f t="shared" si="2"/>
        <v>0.111111</v>
      </c>
      <c r="O2" s="2">
        <f t="shared" si="2"/>
        <v>0.6666666667</v>
      </c>
      <c r="P2" s="2">
        <f t="shared" si="2"/>
        <v>0.111111</v>
      </c>
      <c r="Q2" s="2">
        <f t="shared" si="2"/>
        <v>0.111111</v>
      </c>
      <c r="R2" s="2">
        <f t="shared" si="2"/>
        <v>0.5</v>
      </c>
      <c r="S2" s="2">
        <f t="shared" si="2"/>
        <v>0.2857142857</v>
      </c>
      <c r="T2" s="2">
        <f t="shared" si="2"/>
        <v>0.2</v>
      </c>
      <c r="U2" s="2">
        <f t="shared" si="2"/>
        <v>0.2</v>
      </c>
      <c r="W2" s="2">
        <v>0.111</v>
      </c>
      <c r="X2" s="2">
        <f t="shared" ref="X2:BE2" si="3">(1-$B$13)+$B$13*MMULT($M2:$U2,W$2:W$10)</f>
        <v>0.3558684403</v>
      </c>
      <c r="Y2" s="2">
        <f t="shared" si="3"/>
        <v>0.5494330078</v>
      </c>
      <c r="Z2" s="2">
        <f t="shared" si="3"/>
        <v>0.7148825593</v>
      </c>
      <c r="AA2" s="2">
        <f t="shared" si="3"/>
        <v>0.8569441237</v>
      </c>
      <c r="AB2" s="2">
        <f t="shared" si="3"/>
        <v>0.9768786171</v>
      </c>
      <c r="AC2" s="2">
        <f t="shared" si="3"/>
        <v>1.079246783</v>
      </c>
      <c r="AD2" s="2">
        <f t="shared" si="3"/>
        <v>1.166190545</v>
      </c>
      <c r="AE2" s="2">
        <f t="shared" si="3"/>
        <v>1.240160721</v>
      </c>
      <c r="AF2" s="2">
        <f t="shared" si="3"/>
        <v>1.303066903</v>
      </c>
      <c r="AG2" s="2">
        <f t="shared" si="3"/>
        <v>1.356565178</v>
      </c>
      <c r="AH2" s="2">
        <f t="shared" si="3"/>
        <v>1.402064787</v>
      </c>
      <c r="AI2" s="2">
        <f t="shared" si="3"/>
        <v>1.440760176</v>
      </c>
      <c r="AJ2" s="2">
        <f t="shared" si="3"/>
        <v>1.473669483</v>
      </c>
      <c r="AK2" s="2">
        <f t="shared" si="3"/>
        <v>1.501657703</v>
      </c>
      <c r="AL2" s="2">
        <f t="shared" si="3"/>
        <v>1.525460755</v>
      </c>
      <c r="AM2" s="2">
        <f t="shared" si="3"/>
        <v>1.545704456</v>
      </c>
      <c r="AN2" s="2">
        <f t="shared" si="3"/>
        <v>1.562921045</v>
      </c>
      <c r="AO2" s="2">
        <f t="shared" si="3"/>
        <v>1.577563179</v>
      </c>
      <c r="AP2" s="2">
        <f t="shared" si="3"/>
        <v>1.590015824</v>
      </c>
      <c r="AQ2" s="2">
        <f t="shared" si="3"/>
        <v>1.600606382</v>
      </c>
      <c r="AR2" s="2">
        <f t="shared" si="3"/>
        <v>1.609613297</v>
      </c>
      <c r="AS2" s="2">
        <f t="shared" si="3"/>
        <v>1.617273377</v>
      </c>
      <c r="AT2" s="2">
        <f t="shared" si="3"/>
        <v>1.623788019</v>
      </c>
      <c r="AU2" s="2">
        <f t="shared" si="3"/>
        <v>1.629328504</v>
      </c>
      <c r="AV2" s="2">
        <f t="shared" si="3"/>
        <v>1.634040502</v>
      </c>
      <c r="AW2" s="2">
        <f t="shared" si="3"/>
        <v>1.638047898</v>
      </c>
      <c r="AX2" s="2">
        <f t="shared" si="3"/>
        <v>1.641456054</v>
      </c>
      <c r="AY2" s="2">
        <f t="shared" si="3"/>
        <v>1.644354577</v>
      </c>
      <c r="AZ2" s="2">
        <f t="shared" si="3"/>
        <v>1.646819674</v>
      </c>
      <c r="BA2" s="2">
        <f t="shared" si="3"/>
        <v>1.648916157</v>
      </c>
      <c r="BB2" s="2">
        <f t="shared" si="3"/>
        <v>1.650699145</v>
      </c>
      <c r="BC2" s="2">
        <f t="shared" si="3"/>
        <v>1.652215517</v>
      </c>
      <c r="BD2" s="2">
        <f t="shared" si="3"/>
        <v>1.65350514</v>
      </c>
      <c r="BE2" s="2">
        <f t="shared" si="3"/>
        <v>1.654601922</v>
      </c>
      <c r="BF2" s="2">
        <f t="shared" ref="BF2:BF10" si="7">RANK(BE2,$BE$2:$BE$10,0)</f>
        <v>2</v>
      </c>
    </row>
    <row r="3">
      <c r="A3" s="2" t="s">
        <v>1</v>
      </c>
      <c r="B3" s="2">
        <v>2.0</v>
      </c>
      <c r="C3" s="2">
        <v>0.0</v>
      </c>
      <c r="D3" s="2">
        <v>1.0</v>
      </c>
      <c r="E3" s="2">
        <v>0.0</v>
      </c>
      <c r="F3" s="2">
        <v>0.0</v>
      </c>
      <c r="G3" s="2">
        <v>1.0</v>
      </c>
      <c r="H3" s="2">
        <v>2.0</v>
      </c>
      <c r="I3" s="2">
        <v>2.0</v>
      </c>
      <c r="J3" s="2">
        <v>2.0</v>
      </c>
      <c r="K3" s="2">
        <f t="shared" si="4"/>
        <v>10</v>
      </c>
      <c r="M3" s="2">
        <f t="shared" ref="M3:U3" si="5">IF(B$11=0,0.111111,B3/B$11)</f>
        <v>0.4</v>
      </c>
      <c r="N3" s="2">
        <f t="shared" si="5"/>
        <v>0.111111</v>
      </c>
      <c r="O3" s="2">
        <f t="shared" si="5"/>
        <v>0.3333333333</v>
      </c>
      <c r="P3" s="2">
        <f t="shared" si="5"/>
        <v>0.111111</v>
      </c>
      <c r="Q3" s="2">
        <f t="shared" si="5"/>
        <v>0.111111</v>
      </c>
      <c r="R3" s="2">
        <f t="shared" si="5"/>
        <v>0.25</v>
      </c>
      <c r="S3" s="2">
        <f t="shared" si="5"/>
        <v>0.2857142857</v>
      </c>
      <c r="T3" s="2">
        <f t="shared" si="5"/>
        <v>0.4</v>
      </c>
      <c r="U3" s="2">
        <f t="shared" si="5"/>
        <v>0.4</v>
      </c>
      <c r="W3" s="2">
        <v>0.111</v>
      </c>
      <c r="X3" s="2">
        <f t="shared" ref="X3:BE3" si="6">(1-$B$13)+$B$13*MMULT($M3:$U3,W$2:W$10)</f>
        <v>0.3763221707</v>
      </c>
      <c r="Y3" s="2">
        <f t="shared" si="6"/>
        <v>0.6264074038</v>
      </c>
      <c r="Z3" s="2">
        <f t="shared" si="6"/>
        <v>0.8312289866</v>
      </c>
      <c r="AA3" s="2">
        <f t="shared" si="6"/>
        <v>1.007974006</v>
      </c>
      <c r="AB3" s="2">
        <f t="shared" si="6"/>
        <v>1.157687918</v>
      </c>
      <c r="AC3" s="2">
        <f t="shared" si="6"/>
        <v>1.28508207</v>
      </c>
      <c r="AD3" s="2">
        <f t="shared" si="6"/>
        <v>1.393454482</v>
      </c>
      <c r="AE3" s="2">
        <f t="shared" si="6"/>
        <v>1.485597586</v>
      </c>
      <c r="AF3" s="2">
        <f t="shared" si="6"/>
        <v>1.563973187</v>
      </c>
      <c r="AG3" s="2">
        <f t="shared" si="6"/>
        <v>1.630625261</v>
      </c>
      <c r="AH3" s="2">
        <f t="shared" si="6"/>
        <v>1.687311594</v>
      </c>
      <c r="AI3" s="2">
        <f t="shared" si="6"/>
        <v>1.735521274</v>
      </c>
      <c r="AJ3" s="2">
        <f t="shared" si="6"/>
        <v>1.776521973</v>
      </c>
      <c r="AK3" s="2">
        <f t="shared" si="6"/>
        <v>1.811391726</v>
      </c>
      <c r="AL3" s="2">
        <f t="shared" si="6"/>
        <v>1.84104727</v>
      </c>
      <c r="AM3" s="2">
        <f t="shared" si="6"/>
        <v>1.866268323</v>
      </c>
      <c r="AN3" s="2">
        <f t="shared" si="6"/>
        <v>1.887717984</v>
      </c>
      <c r="AO3" s="2">
        <f t="shared" si="6"/>
        <v>1.905960204</v>
      </c>
      <c r="AP3" s="2">
        <f t="shared" si="6"/>
        <v>1.921474601</v>
      </c>
      <c r="AQ3" s="2">
        <f t="shared" si="6"/>
        <v>1.934669077</v>
      </c>
      <c r="AR3" s="2">
        <f t="shared" si="6"/>
        <v>1.945890538</v>
      </c>
      <c r="AS3" s="2">
        <f t="shared" si="6"/>
        <v>1.955434015</v>
      </c>
      <c r="AT3" s="2">
        <f t="shared" si="6"/>
        <v>1.963550423</v>
      </c>
      <c r="AU3" s="2">
        <f t="shared" si="6"/>
        <v>1.970453157</v>
      </c>
      <c r="AV3" s="2">
        <f t="shared" si="6"/>
        <v>1.976323701</v>
      </c>
      <c r="AW3" s="2">
        <f t="shared" si="6"/>
        <v>1.981316402</v>
      </c>
      <c r="AX3" s="2">
        <f t="shared" si="6"/>
        <v>1.985562527</v>
      </c>
      <c r="AY3" s="2">
        <f t="shared" si="6"/>
        <v>1.989173715</v>
      </c>
      <c r="AZ3" s="2">
        <f t="shared" si="6"/>
        <v>1.992244909</v>
      </c>
      <c r="BA3" s="2">
        <f t="shared" si="6"/>
        <v>1.994856858</v>
      </c>
      <c r="BB3" s="2">
        <f t="shared" si="6"/>
        <v>1.997078232</v>
      </c>
      <c r="BC3" s="2">
        <f t="shared" si="6"/>
        <v>1.998967437</v>
      </c>
      <c r="BD3" s="2">
        <f t="shared" si="6"/>
        <v>2.000574142</v>
      </c>
      <c r="BE3" s="2">
        <f t="shared" si="6"/>
        <v>2.001940591</v>
      </c>
      <c r="BF3" s="2">
        <f t="shared" si="7"/>
        <v>1</v>
      </c>
    </row>
    <row r="4">
      <c r="A4" s="2" t="s">
        <v>2</v>
      </c>
      <c r="B4" s="2">
        <v>1.0</v>
      </c>
      <c r="C4" s="2">
        <v>0.0</v>
      </c>
      <c r="D4" s="2">
        <v>0.0</v>
      </c>
      <c r="E4" s="2">
        <v>0.0</v>
      </c>
      <c r="F4" s="2">
        <v>0.0</v>
      </c>
      <c r="G4" s="2">
        <v>1.0</v>
      </c>
      <c r="H4" s="2">
        <v>1.0</v>
      </c>
      <c r="I4" s="2">
        <v>0.0</v>
      </c>
      <c r="J4" s="2">
        <v>0.0</v>
      </c>
      <c r="K4" s="2">
        <f t="shared" si="4"/>
        <v>3</v>
      </c>
      <c r="M4" s="2">
        <f t="shared" ref="M4:U4" si="8">IF(B$11=0,0.111111,B4/B$11)</f>
        <v>0.2</v>
      </c>
      <c r="N4" s="2">
        <f t="shared" si="8"/>
        <v>0.111111</v>
      </c>
      <c r="O4" s="2">
        <f t="shared" si="8"/>
        <v>0</v>
      </c>
      <c r="P4" s="2">
        <f t="shared" si="8"/>
        <v>0.111111</v>
      </c>
      <c r="Q4" s="2">
        <f t="shared" si="8"/>
        <v>0.111111</v>
      </c>
      <c r="R4" s="2">
        <f t="shared" si="8"/>
        <v>0.25</v>
      </c>
      <c r="S4" s="2">
        <f t="shared" si="8"/>
        <v>0.1428571429</v>
      </c>
      <c r="T4" s="2">
        <f t="shared" si="8"/>
        <v>0</v>
      </c>
      <c r="U4" s="2">
        <f t="shared" si="8"/>
        <v>0</v>
      </c>
      <c r="W4" s="2">
        <v>0.111</v>
      </c>
      <c r="X4" s="2">
        <f t="shared" ref="X4:BE4" si="9">(1-$B$13)+$B$13*MMULT($M4:$U4,W$2:W$10)</f>
        <v>0.2369670841</v>
      </c>
      <c r="Y4" s="2">
        <f t="shared" si="9"/>
        <v>0.3535604857</v>
      </c>
      <c r="Z4" s="2">
        <f t="shared" si="9"/>
        <v>0.4510647512</v>
      </c>
      <c r="AA4" s="2">
        <f t="shared" si="9"/>
        <v>0.5340539468</v>
      </c>
      <c r="AB4" s="2">
        <f t="shared" si="9"/>
        <v>0.6047843342</v>
      </c>
      <c r="AC4" s="2">
        <f t="shared" si="9"/>
        <v>0.6648422432</v>
      </c>
      <c r="AD4" s="2">
        <f t="shared" si="9"/>
        <v>0.7159589265</v>
      </c>
      <c r="AE4" s="2">
        <f t="shared" si="9"/>
        <v>0.7594195468</v>
      </c>
      <c r="AF4" s="2">
        <f t="shared" si="9"/>
        <v>0.7963842147</v>
      </c>
      <c r="AG4" s="2">
        <f t="shared" si="9"/>
        <v>0.827821139</v>
      </c>
      <c r="AH4" s="2">
        <f t="shared" si="9"/>
        <v>0.85455704</v>
      </c>
      <c r="AI4" s="2">
        <f t="shared" si="9"/>
        <v>0.8772951513</v>
      </c>
      <c r="AJ4" s="2">
        <f t="shared" si="9"/>
        <v>0.8966330999</v>
      </c>
      <c r="AK4" s="2">
        <f t="shared" si="9"/>
        <v>0.9130793969</v>
      </c>
      <c r="AL4" s="2">
        <f t="shared" si="9"/>
        <v>0.9270664176</v>
      </c>
      <c r="AM4" s="2">
        <f t="shared" si="9"/>
        <v>0.9389619117</v>
      </c>
      <c r="AN4" s="2">
        <f t="shared" si="9"/>
        <v>0.9490786316</v>
      </c>
      <c r="AO4" s="2">
        <f t="shared" si="9"/>
        <v>0.9576825634</v>
      </c>
      <c r="AP4" s="2">
        <f t="shared" si="9"/>
        <v>0.9649999197</v>
      </c>
      <c r="AQ4" s="2">
        <f t="shared" si="9"/>
        <v>0.9712230865</v>
      </c>
      <c r="AR4" s="2">
        <f t="shared" si="9"/>
        <v>0.9765156817</v>
      </c>
      <c r="AS4" s="2">
        <f t="shared" si="9"/>
        <v>0.9810168569</v>
      </c>
      <c r="AT4" s="2">
        <f t="shared" si="9"/>
        <v>0.9848449559</v>
      </c>
      <c r="AU4" s="2">
        <f t="shared" si="9"/>
        <v>0.988100626</v>
      </c>
      <c r="AV4" s="2">
        <f t="shared" si="9"/>
        <v>0.9908694646</v>
      </c>
      <c r="AW4" s="2">
        <f t="shared" si="9"/>
        <v>0.9932242691</v>
      </c>
      <c r="AX4" s="2">
        <f t="shared" si="9"/>
        <v>0.9952269517</v>
      </c>
      <c r="AY4" s="2">
        <f t="shared" si="9"/>
        <v>0.9969301662</v>
      </c>
      <c r="AZ4" s="2">
        <f t="shared" si="9"/>
        <v>0.9983786932</v>
      </c>
      <c r="BA4" s="2">
        <f t="shared" si="9"/>
        <v>0.9996106169</v>
      </c>
      <c r="BB4" s="2">
        <f t="shared" si="9"/>
        <v>1.000658327</v>
      </c>
      <c r="BC4" s="2">
        <f t="shared" si="9"/>
        <v>1.001549369</v>
      </c>
      <c r="BD4" s="2">
        <f t="shared" si="9"/>
        <v>1.002307171</v>
      </c>
      <c r="BE4" s="2">
        <f t="shared" si="9"/>
        <v>1.002951656</v>
      </c>
      <c r="BF4" s="2">
        <f t="shared" si="7"/>
        <v>5</v>
      </c>
    </row>
    <row r="5">
      <c r="A5" s="2" t="s">
        <v>3</v>
      </c>
      <c r="B5" s="2">
        <v>1.0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1.0</v>
      </c>
      <c r="I5" s="2">
        <v>1.0</v>
      </c>
      <c r="J5" s="2">
        <v>1.0</v>
      </c>
      <c r="K5" s="2">
        <f t="shared" si="4"/>
        <v>4</v>
      </c>
      <c r="M5" s="2">
        <f t="shared" ref="M5:U5" si="10">IF(B$11=0,0.111111,B5/B$11)</f>
        <v>0.2</v>
      </c>
      <c r="N5" s="2">
        <f t="shared" si="10"/>
        <v>0.111111</v>
      </c>
      <c r="O5" s="2">
        <f t="shared" si="10"/>
        <v>0</v>
      </c>
      <c r="P5" s="2">
        <f t="shared" si="10"/>
        <v>0.111111</v>
      </c>
      <c r="Q5" s="2">
        <f t="shared" si="10"/>
        <v>0.111111</v>
      </c>
      <c r="R5" s="2">
        <f t="shared" si="10"/>
        <v>0</v>
      </c>
      <c r="S5" s="2">
        <f t="shared" si="10"/>
        <v>0.1428571429</v>
      </c>
      <c r="T5" s="2">
        <f t="shared" si="10"/>
        <v>0.2</v>
      </c>
      <c r="U5" s="2">
        <f t="shared" si="10"/>
        <v>0.2</v>
      </c>
      <c r="W5" s="2">
        <v>0.111</v>
      </c>
      <c r="X5" s="2">
        <f t="shared" ref="X5:BE5" si="11">(1-$B$13)+$B$13*MMULT($M5:$U5,W$2:W$10)</f>
        <v>0.251127359</v>
      </c>
      <c r="Y5" s="2">
        <f t="shared" si="11"/>
        <v>0.3766506998</v>
      </c>
      <c r="Z5" s="2">
        <f t="shared" si="11"/>
        <v>0.4807318341</v>
      </c>
      <c r="AA5" s="2">
        <f t="shared" si="11"/>
        <v>0.5697621193</v>
      </c>
      <c r="AB5" s="2">
        <f t="shared" si="11"/>
        <v>0.645470981</v>
      </c>
      <c r="AC5" s="2">
        <f t="shared" si="11"/>
        <v>0.709806032</v>
      </c>
      <c r="AD5" s="2">
        <f t="shared" si="11"/>
        <v>0.7645528237</v>
      </c>
      <c r="AE5" s="2">
        <f t="shared" si="11"/>
        <v>0.8111002702</v>
      </c>
      <c r="AF5" s="2">
        <f t="shared" si="11"/>
        <v>0.8506912885</v>
      </c>
      <c r="AG5" s="2">
        <f t="shared" si="11"/>
        <v>0.8843612362</v>
      </c>
      <c r="AH5" s="2">
        <f t="shared" si="11"/>
        <v>0.912996477</v>
      </c>
      <c r="AI5" s="2">
        <f t="shared" si="11"/>
        <v>0.9373498466</v>
      </c>
      <c r="AJ5" s="2">
        <f t="shared" si="11"/>
        <v>0.958061532</v>
      </c>
      <c r="AK5" s="2">
        <f t="shared" si="11"/>
        <v>0.9756761456</v>
      </c>
      <c r="AL5" s="2">
        <f t="shared" si="11"/>
        <v>0.9906567794</v>
      </c>
      <c r="AM5" s="2">
        <f t="shared" si="11"/>
        <v>1.003397309</v>
      </c>
      <c r="AN5" s="2">
        <f t="shared" si="11"/>
        <v>1.014232703</v>
      </c>
      <c r="AO5" s="2">
        <f t="shared" si="11"/>
        <v>1.023447843</v>
      </c>
      <c r="AP5" s="2">
        <f t="shared" si="11"/>
        <v>1.031285011</v>
      </c>
      <c r="AQ5" s="2">
        <f t="shared" si="11"/>
        <v>1.037950261</v>
      </c>
      <c r="AR5" s="2">
        <f t="shared" si="11"/>
        <v>1.043618833</v>
      </c>
      <c r="AS5" s="2">
        <f t="shared" si="11"/>
        <v>1.048439764</v>
      </c>
      <c r="AT5" s="2">
        <f t="shared" si="11"/>
        <v>1.052539804</v>
      </c>
      <c r="AU5" s="2">
        <f t="shared" si="11"/>
        <v>1.056026752</v>
      </c>
      <c r="AV5" s="2">
        <f t="shared" si="11"/>
        <v>1.058992284</v>
      </c>
      <c r="AW5" s="2">
        <f t="shared" si="11"/>
        <v>1.061514369</v>
      </c>
      <c r="AX5" s="2">
        <f t="shared" si="11"/>
        <v>1.063659319</v>
      </c>
      <c r="AY5" s="2">
        <f t="shared" si="11"/>
        <v>1.065483527</v>
      </c>
      <c r="AZ5" s="2">
        <f t="shared" si="11"/>
        <v>1.067034955</v>
      </c>
      <c r="BA5" s="2">
        <f t="shared" si="11"/>
        <v>1.068354392</v>
      </c>
      <c r="BB5" s="2">
        <f t="shared" si="11"/>
        <v>1.06947653</v>
      </c>
      <c r="BC5" s="2">
        <f t="shared" si="11"/>
        <v>1.07043087</v>
      </c>
      <c r="BD5" s="2">
        <f t="shared" si="11"/>
        <v>1.071242505</v>
      </c>
      <c r="BE5" s="2">
        <f t="shared" si="11"/>
        <v>1.071932773</v>
      </c>
      <c r="BF5" s="2">
        <f t="shared" si="7"/>
        <v>3</v>
      </c>
    </row>
    <row r="6">
      <c r="A6" s="2" t="s">
        <v>4</v>
      </c>
      <c r="B6" s="2">
        <v>1.0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1.0</v>
      </c>
      <c r="I6" s="2">
        <v>1.0</v>
      </c>
      <c r="J6" s="2">
        <v>1.0</v>
      </c>
      <c r="K6" s="2">
        <f t="shared" si="4"/>
        <v>4</v>
      </c>
      <c r="M6" s="2">
        <f t="shared" ref="M6:U6" si="12">IF(B$11=0,0.111111,B6/B$11)</f>
        <v>0.2</v>
      </c>
      <c r="N6" s="2">
        <f t="shared" si="12"/>
        <v>0.111111</v>
      </c>
      <c r="O6" s="2">
        <f t="shared" si="12"/>
        <v>0</v>
      </c>
      <c r="P6" s="2">
        <f t="shared" si="12"/>
        <v>0.111111</v>
      </c>
      <c r="Q6" s="2">
        <f t="shared" si="12"/>
        <v>0.111111</v>
      </c>
      <c r="R6" s="2">
        <f t="shared" si="12"/>
        <v>0</v>
      </c>
      <c r="S6" s="2">
        <f t="shared" si="12"/>
        <v>0.1428571429</v>
      </c>
      <c r="T6" s="2">
        <f t="shared" si="12"/>
        <v>0.2</v>
      </c>
      <c r="U6" s="2">
        <f t="shared" si="12"/>
        <v>0.2</v>
      </c>
      <c r="W6" s="2">
        <v>0.111</v>
      </c>
      <c r="X6" s="2">
        <f t="shared" ref="X6:BE6" si="13">(1-$B$13)+$B$13*MMULT($M6:$U6,W$2:W$10)</f>
        <v>0.251127359</v>
      </c>
      <c r="Y6" s="2">
        <f t="shared" si="13"/>
        <v>0.3766506998</v>
      </c>
      <c r="Z6" s="2">
        <f t="shared" si="13"/>
        <v>0.4807318341</v>
      </c>
      <c r="AA6" s="2">
        <f t="shared" si="13"/>
        <v>0.5697621193</v>
      </c>
      <c r="AB6" s="2">
        <f t="shared" si="13"/>
        <v>0.645470981</v>
      </c>
      <c r="AC6" s="2">
        <f t="shared" si="13"/>
        <v>0.709806032</v>
      </c>
      <c r="AD6" s="2">
        <f t="shared" si="13"/>
        <v>0.7645528237</v>
      </c>
      <c r="AE6" s="2">
        <f t="shared" si="13"/>
        <v>0.8111002702</v>
      </c>
      <c r="AF6" s="2">
        <f t="shared" si="13"/>
        <v>0.8506912885</v>
      </c>
      <c r="AG6" s="2">
        <f t="shared" si="13"/>
        <v>0.8843612362</v>
      </c>
      <c r="AH6" s="2">
        <f t="shared" si="13"/>
        <v>0.912996477</v>
      </c>
      <c r="AI6" s="2">
        <f t="shared" si="13"/>
        <v>0.9373498466</v>
      </c>
      <c r="AJ6" s="2">
        <f t="shared" si="13"/>
        <v>0.958061532</v>
      </c>
      <c r="AK6" s="2">
        <f t="shared" si="13"/>
        <v>0.9756761456</v>
      </c>
      <c r="AL6" s="2">
        <f t="shared" si="13"/>
        <v>0.9906567794</v>
      </c>
      <c r="AM6" s="2">
        <f t="shared" si="13"/>
        <v>1.003397309</v>
      </c>
      <c r="AN6" s="2">
        <f t="shared" si="13"/>
        <v>1.014232703</v>
      </c>
      <c r="AO6" s="2">
        <f t="shared" si="13"/>
        <v>1.023447843</v>
      </c>
      <c r="AP6" s="2">
        <f t="shared" si="13"/>
        <v>1.031285011</v>
      </c>
      <c r="AQ6" s="2">
        <f t="shared" si="13"/>
        <v>1.037950261</v>
      </c>
      <c r="AR6" s="2">
        <f t="shared" si="13"/>
        <v>1.043618833</v>
      </c>
      <c r="AS6" s="2">
        <f t="shared" si="13"/>
        <v>1.048439764</v>
      </c>
      <c r="AT6" s="2">
        <f t="shared" si="13"/>
        <v>1.052539804</v>
      </c>
      <c r="AU6" s="2">
        <f t="shared" si="13"/>
        <v>1.056026752</v>
      </c>
      <c r="AV6" s="2">
        <f t="shared" si="13"/>
        <v>1.058992284</v>
      </c>
      <c r="AW6" s="2">
        <f t="shared" si="13"/>
        <v>1.061514369</v>
      </c>
      <c r="AX6" s="2">
        <f t="shared" si="13"/>
        <v>1.063659319</v>
      </c>
      <c r="AY6" s="2">
        <f t="shared" si="13"/>
        <v>1.065483527</v>
      </c>
      <c r="AZ6" s="2">
        <f t="shared" si="13"/>
        <v>1.067034955</v>
      </c>
      <c r="BA6" s="2">
        <f t="shared" si="13"/>
        <v>1.068354392</v>
      </c>
      <c r="BB6" s="2">
        <f t="shared" si="13"/>
        <v>1.06947653</v>
      </c>
      <c r="BC6" s="2">
        <f t="shared" si="13"/>
        <v>1.07043087</v>
      </c>
      <c r="BD6" s="2">
        <f t="shared" si="13"/>
        <v>1.071242505</v>
      </c>
      <c r="BE6" s="2">
        <f t="shared" si="13"/>
        <v>1.071932773</v>
      </c>
      <c r="BF6" s="2">
        <f t="shared" si="7"/>
        <v>3</v>
      </c>
    </row>
    <row r="7">
      <c r="A7" s="2" t="s">
        <v>5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f t="shared" si="4"/>
        <v>0</v>
      </c>
      <c r="M7" s="2">
        <f t="shared" ref="M7:U7" si="14">IF(B$11=0,0.111111,B7/B$11)</f>
        <v>0</v>
      </c>
      <c r="N7" s="2">
        <f t="shared" si="14"/>
        <v>0.111111</v>
      </c>
      <c r="O7" s="2">
        <f t="shared" si="14"/>
        <v>0</v>
      </c>
      <c r="P7" s="2">
        <f t="shared" si="14"/>
        <v>0.111111</v>
      </c>
      <c r="Q7" s="2">
        <f t="shared" si="14"/>
        <v>0.111111</v>
      </c>
      <c r="R7" s="2">
        <f t="shared" si="14"/>
        <v>0</v>
      </c>
      <c r="S7" s="2">
        <f t="shared" si="14"/>
        <v>0</v>
      </c>
      <c r="T7" s="2">
        <f t="shared" si="14"/>
        <v>0</v>
      </c>
      <c r="U7" s="2">
        <f t="shared" si="14"/>
        <v>0</v>
      </c>
      <c r="W7" s="2">
        <v>0.111</v>
      </c>
      <c r="X7" s="2">
        <f t="shared" ref="X7:BE7" si="15">(1-$B$13)+$B$13*MMULT($M7:$U7,W$2:W$10)</f>
        <v>0.1810002832</v>
      </c>
      <c r="Y7" s="2">
        <f t="shared" si="15"/>
        <v>0.2325552449</v>
      </c>
      <c r="Z7" s="2">
        <f t="shared" si="15"/>
        <v>0.279910324</v>
      </c>
      <c r="AA7" s="2">
        <f t="shared" si="15"/>
        <v>0.3189357429</v>
      </c>
      <c r="AB7" s="2">
        <f t="shared" si="15"/>
        <v>0.3524635352</v>
      </c>
      <c r="AC7" s="2">
        <f t="shared" si="15"/>
        <v>0.3809193409</v>
      </c>
      <c r="AD7" s="2">
        <f t="shared" si="15"/>
        <v>0.4051164487</v>
      </c>
      <c r="AE7" s="2">
        <f t="shared" si="15"/>
        <v>0.425703965</v>
      </c>
      <c r="AF7" s="2">
        <f t="shared" si="15"/>
        <v>0.4432082582</v>
      </c>
      <c r="AG7" s="2">
        <f t="shared" si="15"/>
        <v>0.4580968617</v>
      </c>
      <c r="AH7" s="2">
        <f t="shared" si="15"/>
        <v>0.4707585983</v>
      </c>
      <c r="AI7" s="2">
        <f t="shared" si="15"/>
        <v>0.4815270883</v>
      </c>
      <c r="AJ7" s="2">
        <f t="shared" si="15"/>
        <v>0.4906853249</v>
      </c>
      <c r="AK7" s="2">
        <f t="shared" si="15"/>
        <v>0.4984740892</v>
      </c>
      <c r="AL7" s="2">
        <f t="shared" si="15"/>
        <v>0.5050981789</v>
      </c>
      <c r="AM7" s="2">
        <f t="shared" si="15"/>
        <v>0.5107317431</v>
      </c>
      <c r="AN7" s="2">
        <f t="shared" si="15"/>
        <v>0.5155229018</v>
      </c>
      <c r="AO7" s="2">
        <f t="shared" si="15"/>
        <v>0.5195976218</v>
      </c>
      <c r="AP7" s="2">
        <f t="shared" si="15"/>
        <v>0.523063035</v>
      </c>
      <c r="AQ7" s="2">
        <f t="shared" si="15"/>
        <v>0.526010253</v>
      </c>
      <c r="AR7" s="2">
        <f t="shared" si="15"/>
        <v>0.5285167633</v>
      </c>
      <c r="AS7" s="2">
        <f t="shared" si="15"/>
        <v>0.5306484665</v>
      </c>
      <c r="AT7" s="2">
        <f t="shared" si="15"/>
        <v>0.5324614087</v>
      </c>
      <c r="AU7" s="2">
        <f t="shared" si="15"/>
        <v>0.5340032555</v>
      </c>
      <c r="AV7" s="2">
        <f t="shared" si="15"/>
        <v>0.5353145446</v>
      </c>
      <c r="AW7" s="2">
        <f t="shared" si="15"/>
        <v>0.5364297521</v>
      </c>
      <c r="AX7" s="2">
        <f t="shared" si="15"/>
        <v>0.5373781988</v>
      </c>
      <c r="AY7" s="2">
        <f t="shared" si="15"/>
        <v>0.538184821</v>
      </c>
      <c r="AZ7" s="2">
        <f t="shared" si="15"/>
        <v>0.5388708262</v>
      </c>
      <c r="BA7" s="2">
        <f t="shared" si="15"/>
        <v>0.5394542507</v>
      </c>
      <c r="BB7" s="2">
        <f t="shared" si="15"/>
        <v>0.5399504337</v>
      </c>
      <c r="BC7" s="2">
        <f t="shared" si="15"/>
        <v>0.5403724207</v>
      </c>
      <c r="BD7" s="2">
        <f t="shared" si="15"/>
        <v>0.5407313066</v>
      </c>
      <c r="BE7" s="2">
        <f t="shared" si="15"/>
        <v>0.541036527</v>
      </c>
      <c r="BF7" s="2">
        <f t="shared" si="7"/>
        <v>6</v>
      </c>
    </row>
    <row r="8">
      <c r="A8" s="2" t="s">
        <v>6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f t="shared" si="4"/>
        <v>0</v>
      </c>
      <c r="M8" s="2">
        <f t="shared" ref="M8:U8" si="16">IF(B$11=0,0.111111,B8/B$11)</f>
        <v>0</v>
      </c>
      <c r="N8" s="2">
        <f t="shared" si="16"/>
        <v>0.111111</v>
      </c>
      <c r="O8" s="2">
        <f t="shared" si="16"/>
        <v>0</v>
      </c>
      <c r="P8" s="2">
        <f t="shared" si="16"/>
        <v>0.111111</v>
      </c>
      <c r="Q8" s="2">
        <f t="shared" si="16"/>
        <v>0.111111</v>
      </c>
      <c r="R8" s="2">
        <f t="shared" si="16"/>
        <v>0</v>
      </c>
      <c r="S8" s="2">
        <f t="shared" si="16"/>
        <v>0</v>
      </c>
      <c r="T8" s="2">
        <f t="shared" si="16"/>
        <v>0</v>
      </c>
      <c r="U8" s="2">
        <f t="shared" si="16"/>
        <v>0</v>
      </c>
      <c r="W8" s="2">
        <v>0.111</v>
      </c>
      <c r="X8" s="2">
        <f t="shared" ref="X8:BE8" si="17">(1-$B$13)+$B$13*MMULT($M8:$U8,W$2:W$10)</f>
        <v>0.1810002832</v>
      </c>
      <c r="Y8" s="2">
        <f t="shared" si="17"/>
        <v>0.2325552449</v>
      </c>
      <c r="Z8" s="2">
        <f t="shared" si="17"/>
        <v>0.279910324</v>
      </c>
      <c r="AA8" s="2">
        <f t="shared" si="17"/>
        <v>0.3189357429</v>
      </c>
      <c r="AB8" s="2">
        <f t="shared" si="17"/>
        <v>0.3524635352</v>
      </c>
      <c r="AC8" s="2">
        <f t="shared" si="17"/>
        <v>0.3809193409</v>
      </c>
      <c r="AD8" s="2">
        <f t="shared" si="17"/>
        <v>0.4051164487</v>
      </c>
      <c r="AE8" s="2">
        <f t="shared" si="17"/>
        <v>0.425703965</v>
      </c>
      <c r="AF8" s="2">
        <f t="shared" si="17"/>
        <v>0.4432082582</v>
      </c>
      <c r="AG8" s="2">
        <f t="shared" si="17"/>
        <v>0.4580968617</v>
      </c>
      <c r="AH8" s="2">
        <f t="shared" si="17"/>
        <v>0.4707585983</v>
      </c>
      <c r="AI8" s="2">
        <f t="shared" si="17"/>
        <v>0.4815270883</v>
      </c>
      <c r="AJ8" s="2">
        <f t="shared" si="17"/>
        <v>0.4906853249</v>
      </c>
      <c r="AK8" s="2">
        <f t="shared" si="17"/>
        <v>0.4984740892</v>
      </c>
      <c r="AL8" s="2">
        <f t="shared" si="17"/>
        <v>0.5050981789</v>
      </c>
      <c r="AM8" s="2">
        <f t="shared" si="17"/>
        <v>0.5107317431</v>
      </c>
      <c r="AN8" s="2">
        <f t="shared" si="17"/>
        <v>0.5155229018</v>
      </c>
      <c r="AO8" s="2">
        <f t="shared" si="17"/>
        <v>0.5195976218</v>
      </c>
      <c r="AP8" s="2">
        <f t="shared" si="17"/>
        <v>0.523063035</v>
      </c>
      <c r="AQ8" s="2">
        <f t="shared" si="17"/>
        <v>0.526010253</v>
      </c>
      <c r="AR8" s="2">
        <f t="shared" si="17"/>
        <v>0.5285167633</v>
      </c>
      <c r="AS8" s="2">
        <f t="shared" si="17"/>
        <v>0.5306484665</v>
      </c>
      <c r="AT8" s="2">
        <f t="shared" si="17"/>
        <v>0.5324614087</v>
      </c>
      <c r="AU8" s="2">
        <f t="shared" si="17"/>
        <v>0.5340032555</v>
      </c>
      <c r="AV8" s="2">
        <f t="shared" si="17"/>
        <v>0.5353145446</v>
      </c>
      <c r="AW8" s="2">
        <f t="shared" si="17"/>
        <v>0.5364297521</v>
      </c>
      <c r="AX8" s="2">
        <f t="shared" si="17"/>
        <v>0.5373781988</v>
      </c>
      <c r="AY8" s="2">
        <f t="shared" si="17"/>
        <v>0.538184821</v>
      </c>
      <c r="AZ8" s="2">
        <f t="shared" si="17"/>
        <v>0.5388708262</v>
      </c>
      <c r="BA8" s="2">
        <f t="shared" si="17"/>
        <v>0.5394542507</v>
      </c>
      <c r="BB8" s="2">
        <f t="shared" si="17"/>
        <v>0.5399504337</v>
      </c>
      <c r="BC8" s="2">
        <f t="shared" si="17"/>
        <v>0.5403724207</v>
      </c>
      <c r="BD8" s="2">
        <f t="shared" si="17"/>
        <v>0.5407313066</v>
      </c>
      <c r="BE8" s="2">
        <f t="shared" si="17"/>
        <v>0.541036527</v>
      </c>
      <c r="BF8" s="2">
        <f t="shared" si="7"/>
        <v>6</v>
      </c>
    </row>
    <row r="9">
      <c r="A9" s="2" t="s">
        <v>7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f t="shared" si="4"/>
        <v>0</v>
      </c>
      <c r="M9" s="2">
        <f t="shared" ref="M9:U9" si="18">IF(B$11=0,0.111111,B9/B$11)</f>
        <v>0</v>
      </c>
      <c r="N9" s="2">
        <f t="shared" si="18"/>
        <v>0.111111</v>
      </c>
      <c r="O9" s="2">
        <f t="shared" si="18"/>
        <v>0</v>
      </c>
      <c r="P9" s="2">
        <f t="shared" si="18"/>
        <v>0.111111</v>
      </c>
      <c r="Q9" s="2">
        <f t="shared" si="18"/>
        <v>0.111111</v>
      </c>
      <c r="R9" s="2">
        <f t="shared" si="18"/>
        <v>0</v>
      </c>
      <c r="S9" s="2">
        <f t="shared" si="18"/>
        <v>0</v>
      </c>
      <c r="T9" s="2">
        <f t="shared" si="18"/>
        <v>0</v>
      </c>
      <c r="U9" s="2">
        <f t="shared" si="18"/>
        <v>0</v>
      </c>
      <c r="W9" s="2">
        <v>0.111</v>
      </c>
      <c r="X9" s="2">
        <f t="shared" ref="X9:BE9" si="19">(1-$B$13)+$B$13*MMULT($M9:$U9,W$2:W$10)</f>
        <v>0.1810002832</v>
      </c>
      <c r="Y9" s="2">
        <f t="shared" si="19"/>
        <v>0.2325552449</v>
      </c>
      <c r="Z9" s="2">
        <f t="shared" si="19"/>
        <v>0.279910324</v>
      </c>
      <c r="AA9" s="2">
        <f t="shared" si="19"/>
        <v>0.3189357429</v>
      </c>
      <c r="AB9" s="2">
        <f t="shared" si="19"/>
        <v>0.3524635352</v>
      </c>
      <c r="AC9" s="2">
        <f t="shared" si="19"/>
        <v>0.3809193409</v>
      </c>
      <c r="AD9" s="2">
        <f t="shared" si="19"/>
        <v>0.4051164487</v>
      </c>
      <c r="AE9" s="2">
        <f t="shared" si="19"/>
        <v>0.425703965</v>
      </c>
      <c r="AF9" s="2">
        <f t="shared" si="19"/>
        <v>0.4432082582</v>
      </c>
      <c r="AG9" s="2">
        <f t="shared" si="19"/>
        <v>0.4580968617</v>
      </c>
      <c r="AH9" s="2">
        <f t="shared" si="19"/>
        <v>0.4707585983</v>
      </c>
      <c r="AI9" s="2">
        <f t="shared" si="19"/>
        <v>0.4815270883</v>
      </c>
      <c r="AJ9" s="2">
        <f t="shared" si="19"/>
        <v>0.4906853249</v>
      </c>
      <c r="AK9" s="2">
        <f t="shared" si="19"/>
        <v>0.4984740892</v>
      </c>
      <c r="AL9" s="2">
        <f t="shared" si="19"/>
        <v>0.5050981789</v>
      </c>
      <c r="AM9" s="2">
        <f t="shared" si="19"/>
        <v>0.5107317431</v>
      </c>
      <c r="AN9" s="2">
        <f t="shared" si="19"/>
        <v>0.5155229018</v>
      </c>
      <c r="AO9" s="2">
        <f t="shared" si="19"/>
        <v>0.5195976218</v>
      </c>
      <c r="AP9" s="2">
        <f t="shared" si="19"/>
        <v>0.523063035</v>
      </c>
      <c r="AQ9" s="2">
        <f t="shared" si="19"/>
        <v>0.526010253</v>
      </c>
      <c r="AR9" s="2">
        <f t="shared" si="19"/>
        <v>0.5285167633</v>
      </c>
      <c r="AS9" s="2">
        <f t="shared" si="19"/>
        <v>0.5306484665</v>
      </c>
      <c r="AT9" s="2">
        <f t="shared" si="19"/>
        <v>0.5324614087</v>
      </c>
      <c r="AU9" s="2">
        <f t="shared" si="19"/>
        <v>0.5340032555</v>
      </c>
      <c r="AV9" s="2">
        <f t="shared" si="19"/>
        <v>0.5353145446</v>
      </c>
      <c r="AW9" s="2">
        <f t="shared" si="19"/>
        <v>0.5364297521</v>
      </c>
      <c r="AX9" s="2">
        <f t="shared" si="19"/>
        <v>0.5373781988</v>
      </c>
      <c r="AY9" s="2">
        <f t="shared" si="19"/>
        <v>0.538184821</v>
      </c>
      <c r="AZ9" s="2">
        <f t="shared" si="19"/>
        <v>0.5388708262</v>
      </c>
      <c r="BA9" s="2">
        <f t="shared" si="19"/>
        <v>0.5394542507</v>
      </c>
      <c r="BB9" s="2">
        <f t="shared" si="19"/>
        <v>0.5399504337</v>
      </c>
      <c r="BC9" s="2">
        <f t="shared" si="19"/>
        <v>0.5403724207</v>
      </c>
      <c r="BD9" s="2">
        <f t="shared" si="19"/>
        <v>0.5407313066</v>
      </c>
      <c r="BE9" s="2">
        <f t="shared" si="19"/>
        <v>0.541036527</v>
      </c>
      <c r="BF9" s="2">
        <f t="shared" si="7"/>
        <v>6</v>
      </c>
    </row>
    <row r="10">
      <c r="A10" s="2" t="s">
        <v>8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f t="shared" si="4"/>
        <v>0</v>
      </c>
      <c r="M10" s="2">
        <f t="shared" ref="M10:U10" si="20">IF(B$11=0,0.111111,B10/B$11)</f>
        <v>0</v>
      </c>
      <c r="N10" s="2">
        <f t="shared" si="20"/>
        <v>0.111111</v>
      </c>
      <c r="O10" s="2">
        <f t="shared" si="20"/>
        <v>0</v>
      </c>
      <c r="P10" s="2">
        <f t="shared" si="20"/>
        <v>0.111111</v>
      </c>
      <c r="Q10" s="2">
        <f t="shared" si="20"/>
        <v>0.111111</v>
      </c>
      <c r="R10" s="2">
        <f t="shared" si="20"/>
        <v>0</v>
      </c>
      <c r="S10" s="2">
        <f t="shared" si="20"/>
        <v>0</v>
      </c>
      <c r="T10" s="2">
        <f t="shared" si="20"/>
        <v>0</v>
      </c>
      <c r="U10" s="2">
        <f t="shared" si="20"/>
        <v>0</v>
      </c>
      <c r="W10" s="2">
        <v>0.111</v>
      </c>
      <c r="X10" s="2">
        <f t="shared" ref="X10:BE10" si="21">(1-$B$13)+$B$13*MMULT($M10:$U10,W$2:W$10)</f>
        <v>0.1810002832</v>
      </c>
      <c r="Y10" s="2">
        <f t="shared" si="21"/>
        <v>0.2325552449</v>
      </c>
      <c r="Z10" s="2">
        <f t="shared" si="21"/>
        <v>0.279910324</v>
      </c>
      <c r="AA10" s="2">
        <f t="shared" si="21"/>
        <v>0.3189357429</v>
      </c>
      <c r="AB10" s="2">
        <f t="shared" si="21"/>
        <v>0.3524635352</v>
      </c>
      <c r="AC10" s="2">
        <f t="shared" si="21"/>
        <v>0.3809193409</v>
      </c>
      <c r="AD10" s="2">
        <f t="shared" si="21"/>
        <v>0.4051164487</v>
      </c>
      <c r="AE10" s="2">
        <f t="shared" si="21"/>
        <v>0.425703965</v>
      </c>
      <c r="AF10" s="2">
        <f t="shared" si="21"/>
        <v>0.4432082582</v>
      </c>
      <c r="AG10" s="2">
        <f t="shared" si="21"/>
        <v>0.4580968617</v>
      </c>
      <c r="AH10" s="2">
        <f t="shared" si="21"/>
        <v>0.4707585983</v>
      </c>
      <c r="AI10" s="2">
        <f t="shared" si="21"/>
        <v>0.4815270883</v>
      </c>
      <c r="AJ10" s="2">
        <f t="shared" si="21"/>
        <v>0.4906853249</v>
      </c>
      <c r="AK10" s="2">
        <f t="shared" si="21"/>
        <v>0.4984740892</v>
      </c>
      <c r="AL10" s="2">
        <f t="shared" si="21"/>
        <v>0.5050981789</v>
      </c>
      <c r="AM10" s="2">
        <f t="shared" si="21"/>
        <v>0.5107317431</v>
      </c>
      <c r="AN10" s="2">
        <f t="shared" si="21"/>
        <v>0.5155229018</v>
      </c>
      <c r="AO10" s="2">
        <f t="shared" si="21"/>
        <v>0.5195976218</v>
      </c>
      <c r="AP10" s="2">
        <f t="shared" si="21"/>
        <v>0.523063035</v>
      </c>
      <c r="AQ10" s="2">
        <f t="shared" si="21"/>
        <v>0.526010253</v>
      </c>
      <c r="AR10" s="2">
        <f t="shared" si="21"/>
        <v>0.5285167633</v>
      </c>
      <c r="AS10" s="2">
        <f t="shared" si="21"/>
        <v>0.5306484665</v>
      </c>
      <c r="AT10" s="2">
        <f t="shared" si="21"/>
        <v>0.5324614087</v>
      </c>
      <c r="AU10" s="2">
        <f t="shared" si="21"/>
        <v>0.5340032555</v>
      </c>
      <c r="AV10" s="2">
        <f t="shared" si="21"/>
        <v>0.5353145446</v>
      </c>
      <c r="AW10" s="2">
        <f t="shared" si="21"/>
        <v>0.5364297521</v>
      </c>
      <c r="AX10" s="2">
        <f t="shared" si="21"/>
        <v>0.5373781988</v>
      </c>
      <c r="AY10" s="2">
        <f t="shared" si="21"/>
        <v>0.538184821</v>
      </c>
      <c r="AZ10" s="2">
        <f t="shared" si="21"/>
        <v>0.5388708262</v>
      </c>
      <c r="BA10" s="2">
        <f t="shared" si="21"/>
        <v>0.5394542507</v>
      </c>
      <c r="BB10" s="2">
        <f t="shared" si="21"/>
        <v>0.5399504337</v>
      </c>
      <c r="BC10" s="2">
        <f t="shared" si="21"/>
        <v>0.5403724207</v>
      </c>
      <c r="BD10" s="2">
        <f t="shared" si="21"/>
        <v>0.5407313066</v>
      </c>
      <c r="BE10" s="2">
        <f t="shared" si="21"/>
        <v>0.541036527</v>
      </c>
      <c r="BF10" s="2">
        <f t="shared" si="7"/>
        <v>6</v>
      </c>
    </row>
    <row r="11">
      <c r="A11" s="1"/>
      <c r="B11" s="2">
        <f t="shared" ref="B11:J11" si="22">SUM(B2:B10)</f>
        <v>5</v>
      </c>
      <c r="C11" s="2">
        <f t="shared" si="22"/>
        <v>0</v>
      </c>
      <c r="D11" s="2">
        <f t="shared" si="22"/>
        <v>3</v>
      </c>
      <c r="E11" s="2">
        <f t="shared" si="22"/>
        <v>0</v>
      </c>
      <c r="F11" s="2">
        <f t="shared" si="22"/>
        <v>0</v>
      </c>
      <c r="G11" s="2">
        <f t="shared" si="22"/>
        <v>4</v>
      </c>
      <c r="H11" s="2">
        <f t="shared" si="22"/>
        <v>7</v>
      </c>
      <c r="I11" s="2">
        <f t="shared" si="22"/>
        <v>5</v>
      </c>
      <c r="J11" s="2">
        <f t="shared" si="22"/>
        <v>5</v>
      </c>
      <c r="K11" s="1"/>
      <c r="M11" s="1"/>
      <c r="N11" s="1"/>
      <c r="O11" s="1"/>
      <c r="P11" s="1"/>
      <c r="Q11" s="1"/>
      <c r="R11" s="1"/>
      <c r="S11" s="1"/>
      <c r="T11" s="1"/>
      <c r="U11" s="1"/>
      <c r="W11" s="1"/>
      <c r="X11" s="2">
        <f t="array" ref="X11">MAX(ABS(X2:X10-W2:W10))</f>
        <v>0.2653221707</v>
      </c>
      <c r="Y11" s="2">
        <f t="array" ref="Y11">MAX(ABS(Y2:Y10-X2:X10))</f>
        <v>0.2500852331</v>
      </c>
      <c r="Z11" s="2">
        <f t="array" ref="Z11">MAX(ABS(Z2:Z10-Y2:Y10))</f>
        <v>0.2048215828</v>
      </c>
      <c r="AA11" s="2">
        <f t="array" ref="AA11">MAX(ABS(AA2:AA10-Z2:Z10))</f>
        <v>0.1767450195</v>
      </c>
      <c r="AB11" s="2">
        <f t="array" ref="AB11">MAX(ABS(AB2:AB10-AA2:AA10))</f>
        <v>0.1497139117</v>
      </c>
      <c r="AC11" s="2">
        <f t="array" ref="AC11">MAX(ABS(AC2:AC10-AB2:AB10))</f>
        <v>0.1273941521</v>
      </c>
      <c r="AD11" s="2">
        <f t="array" ref="AD11">MAX(ABS(AD2:AD10-AC2:AC10))</f>
        <v>0.108372412</v>
      </c>
      <c r="AE11" s="2">
        <f t="array" ref="AE11">MAX(ABS(AE2:AE10-AD2:AD10))</f>
        <v>0.09214310364</v>
      </c>
      <c r="AF11" s="2">
        <f t="array" ref="AF11">MAX(ABS(AF2:AF10-AE2:AE10))</f>
        <v>0.07837560128</v>
      </c>
      <c r="AG11" s="2">
        <f t="array" ref="AG11">MAX(ABS(AG2:AG10-AF2:AF10))</f>
        <v>0.06665207391</v>
      </c>
      <c r="AH11" s="2">
        <f t="array" ref="AH11">MAX(ABS(AH2:AH10-AG2:AG10))</f>
        <v>0.05668633339</v>
      </c>
      <c r="AI11" s="2">
        <f t="array" ref="AI11">MAX(ABS(AI2:AI10-AH2:AH10))</f>
        <v>0.04820967984</v>
      </c>
      <c r="AJ11" s="2">
        <f t="array" ref="AJ11">MAX(ABS(AJ2:AJ10-AI2:AI10))</f>
        <v>0.0410006995</v>
      </c>
      <c r="AK11" s="2">
        <f t="array" ref="AK11">MAX(ABS(AK2:AK10-AJ2:AJ10))</f>
        <v>0.03486975276</v>
      </c>
      <c r="AL11" s="2">
        <f t="array" ref="AL11">MAX(ABS(AL2:AL10-AK2:AK10))</f>
        <v>0.02965554366</v>
      </c>
      <c r="AM11" s="2">
        <f t="array" ref="AM11">MAX(ABS(AM2:AM10-AL2:AL10))</f>
        <v>0.02522105344</v>
      </c>
      <c r="AN11" s="2">
        <f t="array" ref="AN11">MAX(ABS(AN2:AN10-AM2:AM10))</f>
        <v>0.02144966088</v>
      </c>
      <c r="AO11" s="2">
        <f t="array" ref="AO11">MAX(ABS(AO2:AO10-AN2:AN10))</f>
        <v>0.01824221945</v>
      </c>
      <c r="AP11" s="2">
        <f t="array" ref="AP11">MAX(ABS(AP2:AP10-AO2:AO10))</f>
        <v>0.01551439751</v>
      </c>
      <c r="AQ11" s="2">
        <f t="array" ref="AQ11">MAX(ABS(AQ2:AQ10-AP2:AP10))</f>
        <v>0.01319447616</v>
      </c>
      <c r="AR11" s="2">
        <f t="array" ref="AR11">MAX(ABS(AR2:AR10-AQ2:AQ10))</f>
        <v>0.01122146068</v>
      </c>
      <c r="AS11" s="2">
        <f t="array" ref="AS11">MAX(ABS(AS2:AS10-AR2:AR10))</f>
        <v>0.009543476989</v>
      </c>
      <c r="AT11" s="2">
        <f t="array" ref="AT11">MAX(ABS(AT2:AT10-AS2:AS10))</f>
        <v>0.008116407988</v>
      </c>
      <c r="AU11" s="2">
        <f t="array" ref="AU11">MAX(ABS(AU2:AU10-AT2:AT10))</f>
        <v>0.00690273353</v>
      </c>
      <c r="AV11" s="2">
        <f t="array" ref="AV11">MAX(ABS(AV2:AV10-AU2:AU10))</f>
        <v>0.005870543997</v>
      </c>
      <c r="AW11" s="2">
        <f t="array" ref="AW11">MAX(ABS(AW2:AW10-AV2:AV10))</f>
        <v>0.004992701322</v>
      </c>
      <c r="AX11" s="2">
        <f t="array" ref="AX11">MAX(ABS(AX2:AX10-AW2:AW10))</f>
        <v>0.004246125488</v>
      </c>
      <c r="AY11" s="2">
        <f t="array" ref="AY11">MAX(ABS(AY2:AY10-AX2:AX10))</f>
        <v>0.003611187711</v>
      </c>
      <c r="AZ11" s="2">
        <f t="array" ref="AZ11">MAX(ABS(AZ2:AZ10-AY2:AY10))</f>
        <v>0.003071194367</v>
      </c>
      <c r="BA11" s="2">
        <f t="array" ref="BA11">MAX(ABS(BA2:BA10-AZ2:AZ10))</f>
        <v>0.00261194809</v>
      </c>
      <c r="BB11" s="2">
        <f t="array" ref="BB11">MAX(ABS(BB2:BB10-BA2:BA10))</f>
        <v>0.00222137449</v>
      </c>
      <c r="BC11" s="2">
        <f t="array" ref="BC11">MAX(ABS(BC2:BC10-BB2:BB10))</f>
        <v>0.001889204708</v>
      </c>
      <c r="BD11" s="2">
        <f t="array" ref="BD11">MAX(ABS(BD2:BD10-BC2:BC10))</f>
        <v>0.001606705417</v>
      </c>
      <c r="BE11" s="2">
        <f t="array" ref="BE11">MAX(ABS(BE2:BE10-BD2:BD10))</f>
        <v>0.001366449219</v>
      </c>
      <c r="BF11" s="1"/>
    </row>
    <row r="12">
      <c r="A12" s="4" t="s">
        <v>11</v>
      </c>
      <c r="B12" s="5"/>
      <c r="C12" s="5"/>
      <c r="D12" s="5"/>
      <c r="E12" s="5"/>
      <c r="F12" s="5"/>
      <c r="G12" s="5"/>
      <c r="H12" s="5"/>
      <c r="I12" s="5"/>
      <c r="J12" s="5"/>
      <c r="K12" s="6"/>
      <c r="M12" s="4" t="s">
        <v>12</v>
      </c>
      <c r="N12" s="5"/>
      <c r="O12" s="5"/>
      <c r="P12" s="5"/>
      <c r="Q12" s="5"/>
      <c r="R12" s="5"/>
      <c r="S12" s="5"/>
      <c r="T12" s="5"/>
      <c r="U12" s="6"/>
      <c r="W12" s="4" t="s">
        <v>13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6"/>
    </row>
    <row r="13">
      <c r="A13" s="7" t="s">
        <v>14</v>
      </c>
      <c r="B13" s="8">
        <v>0.850466963</v>
      </c>
      <c r="M13" s="9"/>
      <c r="N13" s="10"/>
      <c r="O13" s="10"/>
      <c r="P13" s="10"/>
      <c r="Q13" s="10"/>
      <c r="R13" s="10"/>
      <c r="S13" s="10"/>
      <c r="T13" s="10"/>
      <c r="U13" s="11"/>
      <c r="W13" s="9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1"/>
    </row>
    <row r="14">
      <c r="M14" s="12"/>
      <c r="U14" s="13"/>
      <c r="W14" s="12"/>
      <c r="BE14" s="13"/>
    </row>
    <row r="15">
      <c r="M15" s="12"/>
      <c r="U15" s="13"/>
      <c r="W15" s="12"/>
      <c r="BE15" s="13"/>
    </row>
    <row r="16">
      <c r="M16" s="14"/>
      <c r="N16" s="15"/>
      <c r="O16" s="15"/>
      <c r="P16" s="15"/>
      <c r="Q16" s="15"/>
      <c r="R16" s="15"/>
      <c r="S16" s="15"/>
      <c r="T16" s="15"/>
      <c r="U16" s="16"/>
      <c r="W16" s="14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2:K12"/>
    <mergeCell ref="M12:U12"/>
    <mergeCell ref="M13:U16"/>
    <mergeCell ref="W12:BE12"/>
    <mergeCell ref="W13:BE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2016-10-26T02:48:01Z</dcterms:created>
  <dc:creator>daniel</dc:creator>
</cp:coreProperties>
</file>