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14572\Desktop\"/>
    </mc:Choice>
  </mc:AlternateContent>
  <xr:revisionPtr revIDLastSave="0" documentId="13_ncr:1_{6D557C1B-0C12-486B-845B-DF7057923804}" xr6:coauthVersionLast="36" xr6:coauthVersionMax="36" xr10:uidLastSave="{00000000-0000-0000-0000-000000000000}"/>
  <bookViews>
    <workbookView xWindow="0" yWindow="0" windowWidth="20880" windowHeight="10350" xr2:uid="{00000000-000D-0000-FFFF-FFFF00000000}"/>
  </bookViews>
  <sheets>
    <sheet name="Sheet4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32" i="4" l="1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33" i="4" s="1"/>
  <c r="B40" i="4" s="1"/>
  <c r="B41" i="4" s="1"/>
</calcChain>
</file>

<file path=xl/sharedStrings.xml><?xml version="1.0" encoding="utf-8"?>
<sst xmlns="http://schemas.openxmlformats.org/spreadsheetml/2006/main" count="149" uniqueCount="79">
  <si>
    <t>客户名称:四川众山化工有限公司</t>
  </si>
  <si>
    <t>客户编号：206#</t>
  </si>
  <si>
    <t>打印日期：</t>
  </si>
  <si>
    <t>客户地址：</t>
  </si>
  <si>
    <t>传真：</t>
  </si>
  <si>
    <t>0752-5189286</t>
  </si>
  <si>
    <t>联系人：范小姐</t>
  </si>
  <si>
    <t>电话：</t>
  </si>
  <si>
    <t>0752-5189280</t>
  </si>
  <si>
    <t>重庆德凯实业股份有限公司2018年9月份对账单</t>
  </si>
  <si>
    <t>工厂电话：023-52205000   传真：023-52205488   邮箱：cqdk6060@126.com/dekgf_MKT_01@163.com</t>
  </si>
  <si>
    <t>地址：重庆市开州区白鹤工业园区</t>
  </si>
  <si>
    <t>订单编号</t>
  </si>
  <si>
    <t>送货日期</t>
  </si>
  <si>
    <t>送货单号</t>
  </si>
  <si>
    <t>产品型号/规格</t>
  </si>
  <si>
    <t>单位</t>
  </si>
  <si>
    <t>数量</t>
  </si>
  <si>
    <t>单价</t>
  </si>
  <si>
    <t>金额</t>
  </si>
  <si>
    <t>PO1808093</t>
  </si>
  <si>
    <t>ZS20182072</t>
  </si>
  <si>
    <t>PP DK-P150 7628 R/C 50% 150M/RL</t>
  </si>
  <si>
    <t>卷</t>
  </si>
  <si>
    <t>PP DK-P140 1080 R/C 68% 300M/RL</t>
  </si>
  <si>
    <t>PO1808083</t>
  </si>
  <si>
    <t>FR-4 DK-C140 1.40MM H/H 37*49 含铜</t>
  </si>
  <si>
    <t>张</t>
  </si>
  <si>
    <t>PO1806024</t>
  </si>
  <si>
    <t>FR-4 DK-C140 1.20MM 1/1 41*49 含铜</t>
  </si>
  <si>
    <t>PO1808020</t>
  </si>
  <si>
    <t>ZS20182086</t>
  </si>
  <si>
    <t>FR-4 DK-C140 1.40MM 2/2 41*49 含铜</t>
  </si>
  <si>
    <t>PO1807130</t>
  </si>
  <si>
    <t>FR-4 DK-C140 0.60MM 2/2 41*49 含铜</t>
  </si>
  <si>
    <t>FR-4 DK-C140 1.40MM 2/2 37*49 含铜</t>
  </si>
  <si>
    <t>FR-4 DK-C150 0.70MM 2/2 43*49 含铜</t>
  </si>
  <si>
    <t>FR-4 DK-C140 1.40MM 2/2 43*49 含铜</t>
  </si>
  <si>
    <t>PO1808128</t>
  </si>
  <si>
    <t>ZS20182125</t>
  </si>
  <si>
    <t>FR-4 DK-C140 1.50MM 2/0 43*49 含铜</t>
  </si>
  <si>
    <t>PO1809009</t>
  </si>
  <si>
    <t>FR-4 DK-C170 1.40MM 1/1 41*49 含铜</t>
  </si>
  <si>
    <t>FR-4 DK-C140 1.10MM H/H 43*49 含铜</t>
  </si>
  <si>
    <t>FR-4 DK-C140 1.10MM H/H 43*49 含铜 CTI600</t>
  </si>
  <si>
    <t>FR-4 DK-C150 1.40MM H/H 41*49 含铜</t>
  </si>
  <si>
    <t>FR-4 DK-C170 1.40MM H/H 41*49 含铜</t>
  </si>
  <si>
    <t>PO1809010</t>
  </si>
  <si>
    <t>ZS20182143</t>
  </si>
  <si>
    <t>FR-4 DK-C140 1.40MM H/H 43*49 含铜 CTI600</t>
  </si>
  <si>
    <t>FR-4 DK-C140 1.50MM 1/0 41*49 含铜</t>
  </si>
  <si>
    <t>FR-4 DK-C150 0.70MM 2/2 41*49 含铜</t>
  </si>
  <si>
    <t>ZS20182153</t>
  </si>
  <si>
    <t>FR-4 DK-C140 0.90MM 2/2 41*49 含铜</t>
  </si>
  <si>
    <t>2018年9月份合计货款：</t>
  </si>
  <si>
    <t>贵司所欠货款明细如下：</t>
  </si>
  <si>
    <t>货款时间</t>
  </si>
  <si>
    <t>货款金额</t>
  </si>
  <si>
    <t>付款方式</t>
  </si>
  <si>
    <t>应付款时间</t>
  </si>
  <si>
    <t>付款情况</t>
  </si>
  <si>
    <t>开票金额</t>
  </si>
  <si>
    <t>2018年5月欠尾款</t>
  </si>
  <si>
    <t>月结60天</t>
  </si>
  <si>
    <t>未付款</t>
  </si>
  <si>
    <t>2018.6.20已开1480390元，发票号02524023/024</t>
  </si>
  <si>
    <t>2018年6月欠款</t>
  </si>
  <si>
    <t>2018.7.21已开1944907.3元，发票号02531049/050</t>
  </si>
  <si>
    <t>2018年7月欠款</t>
  </si>
  <si>
    <t>2018.8.17已开3028708元，发票号06748054/055/056</t>
  </si>
  <si>
    <t>2018年8月欠款</t>
  </si>
  <si>
    <t>2018.9.18已开1635188元，发票号06756709/710/711</t>
  </si>
  <si>
    <t>2018年9月欠款</t>
  </si>
  <si>
    <t>未开票</t>
  </si>
  <si>
    <t>合计欠款</t>
  </si>
  <si>
    <t>尊敬的客户：</t>
  </si>
  <si>
    <r>
      <rPr>
        <sz val="12"/>
        <rFont val="宋体"/>
        <family val="3"/>
        <charset val="134"/>
      </rPr>
      <t xml:space="preserve">   以上为2018年9月贵司与我司交易及帐款结算情况，请贵单位确认无误后签字、盖章（</t>
    </r>
    <r>
      <rPr>
        <b/>
        <sz val="14"/>
        <rFont val="宋体"/>
        <family val="3"/>
        <charset val="134"/>
      </rPr>
      <t>公章或财务章</t>
    </r>
    <r>
      <rPr>
        <sz val="12"/>
        <rFont val="宋体"/>
        <family val="3"/>
        <charset val="134"/>
      </rPr>
      <t>），扫描回传我司，并将原件寄回我司，同时恳请贵司能依约定方式准时付款！多谢合作！</t>
    </r>
  </si>
  <si>
    <t>经办：张静                                      (邮箱dekgf_MKT_01@163.com）</t>
  </si>
  <si>
    <t xml:space="preserve">    业务：彭立新    以上请贵公司确认并签名盖章回传：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</si>
</sst>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DBNum2][$-804]General"/>
    <numFmt numFmtId="177" formatCode="\¥#,##0.00_);[Red]\(\¥#,##0.00\)"/>
    <numFmt numFmtId="180" formatCode="yyyy/m/d;@"/>
    <numFmt numFmtId="181" formatCode="&quot;￥&quot;#,##0.00;[Red]&quot;￥&quot;\-#,##0.00"/>
    <numFmt numFmtId="182" formatCode="\¥#,##0.00;\¥\-#,##0.00"/>
    <numFmt numFmtId="183" formatCode="yyyy&quot;年&quot;m&quot;月&quot;d&quot;日&quot;;@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Tahoma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</cellStyleXfs>
  <cellXfs count="5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8" applyFont="1" applyFill="1" applyAlignment="1">
      <alignment horizontal="left" vertical="center"/>
    </xf>
    <xf numFmtId="49" fontId="2" fillId="0" borderId="0" xfId="8" applyNumberFormat="1" applyFont="1" applyFill="1" applyAlignment="1">
      <alignment horizontal="left" vertical="center"/>
    </xf>
    <xf numFmtId="49" fontId="2" fillId="0" borderId="2" xfId="2" applyNumberFormat="1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49" fontId="2" fillId="0" borderId="2" xfId="7" applyNumberFormat="1" applyFont="1" applyFill="1" applyBorder="1" applyAlignment="1">
      <alignment horizontal="center" vertical="center"/>
    </xf>
    <xf numFmtId="177" fontId="2" fillId="0" borderId="2" xfId="7" applyNumberFormat="1" applyFont="1" applyFill="1" applyBorder="1" applyAlignment="1">
      <alignment horizontal="center" vertical="center"/>
    </xf>
    <xf numFmtId="180" fontId="2" fillId="0" borderId="2" xfId="7" applyNumberFormat="1" applyFont="1" applyFill="1" applyBorder="1" applyAlignment="1">
      <alignment horizontal="center" vertical="center"/>
    </xf>
    <xf numFmtId="0" fontId="2" fillId="0" borderId="2" xfId="3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177" fontId="2" fillId="0" borderId="2" xfId="2" applyNumberFormat="1" applyFont="1" applyFill="1" applyBorder="1" applyAlignment="1">
      <alignment horizontal="center" vertical="center"/>
    </xf>
    <xf numFmtId="181" fontId="2" fillId="0" borderId="2" xfId="7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82" fontId="4" fillId="0" borderId="2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183" fontId="4" fillId="0" borderId="4" xfId="1" applyNumberFormat="1" applyFont="1" applyFill="1" applyBorder="1" applyAlignment="1">
      <alignment horizontal="center" vertical="center"/>
    </xf>
    <xf numFmtId="182" fontId="4" fillId="0" borderId="2" xfId="13" applyNumberFormat="1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176" fontId="2" fillId="0" borderId="0" xfId="5" applyNumberFormat="1" applyFont="1" applyFill="1" applyBorder="1" applyAlignment="1">
      <alignment horizontal="left" vertical="center"/>
    </xf>
    <xf numFmtId="0" fontId="2" fillId="0" borderId="0" xfId="6" applyFont="1" applyFill="1"/>
    <xf numFmtId="176" fontId="2" fillId="0" borderId="0" xfId="5" applyNumberFormat="1" applyFont="1" applyFill="1" applyBorder="1" applyAlignment="1">
      <alignment vertical="center"/>
    </xf>
    <xf numFmtId="0" fontId="2" fillId="0" borderId="0" xfId="8" applyFont="1" applyFill="1" applyBorder="1" applyAlignment="1">
      <alignment horizontal="left" vertical="center" wrapText="1"/>
    </xf>
    <xf numFmtId="49" fontId="2" fillId="0" borderId="0" xfId="8" applyNumberFormat="1" applyFont="1" applyFill="1" applyAlignment="1"/>
    <xf numFmtId="0" fontId="2" fillId="0" borderId="0" xfId="8" applyFont="1" applyFill="1" applyAlignment="1"/>
    <xf numFmtId="0" fontId="2" fillId="0" borderId="6" xfId="8" applyFont="1" applyFill="1" applyBorder="1" applyAlignment="1"/>
    <xf numFmtId="182" fontId="2" fillId="0" borderId="6" xfId="8" applyNumberFormat="1" applyFont="1" applyFill="1" applyBorder="1" applyAlignment="1"/>
    <xf numFmtId="49" fontId="2" fillId="0" borderId="0" xfId="8" applyNumberFormat="1" applyFont="1" applyFill="1" applyAlignment="1">
      <alignment wrapText="1"/>
    </xf>
    <xf numFmtId="0" fontId="2" fillId="0" borderId="0" xfId="2" applyFont="1" applyFill="1" applyAlignment="1"/>
    <xf numFmtId="49" fontId="2" fillId="0" borderId="0" xfId="2" applyNumberFormat="1" applyFont="1" applyFill="1" applyAlignment="1"/>
    <xf numFmtId="0" fontId="2" fillId="0" borderId="0" xfId="2" applyFont="1" applyFill="1" applyAlignment="1">
      <alignment horizontal="center"/>
    </xf>
    <xf numFmtId="177" fontId="2" fillId="0" borderId="0" xfId="2" applyNumberFormat="1" applyFont="1" applyFill="1" applyAlignment="1">
      <alignment horizontal="center"/>
    </xf>
    <xf numFmtId="177" fontId="2" fillId="0" borderId="0" xfId="2" applyNumberFormat="1" applyFont="1" applyFill="1" applyAlignment="1"/>
    <xf numFmtId="0" fontId="2" fillId="0" borderId="0" xfId="8" applyFont="1" applyFill="1" applyAlignment="1">
      <alignment horizontal="left" vertical="center"/>
    </xf>
    <xf numFmtId="0" fontId="2" fillId="0" borderId="0" xfId="8" applyNumberFormat="1" applyFont="1" applyFill="1" applyAlignment="1">
      <alignment horizontal="left" vertical="center"/>
    </xf>
    <xf numFmtId="0" fontId="3" fillId="0" borderId="0" xfId="8" applyFont="1" applyFill="1" applyAlignment="1">
      <alignment horizontal="center" vertical="center"/>
    </xf>
    <xf numFmtId="0" fontId="2" fillId="0" borderId="0" xfId="9" applyFont="1" applyFill="1" applyAlignment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left" vertical="center" wrapText="1"/>
    </xf>
    <xf numFmtId="0" fontId="2" fillId="0" borderId="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4" xfId="7" applyFont="1" applyFill="1" applyBorder="1" applyAlignment="1">
      <alignment horizontal="left" vertical="center" wrapText="1"/>
    </xf>
    <xf numFmtId="0" fontId="2" fillId="0" borderId="5" xfId="7" applyFont="1" applyFill="1" applyBorder="1" applyAlignment="1">
      <alignment horizontal="left" vertical="center" wrapText="1"/>
    </xf>
    <xf numFmtId="182" fontId="4" fillId="0" borderId="2" xfId="1" applyNumberFormat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182" fontId="4" fillId="0" borderId="3" xfId="1" applyNumberFormat="1" applyFont="1" applyFill="1" applyBorder="1" applyAlignment="1">
      <alignment horizontal="center" vertical="center"/>
    </xf>
    <xf numFmtId="182" fontId="4" fillId="0" borderId="5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 wrapText="1"/>
    </xf>
    <xf numFmtId="177" fontId="5" fillId="0" borderId="5" xfId="1" applyNumberFormat="1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0" fontId="4" fillId="0" borderId="5" xfId="13" applyFont="1" applyFill="1" applyBorder="1" applyAlignment="1">
      <alignment horizontal="center" vertical="center"/>
    </xf>
    <xf numFmtId="0" fontId="2" fillId="0" borderId="0" xfId="8" applyFont="1" applyFill="1" applyAlignment="1">
      <alignment horizontal="left" vertical="center" wrapText="1"/>
    </xf>
    <xf numFmtId="0" fontId="2" fillId="0" borderId="0" xfId="8" applyFont="1" applyFill="1" applyBorder="1" applyAlignment="1">
      <alignment horizontal="left" vertical="center" wrapText="1"/>
    </xf>
    <xf numFmtId="49" fontId="2" fillId="0" borderId="0" xfId="8" applyNumberFormat="1" applyFont="1" applyFill="1" applyAlignment="1">
      <alignment horizontal="left" wrapText="1"/>
    </xf>
  </cellXfs>
  <cellStyles count="14">
    <cellStyle name="常规" xfId="0" builtinId="0"/>
    <cellStyle name="常规 11" xfId="10" xr:uid="{00000000-0005-0000-0000-00003B000000}"/>
    <cellStyle name="常规 21" xfId="6" xr:uid="{00000000-0005-0000-0000-000026000000}"/>
    <cellStyle name="常规 3" xfId="11" xr:uid="{00000000-0005-0000-0000-00003C000000}"/>
    <cellStyle name="常规 3 2 7" xfId="12" xr:uid="{00000000-0005-0000-0000-00003D000000}"/>
    <cellStyle name="常规 4 10" xfId="4" xr:uid="{00000000-0005-0000-0000-000017000000}"/>
    <cellStyle name="常规 4 11" xfId="5" xr:uid="{00000000-0005-0000-0000-00001A000000}"/>
    <cellStyle name="常规 5 7" xfId="2" xr:uid="{00000000-0005-0000-0000-00000C000000}"/>
    <cellStyle name="常规 7 10" xfId="13" xr:uid="{00000000-0005-0000-0000-00003F000000}"/>
    <cellStyle name="常规_Sheet1 10" xfId="1" xr:uid="{00000000-0005-0000-0000-000006000000}"/>
    <cellStyle name="常规_Sheet1 11" xfId="7" xr:uid="{00000000-0005-0000-0000-000031000000}"/>
    <cellStyle name="常规_Sheet1 4 10" xfId="8" xr:uid="{00000000-0005-0000-0000-000033000000}"/>
    <cellStyle name="常规_Sheet1 4 9" xfId="9" xr:uid="{00000000-0005-0000-0000-000036000000}"/>
    <cellStyle name="常规_Sheet4 3" xfId="3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227965</xdr:colOff>
      <xdr:row>4</xdr:row>
      <xdr:rowOff>81280</xdr:rowOff>
    </xdr:from>
    <xdr:to>
      <xdr:col>0</xdr:col>
      <xdr:colOff>859790</xdr:colOff>
      <xdr:row>6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7965" y="805180"/>
          <a:ext cx="631825" cy="5226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311150</xdr:colOff>
      <xdr:row>3</xdr:row>
      <xdr:rowOff>133350</xdr:rowOff>
    </xdr:from>
    <xdr:to>
      <xdr:col>7</xdr:col>
      <xdr:colOff>1086485</xdr:colOff>
      <xdr:row>6</xdr:row>
      <xdr:rowOff>114935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96655" y="676275"/>
          <a:ext cx="775335" cy="648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90" zoomScaleNormal="90" zoomScaleSheetLayoutView="70" workbookViewId="0">
      <selection activeCell="O16" sqref="O16"/>
    </sheetView>
  </sheetViews>
  <sheetFormatPr defaultColWidth="9" defaultRowHeight="13.5" x14ac:dyDescent="0.15"/>
  <cols>
    <col min="1" max="1" width="13.625" style="1" customWidth="1"/>
    <col min="2" max="2" width="15.625" style="1" customWidth="1"/>
    <col min="3" max="3" width="12.25" style="1" customWidth="1"/>
    <col min="4" max="4" width="44.875" style="1" customWidth="1"/>
    <col min="5" max="5" width="4.25" style="1" customWidth="1"/>
    <col min="6" max="6" width="6.875" style="1" customWidth="1"/>
    <col min="7" max="7" width="12" style="1" customWidth="1"/>
    <col min="8" max="8" width="17.375" style="1" customWidth="1"/>
    <col min="9" max="16384" width="9" style="1"/>
  </cols>
  <sheetData>
    <row r="1" spans="1:8" ht="14.25" x14ac:dyDescent="0.15">
      <c r="A1" s="36" t="s">
        <v>0</v>
      </c>
      <c r="B1" s="36"/>
      <c r="C1" s="36"/>
      <c r="D1" s="36"/>
      <c r="E1" s="36"/>
      <c r="F1" s="36"/>
      <c r="G1" s="36"/>
      <c r="H1" s="36"/>
    </row>
    <row r="2" spans="1:8" ht="14.25" x14ac:dyDescent="0.15">
      <c r="A2" s="3" t="s">
        <v>1</v>
      </c>
      <c r="B2" s="2"/>
      <c r="C2" s="2"/>
      <c r="D2" s="2"/>
      <c r="E2" s="2" t="s">
        <v>2</v>
      </c>
      <c r="F2" s="2"/>
      <c r="G2" s="2"/>
      <c r="H2" s="2"/>
    </row>
    <row r="3" spans="1:8" ht="14.25" x14ac:dyDescent="0.15">
      <c r="A3" s="3" t="s">
        <v>3</v>
      </c>
      <c r="B3" s="2"/>
      <c r="C3" s="2"/>
      <c r="D3" s="2"/>
      <c r="E3" s="2" t="s">
        <v>4</v>
      </c>
      <c r="F3" s="2" t="s">
        <v>5</v>
      </c>
      <c r="G3" s="2"/>
      <c r="H3" s="2"/>
    </row>
    <row r="4" spans="1:8" ht="14.25" x14ac:dyDescent="0.15">
      <c r="A4" s="3" t="s">
        <v>6</v>
      </c>
      <c r="B4" s="2"/>
      <c r="C4" s="2"/>
      <c r="D4" s="2"/>
      <c r="E4" s="2" t="s">
        <v>7</v>
      </c>
      <c r="F4" s="37" t="s">
        <v>8</v>
      </c>
      <c r="G4" s="37"/>
      <c r="H4" s="2"/>
    </row>
    <row r="5" spans="1:8" ht="24" customHeight="1" x14ac:dyDescent="0.15">
      <c r="A5" s="38" t="s">
        <v>9</v>
      </c>
      <c r="B5" s="38"/>
      <c r="C5" s="38"/>
      <c r="D5" s="38"/>
      <c r="E5" s="38"/>
      <c r="F5" s="38"/>
      <c r="G5" s="38"/>
      <c r="H5" s="38"/>
    </row>
    <row r="6" spans="1:8" ht="14.25" x14ac:dyDescent="0.15">
      <c r="A6" s="39" t="s">
        <v>10</v>
      </c>
      <c r="B6" s="39"/>
      <c r="C6" s="39"/>
      <c r="D6" s="39"/>
      <c r="E6" s="39"/>
      <c r="F6" s="39"/>
      <c r="G6" s="39"/>
      <c r="H6" s="39"/>
    </row>
    <row r="7" spans="1:8" ht="14.25" x14ac:dyDescent="0.15">
      <c r="A7" s="40" t="s">
        <v>11</v>
      </c>
      <c r="B7" s="40"/>
      <c r="C7" s="40"/>
      <c r="D7" s="40"/>
      <c r="E7" s="40"/>
      <c r="F7" s="40"/>
      <c r="G7" s="40"/>
      <c r="H7" s="40"/>
    </row>
    <row r="8" spans="1:8" ht="21.95" customHeight="1" x14ac:dyDescent="0.15">
      <c r="A8" s="4" t="s">
        <v>12</v>
      </c>
      <c r="B8" s="5" t="s">
        <v>13</v>
      </c>
      <c r="C8" s="6" t="s">
        <v>14</v>
      </c>
      <c r="D8" s="5" t="s">
        <v>15</v>
      </c>
      <c r="E8" s="5" t="s">
        <v>16</v>
      </c>
      <c r="F8" s="5" t="s">
        <v>17</v>
      </c>
      <c r="G8" s="7" t="s">
        <v>18</v>
      </c>
      <c r="H8" s="7" t="s">
        <v>19</v>
      </c>
    </row>
    <row r="9" spans="1:8" ht="21.95" customHeight="1" x14ac:dyDescent="0.15">
      <c r="A9" s="4" t="s">
        <v>20</v>
      </c>
      <c r="B9" s="8">
        <v>43339</v>
      </c>
      <c r="C9" s="6" t="s">
        <v>21</v>
      </c>
      <c r="D9" s="5" t="s">
        <v>22</v>
      </c>
      <c r="E9" s="5" t="s">
        <v>23</v>
      </c>
      <c r="F9" s="5">
        <v>2</v>
      </c>
      <c r="G9" s="7">
        <v>2700</v>
      </c>
      <c r="H9" s="7">
        <f t="shared" ref="H9:H17" si="0">G9*F9</f>
        <v>5400</v>
      </c>
    </row>
    <row r="10" spans="1:8" ht="21.95" customHeight="1" x14ac:dyDescent="0.15">
      <c r="A10" s="4" t="s">
        <v>20</v>
      </c>
      <c r="B10" s="8">
        <v>43339</v>
      </c>
      <c r="C10" s="6" t="s">
        <v>21</v>
      </c>
      <c r="D10" s="5" t="s">
        <v>24</v>
      </c>
      <c r="E10" s="5" t="s">
        <v>23</v>
      </c>
      <c r="F10" s="5">
        <v>2</v>
      </c>
      <c r="G10" s="7">
        <v>4100</v>
      </c>
      <c r="H10" s="7">
        <f t="shared" si="0"/>
        <v>8200</v>
      </c>
    </row>
    <row r="11" spans="1:8" ht="21.95" customHeight="1" x14ac:dyDescent="0.15">
      <c r="A11" s="4" t="s">
        <v>25</v>
      </c>
      <c r="B11" s="8">
        <v>43339</v>
      </c>
      <c r="C11" s="6" t="s">
        <v>21</v>
      </c>
      <c r="D11" s="5" t="s">
        <v>26</v>
      </c>
      <c r="E11" s="5" t="s">
        <v>27</v>
      </c>
      <c r="F11" s="5">
        <v>300</v>
      </c>
      <c r="G11" s="7">
        <v>124</v>
      </c>
      <c r="H11" s="7">
        <f t="shared" si="0"/>
        <v>37200</v>
      </c>
    </row>
    <row r="12" spans="1:8" ht="21.95" customHeight="1" x14ac:dyDescent="0.15">
      <c r="A12" s="4" t="s">
        <v>28</v>
      </c>
      <c r="B12" s="8">
        <v>43339</v>
      </c>
      <c r="C12" s="6" t="s">
        <v>21</v>
      </c>
      <c r="D12" s="5" t="s">
        <v>29</v>
      </c>
      <c r="E12" s="5" t="s">
        <v>27</v>
      </c>
      <c r="F12" s="5">
        <v>200</v>
      </c>
      <c r="G12" s="7">
        <v>152</v>
      </c>
      <c r="H12" s="7">
        <f t="shared" si="0"/>
        <v>30400</v>
      </c>
    </row>
    <row r="13" spans="1:8" ht="21.95" customHeight="1" x14ac:dyDescent="0.15">
      <c r="A13" s="4" t="s">
        <v>30</v>
      </c>
      <c r="B13" s="8">
        <v>43343</v>
      </c>
      <c r="C13" s="6" t="s">
        <v>31</v>
      </c>
      <c r="D13" s="5" t="s">
        <v>32</v>
      </c>
      <c r="E13" s="5" t="s">
        <v>27</v>
      </c>
      <c r="F13" s="5">
        <v>500</v>
      </c>
      <c r="G13" s="7">
        <v>222</v>
      </c>
      <c r="H13" s="7">
        <f t="shared" si="0"/>
        <v>111000</v>
      </c>
    </row>
    <row r="14" spans="1:8" ht="21.95" customHeight="1" x14ac:dyDescent="0.15">
      <c r="A14" s="4" t="s">
        <v>33</v>
      </c>
      <c r="B14" s="8">
        <v>43343</v>
      </c>
      <c r="C14" s="6" t="s">
        <v>31</v>
      </c>
      <c r="D14" s="5" t="s">
        <v>34</v>
      </c>
      <c r="E14" s="5" t="s">
        <v>27</v>
      </c>
      <c r="F14" s="5">
        <v>79</v>
      </c>
      <c r="G14" s="7">
        <v>188</v>
      </c>
      <c r="H14" s="7">
        <f t="shared" si="0"/>
        <v>14852</v>
      </c>
    </row>
    <row r="15" spans="1:8" ht="21.95" customHeight="1" x14ac:dyDescent="0.15">
      <c r="A15" s="4" t="s">
        <v>30</v>
      </c>
      <c r="B15" s="8">
        <v>43343</v>
      </c>
      <c r="C15" s="6" t="s">
        <v>31</v>
      </c>
      <c r="D15" s="5" t="s">
        <v>35</v>
      </c>
      <c r="E15" s="5" t="s">
        <v>27</v>
      </c>
      <c r="F15" s="5">
        <v>200</v>
      </c>
      <c r="G15" s="7">
        <v>200</v>
      </c>
      <c r="H15" s="7">
        <f t="shared" si="0"/>
        <v>40000</v>
      </c>
    </row>
    <row r="16" spans="1:8" ht="21.95" customHeight="1" x14ac:dyDescent="0.15">
      <c r="A16" s="4" t="s">
        <v>30</v>
      </c>
      <c r="B16" s="8">
        <v>43343</v>
      </c>
      <c r="C16" s="6" t="s">
        <v>31</v>
      </c>
      <c r="D16" s="5" t="s">
        <v>36</v>
      </c>
      <c r="E16" s="5" t="s">
        <v>27</v>
      </c>
      <c r="F16" s="5">
        <v>100</v>
      </c>
      <c r="G16" s="7">
        <v>203</v>
      </c>
      <c r="H16" s="7">
        <f t="shared" si="0"/>
        <v>20300</v>
      </c>
    </row>
    <row r="17" spans="1:8" ht="21.95" customHeight="1" x14ac:dyDescent="0.15">
      <c r="A17" s="4" t="s">
        <v>30</v>
      </c>
      <c r="B17" s="8">
        <v>43343</v>
      </c>
      <c r="C17" s="6" t="s">
        <v>31</v>
      </c>
      <c r="D17" s="5" t="s">
        <v>37</v>
      </c>
      <c r="E17" s="5" t="s">
        <v>27</v>
      </c>
      <c r="F17" s="5">
        <v>400</v>
      </c>
      <c r="G17" s="7">
        <v>233</v>
      </c>
      <c r="H17" s="7">
        <f t="shared" si="0"/>
        <v>93200</v>
      </c>
    </row>
    <row r="18" spans="1:8" ht="20.100000000000001" customHeight="1" x14ac:dyDescent="0.15">
      <c r="A18" s="9" t="s">
        <v>38</v>
      </c>
      <c r="B18" s="8">
        <v>43355</v>
      </c>
      <c r="C18" s="4" t="s">
        <v>39</v>
      </c>
      <c r="D18" s="10" t="s">
        <v>40</v>
      </c>
      <c r="E18" s="5" t="s">
        <v>27</v>
      </c>
      <c r="F18" s="11">
        <v>320</v>
      </c>
      <c r="G18" s="12">
        <v>186</v>
      </c>
      <c r="H18" s="13">
        <f t="shared" ref="H18:H32" si="1">F18*G18</f>
        <v>59520</v>
      </c>
    </row>
    <row r="19" spans="1:8" ht="20.100000000000001" customHeight="1" x14ac:dyDescent="0.15">
      <c r="A19" s="9" t="s">
        <v>41</v>
      </c>
      <c r="B19" s="8">
        <v>43355</v>
      </c>
      <c r="C19" s="4" t="s">
        <v>39</v>
      </c>
      <c r="D19" s="10" t="s">
        <v>42</v>
      </c>
      <c r="E19" s="5" t="s">
        <v>27</v>
      </c>
      <c r="F19" s="11">
        <v>100</v>
      </c>
      <c r="G19" s="12">
        <v>189</v>
      </c>
      <c r="H19" s="13">
        <f t="shared" si="1"/>
        <v>18900</v>
      </c>
    </row>
    <row r="20" spans="1:8" ht="20.100000000000001" customHeight="1" x14ac:dyDescent="0.15">
      <c r="A20" s="9" t="s">
        <v>41</v>
      </c>
      <c r="B20" s="8">
        <v>43355</v>
      </c>
      <c r="C20" s="4" t="s">
        <v>39</v>
      </c>
      <c r="D20" s="10" t="s">
        <v>43</v>
      </c>
      <c r="E20" s="5" t="s">
        <v>27</v>
      </c>
      <c r="F20" s="11">
        <v>100</v>
      </c>
      <c r="G20" s="12">
        <v>125</v>
      </c>
      <c r="H20" s="13">
        <f t="shared" si="1"/>
        <v>12500</v>
      </c>
    </row>
    <row r="21" spans="1:8" ht="20.100000000000001" customHeight="1" x14ac:dyDescent="0.15">
      <c r="A21" s="9" t="s">
        <v>41</v>
      </c>
      <c r="B21" s="8">
        <v>43355</v>
      </c>
      <c r="C21" s="4" t="s">
        <v>39</v>
      </c>
      <c r="D21" s="10" t="s">
        <v>44</v>
      </c>
      <c r="E21" s="5" t="s">
        <v>27</v>
      </c>
      <c r="F21" s="11">
        <v>200</v>
      </c>
      <c r="G21" s="12">
        <v>135</v>
      </c>
      <c r="H21" s="13">
        <f t="shared" si="1"/>
        <v>27000</v>
      </c>
    </row>
    <row r="22" spans="1:8" ht="20.100000000000001" customHeight="1" x14ac:dyDescent="0.15">
      <c r="A22" s="9" t="s">
        <v>41</v>
      </c>
      <c r="B22" s="8">
        <v>43355</v>
      </c>
      <c r="C22" s="4" t="s">
        <v>39</v>
      </c>
      <c r="D22" s="10" t="s">
        <v>45</v>
      </c>
      <c r="E22" s="5" t="s">
        <v>27</v>
      </c>
      <c r="F22" s="11">
        <v>200</v>
      </c>
      <c r="G22" s="12">
        <v>147</v>
      </c>
      <c r="H22" s="13">
        <f t="shared" si="1"/>
        <v>29400</v>
      </c>
    </row>
    <row r="23" spans="1:8" ht="20.100000000000001" customHeight="1" x14ac:dyDescent="0.15">
      <c r="A23" s="9" t="s">
        <v>41</v>
      </c>
      <c r="B23" s="8">
        <v>43355</v>
      </c>
      <c r="C23" s="4" t="s">
        <v>39</v>
      </c>
      <c r="D23" s="10" t="s">
        <v>46</v>
      </c>
      <c r="E23" s="5" t="s">
        <v>27</v>
      </c>
      <c r="F23" s="11">
        <v>200</v>
      </c>
      <c r="G23" s="12">
        <v>154</v>
      </c>
      <c r="H23" s="13">
        <f t="shared" si="1"/>
        <v>30800</v>
      </c>
    </row>
    <row r="24" spans="1:8" ht="20.100000000000001" customHeight="1" x14ac:dyDescent="0.15">
      <c r="A24" s="9" t="s">
        <v>47</v>
      </c>
      <c r="B24" s="8">
        <v>43363</v>
      </c>
      <c r="C24" s="4" t="s">
        <v>48</v>
      </c>
      <c r="D24" s="10" t="s">
        <v>26</v>
      </c>
      <c r="E24" s="5" t="s">
        <v>27</v>
      </c>
      <c r="F24" s="11">
        <v>310</v>
      </c>
      <c r="G24" s="12">
        <v>124</v>
      </c>
      <c r="H24" s="13">
        <f t="shared" si="1"/>
        <v>38440</v>
      </c>
    </row>
    <row r="25" spans="1:8" ht="20.100000000000001" customHeight="1" x14ac:dyDescent="0.15">
      <c r="A25" s="9" t="s">
        <v>41</v>
      </c>
      <c r="B25" s="8">
        <v>43363</v>
      </c>
      <c r="C25" s="4" t="s">
        <v>48</v>
      </c>
      <c r="D25" s="10" t="s">
        <v>49</v>
      </c>
      <c r="E25" s="5" t="s">
        <v>27</v>
      </c>
      <c r="F25" s="11">
        <v>200</v>
      </c>
      <c r="G25" s="12">
        <v>151</v>
      </c>
      <c r="H25" s="13">
        <f t="shared" si="1"/>
        <v>30200</v>
      </c>
    </row>
    <row r="26" spans="1:8" ht="20.100000000000001" customHeight="1" x14ac:dyDescent="0.15">
      <c r="A26" s="9" t="s">
        <v>41</v>
      </c>
      <c r="B26" s="8">
        <v>43363</v>
      </c>
      <c r="C26" s="4" t="s">
        <v>48</v>
      </c>
      <c r="D26" s="10" t="s">
        <v>50</v>
      </c>
      <c r="E26" s="5" t="s">
        <v>27</v>
      </c>
      <c r="F26" s="11">
        <v>200</v>
      </c>
      <c r="G26" s="12">
        <v>148</v>
      </c>
      <c r="H26" s="13">
        <f t="shared" si="1"/>
        <v>29600</v>
      </c>
    </row>
    <row r="27" spans="1:8" ht="20.100000000000001" customHeight="1" x14ac:dyDescent="0.15">
      <c r="A27" s="9" t="s">
        <v>41</v>
      </c>
      <c r="B27" s="8">
        <v>43363</v>
      </c>
      <c r="C27" s="4" t="s">
        <v>48</v>
      </c>
      <c r="D27" s="10" t="s">
        <v>35</v>
      </c>
      <c r="E27" s="5" t="s">
        <v>27</v>
      </c>
      <c r="F27" s="11">
        <v>500</v>
      </c>
      <c r="G27" s="12">
        <v>213</v>
      </c>
      <c r="H27" s="13">
        <f t="shared" si="1"/>
        <v>106500</v>
      </c>
    </row>
    <row r="28" spans="1:8" ht="20.100000000000001" customHeight="1" x14ac:dyDescent="0.15">
      <c r="A28" s="9" t="s">
        <v>41</v>
      </c>
      <c r="B28" s="8">
        <v>43363</v>
      </c>
      <c r="C28" s="4" t="s">
        <v>48</v>
      </c>
      <c r="D28" s="10" t="s">
        <v>51</v>
      </c>
      <c r="E28" s="5" t="s">
        <v>27</v>
      </c>
      <c r="F28" s="11">
        <v>300</v>
      </c>
      <c r="G28" s="12">
        <v>198</v>
      </c>
      <c r="H28" s="13">
        <f t="shared" si="1"/>
        <v>59400</v>
      </c>
    </row>
    <row r="29" spans="1:8" ht="20.100000000000001" customHeight="1" x14ac:dyDescent="0.15">
      <c r="A29" s="9" t="s">
        <v>41</v>
      </c>
      <c r="B29" s="8">
        <v>43363</v>
      </c>
      <c r="C29" s="4" t="s">
        <v>48</v>
      </c>
      <c r="D29" s="10" t="s">
        <v>34</v>
      </c>
      <c r="E29" s="5" t="s">
        <v>27</v>
      </c>
      <c r="F29" s="11">
        <v>199</v>
      </c>
      <c r="G29" s="12">
        <v>188</v>
      </c>
      <c r="H29" s="13">
        <f t="shared" si="1"/>
        <v>37412</v>
      </c>
    </row>
    <row r="30" spans="1:8" ht="20.100000000000001" customHeight="1" x14ac:dyDescent="0.15">
      <c r="A30" s="9" t="s">
        <v>41</v>
      </c>
      <c r="B30" s="8">
        <v>43366</v>
      </c>
      <c r="C30" s="4" t="s">
        <v>52</v>
      </c>
      <c r="D30" s="10" t="s">
        <v>32</v>
      </c>
      <c r="E30" s="5" t="s">
        <v>27</v>
      </c>
      <c r="F30" s="11">
        <v>398</v>
      </c>
      <c r="G30" s="12">
        <v>237</v>
      </c>
      <c r="H30" s="13">
        <f t="shared" si="1"/>
        <v>94326</v>
      </c>
    </row>
    <row r="31" spans="1:8" ht="20.100000000000001" customHeight="1" x14ac:dyDescent="0.15">
      <c r="A31" s="9" t="s">
        <v>41</v>
      </c>
      <c r="B31" s="8">
        <v>43366</v>
      </c>
      <c r="C31" s="4" t="s">
        <v>52</v>
      </c>
      <c r="D31" s="10" t="s">
        <v>53</v>
      </c>
      <c r="E31" s="5" t="s">
        <v>27</v>
      </c>
      <c r="F31" s="11">
        <v>300</v>
      </c>
      <c r="G31" s="12">
        <v>206</v>
      </c>
      <c r="H31" s="13">
        <f t="shared" si="1"/>
        <v>61800</v>
      </c>
    </row>
    <row r="32" spans="1:8" ht="20.100000000000001" customHeight="1" x14ac:dyDescent="0.15">
      <c r="A32" s="9" t="s">
        <v>41</v>
      </c>
      <c r="B32" s="8">
        <v>43366</v>
      </c>
      <c r="C32" s="4" t="s">
        <v>52</v>
      </c>
      <c r="D32" s="10" t="s">
        <v>37</v>
      </c>
      <c r="E32" s="5" t="s">
        <v>27</v>
      </c>
      <c r="F32" s="11">
        <v>500</v>
      </c>
      <c r="G32" s="12">
        <v>249</v>
      </c>
      <c r="H32" s="13">
        <f t="shared" si="1"/>
        <v>124500</v>
      </c>
    </row>
    <row r="33" spans="1:8" ht="21.95" customHeight="1" x14ac:dyDescent="0.15">
      <c r="A33" s="41" t="s">
        <v>54</v>
      </c>
      <c r="B33" s="41"/>
      <c r="C33" s="42"/>
      <c r="D33" s="42"/>
      <c r="E33" s="42"/>
      <c r="F33" s="42"/>
      <c r="G33" s="42"/>
      <c r="H33" s="13">
        <f>SUM(H9:H32)</f>
        <v>1120850</v>
      </c>
    </row>
    <row r="34" spans="1:8" ht="30.95" customHeight="1" x14ac:dyDescent="0.15">
      <c r="A34" s="43" t="s">
        <v>55</v>
      </c>
      <c r="B34" s="44"/>
      <c r="C34" s="44"/>
      <c r="D34" s="44"/>
      <c r="E34" s="44"/>
      <c r="F34" s="44"/>
      <c r="G34" s="44"/>
      <c r="H34" s="45"/>
    </row>
    <row r="35" spans="1:8" ht="27" customHeight="1" x14ac:dyDescent="0.15">
      <c r="A35" s="14" t="s">
        <v>56</v>
      </c>
      <c r="B35" s="15" t="s">
        <v>57</v>
      </c>
      <c r="C35" s="16" t="s">
        <v>58</v>
      </c>
      <c r="D35" s="17" t="s">
        <v>59</v>
      </c>
      <c r="E35" s="46" t="s">
        <v>60</v>
      </c>
      <c r="F35" s="46"/>
      <c r="G35" s="47" t="s">
        <v>61</v>
      </c>
      <c r="H35" s="47"/>
    </row>
    <row r="36" spans="1:8" ht="27" customHeight="1" x14ac:dyDescent="0.15">
      <c r="A36" s="18" t="s">
        <v>62</v>
      </c>
      <c r="B36" s="15">
        <v>960208.74</v>
      </c>
      <c r="C36" s="16" t="s">
        <v>63</v>
      </c>
      <c r="D36" s="19">
        <v>43312</v>
      </c>
      <c r="E36" s="48" t="s">
        <v>64</v>
      </c>
      <c r="F36" s="49"/>
      <c r="G36" s="50" t="s">
        <v>65</v>
      </c>
      <c r="H36" s="51"/>
    </row>
    <row r="37" spans="1:8" ht="27" customHeight="1" x14ac:dyDescent="0.15">
      <c r="A37" s="18" t="s">
        <v>66</v>
      </c>
      <c r="B37" s="15">
        <v>1944907.3</v>
      </c>
      <c r="C37" s="16" t="s">
        <v>63</v>
      </c>
      <c r="D37" s="19">
        <v>43343</v>
      </c>
      <c r="E37" s="48" t="s">
        <v>64</v>
      </c>
      <c r="F37" s="49"/>
      <c r="G37" s="50" t="s">
        <v>67</v>
      </c>
      <c r="H37" s="51"/>
    </row>
    <row r="38" spans="1:8" ht="27" customHeight="1" x14ac:dyDescent="0.15">
      <c r="A38" s="18" t="s">
        <v>68</v>
      </c>
      <c r="B38" s="15">
        <v>2233692</v>
      </c>
      <c r="C38" s="16" t="s">
        <v>63</v>
      </c>
      <c r="D38" s="19">
        <v>43373</v>
      </c>
      <c r="E38" s="48" t="s">
        <v>64</v>
      </c>
      <c r="F38" s="49"/>
      <c r="G38" s="50" t="s">
        <v>69</v>
      </c>
      <c r="H38" s="51"/>
    </row>
    <row r="39" spans="1:8" ht="27" customHeight="1" x14ac:dyDescent="0.15">
      <c r="A39" s="18" t="s">
        <v>70</v>
      </c>
      <c r="B39" s="15">
        <v>2430204</v>
      </c>
      <c r="C39" s="16" t="s">
        <v>63</v>
      </c>
      <c r="D39" s="19">
        <v>43404</v>
      </c>
      <c r="E39" s="48" t="s">
        <v>64</v>
      </c>
      <c r="F39" s="49"/>
      <c r="G39" s="50" t="s">
        <v>71</v>
      </c>
      <c r="H39" s="51"/>
    </row>
    <row r="40" spans="1:8" ht="27" customHeight="1" x14ac:dyDescent="0.15">
      <c r="A40" s="18" t="s">
        <v>72</v>
      </c>
      <c r="B40" s="15">
        <f>H33</f>
        <v>1120850</v>
      </c>
      <c r="C40" s="16" t="s">
        <v>63</v>
      </c>
      <c r="D40" s="19">
        <v>43434</v>
      </c>
      <c r="E40" s="48" t="s">
        <v>64</v>
      </c>
      <c r="F40" s="49"/>
      <c r="G40" s="50" t="s">
        <v>73</v>
      </c>
      <c r="H40" s="51"/>
    </row>
    <row r="41" spans="1:8" ht="27" customHeight="1" x14ac:dyDescent="0.15">
      <c r="A41" s="14" t="s">
        <v>74</v>
      </c>
      <c r="B41" s="20">
        <f>SUM(B36:B40)</f>
        <v>8689862.0399999991</v>
      </c>
      <c r="C41" s="52"/>
      <c r="D41" s="53"/>
      <c r="E41" s="53"/>
      <c r="F41" s="53"/>
      <c r="G41" s="53"/>
      <c r="H41" s="54"/>
    </row>
    <row r="42" spans="1:8" ht="21" customHeight="1" x14ac:dyDescent="0.15">
      <c r="A42" s="55" t="s">
        <v>75</v>
      </c>
      <c r="B42" s="55"/>
      <c r="C42" s="21"/>
      <c r="D42" s="22"/>
      <c r="E42" s="23"/>
      <c r="F42" s="24"/>
      <c r="G42" s="24"/>
      <c r="H42" s="24"/>
    </row>
    <row r="43" spans="1:8" ht="42" customHeight="1" x14ac:dyDescent="0.15">
      <c r="A43" s="56" t="s">
        <v>76</v>
      </c>
      <c r="B43" s="56"/>
      <c r="C43" s="56"/>
      <c r="D43" s="56"/>
      <c r="E43" s="56"/>
      <c r="F43" s="56"/>
      <c r="G43" s="56"/>
      <c r="H43" s="56"/>
    </row>
    <row r="44" spans="1:8" ht="6" customHeight="1" x14ac:dyDescent="0.15">
      <c r="A44" s="25"/>
      <c r="B44" s="25"/>
      <c r="C44" s="25"/>
      <c r="D44" s="25"/>
      <c r="E44" s="25"/>
      <c r="F44" s="25"/>
      <c r="G44" s="25"/>
      <c r="H44" s="25"/>
    </row>
    <row r="45" spans="1:8" ht="39" customHeight="1" x14ac:dyDescent="0.15">
      <c r="A45" s="57" t="s">
        <v>77</v>
      </c>
      <c r="B45" s="57"/>
      <c r="C45" s="57"/>
      <c r="D45" s="26" t="s">
        <v>78</v>
      </c>
      <c r="E45" s="27"/>
      <c r="F45" s="28"/>
      <c r="G45" s="29"/>
      <c r="H45" s="29"/>
    </row>
    <row r="46" spans="1:8" ht="27" customHeight="1" x14ac:dyDescent="0.15">
      <c r="A46" s="30"/>
      <c r="B46" s="30"/>
      <c r="C46" s="31"/>
      <c r="D46" s="31"/>
      <c r="E46" s="31"/>
      <c r="F46" s="31"/>
      <c r="G46" s="31"/>
      <c r="H46" s="31"/>
    </row>
    <row r="47" spans="1:8" ht="14.25" x14ac:dyDescent="0.15">
      <c r="A47" s="32"/>
      <c r="B47" s="31"/>
      <c r="C47" s="31"/>
      <c r="D47" s="31"/>
      <c r="E47" s="32"/>
      <c r="F47" s="33"/>
      <c r="G47" s="34"/>
      <c r="H47" s="35"/>
    </row>
    <row r="48" spans="1:8" ht="14.25" x14ac:dyDescent="0.15">
      <c r="A48" s="32"/>
      <c r="B48" s="31"/>
      <c r="C48" s="31"/>
      <c r="D48" s="31"/>
      <c r="E48" s="31"/>
      <c r="F48" s="31"/>
      <c r="G48" s="31"/>
      <c r="H48" s="31"/>
    </row>
    <row r="49" spans="1:8" ht="14.25" x14ac:dyDescent="0.15">
      <c r="A49" s="32"/>
      <c r="B49" s="31"/>
      <c r="C49" s="31"/>
      <c r="D49" s="31"/>
      <c r="E49" s="31"/>
      <c r="F49" s="31"/>
      <c r="G49" s="31"/>
      <c r="H49" s="31"/>
    </row>
  </sheetData>
  <mergeCells count="24">
    <mergeCell ref="A42:B42"/>
    <mergeCell ref="A43:H43"/>
    <mergeCell ref="A45:C45"/>
    <mergeCell ref="E39:F39"/>
    <mergeCell ref="G39:H39"/>
    <mergeCell ref="E40:F40"/>
    <mergeCell ref="G40:H40"/>
    <mergeCell ref="C41:H41"/>
    <mergeCell ref="E36:F36"/>
    <mergeCell ref="G36:H36"/>
    <mergeCell ref="E37:F37"/>
    <mergeCell ref="G37:H37"/>
    <mergeCell ref="E38:F38"/>
    <mergeCell ref="G38:H38"/>
    <mergeCell ref="A33:B33"/>
    <mergeCell ref="C33:G33"/>
    <mergeCell ref="A34:H34"/>
    <mergeCell ref="E35:F35"/>
    <mergeCell ref="G35:H35"/>
    <mergeCell ref="A1:H1"/>
    <mergeCell ref="F4:G4"/>
    <mergeCell ref="A5:H5"/>
    <mergeCell ref="A6:H6"/>
    <mergeCell ref="A7:H7"/>
  </mergeCells>
  <phoneticPr fontId="8" type="noConversion"/>
  <pageMargins left="0.55118110236220474" right="0.35433070866141736" top="0.39370078740157483" bottom="0.39370078740157483" header="0.51181102362204722" footer="0.51181102362204722"/>
  <pageSetup paperSize="9" scale="72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14572</cp:lastModifiedBy>
  <cp:lastPrinted>2018-09-27T04:48:40Z</cp:lastPrinted>
  <dcterms:created xsi:type="dcterms:W3CDTF">2018-09-26T03:31:00Z</dcterms:created>
  <dcterms:modified xsi:type="dcterms:W3CDTF">2018-09-27T04:48:59Z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