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Прайслист" sheetId="1" r:id="rId3"/>
    <sheet state="visible" name="Лист3" sheetId="2" r:id="rId4"/>
  </sheets>
  <definedNames/>
  <calcPr/>
</workbook>
</file>

<file path=xl/sharedStrings.xml><?xml version="1.0" encoding="utf-8"?>
<sst xmlns="http://schemas.openxmlformats.org/spreadsheetml/2006/main" count="19" uniqueCount="16">
  <si>
    <t>info@shopelectro.ru
ООО "Исток-Плюс" 
(812) 416-32-00</t>
  </si>
  <si>
    <t>NaN</t>
  </si>
  <si>
    <t>Цены указаны на:</t>
  </si>
  <si>
    <t>23.08.2016</t>
  </si>
  <si>
    <t>Итого товара:</t>
  </si>
  <si>
    <t>заказ:</t>
  </si>
  <si>
    <t>Сумма заказа:</t>
  </si>
  <si>
    <t>Тип цен:</t>
  </si>
  <si>
    <t xml:space="preserve"> Наименование,Характеристика номенклатуры</t>
  </si>
  <si>
    <t>Характеристика номенклатуры</t>
  </si>
  <si>
    <t>цена за 1 шт.   (руб.)</t>
  </si>
  <si>
    <t>заказать</t>
  </si>
  <si>
    <t>розница</t>
  </si>
  <si>
    <t>мелкий опт
(от 20 000)</t>
  </si>
  <si>
    <t>средний опт
(от 50 000)</t>
  </si>
  <si>
    <t>крупный опт
(от 100 000)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</si>
</sst>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#,##0.00&quot; р.&quot;"/>
  </numFmts>
  <fonts count="4">
    <font>
      <sz val="11.0"/>
      <color rgb="FF000000"/>
      <name val="Calibri"/>
    </font>
    <font>
      <sz val="14.0"/>
      <color rgb="FF000000"/>
      <name val="Calibri"/>
    </font>
    <font/>
    <font>
      <sz val="16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ABABA"/>
        <bgColor rgb="FFBABABA"/>
      </patternFill>
    </fill>
    <fill>
      <patternFill patternType="solid">
        <fgColor rgb="FFDAEEF3"/>
        <bgColor rgb="FFDAEEF3"/>
      </patternFill>
    </fill>
  </fills>
  <borders count="1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0" numFmtId="0" xfId="0" applyBorder="1" applyFont="1"/>
    <xf borderId="4" fillId="2" fontId="0" numFmtId="0" xfId="0" applyBorder="1" applyFill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4" fillId="0" fontId="0" numFmtId="0" xfId="0" applyAlignment="1" applyBorder="1" applyFont="1">
      <alignment horizontal="center" vertical="center"/>
    </xf>
    <xf borderId="4" fillId="2" fontId="0" numFmtId="0" xfId="0" applyAlignment="1" applyBorder="1" applyFont="1">
      <alignment horizontal="center" vertical="center"/>
    </xf>
    <xf borderId="10" fillId="0" fontId="0" numFmtId="164" xfId="0" applyAlignment="1" applyBorder="1" applyFont="1" applyNumberFormat="1">
      <alignment horizontal="center"/>
    </xf>
    <xf borderId="11" fillId="0" fontId="2" numFmtId="0" xfId="0" applyBorder="1" applyFont="1"/>
    <xf borderId="12" fillId="0" fontId="2" numFmtId="0" xfId="0" applyBorder="1" applyFont="1"/>
    <xf borderId="4" fillId="3" fontId="3" numFmtId="164" xfId="0" applyBorder="1" applyFill="1" applyFont="1" applyNumberFormat="1"/>
    <xf borderId="4" fillId="3" fontId="3" numFmtId="0" xfId="0" applyAlignment="1" applyBorder="1" applyFont="1">
      <alignment horizontal="center"/>
    </xf>
    <xf borderId="10" fillId="3" fontId="3" numFmtId="0" xfId="0" applyAlignment="1" applyBorder="1" applyFont="1">
      <alignment horizontal="center"/>
    </xf>
    <xf borderId="10" fillId="3" fontId="3" numFmtId="164" xfId="0" applyAlignment="1" applyBorder="1" applyFont="1" applyNumberFormat="1">
      <alignment horizontal="center"/>
    </xf>
    <xf borderId="4" fillId="3" fontId="3" numFmtId="165" xfId="0" applyAlignment="1" applyBorder="1" applyFont="1" applyNumberFormat="1">
      <alignment shrinkToFit="1" wrapText="0"/>
    </xf>
    <xf borderId="4" fillId="3" fontId="3" numFmtId="0" xfId="0" applyBorder="1" applyFont="1"/>
    <xf borderId="4" fillId="3" fontId="3" numFmtId="0" xfId="0" applyAlignment="1" applyBorder="1" applyFont="1">
      <alignment shrinkToFit="1" wrapText="0"/>
    </xf>
    <xf borderId="4" fillId="0" fontId="3" numFmtId="0" xfId="0" applyBorder="1" applyFont="1"/>
    <xf borderId="4" fillId="2" fontId="3" numFmtId="0" xfId="0" applyBorder="1" applyFont="1"/>
    <xf borderId="0" fillId="0" fontId="3" numFmtId="0" xfId="0" applyFont="1"/>
    <xf borderId="13" fillId="0" fontId="0" numFmtId="0" xfId="0" applyAlignment="1" applyBorder="1" applyFont="1">
      <alignment horizontal="center" shrinkToFit="0" vertical="center" wrapText="1"/>
    </xf>
    <xf borderId="10" fillId="0" fontId="0" numFmtId="0" xfId="0" applyAlignment="1" applyBorder="1" applyFont="1">
      <alignment horizontal="center"/>
    </xf>
    <xf borderId="13" fillId="0" fontId="0" numFmtId="0" xfId="0" applyAlignment="1" applyBorder="1" applyFont="1">
      <alignment horizontal="center" vertical="center"/>
    </xf>
    <xf borderId="14" fillId="0" fontId="2" numFmtId="0" xfId="0" applyBorder="1" applyFont="1"/>
    <xf borderId="4" fillId="0" fontId="0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7.43"/>
    <col customWidth="1" hidden="1" min="2" max="2" width="8.71"/>
    <col customWidth="1" min="3" max="3" width="14.29"/>
    <col customWidth="1" min="4" max="4" width="14.43"/>
    <col customWidth="1" min="5" max="5" width="14.29"/>
    <col customWidth="1" min="6" max="6" width="18.71"/>
    <col customWidth="1" min="7" max="7" width="22.71"/>
    <col customWidth="1" min="8" max="10" width="8.71"/>
    <col customWidth="1" min="11" max="11" width="10.43"/>
    <col customWidth="1" min="12" max="26" width="8.71"/>
  </cols>
  <sheetData>
    <row r="1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5"/>
    </row>
    <row r="2">
      <c r="A2" s="6"/>
      <c r="G2" s="7"/>
      <c r="H2" s="4"/>
      <c r="I2" s="4"/>
      <c r="J2" s="4"/>
      <c r="K2" s="5"/>
    </row>
    <row r="3" ht="9.75" customHeight="1">
      <c r="A3" s="6"/>
      <c r="G3" s="7"/>
      <c r="H3" s="4"/>
      <c r="I3" s="4"/>
      <c r="J3" s="4"/>
      <c r="K3" s="5"/>
    </row>
    <row r="4" ht="29.25" customHeight="1">
      <c r="A4" s="8"/>
      <c r="B4" s="9"/>
      <c r="C4" s="9"/>
      <c r="D4" s="9"/>
      <c r="E4" s="9"/>
      <c r="F4" s="9"/>
      <c r="G4" s="10"/>
      <c r="H4" s="11" t="s">
        <v>1</v>
      </c>
      <c r="I4" s="11" t="s">
        <v>1</v>
      </c>
      <c r="J4" s="11" t="s">
        <v>1</v>
      </c>
      <c r="K4" s="12" t="s">
        <v>1</v>
      </c>
    </row>
    <row r="5">
      <c r="A5" s="4" t="s">
        <v>2</v>
      </c>
      <c r="B5" s="4"/>
      <c r="C5" s="13" t="s">
        <v>3</v>
      </c>
      <c r="D5" s="14"/>
      <c r="E5" s="15"/>
      <c r="F5" s="16" t="s">
        <v>4</v>
      </c>
      <c r="G5" s="17">
        <f t="shared" ref="G5:K5" si="1">SUM(G9:G100000)</f>
        <v>0</v>
      </c>
      <c r="H5" s="4">
        <f t="shared" si="1"/>
        <v>0</v>
      </c>
      <c r="I5" s="4">
        <f t="shared" si="1"/>
        <v>0</v>
      </c>
      <c r="J5" s="4">
        <f t="shared" si="1"/>
        <v>0</v>
      </c>
      <c r="K5" s="5">
        <f t="shared" si="1"/>
        <v>0</v>
      </c>
    </row>
    <row r="6">
      <c r="A6" s="18" t="s">
        <v>5</v>
      </c>
      <c r="B6" s="15"/>
      <c r="C6" s="19" t="s">
        <v>6</v>
      </c>
      <c r="D6" s="15"/>
      <c r="E6" s="20">
        <f>MIN(H6:K6)</f>
        <v>0</v>
      </c>
      <c r="F6" s="21" t="s">
        <v>7</v>
      </c>
      <c r="G6" s="22" t="str">
        <f>IF(E6&gt;K8,F8,IF(E6&gt;J8,E8,IF(E6&gt;I8,D8,C8)))</f>
        <v>розница</v>
      </c>
      <c r="H6" s="23" t="str">
        <f>IF(H5&gt;H8,H5,J4)</f>
        <v>NaN</v>
      </c>
      <c r="I6" s="23" t="str">
        <f>IF(I5&gt;I8,I5,J4)</f>
        <v>NaN</v>
      </c>
      <c r="J6" s="23" t="str">
        <f>IF(J5&gt;J8,J5,J4)</f>
        <v>NaN</v>
      </c>
      <c r="K6" s="24" t="str">
        <f>IF(K5&gt;K8,K5,J4)</f>
        <v>NaN</v>
      </c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26" t="s">
        <v>8</v>
      </c>
      <c r="B7" s="26" t="s">
        <v>9</v>
      </c>
      <c r="C7" s="27" t="s">
        <v>10</v>
      </c>
      <c r="D7" s="14"/>
      <c r="E7" s="14"/>
      <c r="F7" s="15"/>
      <c r="G7" s="28" t="s">
        <v>11</v>
      </c>
      <c r="H7" s="4"/>
      <c r="I7" s="4"/>
      <c r="J7" s="4"/>
      <c r="K7" s="5"/>
    </row>
    <row r="8">
      <c r="A8" s="29"/>
      <c r="B8" s="29"/>
      <c r="C8" s="11" t="s">
        <v>12</v>
      </c>
      <c r="D8" s="30" t="s">
        <v>13</v>
      </c>
      <c r="E8" s="30" t="s">
        <v>14</v>
      </c>
      <c r="F8" s="30" t="s">
        <v>15</v>
      </c>
      <c r="G8" s="29"/>
      <c r="H8" s="11">
        <v>1.0</v>
      </c>
      <c r="I8" s="11">
        <v>20000.0</v>
      </c>
      <c r="J8" s="11">
        <v>50000.0</v>
      </c>
      <c r="K8" s="12">
        <v>100000.0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G4"/>
    <mergeCell ref="C5:E5"/>
    <mergeCell ref="A6:B6"/>
    <mergeCell ref="C6:D6"/>
    <mergeCell ref="A7:A8"/>
    <mergeCell ref="B7:B8"/>
    <mergeCell ref="C7:F7"/>
    <mergeCell ref="G7:G8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57"/>
    <col customWidth="1" min="7" max="26" width="8.71"/>
  </cols>
  <sheetData>
    <row r="1">
      <c r="A1">
        <v>1.0</v>
      </c>
      <c r="B1">
        <v>10000.0</v>
      </c>
      <c r="C1">
        <v>30000.0</v>
      </c>
      <c r="D1">
        <v>100000.0</v>
      </c>
    </row>
    <row r="2">
      <c r="A2">
        <v>15.0</v>
      </c>
      <c r="B2">
        <v>14.0</v>
      </c>
      <c r="C2">
        <v>13.0</v>
      </c>
      <c r="D2">
        <v>10.0</v>
      </c>
      <c r="E2">
        <v>100000.0</v>
      </c>
      <c r="F2">
        <f>IF(D2*E2 &gt;D1,E2*D2,IF(C2*E2&gt;C1,C2*E2,IF(B2*E2&gt;B1,B2*E2,A2*E2)))</f>
        <v>1000000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scale="0" orientation="portrait"/>
  <drawing r:id="rId1"/>
</worksheet>
</file>