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omcuru\Desktop\"/>
    </mc:Choice>
  </mc:AlternateContent>
  <bookViews>
    <workbookView xWindow="5760" yWindow="1020" windowWidth="17280" windowHeight="9420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<sst xmlns="http://schemas.openxmlformats.org/spreadsheetml/2006/main" count="34" uniqueCount="24">
  <si>
    <t>Номер заказа</t>
  </si>
  <si>
    <t>Состав заказа</t>
  </si>
  <si>
    <t>Дата заказа</t>
  </si>
  <si>
    <t>Дата доставки</t>
  </si>
  <si>
    <t>Пункт выдачи</t>
  </si>
  <si>
    <t>ФИО клиента</t>
  </si>
  <si>
    <t>Код для получения</t>
  </si>
  <si>
    <t>Статус заказа</t>
  </si>
  <si>
    <t xml:space="preserve">Новый </t>
  </si>
  <si>
    <t>Завершен</t>
  </si>
  <si>
    <t>Филимонов Роберт Васильевич</t>
  </si>
  <si>
    <t>Шилова Майя Артемьевна</t>
  </si>
  <si>
    <t>Чистякова Виктория Степановна</t>
  </si>
  <si>
    <t>Волкова Эмилия Артёмовна</t>
  </si>
  <si>
    <t>А112Т4, 15, G453T5, 1</t>
  </si>
  <si>
    <t>F432F4, 15, Y324F4, 15</t>
  </si>
  <si>
    <t>E532Q5, 10, T432F4, 10</t>
  </si>
  <si>
    <t>G345E4, 1, E345R4, 2</t>
  </si>
  <si>
    <t>R356F4, 1, E431R5, 10</t>
  </si>
  <si>
    <t>H436R4, 1, D643B5, 1</t>
  </si>
  <si>
    <t>H342F5, 2, Q245F5, 2</t>
  </si>
  <si>
    <t>K436T5, 1, V527T5, 1</t>
  </si>
  <si>
    <t>V527T5, 1, K452T5, 1</t>
  </si>
  <si>
    <t>M356R4, 1, W548O7,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</si>
</sst>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/mm/dd"/>
  </numFmts>
  <fonts count="4">
    <font>
      <sz val="12"/>
      <color theme="1"/>
      <name val="Calibri"/>
      <family val="2"/>
      <charset val="204"/>
      <scheme val="minor"/>
    </font>
    <font>
      <sz val="12"/>
      <color theme="1"/>
      <name val="Times Roman"/>
      <charset val="204"/>
    </font>
    <font>
      <b/>
      <sz val="12"/>
      <color theme="1"/>
      <name val="Times Roman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165" fontId="2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workbookViewId="0">
      <selection activeCell="I19" sqref="I19"/>
    </sheetView>
  </sheetViews>
  <sheetFormatPr defaultColWidth="11.25" defaultRowHeight="15.75"/>
  <cols>
    <col min="2" max="2" width="22.125" customWidth="1"/>
    <col min="3" max="3" width="21.75" style="14" customWidth="1"/>
    <col min="4" max="4" width="10.375" bestFit="1" customWidth="1"/>
    <col min="5" max="5" width="21.25" customWidth="1"/>
    <col min="6" max="6" width="32.875" bestFit="1" customWidth="1"/>
    <col min="7" max="8" width="23.25" customWidth="1"/>
    <col min="9" max="9" width="22.25" customWidth="1"/>
    <col min="12" max="12" width="35" customWidth="1"/>
    <col min="13" max="13" width="22" customWidth="1"/>
  </cols>
  <sheetData>
    <row r="1" spans="1:13" ht="31.5">
      <c r="A1" s="2" t="s">
        <v>0</v>
      </c>
      <c r="B1" s="2" t="s">
        <v>1</v>
      </c>
      <c r="C1" s="1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 t="s">
        <v>7</v>
      </c>
      <c r="J1" s="2"/>
      <c r="K1" s="2"/>
      <c r="L1" s="2"/>
      <c r="M1" s="2"/>
    </row>
    <row r="2" spans="1:13">
      <c r="A2" s="3">
        <v>1</v>
      </c>
      <c r="B2" s="3" t="s">
        <v>14</v>
      </c>
      <c r="C2" s="12">
        <v>44687</v>
      </c>
      <c r="D2" s="11">
        <v>44693</v>
      </c>
      <c r="E2" s="3">
        <v>25</v>
      </c>
      <c r="F2" s="8"/>
      <c r="G2" s="3">
        <v>601</v>
      </c>
      <c r="H2" s="3">
        <f>LOOKUP(I2,Лист2!$B$1:$B$2,Лист2!$A$1:$A$2)</f>
        <v>2</v>
      </c>
      <c r="I2" s="5" t="s">
        <v>8</v>
      </c>
      <c r="J2" s="3"/>
      <c r="K2" s="3"/>
      <c r="L2" s="3"/>
      <c r="M2" s="3"/>
    </row>
    <row r="3" spans="1:13">
      <c r="A3" s="5">
        <v>2</v>
      </c>
      <c r="B3" s="5" t="s">
        <v>15</v>
      </c>
      <c r="C3" s="12">
        <v>44687</v>
      </c>
      <c r="D3" s="12">
        <v>44693</v>
      </c>
      <c r="E3" s="5">
        <v>20</v>
      </c>
      <c r="F3" s="10"/>
      <c r="G3" s="5">
        <v>602</v>
      </c>
      <c r="H3" s="3">
        <f>LOOKUP(I3,Лист2!$B$1:$B$2,Лист2!$A$1:$A$2)</f>
        <v>2</v>
      </c>
      <c r="I3" s="5" t="s">
        <v>8</v>
      </c>
      <c r="J3" s="1"/>
      <c r="K3" s="1"/>
      <c r="L3" s="1"/>
      <c r="M3" s="1"/>
    </row>
    <row r="4" spans="1:13">
      <c r="A4" s="5">
        <v>3</v>
      </c>
      <c r="B4" s="5" t="s">
        <v>16</v>
      </c>
      <c r="C4" s="12">
        <v>44689</v>
      </c>
      <c r="D4" s="12">
        <v>44695</v>
      </c>
      <c r="E4" s="3">
        <v>22</v>
      </c>
      <c r="F4" s="7" t="s">
        <v>11</v>
      </c>
      <c r="G4" s="3">
        <v>603</v>
      </c>
      <c r="H4" s="3">
        <f>LOOKUP(I4,Лист2!$B$1:$B$2,Лист2!$A$1:$A$2)</f>
        <v>1</v>
      </c>
      <c r="I4" s="5" t="s">
        <v>9</v>
      </c>
      <c r="J4" s="1"/>
      <c r="K4" s="1"/>
      <c r="L4" s="1"/>
      <c r="M4" s="1"/>
    </row>
    <row r="5" spans="1:13">
      <c r="A5" s="5">
        <v>4</v>
      </c>
      <c r="B5" s="5" t="s">
        <v>17</v>
      </c>
      <c r="C5" s="12">
        <v>44689</v>
      </c>
      <c r="D5" s="12">
        <v>44695</v>
      </c>
      <c r="E5" s="5">
        <v>24</v>
      </c>
      <c r="F5" s="9"/>
      <c r="G5" s="5">
        <v>604</v>
      </c>
      <c r="H5" s="3">
        <f>LOOKUP(I5,Лист2!$B$1:$B$2,Лист2!$A$1:$A$2)</f>
        <v>1</v>
      </c>
      <c r="I5" s="5" t="s">
        <v>9</v>
      </c>
      <c r="J5" s="1"/>
      <c r="K5" s="1"/>
      <c r="L5" s="1"/>
      <c r="M5" s="1"/>
    </row>
    <row r="6" spans="1:13">
      <c r="A6" s="5">
        <v>5</v>
      </c>
      <c r="B6" s="5" t="s">
        <v>18</v>
      </c>
      <c r="C6" s="12">
        <v>44691</v>
      </c>
      <c r="D6" s="12">
        <v>44697</v>
      </c>
      <c r="E6" s="3">
        <v>25</v>
      </c>
      <c r="F6" s="9"/>
      <c r="G6" s="3">
        <v>605</v>
      </c>
      <c r="H6" s="3">
        <f>LOOKUP(I6,Лист2!$B$1:$B$2,Лист2!$A$1:$A$2)</f>
        <v>1</v>
      </c>
      <c r="I6" s="5" t="s">
        <v>9</v>
      </c>
      <c r="J6" s="1"/>
      <c r="K6" s="1"/>
      <c r="L6" s="1"/>
      <c r="M6" s="1"/>
    </row>
    <row r="7" spans="1:13">
      <c r="A7" s="5">
        <v>6</v>
      </c>
      <c r="B7" s="5" t="s">
        <v>19</v>
      </c>
      <c r="C7" s="12">
        <v>44692</v>
      </c>
      <c r="D7" s="12">
        <v>44698</v>
      </c>
      <c r="E7" s="5">
        <v>28</v>
      </c>
      <c r="F7" s="7" t="s">
        <v>10</v>
      </c>
      <c r="G7" s="5">
        <v>606</v>
      </c>
      <c r="H7" s="3">
        <f>LOOKUP(I7,Лист2!$B$1:$B$2,Лист2!$A$1:$A$2)</f>
        <v>1</v>
      </c>
      <c r="I7" s="5" t="s">
        <v>9</v>
      </c>
      <c r="J7" s="1"/>
      <c r="K7" s="1"/>
      <c r="L7" s="1"/>
      <c r="M7" s="1"/>
    </row>
    <row r="8" spans="1:13">
      <c r="A8" s="5">
        <v>7</v>
      </c>
      <c r="B8" s="5" t="s">
        <v>20</v>
      </c>
      <c r="C8" s="12">
        <v>44693</v>
      </c>
      <c r="D8" s="12">
        <v>44699</v>
      </c>
      <c r="E8" s="3">
        <v>36</v>
      </c>
      <c r="F8" s="10"/>
      <c r="G8" s="3">
        <v>607</v>
      </c>
      <c r="H8" s="3">
        <f>LOOKUP(I8,Лист2!$B$1:$B$2,Лист2!$A$1:$A$2)</f>
        <v>2</v>
      </c>
      <c r="I8" s="5" t="s">
        <v>8</v>
      </c>
      <c r="J8" s="1"/>
      <c r="K8" s="1"/>
      <c r="L8" s="1"/>
      <c r="M8" s="1"/>
    </row>
    <row r="9" spans="1:13">
      <c r="A9" s="5">
        <v>8</v>
      </c>
      <c r="B9" s="5" t="s">
        <v>21</v>
      </c>
      <c r="C9" s="12">
        <v>44694</v>
      </c>
      <c r="D9" s="12">
        <v>44700</v>
      </c>
      <c r="E9" s="5">
        <v>32</v>
      </c>
      <c r="F9" s="10"/>
      <c r="G9" s="5">
        <v>608</v>
      </c>
      <c r="H9" s="3">
        <f>LOOKUP(I9,Лист2!$B$1:$B$2,Лист2!$A$1:$A$2)</f>
        <v>2</v>
      </c>
      <c r="I9" s="5" t="s">
        <v>8</v>
      </c>
      <c r="J9" s="1"/>
      <c r="K9" s="1"/>
      <c r="L9" s="1"/>
      <c r="M9" s="1"/>
    </row>
    <row r="10" spans="1:13">
      <c r="A10" s="5">
        <v>9</v>
      </c>
      <c r="B10" s="5" t="s">
        <v>22</v>
      </c>
      <c r="C10" s="12">
        <v>44696</v>
      </c>
      <c r="D10" s="12">
        <v>44702</v>
      </c>
      <c r="E10" s="3">
        <v>34</v>
      </c>
      <c r="F10" s="7" t="s">
        <v>13</v>
      </c>
      <c r="G10" s="3">
        <v>609</v>
      </c>
      <c r="H10" s="3">
        <f>LOOKUP(I10,Лист2!$B$1:$B$2,Лист2!$A$1:$A$2)</f>
        <v>2</v>
      </c>
      <c r="I10" s="5" t="s">
        <v>8</v>
      </c>
      <c r="J10" s="1"/>
      <c r="K10" s="1"/>
      <c r="L10" s="1"/>
      <c r="M10" s="1"/>
    </row>
    <row r="11" spans="1:13">
      <c r="A11" s="5">
        <v>10</v>
      </c>
      <c r="B11" s="5" t="s">
        <v>23</v>
      </c>
      <c r="C11" s="12">
        <v>44696</v>
      </c>
      <c r="D11" s="12">
        <v>44702</v>
      </c>
      <c r="E11" s="5">
        <v>36</v>
      </c>
      <c r="F11" s="7" t="s">
        <v>12</v>
      </c>
      <c r="G11" s="5">
        <v>610</v>
      </c>
      <c r="H11" s="3">
        <f>LOOKUP(I11,Лист2!$B$1:$B$2,Лист2!$A$1:$A$2)</f>
        <v>1</v>
      </c>
      <c r="I11" s="5" t="s">
        <v>9</v>
      </c>
      <c r="J11" s="1"/>
      <c r="K11" s="1"/>
      <c r="L11" s="1"/>
      <c r="M11" s="1"/>
    </row>
    <row r="12" spans="1:13">
      <c r="A12" s="1"/>
      <c r="B12" s="4"/>
      <c r="C12" s="12"/>
      <c r="D12" s="6"/>
      <c r="E12" s="1"/>
      <c r="F12" s="3"/>
      <c r="G12" s="1"/>
      <c r="H12" s="1"/>
      <c r="I12" s="1"/>
      <c r="J12" s="1"/>
      <c r="K12" s="1"/>
      <c r="L12" s="1"/>
      <c r="M12" s="1"/>
    </row>
    <row r="13" spans="1:13">
      <c r="A13" s="1"/>
      <c r="B13" s="1"/>
      <c r="C13" s="12"/>
      <c r="D13" s="6"/>
      <c r="E13" s="1"/>
      <c r="F13" s="1"/>
      <c r="G13" s="1"/>
      <c r="H13" s="1"/>
      <c r="I13" s="1"/>
      <c r="J13" s="1"/>
      <c r="K13" s="1"/>
      <c r="L13" s="1"/>
      <c r="M13" s="1"/>
    </row>
    <row r="14" spans="1:13">
      <c r="A14" s="1"/>
      <c r="B14" s="1"/>
      <c r="C14" s="12"/>
      <c r="D14" s="6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1"/>
      <c r="B15" s="1"/>
      <c r="C15" s="13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1"/>
      <c r="B16" s="1"/>
      <c r="C16" s="13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1"/>
      <c r="B17" s="1"/>
      <c r="C17" s="13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>
      <c r="A18" s="1"/>
      <c r="B18" s="1"/>
      <c r="C18" s="13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1"/>
      <c r="B19" s="1"/>
      <c r="C19" s="13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1"/>
      <c r="B20" s="1"/>
      <c r="C20" s="13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"/>
      <c r="B21" s="1"/>
      <c r="C21" s="13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>
      <c r="A22" s="1"/>
      <c r="B22" s="1"/>
      <c r="C22" s="13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1"/>
      <c r="B23" s="1"/>
      <c r="C23" s="13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1"/>
      <c r="B24" s="1"/>
      <c r="C24" s="13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1"/>
      <c r="B25" s="1"/>
      <c r="C25" s="13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>
      <c r="A26" s="1"/>
      <c r="B26" s="1"/>
      <c r="C26" s="13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1"/>
      <c r="B27" s="1"/>
      <c r="C27" s="13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1"/>
      <c r="B28" s="1"/>
      <c r="C28" s="13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1"/>
      <c r="B29" s="1"/>
      <c r="C29" s="13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>
      <c r="A30" s="1"/>
      <c r="B30" s="1"/>
      <c r="C30" s="13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1"/>
      <c r="B31" s="1"/>
      <c r="C31" s="13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1"/>
      <c r="B32" s="1"/>
      <c r="C32" s="13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1"/>
      <c r="B33" s="1"/>
      <c r="C33" s="13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>
      <c r="A34" s="1"/>
      <c r="B34" s="1"/>
      <c r="C34" s="13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1"/>
      <c r="B35" s="1"/>
      <c r="C35" s="13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1"/>
      <c r="B36" s="1"/>
      <c r="C36" s="13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1"/>
      <c r="B37" s="1"/>
      <c r="C37" s="13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>
      <c r="A38" s="1"/>
      <c r="B38" s="1"/>
      <c r="C38" s="13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1"/>
      <c r="B39" s="1"/>
      <c r="C39" s="13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1"/>
      <c r="B40" s="1"/>
      <c r="C40" s="13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1"/>
      <c r="B41" s="1"/>
      <c r="C41" s="13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>
      <c r="A42" s="1"/>
      <c r="B42" s="1"/>
      <c r="C42" s="13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1"/>
      <c r="B43" s="1"/>
      <c r="C43" s="13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1"/>
      <c r="B44" s="1"/>
      <c r="C44" s="13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1"/>
      <c r="B45" s="1"/>
      <c r="C45" s="13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A46" s="1"/>
      <c r="B46" s="1"/>
      <c r="C46" s="13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>
      <c r="A47" s="1"/>
      <c r="B47" s="1"/>
      <c r="C47" s="13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>
      <c r="A48" s="1"/>
      <c r="B48" s="1"/>
      <c r="C48" s="13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>
      <c r="A49" s="1"/>
      <c r="B49" s="1"/>
      <c r="C49" s="13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>
      <c r="A50" s="1"/>
      <c r="B50" s="1"/>
      <c r="C50" s="13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>
      <c r="A51" s="1"/>
      <c r="B51" s="1"/>
      <c r="C51" s="13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>
      <c r="A52" s="1"/>
      <c r="B52" s="1"/>
      <c r="C52" s="13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>
      <c r="A53" s="1"/>
      <c r="B53" s="1"/>
      <c r="C53" s="13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>
      <c r="A54" s="1"/>
      <c r="B54" s="1"/>
      <c r="C54" s="13"/>
      <c r="D54" s="1"/>
      <c r="E54" s="1"/>
      <c r="F54" s="1"/>
      <c r="G54" s="1"/>
      <c r="H54" s="1"/>
      <c r="I54" s="1"/>
      <c r="J54" s="1"/>
      <c r="K54" s="1"/>
      <c r="L54" s="1"/>
      <c r="M54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"/>
    </sheetView>
  </sheetViews>
  <sheetFormatPr defaultRowHeight="15.75"/>
  <sheetData>
    <row r="1" spans="1:2">
      <c r="A1">
        <v>1</v>
      </c>
      <c r="B1" s="5" t="s">
        <v>9</v>
      </c>
    </row>
    <row r="2" spans="1:2">
      <c r="A2">
        <v>2</v>
      </c>
      <c r="B2" s="5" t="s">
        <v>8</v>
      </c>
    </row>
  </sheetData>
  <sortState ref="B1:B10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Коммерческие курсы</cp:lastModifiedBy>
  <dcterms:created xsi:type="dcterms:W3CDTF">2022-01-17T17:43:46Z</dcterms:created>
  <dcterms:modified xsi:type="dcterms:W3CDTF">2024-10-23T11:19:23Z</dcterms:modified>
</cp:coreProperties>
</file>