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nerv-02\Documents\!Thesis\"/>
    </mc:Choice>
  </mc:AlternateContent>
  <xr:revisionPtr revIDLastSave="0" documentId="13_ncr:1_{26F509C2-46FD-4658-88BD-24092EB34A8A}" xr6:coauthVersionLast="34" xr6:coauthVersionMax="34" xr10:uidLastSave="{00000000-0000-0000-0000-000000000000}"/>
  <bookViews>
    <workbookView xWindow="0" yWindow="0" windowWidth="15345" windowHeight="4470" xr2:uid="{00000000-000D-0000-FFFF-FFFF00000000}"/>
  </bookViews>
  <sheets>
    <sheet name="AllReps" sheetId="1" r:id="rId1"/>
    <sheet name="AllRepsNoMissing" sheetId="2" r:id="rId2"/>
    <sheet name="AllRepsNoMissingNoDead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8" i="3" l="1"/>
  <c r="V28" i="3"/>
  <c r="U28" i="3"/>
  <c r="Q28" i="3"/>
  <c r="M28" i="3"/>
  <c r="I28" i="3"/>
  <c r="W27" i="3"/>
  <c r="V27" i="3"/>
  <c r="X27" i="3" s="1"/>
  <c r="W26" i="3"/>
  <c r="V26" i="3"/>
  <c r="X26" i="3" s="1"/>
  <c r="Q26" i="3"/>
  <c r="M26" i="3"/>
  <c r="I26" i="3"/>
  <c r="W25" i="3"/>
  <c r="X25" i="3" s="1"/>
  <c r="V25" i="3"/>
  <c r="U25" i="3"/>
  <c r="Q25" i="3"/>
  <c r="M25" i="3"/>
  <c r="I25" i="3"/>
  <c r="W24" i="3"/>
  <c r="V24" i="3"/>
  <c r="X24" i="3" s="1"/>
  <c r="U24" i="3"/>
  <c r="Q24" i="3"/>
  <c r="M24" i="3"/>
  <c r="I24" i="3"/>
  <c r="W23" i="3"/>
  <c r="V23" i="3"/>
  <c r="U23" i="3"/>
  <c r="Q23" i="3"/>
  <c r="M23" i="3"/>
  <c r="I23" i="3"/>
  <c r="W22" i="3"/>
  <c r="V22" i="3"/>
  <c r="I22" i="3"/>
  <c r="W21" i="3"/>
  <c r="V21" i="3"/>
  <c r="U21" i="3"/>
  <c r="Q21" i="3"/>
  <c r="W20" i="3"/>
  <c r="V20" i="3"/>
  <c r="Q20" i="3"/>
  <c r="M20" i="3"/>
  <c r="I20" i="3"/>
  <c r="W19" i="3"/>
  <c r="V19" i="3"/>
  <c r="X19" i="3" s="1"/>
  <c r="W18" i="3"/>
  <c r="V18" i="3"/>
  <c r="U18" i="3"/>
  <c r="M18" i="3"/>
  <c r="I18" i="3"/>
  <c r="W17" i="3"/>
  <c r="V17" i="3"/>
  <c r="X17" i="3" s="1"/>
  <c r="Q17" i="3"/>
  <c r="M17" i="3"/>
  <c r="I17" i="3"/>
  <c r="W16" i="3"/>
  <c r="V16" i="3"/>
  <c r="X16" i="3" s="1"/>
  <c r="U16" i="3"/>
  <c r="Q16" i="3"/>
  <c r="I16" i="3"/>
  <c r="W15" i="3"/>
  <c r="X15" i="3" s="1"/>
  <c r="V15" i="3"/>
  <c r="Q15" i="3"/>
  <c r="M15" i="3"/>
  <c r="I15" i="3"/>
  <c r="W14" i="3"/>
  <c r="V14" i="3"/>
  <c r="M14" i="3"/>
  <c r="I14" i="3"/>
  <c r="W13" i="3"/>
  <c r="V13" i="3"/>
  <c r="U13" i="3"/>
  <c r="Q13" i="3"/>
  <c r="M13" i="3"/>
  <c r="I13" i="3"/>
  <c r="W12" i="3"/>
  <c r="V12" i="3"/>
  <c r="U12" i="3"/>
  <c r="Q12" i="3"/>
  <c r="M12" i="3"/>
  <c r="W11" i="3"/>
  <c r="V11" i="3"/>
  <c r="U11" i="3"/>
  <c r="Q11" i="3"/>
  <c r="M11" i="3"/>
  <c r="I11" i="3"/>
  <c r="W10" i="3"/>
  <c r="V10" i="3"/>
  <c r="U10" i="3"/>
  <c r="Q10" i="3"/>
  <c r="W9" i="3"/>
  <c r="V9" i="3"/>
  <c r="U9" i="3"/>
  <c r="Q9" i="3"/>
  <c r="I9" i="3"/>
  <c r="W8" i="3"/>
  <c r="V8" i="3"/>
  <c r="Q8" i="3"/>
  <c r="M8" i="3"/>
  <c r="W7" i="3"/>
  <c r="V7" i="3"/>
  <c r="Q7" i="3"/>
  <c r="M7" i="3"/>
  <c r="I7" i="3"/>
  <c r="W6" i="3"/>
  <c r="V6" i="3"/>
  <c r="U6" i="3"/>
  <c r="Q6" i="3"/>
  <c r="M6" i="3"/>
  <c r="I6" i="3"/>
  <c r="W5" i="3"/>
  <c r="V5" i="3"/>
  <c r="U5" i="3"/>
  <c r="Q5" i="3"/>
  <c r="M5" i="3"/>
  <c r="I5" i="3"/>
  <c r="W4" i="3"/>
  <c r="X4" i="3" s="1"/>
  <c r="V4" i="3"/>
  <c r="U4" i="3"/>
  <c r="Q4" i="3"/>
  <c r="W3" i="3"/>
  <c r="V3" i="3"/>
  <c r="U3" i="3"/>
  <c r="Q3" i="3"/>
  <c r="M3" i="3"/>
  <c r="I3" i="3"/>
  <c r="W2" i="3"/>
  <c r="V2" i="3"/>
  <c r="M2" i="3"/>
  <c r="AA47" i="2"/>
  <c r="Z47" i="2"/>
  <c r="AB47" i="2" s="1"/>
  <c r="Y47" i="2"/>
  <c r="T47" i="2"/>
  <c r="O47" i="2"/>
  <c r="J47" i="2"/>
  <c r="AB46" i="2"/>
  <c r="AA46" i="2"/>
  <c r="Z46" i="2"/>
  <c r="AA45" i="2"/>
  <c r="Z45" i="2"/>
  <c r="AB45" i="2" s="1"/>
  <c r="J45" i="2"/>
  <c r="AA44" i="2"/>
  <c r="Z44" i="2"/>
  <c r="AB44" i="2" s="1"/>
  <c r="T44" i="2"/>
  <c r="O44" i="2"/>
  <c r="J44" i="2"/>
  <c r="AA43" i="2"/>
  <c r="Z43" i="2"/>
  <c r="Y43" i="2"/>
  <c r="T43" i="2"/>
  <c r="O43" i="2"/>
  <c r="J43" i="2"/>
  <c r="AA42" i="2"/>
  <c r="Z42" i="2"/>
  <c r="Y42" i="2"/>
  <c r="T42" i="2"/>
  <c r="O42" i="2"/>
  <c r="J42" i="2"/>
  <c r="AA41" i="2"/>
  <c r="Z41" i="2"/>
  <c r="AB41" i="2" s="1"/>
  <c r="Y41" i="2"/>
  <c r="T41" i="2"/>
  <c r="O41" i="2"/>
  <c r="J41" i="2"/>
  <c r="AA40" i="2"/>
  <c r="Z40" i="2"/>
  <c r="AB40" i="2" s="1"/>
  <c r="AA39" i="2"/>
  <c r="Z39" i="2"/>
  <c r="AB39" i="2" s="1"/>
  <c r="O39" i="2"/>
  <c r="J39" i="2"/>
  <c r="AA38" i="2"/>
  <c r="Z38" i="2"/>
  <c r="AB38" i="2" s="1"/>
  <c r="AA37" i="2"/>
  <c r="Z37" i="2"/>
  <c r="AB37" i="2" s="1"/>
  <c r="J37" i="2"/>
  <c r="AB36" i="2"/>
  <c r="AA36" i="2"/>
  <c r="Z36" i="2"/>
  <c r="Y36" i="2"/>
  <c r="T36" i="2"/>
  <c r="AA35" i="2"/>
  <c r="Z35" i="2"/>
  <c r="AB35" i="2" s="1"/>
  <c r="J35" i="2"/>
  <c r="AA34" i="2"/>
  <c r="Z34" i="2"/>
  <c r="J34" i="2"/>
  <c r="AA33" i="2"/>
  <c r="Z33" i="2"/>
  <c r="AB33" i="2" s="1"/>
  <c r="T33" i="2"/>
  <c r="O33" i="2"/>
  <c r="J33" i="2"/>
  <c r="AA32" i="2"/>
  <c r="Z32" i="2"/>
  <c r="AB32" i="2" s="1"/>
  <c r="AA31" i="2"/>
  <c r="Z31" i="2"/>
  <c r="AB31" i="2" s="1"/>
  <c r="Y31" i="2"/>
  <c r="O31" i="2"/>
  <c r="J31" i="2"/>
  <c r="AA30" i="2"/>
  <c r="Z30" i="2"/>
  <c r="AB30" i="2" s="1"/>
  <c r="AA29" i="2"/>
  <c r="AB29" i="2" s="1"/>
  <c r="Z29" i="2"/>
  <c r="T29" i="2"/>
  <c r="O29" i="2"/>
  <c r="J29" i="2"/>
  <c r="AA28" i="2"/>
  <c r="Z28" i="2"/>
  <c r="AB28" i="2" s="1"/>
  <c r="Y28" i="2"/>
  <c r="T28" i="2"/>
  <c r="J28" i="2"/>
  <c r="AA27" i="2"/>
  <c r="Z27" i="2"/>
  <c r="AB27" i="2" s="1"/>
  <c r="T27" i="2"/>
  <c r="O27" i="2"/>
  <c r="J27" i="2"/>
  <c r="AA26" i="2"/>
  <c r="Z26" i="2"/>
  <c r="O26" i="2"/>
  <c r="J26" i="2"/>
  <c r="AA25" i="2"/>
  <c r="Z25" i="2"/>
  <c r="Y25" i="2"/>
  <c r="T25" i="2"/>
  <c r="O25" i="2"/>
  <c r="J25" i="2"/>
  <c r="AA24" i="2"/>
  <c r="Z24" i="2"/>
  <c r="AB24" i="2" s="1"/>
  <c r="Y24" i="2"/>
  <c r="T24" i="2"/>
  <c r="O24" i="2"/>
  <c r="AA23" i="2"/>
  <c r="Z23" i="2"/>
  <c r="AB23" i="2" s="1"/>
  <c r="Y23" i="2"/>
  <c r="T23" i="2"/>
  <c r="O23" i="2"/>
  <c r="J23" i="2"/>
  <c r="AA22" i="2"/>
  <c r="Z22" i="2"/>
  <c r="Y22" i="2"/>
  <c r="T22" i="2"/>
  <c r="AA21" i="2"/>
  <c r="Z21" i="2"/>
  <c r="Y21" i="2"/>
  <c r="T21" i="2"/>
  <c r="J21" i="2"/>
  <c r="AA20" i="2"/>
  <c r="Z20" i="2"/>
  <c r="T20" i="2"/>
  <c r="O20" i="2"/>
  <c r="AA19" i="2"/>
  <c r="Z19" i="2"/>
  <c r="AB19" i="2" s="1"/>
  <c r="T19" i="2"/>
  <c r="O19" i="2"/>
  <c r="J19" i="2"/>
  <c r="AA18" i="2"/>
  <c r="Z18" i="2"/>
  <c r="O18" i="2"/>
  <c r="J18" i="2"/>
  <c r="AA17" i="2"/>
  <c r="Z17" i="2"/>
  <c r="Y17" i="2"/>
  <c r="T17" i="2"/>
  <c r="O17" i="2"/>
  <c r="J17" i="2"/>
  <c r="AA16" i="2"/>
  <c r="Z16" i="2"/>
  <c r="AB16" i="2" s="1"/>
  <c r="J16" i="2"/>
  <c r="AA15" i="2"/>
  <c r="Z15" i="2"/>
  <c r="Y15" i="2"/>
  <c r="T15" i="2"/>
  <c r="O15" i="2"/>
  <c r="J15" i="2"/>
  <c r="AA14" i="2"/>
  <c r="Z14" i="2"/>
  <c r="AB14" i="2" s="1"/>
  <c r="Y14" i="2"/>
  <c r="T14" i="2"/>
  <c r="AA13" i="2"/>
  <c r="Z13" i="2"/>
  <c r="AB13" i="2" s="1"/>
  <c r="AA12" i="2"/>
  <c r="Z12" i="2"/>
  <c r="AB12" i="2" s="1"/>
  <c r="Y12" i="2"/>
  <c r="T12" i="2"/>
  <c r="O12" i="2"/>
  <c r="J12" i="2"/>
  <c r="AA11" i="2"/>
  <c r="Z11" i="2"/>
  <c r="O11" i="2"/>
  <c r="AA10" i="2"/>
  <c r="Z10" i="2"/>
  <c r="AB10" i="2" s="1"/>
  <c r="AA9" i="2"/>
  <c r="Z9" i="2"/>
  <c r="AB9" i="2" s="1"/>
  <c r="J9" i="2"/>
  <c r="AA8" i="2"/>
  <c r="Z8" i="2"/>
  <c r="J8" i="2"/>
  <c r="AB7" i="2"/>
  <c r="AA7" i="2"/>
  <c r="Z7" i="2"/>
  <c r="AB6" i="2"/>
  <c r="AA6" i="2"/>
  <c r="Z6" i="2"/>
  <c r="AA5" i="2"/>
  <c r="Z5" i="2"/>
  <c r="AB5" i="2" s="1"/>
  <c r="O5" i="2"/>
  <c r="J5" i="2"/>
  <c r="AA4" i="2"/>
  <c r="Z4" i="2"/>
  <c r="AB4" i="2" s="1"/>
  <c r="AA3" i="2"/>
  <c r="Z3" i="2"/>
  <c r="AB3" i="2" s="1"/>
  <c r="AA2" i="2"/>
  <c r="Z2" i="2"/>
  <c r="AB2" i="2" s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Y24" i="1"/>
  <c r="Y25" i="1"/>
  <c r="Y27" i="1"/>
  <c r="Y35" i="1"/>
  <c r="Y37" i="1"/>
  <c r="Y38" i="1"/>
  <c r="Y39" i="1"/>
  <c r="Y40" i="1"/>
  <c r="Y43" i="1"/>
  <c r="Y46" i="1"/>
  <c r="Y51" i="1"/>
  <c r="Y58" i="1"/>
  <c r="Y59" i="1"/>
  <c r="Y60" i="1"/>
  <c r="Y64" i="1"/>
  <c r="Y22" i="1"/>
  <c r="T48" i="1"/>
  <c r="T51" i="1"/>
  <c r="T58" i="1"/>
  <c r="T59" i="1"/>
  <c r="T60" i="1"/>
  <c r="T61" i="1"/>
  <c r="T64" i="1"/>
  <c r="O46" i="1"/>
  <c r="O48" i="1"/>
  <c r="O55" i="1"/>
  <c r="O58" i="1"/>
  <c r="O59" i="1"/>
  <c r="O60" i="1"/>
  <c r="O61" i="1"/>
  <c r="O64" i="1"/>
  <c r="J64" i="1"/>
  <c r="J62" i="1"/>
  <c r="J61" i="1"/>
  <c r="J60" i="1"/>
  <c r="J59" i="1"/>
  <c r="J58" i="1"/>
  <c r="J55" i="1"/>
  <c r="J54" i="1"/>
  <c r="J52" i="1"/>
  <c r="J50" i="1"/>
  <c r="J49" i="1"/>
  <c r="J48" i="1"/>
  <c r="J46" i="1"/>
  <c r="Z45" i="1"/>
  <c r="AB45" i="1" s="1"/>
  <c r="Z46" i="1"/>
  <c r="AB46" i="1" s="1"/>
  <c r="Z47" i="1"/>
  <c r="AB47" i="1" s="1"/>
  <c r="Z48" i="1"/>
  <c r="AB48" i="1" s="1"/>
  <c r="Z49" i="1"/>
  <c r="AB49" i="1" s="1"/>
  <c r="Z50" i="1"/>
  <c r="AB50" i="1" s="1"/>
  <c r="Z51" i="1"/>
  <c r="AB51" i="1" s="1"/>
  <c r="Z52" i="1"/>
  <c r="AB52" i="1" s="1"/>
  <c r="Z53" i="1"/>
  <c r="AB53" i="1" s="1"/>
  <c r="Z54" i="1"/>
  <c r="AB54" i="1" s="1"/>
  <c r="Z55" i="1"/>
  <c r="AB55" i="1" s="1"/>
  <c r="Z56" i="1"/>
  <c r="AB56" i="1" s="1"/>
  <c r="Z57" i="1"/>
  <c r="AB57" i="1" s="1"/>
  <c r="Z58" i="1"/>
  <c r="AB58" i="1" s="1"/>
  <c r="Z59" i="1"/>
  <c r="AB59" i="1" s="1"/>
  <c r="Z60" i="1"/>
  <c r="AB60" i="1" s="1"/>
  <c r="Z61" i="1"/>
  <c r="AB61" i="1" s="1"/>
  <c r="Z62" i="1"/>
  <c r="AB62" i="1" s="1"/>
  <c r="Z63" i="1"/>
  <c r="AB63" i="1" s="1"/>
  <c r="Z64" i="1"/>
  <c r="AB64" i="1" s="1"/>
  <c r="AB43" i="2" l="1"/>
  <c r="AB8" i="2"/>
  <c r="AB11" i="2"/>
  <c r="AB15" i="2"/>
  <c r="AB20" i="2"/>
  <c r="AB21" i="2"/>
  <c r="AB22" i="2"/>
  <c r="AB42" i="2"/>
  <c r="X13" i="3"/>
  <c r="X14" i="3"/>
  <c r="AB17" i="2"/>
  <c r="AB18" i="2"/>
  <c r="AB25" i="2"/>
  <c r="AB26" i="2"/>
  <c r="AB34" i="2"/>
  <c r="X2" i="3"/>
  <c r="X22" i="3"/>
  <c r="X8" i="3"/>
  <c r="X10" i="3"/>
  <c r="X11" i="3"/>
  <c r="X28" i="3"/>
  <c r="X7" i="3"/>
  <c r="X9" i="3"/>
  <c r="X12" i="3"/>
  <c r="X18" i="3"/>
  <c r="X20" i="3"/>
  <c r="X3" i="3"/>
  <c r="X6" i="3"/>
  <c r="X5" i="3"/>
  <c r="X21" i="3"/>
  <c r="X23" i="3"/>
  <c r="AA44" i="1"/>
  <c r="AB44" i="1" s="1"/>
  <c r="AA43" i="1"/>
  <c r="AA42" i="1"/>
  <c r="AB42" i="1"/>
  <c r="Z44" i="1"/>
  <c r="Z43" i="1"/>
  <c r="AB43" i="1" s="1"/>
  <c r="Z42" i="1"/>
  <c r="T42" i="1"/>
  <c r="T43" i="1"/>
  <c r="T44" i="1"/>
  <c r="O44" i="1"/>
  <c r="O42" i="1"/>
  <c r="J42" i="1"/>
  <c r="J43" i="1"/>
  <c r="J44" i="1"/>
  <c r="T24" i="1" l="1"/>
  <c r="T25" i="1"/>
  <c r="T27" i="1"/>
  <c r="T31" i="1"/>
  <c r="T34" i="1"/>
  <c r="T35" i="1"/>
  <c r="T37" i="1"/>
  <c r="T38" i="1"/>
  <c r="T39" i="1"/>
  <c r="T40" i="1"/>
  <c r="T22" i="1"/>
  <c r="O22" i="1"/>
  <c r="O25" i="1"/>
  <c r="O27" i="1"/>
  <c r="O28" i="1"/>
  <c r="O31" i="1"/>
  <c r="O34" i="1"/>
  <c r="O38" i="1"/>
  <c r="O39" i="1"/>
  <c r="O40" i="1"/>
  <c r="O41" i="1"/>
  <c r="J22" i="1"/>
  <c r="J25" i="1"/>
  <c r="J26" i="1"/>
  <c r="J27" i="1"/>
  <c r="J28" i="1"/>
  <c r="J29" i="1"/>
  <c r="J30" i="1"/>
  <c r="J31" i="1"/>
  <c r="J35" i="1"/>
  <c r="J36" i="1"/>
  <c r="J38" i="1"/>
  <c r="J40" i="1"/>
  <c r="J41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Z41" i="1"/>
  <c r="AB41" i="1" s="1"/>
  <c r="Z40" i="1"/>
  <c r="AB40" i="1" s="1"/>
  <c r="Z39" i="1"/>
  <c r="AB39" i="1" s="1"/>
  <c r="Z38" i="1"/>
  <c r="AB38" i="1" s="1"/>
  <c r="Z37" i="1"/>
  <c r="AB37" i="1" s="1"/>
  <c r="Z36" i="1"/>
  <c r="AB36" i="1" s="1"/>
  <c r="Z35" i="1"/>
  <c r="AB35" i="1" s="1"/>
  <c r="Z34" i="1"/>
  <c r="AB34" i="1" s="1"/>
  <c r="Z33" i="1"/>
  <c r="AB33" i="1" s="1"/>
  <c r="Z32" i="1"/>
  <c r="AB32" i="1" s="1"/>
  <c r="Z31" i="1"/>
  <c r="AB31" i="1" s="1"/>
  <c r="Z30" i="1"/>
  <c r="AB30" i="1" s="1"/>
  <c r="Z29" i="1"/>
  <c r="AB29" i="1" s="1"/>
  <c r="Z28" i="1"/>
  <c r="AB28" i="1" s="1"/>
  <c r="Z27" i="1"/>
  <c r="AB27" i="1" s="1"/>
  <c r="Z26" i="1"/>
  <c r="AB26" i="1" s="1"/>
  <c r="Z25" i="1"/>
  <c r="AB25" i="1" s="1"/>
  <c r="Z24" i="1"/>
  <c r="AB24" i="1" s="1"/>
  <c r="Z23" i="1"/>
  <c r="AB23" i="1" s="1"/>
  <c r="Z22" i="1"/>
  <c r="AB22" i="1" s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" i="1"/>
  <c r="Z3" i="1"/>
  <c r="AB3" i="1" s="1"/>
  <c r="Z4" i="1"/>
  <c r="AB4" i="1" s="1"/>
  <c r="Z5" i="1"/>
  <c r="AB5" i="1" s="1"/>
  <c r="Z6" i="1"/>
  <c r="AB6" i="1" s="1"/>
  <c r="Z7" i="1"/>
  <c r="AB7" i="1" s="1"/>
  <c r="Z8" i="1"/>
  <c r="AB8" i="1" s="1"/>
  <c r="Z9" i="1"/>
  <c r="AB9" i="1" s="1"/>
  <c r="Z10" i="1"/>
  <c r="AB10" i="1" s="1"/>
  <c r="Z11" i="1"/>
  <c r="AB11" i="1" s="1"/>
  <c r="Z12" i="1"/>
  <c r="AB12" i="1" s="1"/>
  <c r="Z13" i="1"/>
  <c r="AB13" i="1" s="1"/>
  <c r="Z14" i="1"/>
  <c r="AB14" i="1" s="1"/>
  <c r="Z15" i="1"/>
  <c r="AB15" i="1" s="1"/>
  <c r="Z16" i="1"/>
  <c r="AB16" i="1" s="1"/>
  <c r="Z17" i="1"/>
  <c r="AB17" i="1" s="1"/>
  <c r="Z18" i="1"/>
  <c r="AB18" i="1" s="1"/>
  <c r="Z19" i="1"/>
  <c r="AB19" i="1" s="1"/>
  <c r="Z20" i="1"/>
  <c r="AB20" i="1" s="1"/>
  <c r="Z21" i="1"/>
  <c r="AB21" i="1" s="1"/>
  <c r="Z2" i="1"/>
  <c r="AB2" i="1" s="1"/>
  <c r="O20" i="1"/>
  <c r="O13" i="1"/>
  <c r="O9" i="1"/>
  <c r="O4" i="1"/>
  <c r="O3" i="1"/>
  <c r="J17" i="1"/>
  <c r="J16" i="1"/>
  <c r="J13" i="1"/>
</calcChain>
</file>

<file path=xl/sharedStrings.xml><?xml version="1.0" encoding="utf-8"?>
<sst xmlns="http://schemas.openxmlformats.org/spreadsheetml/2006/main" count="409" uniqueCount="35">
  <si>
    <t>Psyllid</t>
  </si>
  <si>
    <t>Letter</t>
  </si>
  <si>
    <t>Block</t>
  </si>
  <si>
    <t>Eggs 8</t>
  </si>
  <si>
    <t>Date</t>
  </si>
  <si>
    <t>Comment</t>
  </si>
  <si>
    <t>Nymphs 8 Hatched</t>
  </si>
  <si>
    <t>Hatch %</t>
  </si>
  <si>
    <t>Eggs 12</t>
  </si>
  <si>
    <t>Nymphs 12 Hatched</t>
  </si>
  <si>
    <t>Eggs 16</t>
  </si>
  <si>
    <t>Nymphs 16 Hatched</t>
  </si>
  <si>
    <t>Germplasm</t>
  </si>
  <si>
    <t>Eggs 20</t>
  </si>
  <si>
    <t>Nymphs 20 Hatched</t>
  </si>
  <si>
    <t>Total Eggs</t>
  </si>
  <si>
    <t>Total Nymphs</t>
  </si>
  <si>
    <t>Total Hatch %</t>
  </si>
  <si>
    <t>A</t>
  </si>
  <si>
    <t>B</t>
  </si>
  <si>
    <t>C</t>
  </si>
  <si>
    <t>D</t>
  </si>
  <si>
    <t>E</t>
  </si>
  <si>
    <t>Start Date</t>
  </si>
  <si>
    <t>RB</t>
  </si>
  <si>
    <t>Female Dead</t>
  </si>
  <si>
    <t>Female Missing</t>
  </si>
  <si>
    <t>Female dead in vial</t>
  </si>
  <si>
    <t>Female Dead in vial</t>
  </si>
  <si>
    <t>Female Dead in Vial</t>
  </si>
  <si>
    <t>Female appeared dead, transferred to next plant</t>
  </si>
  <si>
    <t>F</t>
  </si>
  <si>
    <t>3LB</t>
  </si>
  <si>
    <t>4LB</t>
  </si>
  <si>
    <t>10LB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</si>
</sst>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4"/>
  <sheetViews>
    <sheetView tabSelected="1" workbookViewId="0">
      <selection activeCell="G7" sqref="G7"/>
    </sheetView>
  </sheetViews>
  <sheetFormatPr defaultRowHeight="15" x14ac:dyDescent="0.25"/>
  <cols>
    <col min="1" max="1" width="6.85546875" bestFit="1" customWidth="1"/>
    <col min="2" max="2" width="9.7109375" customWidth="1"/>
    <col min="3" max="3" width="6.28515625" bestFit="1" customWidth="1"/>
    <col min="4" max="4" width="5.7109375" bestFit="1" customWidth="1"/>
    <col min="5" max="5" width="11.140625" bestFit="1" customWidth="1"/>
    <col min="6" max="6" width="6.28515625" bestFit="1" customWidth="1"/>
    <col min="7" max="7" width="9.7109375" bestFit="1" customWidth="1"/>
    <col min="8" max="8" width="18.42578125" bestFit="1" customWidth="1"/>
    <col min="9" max="9" width="17.7109375" bestFit="1" customWidth="1"/>
    <col min="10" max="10" width="8" bestFit="1" customWidth="1"/>
    <col min="11" max="11" width="7.28515625" bestFit="1" customWidth="1"/>
    <col min="12" max="12" width="9.7109375" bestFit="1" customWidth="1"/>
    <col min="13" max="13" width="18.5703125" bestFit="1" customWidth="1"/>
    <col min="14" max="14" width="18.7109375" bestFit="1" customWidth="1"/>
    <col min="15" max="15" width="8" bestFit="1" customWidth="1"/>
    <col min="16" max="16" width="7.28515625" bestFit="1" customWidth="1"/>
    <col min="17" max="17" width="9.7109375" bestFit="1" customWidth="1"/>
    <col min="18" max="18" width="14.85546875" bestFit="1" customWidth="1"/>
    <col min="19" max="19" width="18.7109375" bestFit="1" customWidth="1"/>
    <col min="20" max="20" width="8" bestFit="1" customWidth="1"/>
    <col min="21" max="21" width="7.28515625" bestFit="1" customWidth="1"/>
    <col min="22" max="22" width="9.7109375" bestFit="1" customWidth="1"/>
    <col min="23" max="23" width="18.85546875" bestFit="1" customWidth="1"/>
    <col min="24" max="24" width="18.7109375" bestFit="1" customWidth="1"/>
    <col min="25" max="25" width="8" bestFit="1" customWidth="1"/>
    <col min="26" max="26" width="9.7109375" bestFit="1" customWidth="1"/>
    <col min="27" max="27" width="13.28515625" bestFit="1" customWidth="1"/>
    <col min="28" max="28" width="12.85546875" bestFit="1" customWidth="1"/>
  </cols>
  <sheetData>
    <row r="1" spans="1:28" x14ac:dyDescent="0.25">
      <c r="A1" t="s">
        <v>0</v>
      </c>
      <c r="B1" t="s">
        <v>23</v>
      </c>
      <c r="C1" t="s">
        <v>1</v>
      </c>
      <c r="D1" t="s">
        <v>2</v>
      </c>
      <c r="E1" t="s">
        <v>12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4</v>
      </c>
      <c r="M1" t="s">
        <v>5</v>
      </c>
      <c r="N1" t="s">
        <v>9</v>
      </c>
      <c r="O1" t="s">
        <v>7</v>
      </c>
      <c r="P1" t="s">
        <v>10</v>
      </c>
      <c r="Q1" t="s">
        <v>4</v>
      </c>
      <c r="R1" t="s">
        <v>5</v>
      </c>
      <c r="S1" t="s">
        <v>11</v>
      </c>
      <c r="T1" t="s">
        <v>7</v>
      </c>
      <c r="U1" t="s">
        <v>13</v>
      </c>
      <c r="V1" t="s">
        <v>4</v>
      </c>
      <c r="W1" t="s">
        <v>5</v>
      </c>
      <c r="X1" t="s">
        <v>14</v>
      </c>
      <c r="Y1" t="s">
        <v>7</v>
      </c>
      <c r="Z1" t="s">
        <v>15</v>
      </c>
      <c r="AA1" t="s">
        <v>16</v>
      </c>
      <c r="AB1" t="s">
        <v>17</v>
      </c>
    </row>
    <row r="2" spans="1:28" x14ac:dyDescent="0.25">
      <c r="A2">
        <v>1</v>
      </c>
      <c r="B2" s="1">
        <v>43265</v>
      </c>
      <c r="C2" t="s">
        <v>18</v>
      </c>
      <c r="D2">
        <v>1</v>
      </c>
      <c r="E2" t="s">
        <v>24</v>
      </c>
      <c r="F2">
        <v>0</v>
      </c>
      <c r="G2" s="1">
        <v>43273</v>
      </c>
      <c r="H2" t="s">
        <v>25</v>
      </c>
      <c r="I2">
        <v>0</v>
      </c>
      <c r="L2" s="1">
        <v>43277</v>
      </c>
      <c r="Q2" s="1">
        <v>43281</v>
      </c>
      <c r="V2" s="1">
        <v>43285</v>
      </c>
      <c r="Z2">
        <f>F2+K2+P2+U2</f>
        <v>0</v>
      </c>
      <c r="AA2">
        <f>I2+N2+S2+X2</f>
        <v>0</v>
      </c>
      <c r="AB2" t="str">
        <f>IF(Z2=0,"n/a",(AA2/Z2)*100)</f>
        <v>n/a</v>
      </c>
    </row>
    <row r="3" spans="1:28" x14ac:dyDescent="0.25">
      <c r="A3">
        <v>2</v>
      </c>
      <c r="B3" s="1">
        <v>43265</v>
      </c>
      <c r="C3" t="s">
        <v>18</v>
      </c>
      <c r="D3">
        <v>2</v>
      </c>
      <c r="E3" t="s">
        <v>34</v>
      </c>
      <c r="F3">
        <v>0</v>
      </c>
      <c r="G3" s="1">
        <v>43273</v>
      </c>
      <c r="I3">
        <v>0</v>
      </c>
      <c r="K3">
        <v>1</v>
      </c>
      <c r="L3" s="1">
        <v>43277</v>
      </c>
      <c r="N3">
        <v>0</v>
      </c>
      <c r="O3">
        <f>(N3/K3)*100</f>
        <v>0</v>
      </c>
      <c r="P3">
        <v>0</v>
      </c>
      <c r="Q3" s="1">
        <v>43281</v>
      </c>
      <c r="R3" t="s">
        <v>26</v>
      </c>
      <c r="S3">
        <v>0</v>
      </c>
      <c r="V3" s="1">
        <v>43285</v>
      </c>
      <c r="Z3">
        <f t="shared" ref="Z3:Z64" si="0">F3+K3+P3+U3</f>
        <v>1</v>
      </c>
      <c r="AA3">
        <f t="shared" ref="AA3:AA64" si="1">I3+N3+S3+X3</f>
        <v>0</v>
      </c>
      <c r="AB3">
        <f t="shared" ref="AB3:AB64" si="2">IF(Z3=0,"n/a",(AA3/Z3)*100)</f>
        <v>0</v>
      </c>
    </row>
    <row r="4" spans="1:28" x14ac:dyDescent="0.25">
      <c r="A4">
        <v>3</v>
      </c>
      <c r="B4" s="1">
        <v>43265</v>
      </c>
      <c r="C4" t="s">
        <v>18</v>
      </c>
      <c r="D4">
        <v>3</v>
      </c>
      <c r="E4" t="s">
        <v>33</v>
      </c>
      <c r="F4">
        <v>0</v>
      </c>
      <c r="G4" s="1">
        <v>43273</v>
      </c>
      <c r="I4">
        <v>0</v>
      </c>
      <c r="K4">
        <v>7</v>
      </c>
      <c r="L4" s="1">
        <v>43277</v>
      </c>
      <c r="N4">
        <v>5</v>
      </c>
      <c r="O4">
        <f>(N4/K4)*100</f>
        <v>71.428571428571431</v>
      </c>
      <c r="P4">
        <v>0</v>
      </c>
      <c r="Q4" s="1">
        <v>43281</v>
      </c>
      <c r="R4" t="s">
        <v>26</v>
      </c>
      <c r="S4">
        <v>0</v>
      </c>
      <c r="V4" s="1">
        <v>43285</v>
      </c>
      <c r="Z4">
        <f t="shared" si="0"/>
        <v>7</v>
      </c>
      <c r="AA4">
        <f t="shared" si="1"/>
        <v>5</v>
      </c>
      <c r="AB4">
        <f t="shared" si="2"/>
        <v>71.428571428571431</v>
      </c>
    </row>
    <row r="5" spans="1:28" x14ac:dyDescent="0.25">
      <c r="A5">
        <v>4</v>
      </c>
      <c r="B5" s="1">
        <v>43265</v>
      </c>
      <c r="C5" t="s">
        <v>18</v>
      </c>
      <c r="D5">
        <v>4</v>
      </c>
      <c r="E5" t="s">
        <v>32</v>
      </c>
      <c r="F5">
        <v>0</v>
      </c>
      <c r="G5" s="1">
        <v>43273</v>
      </c>
      <c r="H5" t="s">
        <v>26</v>
      </c>
      <c r="I5">
        <v>0</v>
      </c>
      <c r="L5" s="1">
        <v>43277</v>
      </c>
      <c r="Q5" s="1">
        <v>43281</v>
      </c>
      <c r="V5" s="1">
        <v>43285</v>
      </c>
      <c r="Z5">
        <f t="shared" si="0"/>
        <v>0</v>
      </c>
      <c r="AA5">
        <f t="shared" si="1"/>
        <v>0</v>
      </c>
      <c r="AB5" t="str">
        <f t="shared" si="2"/>
        <v>n/a</v>
      </c>
    </row>
    <row r="6" spans="1:28" x14ac:dyDescent="0.25">
      <c r="A6">
        <v>5</v>
      </c>
      <c r="B6" s="1">
        <v>43265</v>
      </c>
      <c r="C6" t="s">
        <v>19</v>
      </c>
      <c r="D6">
        <v>1</v>
      </c>
      <c r="E6" t="s">
        <v>34</v>
      </c>
      <c r="F6">
        <v>0</v>
      </c>
      <c r="G6" s="1">
        <v>43273</v>
      </c>
      <c r="H6" t="s">
        <v>26</v>
      </c>
      <c r="I6">
        <v>0</v>
      </c>
      <c r="L6" s="1">
        <v>43277</v>
      </c>
      <c r="Q6" s="1">
        <v>43281</v>
      </c>
      <c r="V6" s="1">
        <v>43285</v>
      </c>
      <c r="Z6">
        <f t="shared" si="0"/>
        <v>0</v>
      </c>
      <c r="AA6">
        <f t="shared" si="1"/>
        <v>0</v>
      </c>
      <c r="AB6" t="str">
        <f t="shared" si="2"/>
        <v>n/a</v>
      </c>
    </row>
    <row r="7" spans="1:28" x14ac:dyDescent="0.25">
      <c r="A7">
        <v>6</v>
      </c>
      <c r="B7" s="1">
        <v>43265</v>
      </c>
      <c r="C7" t="s">
        <v>19</v>
      </c>
      <c r="D7">
        <v>2</v>
      </c>
      <c r="E7" t="s">
        <v>24</v>
      </c>
      <c r="F7">
        <v>0</v>
      </c>
      <c r="G7" s="1">
        <v>43273</v>
      </c>
      <c r="H7" t="s">
        <v>26</v>
      </c>
      <c r="I7">
        <v>0</v>
      </c>
      <c r="L7" s="1">
        <v>43277</v>
      </c>
      <c r="Q7" s="1">
        <v>43281</v>
      </c>
      <c r="V7" s="1">
        <v>43285</v>
      </c>
      <c r="Z7">
        <f t="shared" si="0"/>
        <v>0</v>
      </c>
      <c r="AA7">
        <f t="shared" si="1"/>
        <v>0</v>
      </c>
      <c r="AB7" t="str">
        <f t="shared" si="2"/>
        <v>n/a</v>
      </c>
    </row>
    <row r="8" spans="1:28" x14ac:dyDescent="0.25">
      <c r="A8">
        <v>7</v>
      </c>
      <c r="B8" s="1">
        <v>43265</v>
      </c>
      <c r="C8" t="s">
        <v>19</v>
      </c>
      <c r="D8">
        <v>3</v>
      </c>
      <c r="E8" t="s">
        <v>32</v>
      </c>
      <c r="F8">
        <v>0</v>
      </c>
      <c r="G8" s="1">
        <v>43273</v>
      </c>
      <c r="I8">
        <v>0</v>
      </c>
      <c r="K8">
        <v>0</v>
      </c>
      <c r="L8" s="1">
        <v>43277</v>
      </c>
      <c r="M8" t="s">
        <v>28</v>
      </c>
      <c r="N8">
        <v>0</v>
      </c>
      <c r="Q8" s="1">
        <v>43281</v>
      </c>
      <c r="V8" s="1">
        <v>43285</v>
      </c>
      <c r="Z8">
        <f t="shared" si="0"/>
        <v>0</v>
      </c>
      <c r="AA8">
        <f t="shared" si="1"/>
        <v>0</v>
      </c>
      <c r="AB8" t="str">
        <f t="shared" si="2"/>
        <v>n/a</v>
      </c>
    </row>
    <row r="9" spans="1:28" x14ac:dyDescent="0.25">
      <c r="A9">
        <v>8</v>
      </c>
      <c r="B9" s="1">
        <v>43265</v>
      </c>
      <c r="C9" t="s">
        <v>19</v>
      </c>
      <c r="D9">
        <v>4</v>
      </c>
      <c r="E9" t="s">
        <v>33</v>
      </c>
      <c r="F9">
        <v>0</v>
      </c>
      <c r="G9" s="1">
        <v>43273</v>
      </c>
      <c r="I9">
        <v>0</v>
      </c>
      <c r="K9">
        <v>3</v>
      </c>
      <c r="L9" s="1">
        <v>43277</v>
      </c>
      <c r="M9" t="s">
        <v>26</v>
      </c>
      <c r="N9">
        <v>1</v>
      </c>
      <c r="O9">
        <f>(N9/K9)*100</f>
        <v>33.333333333333329</v>
      </c>
      <c r="Q9" s="1">
        <v>43281</v>
      </c>
      <c r="V9" s="1">
        <v>43285</v>
      </c>
      <c r="Z9">
        <f t="shared" si="0"/>
        <v>3</v>
      </c>
      <c r="AA9">
        <f t="shared" si="1"/>
        <v>1</v>
      </c>
      <c r="AB9">
        <f t="shared" si="2"/>
        <v>33.333333333333329</v>
      </c>
    </row>
    <row r="10" spans="1:28" x14ac:dyDescent="0.25">
      <c r="A10">
        <v>9</v>
      </c>
      <c r="B10" s="1">
        <v>43265</v>
      </c>
      <c r="C10" t="s">
        <v>20</v>
      </c>
      <c r="D10">
        <v>1</v>
      </c>
      <c r="E10" t="s">
        <v>32</v>
      </c>
      <c r="F10">
        <v>0</v>
      </c>
      <c r="G10" s="1">
        <v>43273</v>
      </c>
      <c r="H10" t="s">
        <v>26</v>
      </c>
      <c r="I10">
        <v>0</v>
      </c>
      <c r="L10" s="1">
        <v>43277</v>
      </c>
      <c r="Q10" s="1">
        <v>43281</v>
      </c>
      <c r="V10" s="1">
        <v>43285</v>
      </c>
      <c r="Z10">
        <f t="shared" si="0"/>
        <v>0</v>
      </c>
      <c r="AA10">
        <f t="shared" si="1"/>
        <v>0</v>
      </c>
      <c r="AB10" t="str">
        <f t="shared" si="2"/>
        <v>n/a</v>
      </c>
    </row>
    <row r="11" spans="1:28" x14ac:dyDescent="0.25">
      <c r="A11">
        <v>10</v>
      </c>
      <c r="B11" s="1">
        <v>43265</v>
      </c>
      <c r="C11" t="s">
        <v>20</v>
      </c>
      <c r="D11">
        <v>2</v>
      </c>
      <c r="E11" t="s">
        <v>33</v>
      </c>
      <c r="F11">
        <v>0</v>
      </c>
      <c r="G11" s="1">
        <v>43273</v>
      </c>
      <c r="I11">
        <v>0</v>
      </c>
      <c r="K11">
        <v>0</v>
      </c>
      <c r="L11" s="1">
        <v>43277</v>
      </c>
      <c r="M11" t="s">
        <v>25</v>
      </c>
      <c r="N11">
        <v>0</v>
      </c>
      <c r="Q11" s="1">
        <v>43281</v>
      </c>
      <c r="V11" s="1">
        <v>43285</v>
      </c>
      <c r="Z11">
        <f t="shared" si="0"/>
        <v>0</v>
      </c>
      <c r="AA11">
        <f t="shared" si="1"/>
        <v>0</v>
      </c>
      <c r="AB11" t="str">
        <f t="shared" si="2"/>
        <v>n/a</v>
      </c>
    </row>
    <row r="12" spans="1:28" x14ac:dyDescent="0.25">
      <c r="A12">
        <v>11</v>
      </c>
      <c r="B12" s="1">
        <v>43265</v>
      </c>
      <c r="C12" t="s">
        <v>20</v>
      </c>
      <c r="D12">
        <v>3</v>
      </c>
      <c r="E12" t="s">
        <v>24</v>
      </c>
      <c r="F12">
        <v>0</v>
      </c>
      <c r="G12" s="1">
        <v>43273</v>
      </c>
      <c r="H12" t="s">
        <v>26</v>
      </c>
      <c r="I12">
        <v>0</v>
      </c>
      <c r="L12" s="1">
        <v>43277</v>
      </c>
      <c r="Q12" s="1">
        <v>43281</v>
      </c>
      <c r="V12" s="1">
        <v>43285</v>
      </c>
      <c r="Z12">
        <f t="shared" si="0"/>
        <v>0</v>
      </c>
      <c r="AA12">
        <f t="shared" si="1"/>
        <v>0</v>
      </c>
      <c r="AB12" t="str">
        <f t="shared" si="2"/>
        <v>n/a</v>
      </c>
    </row>
    <row r="13" spans="1:28" x14ac:dyDescent="0.25">
      <c r="A13">
        <v>12</v>
      </c>
      <c r="B13" s="1">
        <v>43265</v>
      </c>
      <c r="C13" t="s">
        <v>20</v>
      </c>
      <c r="D13">
        <v>4</v>
      </c>
      <c r="E13" t="s">
        <v>34</v>
      </c>
      <c r="F13">
        <v>17</v>
      </c>
      <c r="G13" s="1">
        <v>43273</v>
      </c>
      <c r="I13">
        <v>12</v>
      </c>
      <c r="J13">
        <f>(I13/F13)*100</f>
        <v>70.588235294117652</v>
      </c>
      <c r="K13">
        <v>12</v>
      </c>
      <c r="L13" s="1">
        <v>43277</v>
      </c>
      <c r="N13">
        <v>10</v>
      </c>
      <c r="O13">
        <f>(N13/K13)*100</f>
        <v>83.333333333333343</v>
      </c>
      <c r="P13">
        <v>0</v>
      </c>
      <c r="Q13" s="1">
        <v>43281</v>
      </c>
      <c r="R13" t="s">
        <v>25</v>
      </c>
      <c r="S13">
        <v>0</v>
      </c>
      <c r="V13" s="1">
        <v>43285</v>
      </c>
      <c r="Z13">
        <f t="shared" si="0"/>
        <v>29</v>
      </c>
      <c r="AA13">
        <f t="shared" si="1"/>
        <v>22</v>
      </c>
      <c r="AB13">
        <f t="shared" si="2"/>
        <v>75.862068965517238</v>
      </c>
    </row>
    <row r="14" spans="1:28" x14ac:dyDescent="0.25">
      <c r="A14">
        <v>13</v>
      </c>
      <c r="B14" s="1">
        <v>43265</v>
      </c>
      <c r="C14" t="s">
        <v>21</v>
      </c>
      <c r="D14">
        <v>1</v>
      </c>
      <c r="E14" t="s">
        <v>33</v>
      </c>
      <c r="F14">
        <v>0</v>
      </c>
      <c r="G14" s="1">
        <v>43273</v>
      </c>
      <c r="I14">
        <v>0</v>
      </c>
      <c r="K14">
        <v>0</v>
      </c>
      <c r="L14" s="1">
        <v>43277</v>
      </c>
      <c r="N14">
        <v>0</v>
      </c>
      <c r="P14">
        <v>0</v>
      </c>
      <c r="Q14" s="1">
        <v>43281</v>
      </c>
      <c r="S14">
        <v>0</v>
      </c>
      <c r="U14">
        <v>0</v>
      </c>
      <c r="V14" s="1">
        <v>43285</v>
      </c>
      <c r="W14" t="s">
        <v>29</v>
      </c>
      <c r="X14">
        <v>0</v>
      </c>
      <c r="Z14">
        <f t="shared" si="0"/>
        <v>0</v>
      </c>
      <c r="AA14">
        <f t="shared" si="1"/>
        <v>0</v>
      </c>
      <c r="AB14" t="str">
        <f t="shared" si="2"/>
        <v>n/a</v>
      </c>
    </row>
    <row r="15" spans="1:28" x14ac:dyDescent="0.25">
      <c r="A15">
        <v>14</v>
      </c>
      <c r="B15" s="1">
        <v>43265</v>
      </c>
      <c r="C15" t="s">
        <v>21</v>
      </c>
      <c r="D15">
        <v>2</v>
      </c>
      <c r="E15" t="s">
        <v>32</v>
      </c>
      <c r="F15">
        <v>0</v>
      </c>
      <c r="G15" s="1">
        <v>43273</v>
      </c>
      <c r="H15" t="s">
        <v>27</v>
      </c>
      <c r="I15">
        <v>0</v>
      </c>
      <c r="L15" s="1">
        <v>43277</v>
      </c>
      <c r="Q15" s="1">
        <v>43281</v>
      </c>
      <c r="V15" s="1">
        <v>43285</v>
      </c>
      <c r="Z15">
        <f t="shared" si="0"/>
        <v>0</v>
      </c>
      <c r="AA15">
        <f t="shared" si="1"/>
        <v>0</v>
      </c>
      <c r="AB15" t="str">
        <f t="shared" si="2"/>
        <v>n/a</v>
      </c>
    </row>
    <row r="16" spans="1:28" x14ac:dyDescent="0.25">
      <c r="A16">
        <v>15</v>
      </c>
      <c r="B16" s="1">
        <v>43265</v>
      </c>
      <c r="C16" t="s">
        <v>21</v>
      </c>
      <c r="D16">
        <v>3</v>
      </c>
      <c r="E16" t="s">
        <v>34</v>
      </c>
      <c r="F16">
        <v>5</v>
      </c>
      <c r="G16" s="1">
        <v>43273</v>
      </c>
      <c r="H16" t="s">
        <v>25</v>
      </c>
      <c r="I16">
        <v>4</v>
      </c>
      <c r="J16">
        <f t="shared" ref="J16:J64" si="3">(I16/F16)*100</f>
        <v>80</v>
      </c>
      <c r="L16" s="1">
        <v>43277</v>
      </c>
      <c r="Q16" s="1">
        <v>43281</v>
      </c>
      <c r="V16" s="1">
        <v>43285</v>
      </c>
      <c r="Z16">
        <f t="shared" si="0"/>
        <v>5</v>
      </c>
      <c r="AA16">
        <f t="shared" si="1"/>
        <v>4</v>
      </c>
      <c r="AB16">
        <f t="shared" si="2"/>
        <v>80</v>
      </c>
    </row>
    <row r="17" spans="1:28" x14ac:dyDescent="0.25">
      <c r="A17">
        <v>16</v>
      </c>
      <c r="B17" s="1">
        <v>43265</v>
      </c>
      <c r="C17" t="s">
        <v>21</v>
      </c>
      <c r="D17">
        <v>4</v>
      </c>
      <c r="E17" t="s">
        <v>24</v>
      </c>
      <c r="F17">
        <v>11</v>
      </c>
      <c r="G17" s="1">
        <v>43273</v>
      </c>
      <c r="I17">
        <v>11</v>
      </c>
      <c r="J17">
        <f t="shared" si="3"/>
        <v>100</v>
      </c>
      <c r="K17">
        <v>0</v>
      </c>
      <c r="L17" s="1">
        <v>43277</v>
      </c>
      <c r="N17">
        <v>0</v>
      </c>
      <c r="P17">
        <v>0</v>
      </c>
      <c r="Q17" s="1">
        <v>43281</v>
      </c>
      <c r="R17" t="s">
        <v>25</v>
      </c>
      <c r="S17">
        <v>0</v>
      </c>
      <c r="V17" s="1">
        <v>43285</v>
      </c>
      <c r="Z17">
        <f t="shared" si="0"/>
        <v>11</v>
      </c>
      <c r="AA17">
        <f t="shared" si="1"/>
        <v>11</v>
      </c>
      <c r="AB17">
        <f t="shared" si="2"/>
        <v>100</v>
      </c>
    </row>
    <row r="18" spans="1:28" x14ac:dyDescent="0.25">
      <c r="A18">
        <v>17</v>
      </c>
      <c r="B18" s="1">
        <v>43265</v>
      </c>
      <c r="C18" t="s">
        <v>22</v>
      </c>
      <c r="D18">
        <v>1</v>
      </c>
      <c r="E18" t="s">
        <v>24</v>
      </c>
      <c r="F18">
        <v>0</v>
      </c>
      <c r="G18" s="1">
        <v>43273</v>
      </c>
      <c r="H18" t="s">
        <v>26</v>
      </c>
      <c r="I18">
        <v>0</v>
      </c>
      <c r="L18" s="1">
        <v>43277</v>
      </c>
      <c r="Q18" s="1">
        <v>43281</v>
      </c>
      <c r="V18" s="1">
        <v>43285</v>
      </c>
      <c r="Z18">
        <f t="shared" si="0"/>
        <v>0</v>
      </c>
      <c r="AA18">
        <f t="shared" si="1"/>
        <v>0</v>
      </c>
      <c r="AB18" t="str">
        <f t="shared" si="2"/>
        <v>n/a</v>
      </c>
    </row>
    <row r="19" spans="1:28" x14ac:dyDescent="0.25">
      <c r="A19">
        <v>18</v>
      </c>
      <c r="B19" s="1">
        <v>43265</v>
      </c>
      <c r="C19" t="s">
        <v>22</v>
      </c>
      <c r="D19">
        <v>2</v>
      </c>
      <c r="E19" t="s">
        <v>33</v>
      </c>
      <c r="F19">
        <v>0</v>
      </c>
      <c r="G19" s="1">
        <v>43273</v>
      </c>
      <c r="I19">
        <v>0</v>
      </c>
      <c r="K19">
        <v>0</v>
      </c>
      <c r="L19" s="1">
        <v>43277</v>
      </c>
      <c r="N19">
        <v>0</v>
      </c>
      <c r="P19">
        <v>0</v>
      </c>
      <c r="Q19" s="1">
        <v>43281</v>
      </c>
      <c r="R19" t="s">
        <v>25</v>
      </c>
      <c r="S19">
        <v>0</v>
      </c>
      <c r="V19" s="1">
        <v>43285</v>
      </c>
      <c r="Z19">
        <f t="shared" si="0"/>
        <v>0</v>
      </c>
      <c r="AA19">
        <f t="shared" si="1"/>
        <v>0</v>
      </c>
      <c r="AB19" t="str">
        <f t="shared" si="2"/>
        <v>n/a</v>
      </c>
    </row>
    <row r="20" spans="1:28" x14ac:dyDescent="0.25">
      <c r="A20">
        <v>19</v>
      </c>
      <c r="B20" s="1">
        <v>43265</v>
      </c>
      <c r="C20" t="s">
        <v>22</v>
      </c>
      <c r="D20">
        <v>3</v>
      </c>
      <c r="E20" t="s">
        <v>32</v>
      </c>
      <c r="F20">
        <v>0</v>
      </c>
      <c r="G20" s="1">
        <v>43273</v>
      </c>
      <c r="I20">
        <v>0</v>
      </c>
      <c r="K20">
        <v>5</v>
      </c>
      <c r="L20" s="1">
        <v>43277</v>
      </c>
      <c r="N20">
        <v>5</v>
      </c>
      <c r="O20">
        <f>(N20/K20)*100</f>
        <v>100</v>
      </c>
      <c r="P20">
        <v>0</v>
      </c>
      <c r="Q20" s="1">
        <v>43281</v>
      </c>
      <c r="S20">
        <v>0</v>
      </c>
      <c r="U20">
        <v>0</v>
      </c>
      <c r="V20" s="1">
        <v>43285</v>
      </c>
      <c r="X20">
        <v>0</v>
      </c>
      <c r="Z20">
        <f t="shared" si="0"/>
        <v>5</v>
      </c>
      <c r="AA20">
        <f t="shared" si="1"/>
        <v>5</v>
      </c>
      <c r="AB20">
        <f t="shared" si="2"/>
        <v>100</v>
      </c>
    </row>
    <row r="21" spans="1:28" x14ac:dyDescent="0.25">
      <c r="A21">
        <v>20</v>
      </c>
      <c r="B21" s="1">
        <v>43265</v>
      </c>
      <c r="C21" t="s">
        <v>22</v>
      </c>
      <c r="D21">
        <v>4</v>
      </c>
      <c r="E21" t="s">
        <v>34</v>
      </c>
      <c r="F21">
        <v>0</v>
      </c>
      <c r="G21" s="1">
        <v>43273</v>
      </c>
      <c r="H21" t="s">
        <v>26</v>
      </c>
      <c r="I21">
        <v>0</v>
      </c>
      <c r="L21" s="1">
        <v>43277</v>
      </c>
      <c r="Q21" s="1">
        <v>43281</v>
      </c>
      <c r="V21" s="1">
        <v>43285</v>
      </c>
      <c r="Z21">
        <f t="shared" si="0"/>
        <v>0</v>
      </c>
      <c r="AA21">
        <f t="shared" si="1"/>
        <v>0</v>
      </c>
      <c r="AB21" t="str">
        <f t="shared" si="2"/>
        <v>n/a</v>
      </c>
    </row>
    <row r="22" spans="1:28" x14ac:dyDescent="0.25">
      <c r="A22">
        <v>21</v>
      </c>
      <c r="B22" s="1">
        <v>43286</v>
      </c>
      <c r="C22" t="s">
        <v>18</v>
      </c>
      <c r="D22">
        <v>1</v>
      </c>
      <c r="E22" t="s">
        <v>24</v>
      </c>
      <c r="F22">
        <v>12</v>
      </c>
      <c r="G22" s="1">
        <v>43294</v>
      </c>
      <c r="I22">
        <v>2</v>
      </c>
      <c r="J22">
        <f t="shared" si="3"/>
        <v>16.666666666666664</v>
      </c>
      <c r="K22">
        <v>11</v>
      </c>
      <c r="L22" s="1">
        <v>43298</v>
      </c>
      <c r="N22">
        <v>8</v>
      </c>
      <c r="O22">
        <f t="shared" ref="O22:O64" si="4">(N22/K22)*100</f>
        <v>72.727272727272734</v>
      </c>
      <c r="P22">
        <v>9</v>
      </c>
      <c r="Q22" s="1">
        <v>43302</v>
      </c>
      <c r="S22">
        <v>6</v>
      </c>
      <c r="T22">
        <f>(S22/P22)*100</f>
        <v>66.666666666666657</v>
      </c>
      <c r="U22">
        <v>17</v>
      </c>
      <c r="V22" s="1">
        <v>43306</v>
      </c>
      <c r="X22">
        <v>11</v>
      </c>
      <c r="Y22">
        <f>(X22/U22)*100</f>
        <v>64.705882352941174</v>
      </c>
      <c r="Z22">
        <f t="shared" si="0"/>
        <v>49</v>
      </c>
      <c r="AA22">
        <f t="shared" si="1"/>
        <v>27</v>
      </c>
      <c r="AB22">
        <f t="shared" si="2"/>
        <v>55.102040816326522</v>
      </c>
    </row>
    <row r="23" spans="1:28" x14ac:dyDescent="0.25">
      <c r="A23">
        <v>22</v>
      </c>
      <c r="B23" s="1">
        <v>43286</v>
      </c>
      <c r="C23" t="s">
        <v>18</v>
      </c>
      <c r="D23">
        <v>2</v>
      </c>
      <c r="E23" t="s">
        <v>34</v>
      </c>
      <c r="F23">
        <v>0</v>
      </c>
      <c r="G23" s="1">
        <v>43294</v>
      </c>
      <c r="H23" t="s">
        <v>25</v>
      </c>
      <c r="I23">
        <v>0</v>
      </c>
      <c r="L23" s="1">
        <v>43298</v>
      </c>
      <c r="Q23" s="1">
        <v>43302</v>
      </c>
      <c r="V23" s="1">
        <v>43306</v>
      </c>
      <c r="Z23">
        <f t="shared" si="0"/>
        <v>0</v>
      </c>
      <c r="AA23">
        <f t="shared" si="1"/>
        <v>0</v>
      </c>
      <c r="AB23" t="str">
        <f t="shared" si="2"/>
        <v>n/a</v>
      </c>
    </row>
    <row r="24" spans="1:28" x14ac:dyDescent="0.25">
      <c r="A24">
        <v>23</v>
      </c>
      <c r="B24" s="1">
        <v>43286</v>
      </c>
      <c r="C24" t="s">
        <v>18</v>
      </c>
      <c r="D24">
        <v>3</v>
      </c>
      <c r="E24" t="s">
        <v>33</v>
      </c>
      <c r="F24">
        <v>0</v>
      </c>
      <c r="G24" s="1">
        <v>43294</v>
      </c>
      <c r="I24">
        <v>0</v>
      </c>
      <c r="K24">
        <v>0</v>
      </c>
      <c r="L24" s="1">
        <v>43298</v>
      </c>
      <c r="N24">
        <v>0</v>
      </c>
      <c r="P24">
        <v>6</v>
      </c>
      <c r="Q24" s="1">
        <v>43302</v>
      </c>
      <c r="S24">
        <v>0</v>
      </c>
      <c r="T24">
        <f t="shared" ref="T24:T64" si="5">(S24/P24)*100</f>
        <v>0</v>
      </c>
      <c r="U24">
        <v>5</v>
      </c>
      <c r="V24" s="1">
        <v>43306</v>
      </c>
      <c r="X24">
        <v>0</v>
      </c>
      <c r="Y24">
        <f t="shared" ref="Y24:Y64" si="6">(X24/U24)*100</f>
        <v>0</v>
      </c>
      <c r="Z24">
        <f t="shared" si="0"/>
        <v>11</v>
      </c>
      <c r="AA24">
        <f t="shared" si="1"/>
        <v>0</v>
      </c>
      <c r="AB24">
        <f t="shared" si="2"/>
        <v>0</v>
      </c>
    </row>
    <row r="25" spans="1:28" x14ac:dyDescent="0.25">
      <c r="A25">
        <v>24</v>
      </c>
      <c r="B25" s="1">
        <v>43286</v>
      </c>
      <c r="C25" t="s">
        <v>18</v>
      </c>
      <c r="D25">
        <v>4</v>
      </c>
      <c r="E25" t="s">
        <v>32</v>
      </c>
      <c r="F25">
        <v>13</v>
      </c>
      <c r="G25" s="1">
        <v>43294</v>
      </c>
      <c r="I25">
        <v>13</v>
      </c>
      <c r="J25">
        <f t="shared" si="3"/>
        <v>100</v>
      </c>
      <c r="K25">
        <v>18</v>
      </c>
      <c r="L25" s="1">
        <v>43298</v>
      </c>
      <c r="N25">
        <v>16</v>
      </c>
      <c r="O25">
        <f t="shared" si="4"/>
        <v>88.888888888888886</v>
      </c>
      <c r="P25">
        <v>29</v>
      </c>
      <c r="Q25" s="1">
        <v>43302</v>
      </c>
      <c r="S25">
        <v>23</v>
      </c>
      <c r="T25">
        <f t="shared" si="5"/>
        <v>79.310344827586206</v>
      </c>
      <c r="U25">
        <v>15</v>
      </c>
      <c r="V25" s="1">
        <v>43306</v>
      </c>
      <c r="X25">
        <v>11</v>
      </c>
      <c r="Y25">
        <f t="shared" si="6"/>
        <v>73.333333333333329</v>
      </c>
      <c r="Z25">
        <f t="shared" si="0"/>
        <v>75</v>
      </c>
      <c r="AA25">
        <f t="shared" si="1"/>
        <v>63</v>
      </c>
      <c r="AB25">
        <f t="shared" si="2"/>
        <v>84</v>
      </c>
    </row>
    <row r="26" spans="1:28" x14ac:dyDescent="0.25">
      <c r="A26">
        <v>25</v>
      </c>
      <c r="B26" s="1">
        <v>43286</v>
      </c>
      <c r="C26" t="s">
        <v>19</v>
      </c>
      <c r="D26">
        <v>1</v>
      </c>
      <c r="E26" t="s">
        <v>34</v>
      </c>
      <c r="F26">
        <v>7</v>
      </c>
      <c r="G26" s="1">
        <v>43294</v>
      </c>
      <c r="H26" t="s">
        <v>25</v>
      </c>
      <c r="I26">
        <v>4</v>
      </c>
      <c r="J26">
        <f t="shared" si="3"/>
        <v>57.142857142857139</v>
      </c>
      <c r="L26" s="1">
        <v>43298</v>
      </c>
      <c r="Q26" s="1">
        <v>43302</v>
      </c>
      <c r="V26" s="1">
        <v>43306</v>
      </c>
      <c r="Z26">
        <f t="shared" si="0"/>
        <v>7</v>
      </c>
      <c r="AA26">
        <f t="shared" si="1"/>
        <v>4</v>
      </c>
      <c r="AB26">
        <f t="shared" si="2"/>
        <v>57.142857142857139</v>
      </c>
    </row>
    <row r="27" spans="1:28" x14ac:dyDescent="0.25">
      <c r="A27">
        <v>26</v>
      </c>
      <c r="B27" s="1">
        <v>43286</v>
      </c>
      <c r="C27" t="s">
        <v>19</v>
      </c>
      <c r="D27">
        <v>2</v>
      </c>
      <c r="E27" t="s">
        <v>24</v>
      </c>
      <c r="F27">
        <v>2</v>
      </c>
      <c r="G27" s="1">
        <v>43294</v>
      </c>
      <c r="I27">
        <v>1</v>
      </c>
      <c r="J27">
        <f t="shared" si="3"/>
        <v>50</v>
      </c>
      <c r="K27">
        <v>9</v>
      </c>
      <c r="L27" s="1">
        <v>43298</v>
      </c>
      <c r="N27">
        <v>5</v>
      </c>
      <c r="O27">
        <f t="shared" si="4"/>
        <v>55.555555555555557</v>
      </c>
      <c r="P27">
        <v>8</v>
      </c>
      <c r="Q27" s="1">
        <v>43302</v>
      </c>
      <c r="S27">
        <v>1</v>
      </c>
      <c r="T27">
        <f t="shared" si="5"/>
        <v>12.5</v>
      </c>
      <c r="U27">
        <v>15</v>
      </c>
      <c r="V27" s="1">
        <v>43306</v>
      </c>
      <c r="X27">
        <v>14</v>
      </c>
      <c r="Y27">
        <f t="shared" si="6"/>
        <v>93.333333333333329</v>
      </c>
      <c r="Z27">
        <f t="shared" si="0"/>
        <v>34</v>
      </c>
      <c r="AA27">
        <f t="shared" si="1"/>
        <v>21</v>
      </c>
      <c r="AB27">
        <f t="shared" si="2"/>
        <v>61.764705882352942</v>
      </c>
    </row>
    <row r="28" spans="1:28" x14ac:dyDescent="0.25">
      <c r="A28">
        <v>27</v>
      </c>
      <c r="B28" s="1">
        <v>43286</v>
      </c>
      <c r="C28" t="s">
        <v>19</v>
      </c>
      <c r="D28">
        <v>3</v>
      </c>
      <c r="E28" t="s">
        <v>32</v>
      </c>
      <c r="F28">
        <v>4</v>
      </c>
      <c r="G28" s="1">
        <v>43294</v>
      </c>
      <c r="I28">
        <v>3</v>
      </c>
      <c r="J28">
        <f t="shared" si="3"/>
        <v>75</v>
      </c>
      <c r="K28">
        <v>15</v>
      </c>
      <c r="L28" s="1">
        <v>43298</v>
      </c>
      <c r="N28">
        <v>15</v>
      </c>
      <c r="O28">
        <f t="shared" si="4"/>
        <v>100</v>
      </c>
      <c r="P28">
        <v>0</v>
      </c>
      <c r="Q28" s="1">
        <v>43302</v>
      </c>
      <c r="R28" t="s">
        <v>30</v>
      </c>
      <c r="S28">
        <v>0</v>
      </c>
      <c r="U28">
        <v>0</v>
      </c>
      <c r="V28" s="1">
        <v>43306</v>
      </c>
      <c r="W28" t="s">
        <v>25</v>
      </c>
      <c r="X28">
        <v>0</v>
      </c>
      <c r="Z28">
        <f t="shared" si="0"/>
        <v>19</v>
      </c>
      <c r="AA28">
        <f t="shared" si="1"/>
        <v>18</v>
      </c>
      <c r="AB28">
        <f t="shared" si="2"/>
        <v>94.73684210526315</v>
      </c>
    </row>
    <row r="29" spans="1:28" x14ac:dyDescent="0.25">
      <c r="A29">
        <v>28</v>
      </c>
      <c r="B29" s="1">
        <v>43286</v>
      </c>
      <c r="C29" t="s">
        <v>19</v>
      </c>
      <c r="D29">
        <v>4</v>
      </c>
      <c r="E29" t="s">
        <v>33</v>
      </c>
      <c r="F29">
        <v>1</v>
      </c>
      <c r="G29" s="1">
        <v>43294</v>
      </c>
      <c r="H29" t="s">
        <v>26</v>
      </c>
      <c r="I29">
        <v>1</v>
      </c>
      <c r="J29">
        <f t="shared" si="3"/>
        <v>100</v>
      </c>
      <c r="L29" s="1">
        <v>43298</v>
      </c>
      <c r="Q29" s="1">
        <v>43302</v>
      </c>
      <c r="V29" s="1">
        <v>43306</v>
      </c>
      <c r="Z29">
        <f t="shared" si="0"/>
        <v>1</v>
      </c>
      <c r="AA29">
        <f t="shared" si="1"/>
        <v>1</v>
      </c>
      <c r="AB29">
        <f t="shared" si="2"/>
        <v>100</v>
      </c>
    </row>
    <row r="30" spans="1:28" x14ac:dyDescent="0.25">
      <c r="A30">
        <v>29</v>
      </c>
      <c r="B30" s="1">
        <v>43286</v>
      </c>
      <c r="C30" t="s">
        <v>20</v>
      </c>
      <c r="D30">
        <v>1</v>
      </c>
      <c r="E30" t="s">
        <v>33</v>
      </c>
      <c r="F30">
        <v>13</v>
      </c>
      <c r="G30" s="1">
        <v>43294</v>
      </c>
      <c r="I30">
        <v>0</v>
      </c>
      <c r="J30">
        <f t="shared" si="3"/>
        <v>0</v>
      </c>
      <c r="K30">
        <v>0</v>
      </c>
      <c r="L30" s="1">
        <v>43298</v>
      </c>
      <c r="M30" t="s">
        <v>26</v>
      </c>
      <c r="N30">
        <v>0</v>
      </c>
      <c r="Q30" s="1">
        <v>43302</v>
      </c>
      <c r="V30" s="1">
        <v>43306</v>
      </c>
      <c r="Z30">
        <f t="shared" si="0"/>
        <v>13</v>
      </c>
      <c r="AA30">
        <f t="shared" si="1"/>
        <v>0</v>
      </c>
      <c r="AB30">
        <f t="shared" si="2"/>
        <v>0</v>
      </c>
    </row>
    <row r="31" spans="1:28" x14ac:dyDescent="0.25">
      <c r="A31">
        <v>30</v>
      </c>
      <c r="B31" s="1">
        <v>43286</v>
      </c>
      <c r="C31" t="s">
        <v>20</v>
      </c>
      <c r="D31">
        <v>2</v>
      </c>
      <c r="E31" t="s">
        <v>32</v>
      </c>
      <c r="F31">
        <v>21</v>
      </c>
      <c r="G31" s="1">
        <v>43294</v>
      </c>
      <c r="I31">
        <v>13</v>
      </c>
      <c r="J31">
        <f t="shared" si="3"/>
        <v>61.904761904761905</v>
      </c>
      <c r="K31">
        <v>28</v>
      </c>
      <c r="L31" s="1">
        <v>43298</v>
      </c>
      <c r="N31">
        <v>11</v>
      </c>
      <c r="O31">
        <f t="shared" si="4"/>
        <v>39.285714285714285</v>
      </c>
      <c r="P31">
        <v>5</v>
      </c>
      <c r="Q31" s="1">
        <v>43302</v>
      </c>
      <c r="S31">
        <v>1</v>
      </c>
      <c r="T31">
        <f t="shared" si="5"/>
        <v>20</v>
      </c>
      <c r="U31">
        <v>0</v>
      </c>
      <c r="V31" s="1">
        <v>43306</v>
      </c>
      <c r="X31">
        <v>0</v>
      </c>
      <c r="Z31">
        <f t="shared" si="0"/>
        <v>54</v>
      </c>
      <c r="AA31">
        <f t="shared" si="1"/>
        <v>25</v>
      </c>
      <c r="AB31">
        <f t="shared" si="2"/>
        <v>46.296296296296298</v>
      </c>
    </row>
    <row r="32" spans="1:28" x14ac:dyDescent="0.25">
      <c r="A32">
        <v>31</v>
      </c>
      <c r="B32" s="1">
        <v>43286</v>
      </c>
      <c r="C32" t="s">
        <v>20</v>
      </c>
      <c r="D32">
        <v>3</v>
      </c>
      <c r="E32" t="s">
        <v>24</v>
      </c>
      <c r="F32">
        <v>0</v>
      </c>
      <c r="G32" s="1">
        <v>43294</v>
      </c>
      <c r="H32" t="s">
        <v>26</v>
      </c>
      <c r="I32">
        <v>0</v>
      </c>
      <c r="L32" s="1">
        <v>43298</v>
      </c>
      <c r="Q32" s="1">
        <v>43302</v>
      </c>
      <c r="V32" s="1">
        <v>43306</v>
      </c>
      <c r="Z32">
        <f t="shared" si="0"/>
        <v>0</v>
      </c>
      <c r="AA32">
        <f t="shared" si="1"/>
        <v>0</v>
      </c>
      <c r="AB32" t="str">
        <f t="shared" si="2"/>
        <v>n/a</v>
      </c>
    </row>
    <row r="33" spans="1:28" x14ac:dyDescent="0.25">
      <c r="A33">
        <v>32</v>
      </c>
      <c r="B33" s="1">
        <v>43286</v>
      </c>
      <c r="C33" t="s">
        <v>20</v>
      </c>
      <c r="D33">
        <v>4</v>
      </c>
      <c r="E33" t="s">
        <v>34</v>
      </c>
      <c r="F33">
        <v>0</v>
      </c>
      <c r="G33" s="1">
        <v>43294</v>
      </c>
      <c r="I33">
        <v>0</v>
      </c>
      <c r="K33">
        <v>0</v>
      </c>
      <c r="L33" s="1">
        <v>43298</v>
      </c>
      <c r="M33" t="s">
        <v>26</v>
      </c>
      <c r="N33">
        <v>0</v>
      </c>
      <c r="Q33" s="1">
        <v>43302</v>
      </c>
      <c r="V33" s="1">
        <v>43306</v>
      </c>
      <c r="Z33">
        <f t="shared" si="0"/>
        <v>0</v>
      </c>
      <c r="AA33">
        <f t="shared" si="1"/>
        <v>0</v>
      </c>
      <c r="AB33" t="str">
        <f t="shared" si="2"/>
        <v>n/a</v>
      </c>
    </row>
    <row r="34" spans="1:28" x14ac:dyDescent="0.25">
      <c r="A34">
        <v>33</v>
      </c>
      <c r="B34" s="1">
        <v>43286</v>
      </c>
      <c r="C34" t="s">
        <v>21</v>
      </c>
      <c r="D34">
        <v>1</v>
      </c>
      <c r="E34" t="s">
        <v>32</v>
      </c>
      <c r="F34">
        <v>0</v>
      </c>
      <c r="G34" s="1">
        <v>43294</v>
      </c>
      <c r="I34">
        <v>0</v>
      </c>
      <c r="K34">
        <v>5</v>
      </c>
      <c r="L34" s="1">
        <v>43298</v>
      </c>
      <c r="N34">
        <v>3</v>
      </c>
      <c r="O34">
        <f t="shared" si="4"/>
        <v>60</v>
      </c>
      <c r="P34">
        <v>21</v>
      </c>
      <c r="Q34" s="1">
        <v>43302</v>
      </c>
      <c r="S34">
        <v>16</v>
      </c>
      <c r="T34">
        <f t="shared" si="5"/>
        <v>76.19047619047619</v>
      </c>
      <c r="U34">
        <v>0</v>
      </c>
      <c r="V34" s="1">
        <v>43306</v>
      </c>
      <c r="X34">
        <v>0</v>
      </c>
      <c r="Z34">
        <f t="shared" si="0"/>
        <v>26</v>
      </c>
      <c r="AA34">
        <f t="shared" si="1"/>
        <v>19</v>
      </c>
      <c r="AB34">
        <f t="shared" si="2"/>
        <v>73.076923076923066</v>
      </c>
    </row>
    <row r="35" spans="1:28" x14ac:dyDescent="0.25">
      <c r="A35">
        <v>34</v>
      </c>
      <c r="B35" s="1">
        <v>43286</v>
      </c>
      <c r="C35" t="s">
        <v>21</v>
      </c>
      <c r="D35">
        <v>2</v>
      </c>
      <c r="E35" t="s">
        <v>33</v>
      </c>
      <c r="F35">
        <v>1</v>
      </c>
      <c r="G35" s="1">
        <v>43294</v>
      </c>
      <c r="I35">
        <v>0</v>
      </c>
      <c r="J35">
        <f t="shared" si="3"/>
        <v>0</v>
      </c>
      <c r="K35">
        <v>0</v>
      </c>
      <c r="L35" s="1">
        <v>43298</v>
      </c>
      <c r="N35">
        <v>0</v>
      </c>
      <c r="P35">
        <v>4</v>
      </c>
      <c r="Q35" s="1">
        <v>43302</v>
      </c>
      <c r="S35">
        <v>1</v>
      </c>
      <c r="T35">
        <f t="shared" si="5"/>
        <v>25</v>
      </c>
      <c r="U35">
        <v>11</v>
      </c>
      <c r="V35" s="1">
        <v>43306</v>
      </c>
      <c r="X35">
        <v>6</v>
      </c>
      <c r="Y35">
        <f t="shared" si="6"/>
        <v>54.54545454545454</v>
      </c>
      <c r="Z35">
        <f t="shared" si="0"/>
        <v>16</v>
      </c>
      <c r="AA35">
        <f t="shared" si="1"/>
        <v>7</v>
      </c>
      <c r="AB35">
        <f t="shared" si="2"/>
        <v>43.75</v>
      </c>
    </row>
    <row r="36" spans="1:28" x14ac:dyDescent="0.25">
      <c r="A36">
        <v>35</v>
      </c>
      <c r="B36" s="1">
        <v>43286</v>
      </c>
      <c r="C36" t="s">
        <v>21</v>
      </c>
      <c r="D36">
        <v>3</v>
      </c>
      <c r="E36" t="s">
        <v>34</v>
      </c>
      <c r="F36">
        <v>22</v>
      </c>
      <c r="G36" s="1">
        <v>43294</v>
      </c>
      <c r="I36">
        <v>13</v>
      </c>
      <c r="J36">
        <f t="shared" si="3"/>
        <v>59.090909090909093</v>
      </c>
      <c r="K36">
        <v>0</v>
      </c>
      <c r="L36" s="1">
        <v>43298</v>
      </c>
      <c r="M36" t="s">
        <v>26</v>
      </c>
      <c r="N36">
        <v>0</v>
      </c>
      <c r="Q36" s="1">
        <v>43302</v>
      </c>
      <c r="V36" s="1">
        <v>43306</v>
      </c>
      <c r="Z36">
        <f t="shared" si="0"/>
        <v>22</v>
      </c>
      <c r="AA36">
        <f t="shared" si="1"/>
        <v>13</v>
      </c>
      <c r="AB36">
        <f t="shared" si="2"/>
        <v>59.090909090909093</v>
      </c>
    </row>
    <row r="37" spans="1:28" x14ac:dyDescent="0.25">
      <c r="A37">
        <v>36</v>
      </c>
      <c r="B37" s="1">
        <v>43286</v>
      </c>
      <c r="C37" t="s">
        <v>21</v>
      </c>
      <c r="D37">
        <v>4</v>
      </c>
      <c r="E37" t="s">
        <v>24</v>
      </c>
      <c r="F37">
        <v>0</v>
      </c>
      <c r="G37" s="1">
        <v>43294</v>
      </c>
      <c r="I37">
        <v>0</v>
      </c>
      <c r="K37">
        <v>0</v>
      </c>
      <c r="L37" s="1">
        <v>43298</v>
      </c>
      <c r="N37">
        <v>0</v>
      </c>
      <c r="P37">
        <v>15</v>
      </c>
      <c r="Q37" s="1">
        <v>43302</v>
      </c>
      <c r="S37">
        <v>8</v>
      </c>
      <c r="T37">
        <f t="shared" si="5"/>
        <v>53.333333333333336</v>
      </c>
      <c r="U37">
        <v>9</v>
      </c>
      <c r="V37" s="1">
        <v>43306</v>
      </c>
      <c r="X37">
        <v>3</v>
      </c>
      <c r="Y37">
        <f t="shared" si="6"/>
        <v>33.333333333333329</v>
      </c>
      <c r="Z37">
        <f t="shared" si="0"/>
        <v>24</v>
      </c>
      <c r="AA37">
        <f t="shared" si="1"/>
        <v>11</v>
      </c>
      <c r="AB37">
        <f t="shared" si="2"/>
        <v>45.833333333333329</v>
      </c>
    </row>
    <row r="38" spans="1:28" x14ac:dyDescent="0.25">
      <c r="A38">
        <v>37</v>
      </c>
      <c r="B38" s="1">
        <v>43286</v>
      </c>
      <c r="C38" t="s">
        <v>22</v>
      </c>
      <c r="D38">
        <v>1</v>
      </c>
      <c r="E38" t="s">
        <v>24</v>
      </c>
      <c r="F38">
        <v>12</v>
      </c>
      <c r="G38" s="1">
        <v>43294</v>
      </c>
      <c r="I38">
        <v>4</v>
      </c>
      <c r="J38">
        <f t="shared" si="3"/>
        <v>33.333333333333329</v>
      </c>
      <c r="K38">
        <v>14</v>
      </c>
      <c r="L38" s="1">
        <v>43298</v>
      </c>
      <c r="N38">
        <v>9</v>
      </c>
      <c r="O38">
        <f t="shared" si="4"/>
        <v>64.285714285714292</v>
      </c>
      <c r="P38">
        <v>15</v>
      </c>
      <c r="Q38" s="1">
        <v>43302</v>
      </c>
      <c r="S38">
        <v>11</v>
      </c>
      <c r="T38">
        <f t="shared" si="5"/>
        <v>73.333333333333329</v>
      </c>
      <c r="U38">
        <v>10</v>
      </c>
      <c r="V38" s="1">
        <v>43306</v>
      </c>
      <c r="X38">
        <v>8</v>
      </c>
      <c r="Y38">
        <f t="shared" si="6"/>
        <v>80</v>
      </c>
      <c r="Z38">
        <f t="shared" si="0"/>
        <v>51</v>
      </c>
      <c r="AA38">
        <f t="shared" si="1"/>
        <v>32</v>
      </c>
      <c r="AB38">
        <f t="shared" si="2"/>
        <v>62.745098039215684</v>
      </c>
    </row>
    <row r="39" spans="1:28" x14ac:dyDescent="0.25">
      <c r="A39">
        <v>38</v>
      </c>
      <c r="B39" s="1">
        <v>43286</v>
      </c>
      <c r="C39" t="s">
        <v>22</v>
      </c>
      <c r="D39">
        <v>2</v>
      </c>
      <c r="E39" t="s">
        <v>32</v>
      </c>
      <c r="F39">
        <v>0</v>
      </c>
      <c r="G39" s="1">
        <v>43294</v>
      </c>
      <c r="I39">
        <v>0</v>
      </c>
      <c r="K39">
        <v>3</v>
      </c>
      <c r="L39" s="1">
        <v>43298</v>
      </c>
      <c r="N39">
        <v>0</v>
      </c>
      <c r="O39">
        <f t="shared" si="4"/>
        <v>0</v>
      </c>
      <c r="P39">
        <v>18</v>
      </c>
      <c r="Q39" s="1">
        <v>43302</v>
      </c>
      <c r="S39">
        <v>0</v>
      </c>
      <c r="T39">
        <f t="shared" si="5"/>
        <v>0</v>
      </c>
      <c r="U39">
        <v>10</v>
      </c>
      <c r="V39" s="1">
        <v>43306</v>
      </c>
      <c r="X39">
        <v>0</v>
      </c>
      <c r="Y39">
        <f t="shared" si="6"/>
        <v>0</v>
      </c>
      <c r="Z39">
        <f t="shared" si="0"/>
        <v>31</v>
      </c>
      <c r="AA39">
        <f t="shared" si="1"/>
        <v>0</v>
      </c>
      <c r="AB39">
        <f t="shared" si="2"/>
        <v>0</v>
      </c>
    </row>
    <row r="40" spans="1:28" x14ac:dyDescent="0.25">
      <c r="A40">
        <v>39</v>
      </c>
      <c r="B40" s="1">
        <v>43286</v>
      </c>
      <c r="C40" t="s">
        <v>22</v>
      </c>
      <c r="D40">
        <v>3</v>
      </c>
      <c r="E40" t="s">
        <v>33</v>
      </c>
      <c r="F40">
        <v>11</v>
      </c>
      <c r="G40" s="1">
        <v>43294</v>
      </c>
      <c r="I40">
        <v>7</v>
      </c>
      <c r="J40">
        <f t="shared" si="3"/>
        <v>63.636363636363633</v>
      </c>
      <c r="K40">
        <v>5</v>
      </c>
      <c r="L40" s="1">
        <v>43298</v>
      </c>
      <c r="N40">
        <v>4</v>
      </c>
      <c r="O40">
        <f t="shared" si="4"/>
        <v>80</v>
      </c>
      <c r="P40">
        <v>6</v>
      </c>
      <c r="Q40" s="1">
        <v>43302</v>
      </c>
      <c r="S40">
        <v>4</v>
      </c>
      <c r="T40">
        <f t="shared" si="5"/>
        <v>66.666666666666657</v>
      </c>
      <c r="U40">
        <v>8</v>
      </c>
      <c r="V40" s="1">
        <v>43306</v>
      </c>
      <c r="X40">
        <v>7</v>
      </c>
      <c r="Y40">
        <f t="shared" si="6"/>
        <v>87.5</v>
      </c>
      <c r="Z40">
        <f t="shared" si="0"/>
        <v>30</v>
      </c>
      <c r="AA40">
        <f t="shared" si="1"/>
        <v>22</v>
      </c>
      <c r="AB40">
        <f t="shared" si="2"/>
        <v>73.333333333333329</v>
      </c>
    </row>
    <row r="41" spans="1:28" x14ac:dyDescent="0.25">
      <c r="A41">
        <v>40</v>
      </c>
      <c r="B41" s="1">
        <v>43286</v>
      </c>
      <c r="C41" t="s">
        <v>22</v>
      </c>
      <c r="D41">
        <v>4</v>
      </c>
      <c r="E41" t="s">
        <v>34</v>
      </c>
      <c r="F41">
        <v>8</v>
      </c>
      <c r="G41" s="1">
        <v>43294</v>
      </c>
      <c r="I41">
        <v>4</v>
      </c>
      <c r="J41">
        <f t="shared" si="3"/>
        <v>50</v>
      </c>
      <c r="K41">
        <v>2</v>
      </c>
      <c r="L41" s="1">
        <v>43298</v>
      </c>
      <c r="N41">
        <v>2</v>
      </c>
      <c r="O41">
        <f t="shared" si="4"/>
        <v>100</v>
      </c>
      <c r="P41">
        <v>0</v>
      </c>
      <c r="Q41" s="1">
        <v>43302</v>
      </c>
      <c r="S41">
        <v>0</v>
      </c>
      <c r="U41">
        <v>0</v>
      </c>
      <c r="V41" s="1">
        <v>43306</v>
      </c>
      <c r="X41">
        <v>0</v>
      </c>
      <c r="Z41">
        <f t="shared" si="0"/>
        <v>10</v>
      </c>
      <c r="AA41">
        <f t="shared" si="1"/>
        <v>6</v>
      </c>
      <c r="AB41">
        <f t="shared" si="2"/>
        <v>60</v>
      </c>
    </row>
    <row r="42" spans="1:28" x14ac:dyDescent="0.25">
      <c r="A42">
        <v>41</v>
      </c>
      <c r="B42" s="1">
        <v>43307</v>
      </c>
      <c r="C42" t="s">
        <v>31</v>
      </c>
      <c r="D42">
        <v>1</v>
      </c>
      <c r="E42" t="s">
        <v>34</v>
      </c>
      <c r="F42">
        <v>28</v>
      </c>
      <c r="G42" s="1">
        <v>43315</v>
      </c>
      <c r="I42">
        <v>21</v>
      </c>
      <c r="J42">
        <f t="shared" si="3"/>
        <v>75</v>
      </c>
      <c r="K42">
        <v>10</v>
      </c>
      <c r="L42" s="1">
        <v>43319</v>
      </c>
      <c r="N42">
        <v>8</v>
      </c>
      <c r="O42">
        <f t="shared" si="4"/>
        <v>80</v>
      </c>
      <c r="P42">
        <v>1</v>
      </c>
      <c r="Q42" s="1">
        <v>43323</v>
      </c>
      <c r="S42">
        <v>0</v>
      </c>
      <c r="T42">
        <f t="shared" si="5"/>
        <v>0</v>
      </c>
      <c r="U42">
        <v>0</v>
      </c>
      <c r="V42" s="1">
        <v>43327</v>
      </c>
      <c r="X42">
        <v>0</v>
      </c>
      <c r="Z42">
        <f t="shared" si="0"/>
        <v>39</v>
      </c>
      <c r="AA42">
        <f t="shared" si="1"/>
        <v>29</v>
      </c>
      <c r="AB42">
        <f t="shared" si="2"/>
        <v>74.358974358974365</v>
      </c>
    </row>
    <row r="43" spans="1:28" x14ac:dyDescent="0.25">
      <c r="A43">
        <v>42</v>
      </c>
      <c r="B43" s="1">
        <v>43307</v>
      </c>
      <c r="C43" t="s">
        <v>31</v>
      </c>
      <c r="D43">
        <v>2</v>
      </c>
      <c r="E43" t="s">
        <v>34</v>
      </c>
      <c r="F43">
        <v>1</v>
      </c>
      <c r="G43" s="1">
        <v>43315</v>
      </c>
      <c r="I43">
        <v>1</v>
      </c>
      <c r="J43">
        <f t="shared" si="3"/>
        <v>100</v>
      </c>
      <c r="K43">
        <v>0</v>
      </c>
      <c r="L43" s="1">
        <v>43319</v>
      </c>
      <c r="N43">
        <v>0</v>
      </c>
      <c r="P43">
        <v>3</v>
      </c>
      <c r="Q43" s="1">
        <v>43323</v>
      </c>
      <c r="S43">
        <v>1</v>
      </c>
      <c r="T43">
        <f t="shared" si="5"/>
        <v>33.333333333333329</v>
      </c>
      <c r="U43">
        <v>2</v>
      </c>
      <c r="V43" s="1">
        <v>43327</v>
      </c>
      <c r="X43">
        <v>1</v>
      </c>
      <c r="Y43">
        <f t="shared" si="6"/>
        <v>50</v>
      </c>
      <c r="Z43">
        <f t="shared" si="0"/>
        <v>6</v>
      </c>
      <c r="AA43">
        <f t="shared" si="1"/>
        <v>3</v>
      </c>
      <c r="AB43">
        <f t="shared" si="2"/>
        <v>50</v>
      </c>
    </row>
    <row r="44" spans="1:28" x14ac:dyDescent="0.25">
      <c r="A44">
        <v>43</v>
      </c>
      <c r="B44" s="1">
        <v>43307</v>
      </c>
      <c r="C44" t="s">
        <v>31</v>
      </c>
      <c r="D44">
        <v>3</v>
      </c>
      <c r="E44" t="s">
        <v>34</v>
      </c>
      <c r="F44">
        <v>18</v>
      </c>
      <c r="G44" s="1">
        <v>43315</v>
      </c>
      <c r="I44">
        <v>9</v>
      </c>
      <c r="J44">
        <f t="shared" si="3"/>
        <v>50</v>
      </c>
      <c r="K44">
        <v>15</v>
      </c>
      <c r="L44" s="1">
        <v>43319</v>
      </c>
      <c r="N44">
        <v>12</v>
      </c>
      <c r="O44">
        <f t="shared" si="4"/>
        <v>80</v>
      </c>
      <c r="P44">
        <v>4</v>
      </c>
      <c r="Q44" s="1">
        <v>43323</v>
      </c>
      <c r="S44">
        <v>3</v>
      </c>
      <c r="T44">
        <f t="shared" si="5"/>
        <v>75</v>
      </c>
      <c r="U44">
        <v>0</v>
      </c>
      <c r="V44" s="1">
        <v>43327</v>
      </c>
      <c r="X44">
        <v>0</v>
      </c>
      <c r="Z44">
        <f t="shared" si="0"/>
        <v>37</v>
      </c>
      <c r="AA44">
        <f t="shared" si="1"/>
        <v>24</v>
      </c>
      <c r="AB44">
        <f t="shared" si="2"/>
        <v>64.86486486486487</v>
      </c>
    </row>
    <row r="45" spans="1:28" x14ac:dyDescent="0.25">
      <c r="A45">
        <v>44</v>
      </c>
      <c r="B45" s="1">
        <v>43311</v>
      </c>
      <c r="C45" t="s">
        <v>18</v>
      </c>
      <c r="D45">
        <v>1</v>
      </c>
      <c r="E45" t="s">
        <v>32</v>
      </c>
      <c r="F45">
        <v>0</v>
      </c>
      <c r="G45" s="1">
        <v>43319</v>
      </c>
      <c r="H45" t="s">
        <v>25</v>
      </c>
      <c r="I45">
        <v>0</v>
      </c>
      <c r="L45" s="1">
        <v>43323</v>
      </c>
      <c r="Q45" s="1">
        <v>43327</v>
      </c>
      <c r="V45" s="1">
        <v>43331</v>
      </c>
      <c r="Z45">
        <f t="shared" si="0"/>
        <v>0</v>
      </c>
      <c r="AA45">
        <f t="shared" si="1"/>
        <v>0</v>
      </c>
      <c r="AB45" t="str">
        <f t="shared" si="2"/>
        <v>n/a</v>
      </c>
    </row>
    <row r="46" spans="1:28" x14ac:dyDescent="0.25">
      <c r="A46">
        <v>45</v>
      </c>
      <c r="B46" s="1">
        <v>43311</v>
      </c>
      <c r="C46" t="s">
        <v>18</v>
      </c>
      <c r="D46">
        <v>2</v>
      </c>
      <c r="E46" t="s">
        <v>33</v>
      </c>
      <c r="F46">
        <v>66</v>
      </c>
      <c r="G46" s="1">
        <v>43319</v>
      </c>
      <c r="I46">
        <v>57</v>
      </c>
      <c r="J46">
        <f t="shared" si="3"/>
        <v>86.36363636363636</v>
      </c>
      <c r="K46">
        <v>19</v>
      </c>
      <c r="L46" s="1">
        <v>43323</v>
      </c>
      <c r="N46">
        <v>13</v>
      </c>
      <c r="O46">
        <f t="shared" si="4"/>
        <v>68.421052631578945</v>
      </c>
      <c r="P46">
        <v>0</v>
      </c>
      <c r="Q46" s="1">
        <v>43327</v>
      </c>
      <c r="S46">
        <v>0</v>
      </c>
      <c r="U46">
        <v>4</v>
      </c>
      <c r="V46" s="1">
        <v>43331</v>
      </c>
      <c r="X46">
        <v>4</v>
      </c>
      <c r="Y46">
        <f t="shared" si="6"/>
        <v>100</v>
      </c>
      <c r="Z46">
        <f t="shared" si="0"/>
        <v>89</v>
      </c>
      <c r="AA46">
        <f t="shared" si="1"/>
        <v>74</v>
      </c>
      <c r="AB46">
        <f t="shared" si="2"/>
        <v>83.146067415730343</v>
      </c>
    </row>
    <row r="47" spans="1:28" x14ac:dyDescent="0.25">
      <c r="A47">
        <v>46</v>
      </c>
      <c r="B47" s="1">
        <v>43311</v>
      </c>
      <c r="C47" t="s">
        <v>18</v>
      </c>
      <c r="D47">
        <v>3</v>
      </c>
      <c r="E47" t="s">
        <v>24</v>
      </c>
      <c r="F47">
        <v>0</v>
      </c>
      <c r="G47" s="1">
        <v>43319</v>
      </c>
      <c r="I47">
        <v>0</v>
      </c>
      <c r="K47">
        <v>0</v>
      </c>
      <c r="L47" s="1">
        <v>43323</v>
      </c>
      <c r="N47">
        <v>0</v>
      </c>
      <c r="P47">
        <v>0</v>
      </c>
      <c r="Q47" s="1">
        <v>43327</v>
      </c>
      <c r="S47">
        <v>0</v>
      </c>
      <c r="U47">
        <v>0</v>
      </c>
      <c r="V47" s="1">
        <v>43331</v>
      </c>
      <c r="X47">
        <v>0</v>
      </c>
      <c r="Z47">
        <f t="shared" si="0"/>
        <v>0</v>
      </c>
      <c r="AA47">
        <f t="shared" si="1"/>
        <v>0</v>
      </c>
      <c r="AB47" t="str">
        <f t="shared" si="2"/>
        <v>n/a</v>
      </c>
    </row>
    <row r="48" spans="1:28" x14ac:dyDescent="0.25">
      <c r="A48">
        <v>47</v>
      </c>
      <c r="B48" s="1">
        <v>43311</v>
      </c>
      <c r="C48" t="s">
        <v>18</v>
      </c>
      <c r="D48">
        <v>4</v>
      </c>
      <c r="E48" t="s">
        <v>34</v>
      </c>
      <c r="F48">
        <v>38</v>
      </c>
      <c r="G48" s="1">
        <v>43319</v>
      </c>
      <c r="I48">
        <v>26</v>
      </c>
      <c r="J48">
        <f t="shared" si="3"/>
        <v>68.421052631578945</v>
      </c>
      <c r="K48">
        <v>19</v>
      </c>
      <c r="L48" s="1">
        <v>43323</v>
      </c>
      <c r="N48">
        <v>7</v>
      </c>
      <c r="O48">
        <f t="shared" si="4"/>
        <v>36.84210526315789</v>
      </c>
      <c r="P48">
        <v>34</v>
      </c>
      <c r="Q48" s="1">
        <v>43327</v>
      </c>
      <c r="S48">
        <v>21</v>
      </c>
      <c r="T48">
        <f t="shared" si="5"/>
        <v>61.764705882352942</v>
      </c>
      <c r="U48">
        <v>0</v>
      </c>
      <c r="V48" s="1">
        <v>43331</v>
      </c>
      <c r="X48">
        <v>0</v>
      </c>
      <c r="Z48">
        <f t="shared" si="0"/>
        <v>91</v>
      </c>
      <c r="AA48">
        <f t="shared" si="1"/>
        <v>54</v>
      </c>
      <c r="AB48">
        <f t="shared" si="2"/>
        <v>59.340659340659343</v>
      </c>
    </row>
    <row r="49" spans="1:28" x14ac:dyDescent="0.25">
      <c r="A49">
        <v>48</v>
      </c>
      <c r="B49" s="1">
        <v>43311</v>
      </c>
      <c r="C49" t="s">
        <v>19</v>
      </c>
      <c r="D49">
        <v>1</v>
      </c>
      <c r="E49" t="s">
        <v>33</v>
      </c>
      <c r="F49">
        <v>21</v>
      </c>
      <c r="G49" s="1">
        <v>43319</v>
      </c>
      <c r="H49" t="s">
        <v>25</v>
      </c>
      <c r="I49">
        <v>12</v>
      </c>
      <c r="J49">
        <f t="shared" si="3"/>
        <v>57.142857142857139</v>
      </c>
      <c r="L49" s="1">
        <v>43323</v>
      </c>
      <c r="Q49" s="1">
        <v>43327</v>
      </c>
      <c r="V49" s="1">
        <v>43331</v>
      </c>
      <c r="Z49">
        <f t="shared" si="0"/>
        <v>21</v>
      </c>
      <c r="AA49">
        <f t="shared" si="1"/>
        <v>12</v>
      </c>
      <c r="AB49">
        <f t="shared" si="2"/>
        <v>57.142857142857139</v>
      </c>
    </row>
    <row r="50" spans="1:28" x14ac:dyDescent="0.25">
      <c r="A50">
        <v>49</v>
      </c>
      <c r="B50" s="1">
        <v>43311</v>
      </c>
      <c r="C50" t="s">
        <v>19</v>
      </c>
      <c r="D50">
        <v>2</v>
      </c>
      <c r="E50" t="s">
        <v>32</v>
      </c>
      <c r="F50">
        <v>8</v>
      </c>
      <c r="G50" s="1">
        <v>43319</v>
      </c>
      <c r="H50" t="s">
        <v>25</v>
      </c>
      <c r="I50">
        <v>1</v>
      </c>
      <c r="J50">
        <f t="shared" si="3"/>
        <v>12.5</v>
      </c>
      <c r="L50" s="1">
        <v>43323</v>
      </c>
      <c r="Q50" s="1">
        <v>43327</v>
      </c>
      <c r="V50" s="1">
        <v>43331</v>
      </c>
      <c r="Z50">
        <f t="shared" si="0"/>
        <v>8</v>
      </c>
      <c r="AA50">
        <f t="shared" si="1"/>
        <v>1</v>
      </c>
      <c r="AB50">
        <f t="shared" si="2"/>
        <v>12.5</v>
      </c>
    </row>
    <row r="51" spans="1:28" x14ac:dyDescent="0.25">
      <c r="A51">
        <v>50</v>
      </c>
      <c r="B51" s="1">
        <v>43311</v>
      </c>
      <c r="C51" t="s">
        <v>19</v>
      </c>
      <c r="D51">
        <v>3</v>
      </c>
      <c r="E51" t="s">
        <v>34</v>
      </c>
      <c r="F51">
        <v>0</v>
      </c>
      <c r="G51" s="1">
        <v>43319</v>
      </c>
      <c r="I51">
        <v>0</v>
      </c>
      <c r="K51">
        <v>0</v>
      </c>
      <c r="L51" s="1">
        <v>43323</v>
      </c>
      <c r="N51">
        <v>0</v>
      </c>
      <c r="P51">
        <v>3</v>
      </c>
      <c r="Q51" s="1">
        <v>43327</v>
      </c>
      <c r="S51">
        <v>1</v>
      </c>
      <c r="T51">
        <f t="shared" si="5"/>
        <v>33.333333333333329</v>
      </c>
      <c r="U51">
        <v>4</v>
      </c>
      <c r="V51" s="1">
        <v>43331</v>
      </c>
      <c r="X51">
        <v>3</v>
      </c>
      <c r="Y51">
        <f t="shared" si="6"/>
        <v>75</v>
      </c>
      <c r="Z51">
        <f t="shared" si="0"/>
        <v>7</v>
      </c>
      <c r="AA51">
        <f t="shared" si="1"/>
        <v>4</v>
      </c>
      <c r="AB51">
        <f t="shared" si="2"/>
        <v>57.142857142857139</v>
      </c>
    </row>
    <row r="52" spans="1:28" x14ac:dyDescent="0.25">
      <c r="A52">
        <v>51</v>
      </c>
      <c r="B52" s="1">
        <v>43311</v>
      </c>
      <c r="C52" t="s">
        <v>19</v>
      </c>
      <c r="D52">
        <v>4</v>
      </c>
      <c r="E52" t="s">
        <v>24</v>
      </c>
      <c r="F52">
        <v>5</v>
      </c>
      <c r="G52" s="1">
        <v>43319</v>
      </c>
      <c r="I52">
        <v>1</v>
      </c>
      <c r="J52">
        <f t="shared" si="3"/>
        <v>20</v>
      </c>
      <c r="K52">
        <v>0</v>
      </c>
      <c r="L52" s="1">
        <v>43323</v>
      </c>
      <c r="N52">
        <v>0</v>
      </c>
      <c r="P52">
        <v>0</v>
      </c>
      <c r="Q52" s="1">
        <v>43327</v>
      </c>
      <c r="S52">
        <v>0</v>
      </c>
      <c r="U52">
        <v>0</v>
      </c>
      <c r="V52" s="1">
        <v>43331</v>
      </c>
      <c r="X52">
        <v>0</v>
      </c>
      <c r="Z52">
        <f t="shared" si="0"/>
        <v>5</v>
      </c>
      <c r="AA52">
        <f t="shared" si="1"/>
        <v>1</v>
      </c>
      <c r="AB52">
        <f t="shared" si="2"/>
        <v>20</v>
      </c>
    </row>
    <row r="53" spans="1:28" x14ac:dyDescent="0.25">
      <c r="A53">
        <v>52</v>
      </c>
      <c r="B53" s="1">
        <v>43311</v>
      </c>
      <c r="C53" t="s">
        <v>20</v>
      </c>
      <c r="D53">
        <v>1</v>
      </c>
      <c r="E53" t="s">
        <v>24</v>
      </c>
      <c r="F53">
        <v>0</v>
      </c>
      <c r="G53" s="1">
        <v>43319</v>
      </c>
      <c r="H53" t="s">
        <v>25</v>
      </c>
      <c r="I53">
        <v>0</v>
      </c>
      <c r="L53" s="1">
        <v>43323</v>
      </c>
      <c r="Q53" s="1">
        <v>43327</v>
      </c>
      <c r="V53" s="1">
        <v>43331</v>
      </c>
      <c r="Z53">
        <f t="shared" si="0"/>
        <v>0</v>
      </c>
      <c r="AA53">
        <f t="shared" si="1"/>
        <v>0</v>
      </c>
      <c r="AB53" t="str">
        <f t="shared" si="2"/>
        <v>n/a</v>
      </c>
    </row>
    <row r="54" spans="1:28" x14ac:dyDescent="0.25">
      <c r="A54">
        <v>53</v>
      </c>
      <c r="B54" s="1">
        <v>43311</v>
      </c>
      <c r="C54" t="s">
        <v>20</v>
      </c>
      <c r="D54">
        <v>2</v>
      </c>
      <c r="E54" t="s">
        <v>34</v>
      </c>
      <c r="F54">
        <v>9</v>
      </c>
      <c r="G54" s="1">
        <v>43319</v>
      </c>
      <c r="I54">
        <v>3</v>
      </c>
      <c r="J54">
        <f t="shared" si="3"/>
        <v>33.333333333333329</v>
      </c>
      <c r="K54">
        <v>0</v>
      </c>
      <c r="L54" s="1">
        <v>43323</v>
      </c>
      <c r="M54" t="s">
        <v>26</v>
      </c>
      <c r="N54">
        <v>0</v>
      </c>
      <c r="Q54" s="1">
        <v>43327</v>
      </c>
      <c r="V54" s="1">
        <v>43331</v>
      </c>
      <c r="Z54">
        <f t="shared" si="0"/>
        <v>9</v>
      </c>
      <c r="AA54">
        <f t="shared" si="1"/>
        <v>3</v>
      </c>
      <c r="AB54">
        <f t="shared" si="2"/>
        <v>33.333333333333329</v>
      </c>
    </row>
    <row r="55" spans="1:28" x14ac:dyDescent="0.25">
      <c r="A55">
        <v>54</v>
      </c>
      <c r="B55" s="1">
        <v>43311</v>
      </c>
      <c r="C55" t="s">
        <v>20</v>
      </c>
      <c r="D55">
        <v>3</v>
      </c>
      <c r="E55" t="s">
        <v>33</v>
      </c>
      <c r="F55">
        <v>47</v>
      </c>
      <c r="G55" s="1">
        <v>43319</v>
      </c>
      <c r="I55">
        <v>37</v>
      </c>
      <c r="J55">
        <f t="shared" si="3"/>
        <v>78.723404255319153</v>
      </c>
      <c r="K55">
        <v>21</v>
      </c>
      <c r="L55" s="1">
        <v>43323</v>
      </c>
      <c r="N55">
        <v>17</v>
      </c>
      <c r="O55">
        <f t="shared" si="4"/>
        <v>80.952380952380949</v>
      </c>
      <c r="P55">
        <v>0</v>
      </c>
      <c r="Q55" s="1">
        <v>43327</v>
      </c>
      <c r="R55" t="s">
        <v>25</v>
      </c>
      <c r="S55">
        <v>0</v>
      </c>
      <c r="V55" s="1">
        <v>43331</v>
      </c>
      <c r="Z55">
        <f t="shared" si="0"/>
        <v>68</v>
      </c>
      <c r="AA55">
        <f t="shared" si="1"/>
        <v>54</v>
      </c>
      <c r="AB55">
        <f t="shared" si="2"/>
        <v>79.411764705882348</v>
      </c>
    </row>
    <row r="56" spans="1:28" x14ac:dyDescent="0.25">
      <c r="A56">
        <v>55</v>
      </c>
      <c r="B56" s="1">
        <v>43311</v>
      </c>
      <c r="C56" t="s">
        <v>20</v>
      </c>
      <c r="D56">
        <v>4</v>
      </c>
      <c r="E56" t="s">
        <v>32</v>
      </c>
      <c r="F56">
        <v>0</v>
      </c>
      <c r="G56" s="1">
        <v>43319</v>
      </c>
      <c r="H56" t="s">
        <v>26</v>
      </c>
      <c r="I56">
        <v>0</v>
      </c>
      <c r="L56" s="1">
        <v>43323</v>
      </c>
      <c r="Q56" s="1">
        <v>43327</v>
      </c>
      <c r="V56" s="1">
        <v>43331</v>
      </c>
      <c r="Z56">
        <f t="shared" si="0"/>
        <v>0</v>
      </c>
      <c r="AA56">
        <f t="shared" si="1"/>
        <v>0</v>
      </c>
      <c r="AB56" t="str">
        <f t="shared" si="2"/>
        <v>n/a</v>
      </c>
    </row>
    <row r="57" spans="1:28" x14ac:dyDescent="0.25">
      <c r="A57">
        <v>56</v>
      </c>
      <c r="B57" s="1">
        <v>43311</v>
      </c>
      <c r="C57" t="s">
        <v>21</v>
      </c>
      <c r="D57">
        <v>1</v>
      </c>
      <c r="E57" t="s">
        <v>34</v>
      </c>
      <c r="F57">
        <v>0</v>
      </c>
      <c r="G57" s="1">
        <v>43319</v>
      </c>
      <c r="H57" t="s">
        <v>25</v>
      </c>
      <c r="I57">
        <v>0</v>
      </c>
      <c r="L57" s="1">
        <v>43323</v>
      </c>
      <c r="Q57" s="1">
        <v>43327</v>
      </c>
      <c r="V57" s="1">
        <v>43331</v>
      </c>
      <c r="Z57">
        <f t="shared" si="0"/>
        <v>0</v>
      </c>
      <c r="AA57">
        <f t="shared" si="1"/>
        <v>0</v>
      </c>
      <c r="AB57" t="str">
        <f t="shared" si="2"/>
        <v>n/a</v>
      </c>
    </row>
    <row r="58" spans="1:28" x14ac:dyDescent="0.25">
      <c r="A58">
        <v>57</v>
      </c>
      <c r="B58" s="1">
        <v>43311</v>
      </c>
      <c r="C58" t="s">
        <v>21</v>
      </c>
      <c r="D58">
        <v>2</v>
      </c>
      <c r="E58" t="s">
        <v>24</v>
      </c>
      <c r="F58">
        <v>30</v>
      </c>
      <c r="G58" s="1">
        <v>43319</v>
      </c>
      <c r="I58">
        <v>28</v>
      </c>
      <c r="J58">
        <f t="shared" si="3"/>
        <v>93.333333333333329</v>
      </c>
      <c r="K58">
        <v>35</v>
      </c>
      <c r="L58" s="1">
        <v>43323</v>
      </c>
      <c r="N58">
        <v>32</v>
      </c>
      <c r="O58">
        <f t="shared" si="4"/>
        <v>91.428571428571431</v>
      </c>
      <c r="P58">
        <v>28</v>
      </c>
      <c r="Q58" s="1">
        <v>43327</v>
      </c>
      <c r="S58">
        <v>22</v>
      </c>
      <c r="T58">
        <f t="shared" si="5"/>
        <v>78.571428571428569</v>
      </c>
      <c r="U58">
        <v>6</v>
      </c>
      <c r="V58" s="1">
        <v>43331</v>
      </c>
      <c r="X58">
        <v>5</v>
      </c>
      <c r="Y58">
        <f t="shared" si="6"/>
        <v>83.333333333333343</v>
      </c>
      <c r="Z58">
        <f t="shared" si="0"/>
        <v>99</v>
      </c>
      <c r="AA58">
        <f t="shared" si="1"/>
        <v>87</v>
      </c>
      <c r="AB58">
        <f t="shared" si="2"/>
        <v>87.878787878787875</v>
      </c>
    </row>
    <row r="59" spans="1:28" x14ac:dyDescent="0.25">
      <c r="A59">
        <v>58</v>
      </c>
      <c r="B59" s="1">
        <v>43311</v>
      </c>
      <c r="C59" t="s">
        <v>21</v>
      </c>
      <c r="D59">
        <v>3</v>
      </c>
      <c r="E59" t="s">
        <v>32</v>
      </c>
      <c r="F59">
        <v>25</v>
      </c>
      <c r="G59" s="1">
        <v>43319</v>
      </c>
      <c r="I59">
        <v>16</v>
      </c>
      <c r="J59">
        <f t="shared" si="3"/>
        <v>64</v>
      </c>
      <c r="K59">
        <v>38</v>
      </c>
      <c r="L59" s="1">
        <v>43323</v>
      </c>
      <c r="N59">
        <v>31</v>
      </c>
      <c r="O59">
        <f t="shared" si="4"/>
        <v>81.578947368421055</v>
      </c>
      <c r="P59">
        <v>38</v>
      </c>
      <c r="Q59" s="1">
        <v>43327</v>
      </c>
      <c r="S59">
        <v>26</v>
      </c>
      <c r="T59">
        <f t="shared" si="5"/>
        <v>68.421052631578945</v>
      </c>
      <c r="U59">
        <v>2</v>
      </c>
      <c r="V59" s="1">
        <v>43331</v>
      </c>
      <c r="X59">
        <v>1</v>
      </c>
      <c r="Y59">
        <f t="shared" si="6"/>
        <v>50</v>
      </c>
      <c r="Z59">
        <f t="shared" si="0"/>
        <v>103</v>
      </c>
      <c r="AA59">
        <f t="shared" si="1"/>
        <v>74</v>
      </c>
      <c r="AB59">
        <f t="shared" si="2"/>
        <v>71.844660194174764</v>
      </c>
    </row>
    <row r="60" spans="1:28" x14ac:dyDescent="0.25">
      <c r="A60">
        <v>59</v>
      </c>
      <c r="B60" s="1">
        <v>43311</v>
      </c>
      <c r="C60" t="s">
        <v>21</v>
      </c>
      <c r="D60">
        <v>4</v>
      </c>
      <c r="E60" t="s">
        <v>33</v>
      </c>
      <c r="F60">
        <v>15</v>
      </c>
      <c r="G60" s="1">
        <v>43319</v>
      </c>
      <c r="I60">
        <v>11</v>
      </c>
      <c r="J60">
        <f t="shared" si="3"/>
        <v>73.333333333333329</v>
      </c>
      <c r="K60">
        <v>20</v>
      </c>
      <c r="L60" s="1">
        <v>43323</v>
      </c>
      <c r="N60">
        <v>12</v>
      </c>
      <c r="O60">
        <f t="shared" si="4"/>
        <v>60</v>
      </c>
      <c r="P60">
        <v>22</v>
      </c>
      <c r="Q60" s="1">
        <v>43327</v>
      </c>
      <c r="S60">
        <v>11</v>
      </c>
      <c r="T60">
        <f t="shared" si="5"/>
        <v>50</v>
      </c>
      <c r="U60">
        <v>9</v>
      </c>
      <c r="V60" s="1">
        <v>43331</v>
      </c>
      <c r="X60">
        <v>2</v>
      </c>
      <c r="Y60">
        <f t="shared" si="6"/>
        <v>22.222222222222221</v>
      </c>
      <c r="Z60">
        <f t="shared" si="0"/>
        <v>66</v>
      </c>
      <c r="AA60">
        <f t="shared" si="1"/>
        <v>36</v>
      </c>
      <c r="AB60">
        <f t="shared" si="2"/>
        <v>54.54545454545454</v>
      </c>
    </row>
    <row r="61" spans="1:28" x14ac:dyDescent="0.25">
      <c r="A61">
        <v>60</v>
      </c>
      <c r="B61" s="1">
        <v>43311</v>
      </c>
      <c r="C61" t="s">
        <v>22</v>
      </c>
      <c r="D61">
        <v>1</v>
      </c>
      <c r="E61" t="s">
        <v>24</v>
      </c>
      <c r="F61">
        <v>28</v>
      </c>
      <c r="G61" s="1">
        <v>43319</v>
      </c>
      <c r="I61">
        <v>22</v>
      </c>
      <c r="J61">
        <f t="shared" si="3"/>
        <v>78.571428571428569</v>
      </c>
      <c r="K61">
        <v>18</v>
      </c>
      <c r="L61" s="1">
        <v>43323</v>
      </c>
      <c r="N61">
        <v>11</v>
      </c>
      <c r="O61">
        <f t="shared" si="4"/>
        <v>61.111111111111114</v>
      </c>
      <c r="P61">
        <v>23</v>
      </c>
      <c r="Q61" s="1">
        <v>43327</v>
      </c>
      <c r="S61">
        <v>16</v>
      </c>
      <c r="T61">
        <f t="shared" si="5"/>
        <v>69.565217391304344</v>
      </c>
      <c r="U61">
        <v>0</v>
      </c>
      <c r="V61" s="1">
        <v>43331</v>
      </c>
      <c r="X61">
        <v>0</v>
      </c>
      <c r="Z61">
        <f t="shared" si="0"/>
        <v>69</v>
      </c>
      <c r="AA61">
        <f t="shared" si="1"/>
        <v>49</v>
      </c>
      <c r="AB61">
        <f t="shared" si="2"/>
        <v>71.014492753623188</v>
      </c>
    </row>
    <row r="62" spans="1:28" x14ac:dyDescent="0.25">
      <c r="A62">
        <v>61</v>
      </c>
      <c r="B62" s="1">
        <v>43311</v>
      </c>
      <c r="C62" t="s">
        <v>22</v>
      </c>
      <c r="D62">
        <v>2</v>
      </c>
      <c r="E62" t="s">
        <v>33</v>
      </c>
      <c r="F62">
        <v>30</v>
      </c>
      <c r="G62" s="1">
        <v>43319</v>
      </c>
      <c r="H62" t="s">
        <v>25</v>
      </c>
      <c r="I62">
        <v>24</v>
      </c>
      <c r="J62">
        <f t="shared" si="3"/>
        <v>80</v>
      </c>
      <c r="L62" s="1">
        <v>43323</v>
      </c>
      <c r="Q62" s="1">
        <v>43327</v>
      </c>
      <c r="V62" s="1">
        <v>43331</v>
      </c>
      <c r="Z62">
        <f t="shared" si="0"/>
        <v>30</v>
      </c>
      <c r="AA62">
        <f t="shared" si="1"/>
        <v>24</v>
      </c>
      <c r="AB62">
        <f t="shared" si="2"/>
        <v>80</v>
      </c>
    </row>
    <row r="63" spans="1:28" x14ac:dyDescent="0.25">
      <c r="A63">
        <v>62</v>
      </c>
      <c r="B63" s="1">
        <v>43311</v>
      </c>
      <c r="C63" t="s">
        <v>22</v>
      </c>
      <c r="D63">
        <v>3</v>
      </c>
      <c r="E63" t="s">
        <v>34</v>
      </c>
      <c r="F63">
        <v>0</v>
      </c>
      <c r="G63" s="1">
        <v>43319</v>
      </c>
      <c r="I63">
        <v>0</v>
      </c>
      <c r="K63">
        <v>0</v>
      </c>
      <c r="L63" s="1">
        <v>43323</v>
      </c>
      <c r="N63">
        <v>0</v>
      </c>
      <c r="P63">
        <v>0</v>
      </c>
      <c r="Q63" s="1">
        <v>43327</v>
      </c>
      <c r="S63">
        <v>0</v>
      </c>
      <c r="U63">
        <v>0</v>
      </c>
      <c r="V63" s="1">
        <v>43331</v>
      </c>
      <c r="X63">
        <v>0</v>
      </c>
      <c r="Z63">
        <f t="shared" si="0"/>
        <v>0</v>
      </c>
      <c r="AA63">
        <f t="shared" si="1"/>
        <v>0</v>
      </c>
      <c r="AB63" t="str">
        <f t="shared" si="2"/>
        <v>n/a</v>
      </c>
    </row>
    <row r="64" spans="1:28" x14ac:dyDescent="0.25">
      <c r="A64">
        <v>63</v>
      </c>
      <c r="B64" s="1">
        <v>43311</v>
      </c>
      <c r="C64" t="s">
        <v>22</v>
      </c>
      <c r="D64">
        <v>4</v>
      </c>
      <c r="E64" t="s">
        <v>32</v>
      </c>
      <c r="F64">
        <v>11</v>
      </c>
      <c r="G64" s="1">
        <v>43319</v>
      </c>
      <c r="I64">
        <v>9</v>
      </c>
      <c r="J64">
        <f t="shared" si="3"/>
        <v>81.818181818181827</v>
      </c>
      <c r="K64">
        <v>19</v>
      </c>
      <c r="L64" s="1">
        <v>43323</v>
      </c>
      <c r="N64">
        <v>18</v>
      </c>
      <c r="O64">
        <f t="shared" si="4"/>
        <v>94.73684210526315</v>
      </c>
      <c r="P64">
        <v>13</v>
      </c>
      <c r="Q64" s="1">
        <v>43327</v>
      </c>
      <c r="S64">
        <v>10</v>
      </c>
      <c r="T64">
        <f t="shared" si="5"/>
        <v>76.923076923076934</v>
      </c>
      <c r="U64">
        <v>2</v>
      </c>
      <c r="V64" s="1">
        <v>43331</v>
      </c>
      <c r="X64">
        <v>0</v>
      </c>
      <c r="Y64">
        <f t="shared" si="6"/>
        <v>0</v>
      </c>
      <c r="Z64">
        <f t="shared" si="0"/>
        <v>45</v>
      </c>
      <c r="AA64">
        <f t="shared" si="1"/>
        <v>37</v>
      </c>
      <c r="AB64">
        <f t="shared" si="2"/>
        <v>82.222222222222214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7"/>
  <sheetViews>
    <sheetView workbookViewId="0">
      <selection activeCell="E47" sqref="E47"/>
    </sheetView>
  </sheetViews>
  <sheetFormatPr defaultRowHeight="15" x14ac:dyDescent="0.25"/>
  <cols>
    <col min="1" max="1" width="6.85546875" bestFit="1" customWidth="1"/>
    <col min="2" max="2" width="9.7109375" bestFit="1" customWidth="1"/>
    <col min="3" max="3" width="6.28515625" bestFit="1" customWidth="1"/>
    <col min="4" max="4" width="5.7109375" bestFit="1" customWidth="1"/>
    <col min="5" max="5" width="11.140625" bestFit="1" customWidth="1"/>
    <col min="6" max="6" width="6.28515625" bestFit="1" customWidth="1"/>
    <col min="7" max="7" width="9.7109375" bestFit="1" customWidth="1"/>
    <col min="8" max="8" width="18.42578125" bestFit="1" customWidth="1"/>
    <col min="9" max="9" width="17.7109375" bestFit="1" customWidth="1"/>
    <col min="10" max="10" width="12" bestFit="1" customWidth="1"/>
    <col min="11" max="11" width="7.28515625" bestFit="1" customWidth="1"/>
    <col min="12" max="12" width="9.7109375" bestFit="1" customWidth="1"/>
    <col min="13" max="13" width="18.5703125" bestFit="1" customWidth="1"/>
    <col min="14" max="14" width="18.7109375" bestFit="1" customWidth="1"/>
    <col min="15" max="15" width="12" bestFit="1" customWidth="1"/>
    <col min="16" max="16" width="7.28515625" bestFit="1" customWidth="1"/>
    <col min="17" max="17" width="9.7109375" bestFit="1" customWidth="1"/>
    <col min="18" max="18" width="12.7109375" customWidth="1"/>
    <col min="19" max="19" width="18.7109375" bestFit="1" customWidth="1"/>
    <col min="20" max="20" width="12" bestFit="1" customWidth="1"/>
    <col min="21" max="21" width="7.28515625" bestFit="1" customWidth="1"/>
    <col min="22" max="22" width="9.7109375" bestFit="1" customWidth="1"/>
    <col min="23" max="23" width="18.85546875" bestFit="1" customWidth="1"/>
    <col min="24" max="24" width="18.7109375" bestFit="1" customWidth="1"/>
    <col min="25" max="25" width="12" bestFit="1" customWidth="1"/>
    <col min="26" max="26" width="9.7109375" bestFit="1" customWidth="1"/>
    <col min="27" max="27" width="13.28515625" bestFit="1" customWidth="1"/>
    <col min="28" max="28" width="12.85546875" bestFit="1" customWidth="1"/>
  </cols>
  <sheetData>
    <row r="1" spans="1:28" x14ac:dyDescent="0.25">
      <c r="A1" t="s">
        <v>0</v>
      </c>
      <c r="B1" t="s">
        <v>23</v>
      </c>
      <c r="C1" t="s">
        <v>1</v>
      </c>
      <c r="D1" t="s">
        <v>2</v>
      </c>
      <c r="E1" t="s">
        <v>12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4</v>
      </c>
      <c r="M1" t="s">
        <v>5</v>
      </c>
      <c r="N1" t="s">
        <v>9</v>
      </c>
      <c r="O1" t="s">
        <v>7</v>
      </c>
      <c r="P1" t="s">
        <v>10</v>
      </c>
      <c r="Q1" t="s">
        <v>4</v>
      </c>
      <c r="R1" t="s">
        <v>5</v>
      </c>
      <c r="S1" t="s">
        <v>11</v>
      </c>
      <c r="T1" t="s">
        <v>7</v>
      </c>
      <c r="U1" t="s">
        <v>13</v>
      </c>
      <c r="V1" t="s">
        <v>4</v>
      </c>
      <c r="W1" t="s">
        <v>5</v>
      </c>
      <c r="X1" t="s">
        <v>14</v>
      </c>
      <c r="Y1" t="s">
        <v>7</v>
      </c>
      <c r="Z1" t="s">
        <v>15</v>
      </c>
      <c r="AA1" t="s">
        <v>16</v>
      </c>
      <c r="AB1" t="s">
        <v>17</v>
      </c>
    </row>
    <row r="2" spans="1:28" x14ac:dyDescent="0.25">
      <c r="A2">
        <v>1</v>
      </c>
      <c r="B2" s="1">
        <v>43265</v>
      </c>
      <c r="C2" t="s">
        <v>18</v>
      </c>
      <c r="D2">
        <v>1</v>
      </c>
      <c r="E2" t="s">
        <v>24</v>
      </c>
      <c r="F2">
        <v>0</v>
      </c>
      <c r="G2" s="1">
        <v>43273</v>
      </c>
      <c r="H2" t="s">
        <v>25</v>
      </c>
      <c r="I2">
        <v>0</v>
      </c>
      <c r="L2" s="1">
        <v>43277</v>
      </c>
      <c r="Q2" s="1">
        <v>43281</v>
      </c>
      <c r="V2" s="1">
        <v>43285</v>
      </c>
      <c r="Z2">
        <f>F2+K2+P2+U2</f>
        <v>0</v>
      </c>
      <c r="AA2">
        <f>I2+N2+S2+X2</f>
        <v>0</v>
      </c>
      <c r="AB2" t="str">
        <f>IF(Z2=0,"n/a",(AA2/Z2)*100)</f>
        <v>n/a</v>
      </c>
    </row>
    <row r="3" spans="1:28" x14ac:dyDescent="0.25">
      <c r="A3">
        <v>7</v>
      </c>
      <c r="B3" s="1">
        <v>43265</v>
      </c>
      <c r="C3" t="s">
        <v>19</v>
      </c>
      <c r="D3">
        <v>3</v>
      </c>
      <c r="E3" t="s">
        <v>32</v>
      </c>
      <c r="F3">
        <v>0</v>
      </c>
      <c r="G3" s="1">
        <v>43273</v>
      </c>
      <c r="I3">
        <v>0</v>
      </c>
      <c r="K3">
        <v>0</v>
      </c>
      <c r="L3" s="1">
        <v>43277</v>
      </c>
      <c r="M3" t="s">
        <v>28</v>
      </c>
      <c r="N3">
        <v>0</v>
      </c>
      <c r="Q3" s="1">
        <v>43281</v>
      </c>
      <c r="V3" s="1">
        <v>43285</v>
      </c>
      <c r="Z3">
        <f t="shared" ref="Z3:Z47" si="0">F3+K3+P3+U3</f>
        <v>0</v>
      </c>
      <c r="AA3">
        <f t="shared" ref="AA3:AA47" si="1">I3+N3+S3+X3</f>
        <v>0</v>
      </c>
      <c r="AB3" t="str">
        <f t="shared" ref="AB3:AB47" si="2">IF(Z3=0,"n/a",(AA3/Z3)*100)</f>
        <v>n/a</v>
      </c>
    </row>
    <row r="4" spans="1:28" x14ac:dyDescent="0.25">
      <c r="A4">
        <v>10</v>
      </c>
      <c r="B4" s="1">
        <v>43265</v>
      </c>
      <c r="C4" t="s">
        <v>20</v>
      </c>
      <c r="D4">
        <v>2</v>
      </c>
      <c r="E4" t="s">
        <v>33</v>
      </c>
      <c r="F4">
        <v>0</v>
      </c>
      <c r="G4" s="1">
        <v>43273</v>
      </c>
      <c r="I4">
        <v>0</v>
      </c>
      <c r="K4">
        <v>0</v>
      </c>
      <c r="L4" s="1">
        <v>43277</v>
      </c>
      <c r="M4" t="s">
        <v>25</v>
      </c>
      <c r="N4">
        <v>0</v>
      </c>
      <c r="Q4" s="1">
        <v>43281</v>
      </c>
      <c r="V4" s="1">
        <v>43285</v>
      </c>
      <c r="Z4">
        <f t="shared" si="0"/>
        <v>0</v>
      </c>
      <c r="AA4">
        <f t="shared" si="1"/>
        <v>0</v>
      </c>
      <c r="AB4" t="str">
        <f t="shared" si="2"/>
        <v>n/a</v>
      </c>
    </row>
    <row r="5" spans="1:28" x14ac:dyDescent="0.25">
      <c r="A5">
        <v>12</v>
      </c>
      <c r="B5" s="1">
        <v>43265</v>
      </c>
      <c r="C5" t="s">
        <v>20</v>
      </c>
      <c r="D5">
        <v>4</v>
      </c>
      <c r="E5" t="s">
        <v>34</v>
      </c>
      <c r="F5">
        <v>17</v>
      </c>
      <c r="G5" s="1">
        <v>43273</v>
      </c>
      <c r="I5">
        <v>12</v>
      </c>
      <c r="J5">
        <f>(I5/F5)*100</f>
        <v>70.588235294117652</v>
      </c>
      <c r="K5">
        <v>12</v>
      </c>
      <c r="L5" s="1">
        <v>43277</v>
      </c>
      <c r="N5">
        <v>10</v>
      </c>
      <c r="O5">
        <f>(N5/K5)*100</f>
        <v>83.333333333333343</v>
      </c>
      <c r="P5">
        <v>0</v>
      </c>
      <c r="Q5" s="1">
        <v>43281</v>
      </c>
      <c r="R5" t="s">
        <v>25</v>
      </c>
      <c r="S5">
        <v>0</v>
      </c>
      <c r="V5" s="1">
        <v>43285</v>
      </c>
      <c r="Z5">
        <f t="shared" si="0"/>
        <v>29</v>
      </c>
      <c r="AA5">
        <f t="shared" si="1"/>
        <v>22</v>
      </c>
      <c r="AB5">
        <f t="shared" si="2"/>
        <v>75.862068965517238</v>
      </c>
    </row>
    <row r="6" spans="1:28" x14ac:dyDescent="0.25">
      <c r="A6">
        <v>13</v>
      </c>
      <c r="B6" s="1">
        <v>43265</v>
      </c>
      <c r="C6" t="s">
        <v>21</v>
      </c>
      <c r="D6">
        <v>1</v>
      </c>
      <c r="E6" t="s">
        <v>33</v>
      </c>
      <c r="F6">
        <v>0</v>
      </c>
      <c r="G6" s="1">
        <v>43273</v>
      </c>
      <c r="I6">
        <v>0</v>
      </c>
      <c r="K6">
        <v>0</v>
      </c>
      <c r="L6" s="1">
        <v>43277</v>
      </c>
      <c r="N6">
        <v>0</v>
      </c>
      <c r="P6">
        <v>0</v>
      </c>
      <c r="Q6" s="1">
        <v>43281</v>
      </c>
      <c r="S6">
        <v>0</v>
      </c>
      <c r="U6">
        <v>0</v>
      </c>
      <c r="V6" s="1">
        <v>43285</v>
      </c>
      <c r="W6" t="s">
        <v>29</v>
      </c>
      <c r="X6">
        <v>0</v>
      </c>
      <c r="Z6">
        <f t="shared" si="0"/>
        <v>0</v>
      </c>
      <c r="AA6">
        <f t="shared" si="1"/>
        <v>0</v>
      </c>
      <c r="AB6" t="str">
        <f t="shared" si="2"/>
        <v>n/a</v>
      </c>
    </row>
    <row r="7" spans="1:28" x14ac:dyDescent="0.25">
      <c r="A7">
        <v>14</v>
      </c>
      <c r="B7" s="1">
        <v>43265</v>
      </c>
      <c r="C7" t="s">
        <v>21</v>
      </c>
      <c r="D7">
        <v>2</v>
      </c>
      <c r="E7" t="s">
        <v>32</v>
      </c>
      <c r="F7">
        <v>0</v>
      </c>
      <c r="G7" s="1">
        <v>43273</v>
      </c>
      <c r="H7" t="s">
        <v>27</v>
      </c>
      <c r="I7">
        <v>0</v>
      </c>
      <c r="L7" s="1">
        <v>43277</v>
      </c>
      <c r="Q7" s="1">
        <v>43281</v>
      </c>
      <c r="V7" s="1">
        <v>43285</v>
      </c>
      <c r="Z7">
        <f t="shared" si="0"/>
        <v>0</v>
      </c>
      <c r="AA7">
        <f t="shared" si="1"/>
        <v>0</v>
      </c>
      <c r="AB7" t="str">
        <f t="shared" si="2"/>
        <v>n/a</v>
      </c>
    </row>
    <row r="8" spans="1:28" x14ac:dyDescent="0.25">
      <c r="A8">
        <v>15</v>
      </c>
      <c r="B8" s="1">
        <v>43265</v>
      </c>
      <c r="C8" t="s">
        <v>21</v>
      </c>
      <c r="D8">
        <v>3</v>
      </c>
      <c r="E8" t="s">
        <v>34</v>
      </c>
      <c r="F8">
        <v>5</v>
      </c>
      <c r="G8" s="1">
        <v>43273</v>
      </c>
      <c r="H8" t="s">
        <v>25</v>
      </c>
      <c r="I8">
        <v>4</v>
      </c>
      <c r="J8">
        <f t="shared" ref="J8:J9" si="3">(I8/F8)*100</f>
        <v>80</v>
      </c>
      <c r="L8" s="1">
        <v>43277</v>
      </c>
      <c r="Q8" s="1">
        <v>43281</v>
      </c>
      <c r="V8" s="1">
        <v>43285</v>
      </c>
      <c r="Z8">
        <f t="shared" si="0"/>
        <v>5</v>
      </c>
      <c r="AA8">
        <f t="shared" si="1"/>
        <v>4</v>
      </c>
      <c r="AB8">
        <f t="shared" si="2"/>
        <v>80</v>
      </c>
    </row>
    <row r="9" spans="1:28" x14ac:dyDescent="0.25">
      <c r="A9">
        <v>16</v>
      </c>
      <c r="B9" s="1">
        <v>43265</v>
      </c>
      <c r="C9" t="s">
        <v>21</v>
      </c>
      <c r="D9">
        <v>4</v>
      </c>
      <c r="E9" t="s">
        <v>24</v>
      </c>
      <c r="F9">
        <v>11</v>
      </c>
      <c r="G9" s="1">
        <v>43273</v>
      </c>
      <c r="I9">
        <v>11</v>
      </c>
      <c r="J9">
        <f t="shared" si="3"/>
        <v>100</v>
      </c>
      <c r="K9">
        <v>0</v>
      </c>
      <c r="L9" s="1">
        <v>43277</v>
      </c>
      <c r="N9">
        <v>0</v>
      </c>
      <c r="P9">
        <v>0</v>
      </c>
      <c r="Q9" s="1">
        <v>43281</v>
      </c>
      <c r="R9" t="s">
        <v>25</v>
      </c>
      <c r="S9">
        <v>0</v>
      </c>
      <c r="V9" s="1">
        <v>43285</v>
      </c>
      <c r="Z9">
        <f t="shared" si="0"/>
        <v>11</v>
      </c>
      <c r="AA9">
        <f t="shared" si="1"/>
        <v>11</v>
      </c>
      <c r="AB9">
        <f t="shared" si="2"/>
        <v>100</v>
      </c>
    </row>
    <row r="10" spans="1:28" x14ac:dyDescent="0.25">
      <c r="A10">
        <v>18</v>
      </c>
      <c r="B10" s="1">
        <v>43265</v>
      </c>
      <c r="C10" t="s">
        <v>22</v>
      </c>
      <c r="D10">
        <v>2</v>
      </c>
      <c r="E10" t="s">
        <v>33</v>
      </c>
      <c r="F10">
        <v>0</v>
      </c>
      <c r="G10" s="1">
        <v>43273</v>
      </c>
      <c r="I10">
        <v>0</v>
      </c>
      <c r="K10">
        <v>0</v>
      </c>
      <c r="L10" s="1">
        <v>43277</v>
      </c>
      <c r="N10">
        <v>0</v>
      </c>
      <c r="P10">
        <v>0</v>
      </c>
      <c r="Q10" s="1">
        <v>43281</v>
      </c>
      <c r="R10" t="s">
        <v>25</v>
      </c>
      <c r="S10">
        <v>0</v>
      </c>
      <c r="V10" s="1">
        <v>43285</v>
      </c>
      <c r="Z10">
        <f t="shared" si="0"/>
        <v>0</v>
      </c>
      <c r="AA10">
        <f t="shared" si="1"/>
        <v>0</v>
      </c>
      <c r="AB10" t="str">
        <f t="shared" si="2"/>
        <v>n/a</v>
      </c>
    </row>
    <row r="11" spans="1:28" x14ac:dyDescent="0.25">
      <c r="A11">
        <v>19</v>
      </c>
      <c r="B11" s="1">
        <v>43265</v>
      </c>
      <c r="C11" t="s">
        <v>22</v>
      </c>
      <c r="D11">
        <v>3</v>
      </c>
      <c r="E11" t="s">
        <v>32</v>
      </c>
      <c r="F11">
        <v>0</v>
      </c>
      <c r="G11" s="1">
        <v>43273</v>
      </c>
      <c r="I11">
        <v>0</v>
      </c>
      <c r="K11">
        <v>5</v>
      </c>
      <c r="L11" s="1">
        <v>43277</v>
      </c>
      <c r="N11">
        <v>5</v>
      </c>
      <c r="O11">
        <f>(N11/K11)*100</f>
        <v>100</v>
      </c>
      <c r="P11">
        <v>0</v>
      </c>
      <c r="Q11" s="1">
        <v>43281</v>
      </c>
      <c r="S11">
        <v>0</v>
      </c>
      <c r="U11">
        <v>0</v>
      </c>
      <c r="V11" s="1">
        <v>43285</v>
      </c>
      <c r="X11">
        <v>0</v>
      </c>
      <c r="Z11">
        <f t="shared" si="0"/>
        <v>5</v>
      </c>
      <c r="AA11">
        <f t="shared" si="1"/>
        <v>5</v>
      </c>
      <c r="AB11">
        <f t="shared" si="2"/>
        <v>100</v>
      </c>
    </row>
    <row r="12" spans="1:28" x14ac:dyDescent="0.25">
      <c r="A12">
        <v>21</v>
      </c>
      <c r="B12" s="1">
        <v>43286</v>
      </c>
      <c r="C12" t="s">
        <v>18</v>
      </c>
      <c r="D12">
        <v>1</v>
      </c>
      <c r="E12" t="s">
        <v>24</v>
      </c>
      <c r="F12">
        <v>12</v>
      </c>
      <c r="G12" s="1">
        <v>43294</v>
      </c>
      <c r="I12">
        <v>2</v>
      </c>
      <c r="J12">
        <f t="shared" ref="J12" si="4">(I12/F12)*100</f>
        <v>16.666666666666664</v>
      </c>
      <c r="K12">
        <v>11</v>
      </c>
      <c r="L12" s="1">
        <v>43298</v>
      </c>
      <c r="N12">
        <v>8</v>
      </c>
      <c r="O12">
        <f t="shared" ref="O12" si="5">(N12/K12)*100</f>
        <v>72.727272727272734</v>
      </c>
      <c r="P12">
        <v>9</v>
      </c>
      <c r="Q12" s="1">
        <v>43302</v>
      </c>
      <c r="S12">
        <v>6</v>
      </c>
      <c r="T12">
        <f>(S12/P12)*100</f>
        <v>66.666666666666657</v>
      </c>
      <c r="U12">
        <v>17</v>
      </c>
      <c r="V12" s="1">
        <v>43306</v>
      </c>
      <c r="X12">
        <v>11</v>
      </c>
      <c r="Y12">
        <f>(X12/U12)*100</f>
        <v>64.705882352941174</v>
      </c>
      <c r="Z12">
        <f t="shared" si="0"/>
        <v>49</v>
      </c>
      <c r="AA12">
        <f t="shared" si="1"/>
        <v>27</v>
      </c>
      <c r="AB12">
        <f t="shared" si="2"/>
        <v>55.102040816326522</v>
      </c>
    </row>
    <row r="13" spans="1:28" x14ac:dyDescent="0.25">
      <c r="A13">
        <v>22</v>
      </c>
      <c r="B13" s="1">
        <v>43286</v>
      </c>
      <c r="C13" t="s">
        <v>18</v>
      </c>
      <c r="D13">
        <v>2</v>
      </c>
      <c r="E13" t="s">
        <v>34</v>
      </c>
      <c r="F13">
        <v>0</v>
      </c>
      <c r="G13" s="1">
        <v>43294</v>
      </c>
      <c r="H13" t="s">
        <v>25</v>
      </c>
      <c r="I13">
        <v>0</v>
      </c>
      <c r="L13" s="1">
        <v>43298</v>
      </c>
      <c r="Q13" s="1">
        <v>43302</v>
      </c>
      <c r="V13" s="1">
        <v>43306</v>
      </c>
      <c r="Z13">
        <f t="shared" si="0"/>
        <v>0</v>
      </c>
      <c r="AA13">
        <f t="shared" si="1"/>
        <v>0</v>
      </c>
      <c r="AB13" t="str">
        <f t="shared" si="2"/>
        <v>n/a</v>
      </c>
    </row>
    <row r="14" spans="1:28" x14ac:dyDescent="0.25">
      <c r="A14">
        <v>23</v>
      </c>
      <c r="B14" s="1">
        <v>43286</v>
      </c>
      <c r="C14" t="s">
        <v>18</v>
      </c>
      <c r="D14">
        <v>3</v>
      </c>
      <c r="E14" t="s">
        <v>33</v>
      </c>
      <c r="F14">
        <v>0</v>
      </c>
      <c r="G14" s="1">
        <v>43294</v>
      </c>
      <c r="I14">
        <v>0</v>
      </c>
      <c r="K14">
        <v>0</v>
      </c>
      <c r="L14" s="1">
        <v>43298</v>
      </c>
      <c r="N14">
        <v>0</v>
      </c>
      <c r="P14">
        <v>6</v>
      </c>
      <c r="Q14" s="1">
        <v>43302</v>
      </c>
      <c r="S14">
        <v>0</v>
      </c>
      <c r="T14">
        <f t="shared" ref="T14:T15" si="6">(S14/P14)*100</f>
        <v>0</v>
      </c>
      <c r="U14">
        <v>5</v>
      </c>
      <c r="V14" s="1">
        <v>43306</v>
      </c>
      <c r="X14">
        <v>0</v>
      </c>
      <c r="Y14">
        <f t="shared" ref="Y14:Y15" si="7">(X14/U14)*100</f>
        <v>0</v>
      </c>
      <c r="Z14">
        <f t="shared" si="0"/>
        <v>11</v>
      </c>
      <c r="AA14">
        <f t="shared" si="1"/>
        <v>0</v>
      </c>
      <c r="AB14">
        <f t="shared" si="2"/>
        <v>0</v>
      </c>
    </row>
    <row r="15" spans="1:28" x14ac:dyDescent="0.25">
      <c r="A15">
        <v>24</v>
      </c>
      <c r="B15" s="1">
        <v>43286</v>
      </c>
      <c r="C15" t="s">
        <v>18</v>
      </c>
      <c r="D15">
        <v>4</v>
      </c>
      <c r="E15" t="s">
        <v>32</v>
      </c>
      <c r="F15">
        <v>13</v>
      </c>
      <c r="G15" s="1">
        <v>43294</v>
      </c>
      <c r="I15">
        <v>13</v>
      </c>
      <c r="J15">
        <f t="shared" ref="J15:J19" si="8">(I15/F15)*100</f>
        <v>100</v>
      </c>
      <c r="K15">
        <v>18</v>
      </c>
      <c r="L15" s="1">
        <v>43298</v>
      </c>
      <c r="N15">
        <v>16</v>
      </c>
      <c r="O15">
        <f t="shared" ref="O15" si="9">(N15/K15)*100</f>
        <v>88.888888888888886</v>
      </c>
      <c r="P15">
        <v>29</v>
      </c>
      <c r="Q15" s="1">
        <v>43302</v>
      </c>
      <c r="S15">
        <v>23</v>
      </c>
      <c r="T15">
        <f t="shared" si="6"/>
        <v>79.310344827586206</v>
      </c>
      <c r="U15">
        <v>15</v>
      </c>
      <c r="V15" s="1">
        <v>43306</v>
      </c>
      <c r="X15">
        <v>11</v>
      </c>
      <c r="Y15">
        <f t="shared" si="7"/>
        <v>73.333333333333329</v>
      </c>
      <c r="Z15">
        <f t="shared" si="0"/>
        <v>75</v>
      </c>
      <c r="AA15">
        <f t="shared" si="1"/>
        <v>63</v>
      </c>
      <c r="AB15">
        <f t="shared" si="2"/>
        <v>84</v>
      </c>
    </row>
    <row r="16" spans="1:28" x14ac:dyDescent="0.25">
      <c r="A16">
        <v>25</v>
      </c>
      <c r="B16" s="1">
        <v>43286</v>
      </c>
      <c r="C16" t="s">
        <v>19</v>
      </c>
      <c r="D16">
        <v>1</v>
      </c>
      <c r="E16" t="s">
        <v>34</v>
      </c>
      <c r="F16">
        <v>7</v>
      </c>
      <c r="G16" s="1">
        <v>43294</v>
      </c>
      <c r="H16" t="s">
        <v>25</v>
      </c>
      <c r="I16">
        <v>4</v>
      </c>
      <c r="J16">
        <f t="shared" si="8"/>
        <v>57.142857142857139</v>
      </c>
      <c r="L16" s="1">
        <v>43298</v>
      </c>
      <c r="Q16" s="1">
        <v>43302</v>
      </c>
      <c r="V16" s="1">
        <v>43306</v>
      </c>
      <c r="Z16">
        <f t="shared" si="0"/>
        <v>7</v>
      </c>
      <c r="AA16">
        <f t="shared" si="1"/>
        <v>4</v>
      </c>
      <c r="AB16">
        <f t="shared" si="2"/>
        <v>57.142857142857139</v>
      </c>
    </row>
    <row r="17" spans="1:28" x14ac:dyDescent="0.25">
      <c r="A17">
        <v>26</v>
      </c>
      <c r="B17" s="1">
        <v>43286</v>
      </c>
      <c r="C17" t="s">
        <v>19</v>
      </c>
      <c r="D17">
        <v>2</v>
      </c>
      <c r="E17" t="s">
        <v>24</v>
      </c>
      <c r="F17">
        <v>2</v>
      </c>
      <c r="G17" s="1">
        <v>43294</v>
      </c>
      <c r="I17">
        <v>1</v>
      </c>
      <c r="J17">
        <f t="shared" si="8"/>
        <v>50</v>
      </c>
      <c r="K17">
        <v>9</v>
      </c>
      <c r="L17" s="1">
        <v>43298</v>
      </c>
      <c r="N17">
        <v>5</v>
      </c>
      <c r="O17">
        <f t="shared" ref="O17:O20" si="10">(N17/K17)*100</f>
        <v>55.555555555555557</v>
      </c>
      <c r="P17">
        <v>8</v>
      </c>
      <c r="Q17" s="1">
        <v>43302</v>
      </c>
      <c r="S17">
        <v>1</v>
      </c>
      <c r="T17">
        <f t="shared" ref="T17" si="11">(S17/P17)*100</f>
        <v>12.5</v>
      </c>
      <c r="U17">
        <v>15</v>
      </c>
      <c r="V17" s="1">
        <v>43306</v>
      </c>
      <c r="X17">
        <v>14</v>
      </c>
      <c r="Y17">
        <f t="shared" ref="Y17" si="12">(X17/U17)*100</f>
        <v>93.333333333333329</v>
      </c>
      <c r="Z17">
        <f t="shared" si="0"/>
        <v>34</v>
      </c>
      <c r="AA17">
        <f t="shared" si="1"/>
        <v>21</v>
      </c>
      <c r="AB17">
        <f t="shared" si="2"/>
        <v>61.764705882352942</v>
      </c>
    </row>
    <row r="18" spans="1:28" x14ac:dyDescent="0.25">
      <c r="A18">
        <v>27</v>
      </c>
      <c r="B18" s="1">
        <v>43286</v>
      </c>
      <c r="C18" t="s">
        <v>19</v>
      </c>
      <c r="D18">
        <v>3</v>
      </c>
      <c r="E18" t="s">
        <v>32</v>
      </c>
      <c r="F18">
        <v>4</v>
      </c>
      <c r="G18" s="1">
        <v>43294</v>
      </c>
      <c r="I18">
        <v>3</v>
      </c>
      <c r="J18">
        <f t="shared" si="8"/>
        <v>75</v>
      </c>
      <c r="K18">
        <v>15</v>
      </c>
      <c r="L18" s="1">
        <v>43298</v>
      </c>
      <c r="N18">
        <v>15</v>
      </c>
      <c r="O18">
        <f t="shared" si="10"/>
        <v>100</v>
      </c>
      <c r="P18">
        <v>0</v>
      </c>
      <c r="Q18" s="1">
        <v>43302</v>
      </c>
      <c r="R18" t="s">
        <v>30</v>
      </c>
      <c r="S18">
        <v>0</v>
      </c>
      <c r="U18">
        <v>0</v>
      </c>
      <c r="V18" s="1">
        <v>43306</v>
      </c>
      <c r="W18" t="s">
        <v>25</v>
      </c>
      <c r="X18">
        <v>0</v>
      </c>
      <c r="Z18">
        <f t="shared" si="0"/>
        <v>19</v>
      </c>
      <c r="AA18">
        <f t="shared" si="1"/>
        <v>18</v>
      </c>
      <c r="AB18">
        <f t="shared" si="2"/>
        <v>94.73684210526315</v>
      </c>
    </row>
    <row r="19" spans="1:28" x14ac:dyDescent="0.25">
      <c r="A19">
        <v>30</v>
      </c>
      <c r="B19" s="1">
        <v>43286</v>
      </c>
      <c r="C19" t="s">
        <v>20</v>
      </c>
      <c r="D19">
        <v>2</v>
      </c>
      <c r="E19" t="s">
        <v>32</v>
      </c>
      <c r="F19">
        <v>21</v>
      </c>
      <c r="G19" s="1">
        <v>43294</v>
      </c>
      <c r="I19">
        <v>13</v>
      </c>
      <c r="J19">
        <f t="shared" si="8"/>
        <v>61.904761904761905</v>
      </c>
      <c r="K19">
        <v>28</v>
      </c>
      <c r="L19" s="1">
        <v>43298</v>
      </c>
      <c r="N19">
        <v>11</v>
      </c>
      <c r="O19">
        <f t="shared" si="10"/>
        <v>39.285714285714285</v>
      </c>
      <c r="P19">
        <v>5</v>
      </c>
      <c r="Q19" s="1">
        <v>43302</v>
      </c>
      <c r="S19">
        <v>1</v>
      </c>
      <c r="T19">
        <f t="shared" ref="T19:T29" si="13">(S19/P19)*100</f>
        <v>20</v>
      </c>
      <c r="U19">
        <v>0</v>
      </c>
      <c r="V19" s="1">
        <v>43306</v>
      </c>
      <c r="X19">
        <v>0</v>
      </c>
      <c r="Z19">
        <f t="shared" si="0"/>
        <v>54</v>
      </c>
      <c r="AA19">
        <f t="shared" si="1"/>
        <v>25</v>
      </c>
      <c r="AB19">
        <f t="shared" si="2"/>
        <v>46.296296296296298</v>
      </c>
    </row>
    <row r="20" spans="1:28" x14ac:dyDescent="0.25">
      <c r="A20">
        <v>33</v>
      </c>
      <c r="B20" s="1">
        <v>43286</v>
      </c>
      <c r="C20" t="s">
        <v>21</v>
      </c>
      <c r="D20">
        <v>1</v>
      </c>
      <c r="E20" t="s">
        <v>32</v>
      </c>
      <c r="F20">
        <v>0</v>
      </c>
      <c r="G20" s="1">
        <v>43294</v>
      </c>
      <c r="I20">
        <v>0</v>
      </c>
      <c r="K20">
        <v>5</v>
      </c>
      <c r="L20" s="1">
        <v>43298</v>
      </c>
      <c r="N20">
        <v>3</v>
      </c>
      <c r="O20">
        <f t="shared" si="10"/>
        <v>60</v>
      </c>
      <c r="P20">
        <v>21</v>
      </c>
      <c r="Q20" s="1">
        <v>43302</v>
      </c>
      <c r="S20">
        <v>16</v>
      </c>
      <c r="T20">
        <f t="shared" si="13"/>
        <v>76.19047619047619</v>
      </c>
      <c r="U20">
        <v>0</v>
      </c>
      <c r="V20" s="1">
        <v>43306</v>
      </c>
      <c r="X20">
        <v>0</v>
      </c>
      <c r="Z20">
        <f t="shared" si="0"/>
        <v>26</v>
      </c>
      <c r="AA20">
        <f t="shared" si="1"/>
        <v>19</v>
      </c>
      <c r="AB20">
        <f t="shared" si="2"/>
        <v>73.076923076923066</v>
      </c>
    </row>
    <row r="21" spans="1:28" x14ac:dyDescent="0.25">
      <c r="A21">
        <v>34</v>
      </c>
      <c r="B21" s="1">
        <v>43286</v>
      </c>
      <c r="C21" t="s">
        <v>21</v>
      </c>
      <c r="D21">
        <v>2</v>
      </c>
      <c r="E21" t="s">
        <v>33</v>
      </c>
      <c r="F21">
        <v>1</v>
      </c>
      <c r="G21" s="1">
        <v>43294</v>
      </c>
      <c r="I21">
        <v>0</v>
      </c>
      <c r="J21">
        <f t="shared" ref="J21" si="14">(I21/F21)*100</f>
        <v>0</v>
      </c>
      <c r="K21">
        <v>0</v>
      </c>
      <c r="L21" s="1">
        <v>43298</v>
      </c>
      <c r="N21">
        <v>0</v>
      </c>
      <c r="P21">
        <v>4</v>
      </c>
      <c r="Q21" s="1">
        <v>43302</v>
      </c>
      <c r="S21">
        <v>1</v>
      </c>
      <c r="T21">
        <f t="shared" si="13"/>
        <v>25</v>
      </c>
      <c r="U21">
        <v>11</v>
      </c>
      <c r="V21" s="1">
        <v>43306</v>
      </c>
      <c r="X21">
        <v>6</v>
      </c>
      <c r="Y21">
        <f t="shared" ref="Y21:Y28" si="15">(X21/U21)*100</f>
        <v>54.54545454545454</v>
      </c>
      <c r="Z21">
        <f t="shared" si="0"/>
        <v>16</v>
      </c>
      <c r="AA21">
        <f t="shared" si="1"/>
        <v>7</v>
      </c>
      <c r="AB21">
        <f t="shared" si="2"/>
        <v>43.75</v>
      </c>
    </row>
    <row r="22" spans="1:28" x14ac:dyDescent="0.25">
      <c r="A22">
        <v>36</v>
      </c>
      <c r="B22" s="1">
        <v>43286</v>
      </c>
      <c r="C22" t="s">
        <v>21</v>
      </c>
      <c r="D22">
        <v>4</v>
      </c>
      <c r="E22" t="s">
        <v>24</v>
      </c>
      <c r="F22">
        <v>0</v>
      </c>
      <c r="G22" s="1">
        <v>43294</v>
      </c>
      <c r="I22">
        <v>0</v>
      </c>
      <c r="K22">
        <v>0</v>
      </c>
      <c r="L22" s="1">
        <v>43298</v>
      </c>
      <c r="N22">
        <v>0</v>
      </c>
      <c r="P22">
        <v>15</v>
      </c>
      <c r="Q22" s="1">
        <v>43302</v>
      </c>
      <c r="S22">
        <v>8</v>
      </c>
      <c r="T22">
        <f t="shared" si="13"/>
        <v>53.333333333333336</v>
      </c>
      <c r="U22">
        <v>9</v>
      </c>
      <c r="V22" s="1">
        <v>43306</v>
      </c>
      <c r="X22">
        <v>3</v>
      </c>
      <c r="Y22">
        <f t="shared" si="15"/>
        <v>33.333333333333329</v>
      </c>
      <c r="Z22">
        <f t="shared" si="0"/>
        <v>24</v>
      </c>
      <c r="AA22">
        <f t="shared" si="1"/>
        <v>11</v>
      </c>
      <c r="AB22">
        <f t="shared" si="2"/>
        <v>45.833333333333329</v>
      </c>
    </row>
    <row r="23" spans="1:28" x14ac:dyDescent="0.25">
      <c r="A23">
        <v>37</v>
      </c>
      <c r="B23" s="1">
        <v>43286</v>
      </c>
      <c r="C23" t="s">
        <v>22</v>
      </c>
      <c r="D23">
        <v>1</v>
      </c>
      <c r="E23" t="s">
        <v>24</v>
      </c>
      <c r="F23">
        <v>12</v>
      </c>
      <c r="G23" s="1">
        <v>43294</v>
      </c>
      <c r="I23">
        <v>4</v>
      </c>
      <c r="J23">
        <f t="shared" ref="J23:J29" si="16">(I23/F23)*100</f>
        <v>33.333333333333329</v>
      </c>
      <c r="K23">
        <v>14</v>
      </c>
      <c r="L23" s="1">
        <v>43298</v>
      </c>
      <c r="N23">
        <v>9</v>
      </c>
      <c r="O23">
        <f t="shared" ref="O23:O29" si="17">(N23/K23)*100</f>
        <v>64.285714285714292</v>
      </c>
      <c r="P23">
        <v>15</v>
      </c>
      <c r="Q23" s="1">
        <v>43302</v>
      </c>
      <c r="S23">
        <v>11</v>
      </c>
      <c r="T23">
        <f t="shared" si="13"/>
        <v>73.333333333333329</v>
      </c>
      <c r="U23">
        <v>10</v>
      </c>
      <c r="V23" s="1">
        <v>43306</v>
      </c>
      <c r="X23">
        <v>8</v>
      </c>
      <c r="Y23">
        <f t="shared" si="15"/>
        <v>80</v>
      </c>
      <c r="Z23">
        <f t="shared" si="0"/>
        <v>51</v>
      </c>
      <c r="AA23">
        <f t="shared" si="1"/>
        <v>32</v>
      </c>
      <c r="AB23">
        <f t="shared" si="2"/>
        <v>62.745098039215684</v>
      </c>
    </row>
    <row r="24" spans="1:28" x14ac:dyDescent="0.25">
      <c r="A24">
        <v>38</v>
      </c>
      <c r="B24" s="1">
        <v>43286</v>
      </c>
      <c r="C24" t="s">
        <v>22</v>
      </c>
      <c r="D24">
        <v>2</v>
      </c>
      <c r="E24" t="s">
        <v>32</v>
      </c>
      <c r="F24">
        <v>0</v>
      </c>
      <c r="G24" s="1">
        <v>43294</v>
      </c>
      <c r="I24">
        <v>0</v>
      </c>
      <c r="K24">
        <v>3</v>
      </c>
      <c r="L24" s="1">
        <v>43298</v>
      </c>
      <c r="N24">
        <v>0</v>
      </c>
      <c r="O24">
        <f t="shared" si="17"/>
        <v>0</v>
      </c>
      <c r="P24">
        <v>18</v>
      </c>
      <c r="Q24" s="1">
        <v>43302</v>
      </c>
      <c r="S24">
        <v>0</v>
      </c>
      <c r="T24">
        <f t="shared" si="13"/>
        <v>0</v>
      </c>
      <c r="U24">
        <v>10</v>
      </c>
      <c r="V24" s="1">
        <v>43306</v>
      </c>
      <c r="X24">
        <v>0</v>
      </c>
      <c r="Y24">
        <f t="shared" si="15"/>
        <v>0</v>
      </c>
      <c r="Z24">
        <f t="shared" si="0"/>
        <v>31</v>
      </c>
      <c r="AA24">
        <f t="shared" si="1"/>
        <v>0</v>
      </c>
      <c r="AB24">
        <f t="shared" si="2"/>
        <v>0</v>
      </c>
    </row>
    <row r="25" spans="1:28" x14ac:dyDescent="0.25">
      <c r="A25">
        <v>39</v>
      </c>
      <c r="B25" s="1">
        <v>43286</v>
      </c>
      <c r="C25" t="s">
        <v>22</v>
      </c>
      <c r="D25">
        <v>3</v>
      </c>
      <c r="E25" t="s">
        <v>33</v>
      </c>
      <c r="F25">
        <v>11</v>
      </c>
      <c r="G25" s="1">
        <v>43294</v>
      </c>
      <c r="I25">
        <v>7</v>
      </c>
      <c r="J25">
        <f t="shared" si="16"/>
        <v>63.636363636363633</v>
      </c>
      <c r="K25">
        <v>5</v>
      </c>
      <c r="L25" s="1">
        <v>43298</v>
      </c>
      <c r="N25">
        <v>4</v>
      </c>
      <c r="O25">
        <f t="shared" si="17"/>
        <v>80</v>
      </c>
      <c r="P25">
        <v>6</v>
      </c>
      <c r="Q25" s="1">
        <v>43302</v>
      </c>
      <c r="S25">
        <v>4</v>
      </c>
      <c r="T25">
        <f t="shared" si="13"/>
        <v>66.666666666666657</v>
      </c>
      <c r="U25">
        <v>8</v>
      </c>
      <c r="V25" s="1">
        <v>43306</v>
      </c>
      <c r="X25">
        <v>7</v>
      </c>
      <c r="Y25">
        <f t="shared" si="15"/>
        <v>87.5</v>
      </c>
      <c r="Z25">
        <f t="shared" si="0"/>
        <v>30</v>
      </c>
      <c r="AA25">
        <f t="shared" si="1"/>
        <v>22</v>
      </c>
      <c r="AB25">
        <f t="shared" si="2"/>
        <v>73.333333333333329</v>
      </c>
    </row>
    <row r="26" spans="1:28" x14ac:dyDescent="0.25">
      <c r="A26">
        <v>40</v>
      </c>
      <c r="B26" s="1">
        <v>43286</v>
      </c>
      <c r="C26" t="s">
        <v>22</v>
      </c>
      <c r="D26">
        <v>4</v>
      </c>
      <c r="E26" t="s">
        <v>34</v>
      </c>
      <c r="F26">
        <v>8</v>
      </c>
      <c r="G26" s="1">
        <v>43294</v>
      </c>
      <c r="I26">
        <v>4</v>
      </c>
      <c r="J26">
        <f t="shared" si="16"/>
        <v>50</v>
      </c>
      <c r="K26">
        <v>2</v>
      </c>
      <c r="L26" s="1">
        <v>43298</v>
      </c>
      <c r="N26">
        <v>2</v>
      </c>
      <c r="O26">
        <f t="shared" si="17"/>
        <v>100</v>
      </c>
      <c r="P26">
        <v>0</v>
      </c>
      <c r="Q26" s="1">
        <v>43302</v>
      </c>
      <c r="S26">
        <v>0</v>
      </c>
      <c r="U26">
        <v>0</v>
      </c>
      <c r="V26" s="1">
        <v>43306</v>
      </c>
      <c r="X26">
        <v>0</v>
      </c>
      <c r="Z26">
        <f t="shared" si="0"/>
        <v>10</v>
      </c>
      <c r="AA26">
        <f t="shared" si="1"/>
        <v>6</v>
      </c>
      <c r="AB26">
        <f t="shared" si="2"/>
        <v>60</v>
      </c>
    </row>
    <row r="27" spans="1:28" x14ac:dyDescent="0.25">
      <c r="A27">
        <v>41</v>
      </c>
      <c r="B27" s="1">
        <v>43307</v>
      </c>
      <c r="C27" t="s">
        <v>31</v>
      </c>
      <c r="D27">
        <v>1</v>
      </c>
      <c r="E27" t="s">
        <v>34</v>
      </c>
      <c r="F27">
        <v>28</v>
      </c>
      <c r="G27" s="1">
        <v>43315</v>
      </c>
      <c r="I27">
        <v>21</v>
      </c>
      <c r="J27">
        <f t="shared" si="16"/>
        <v>75</v>
      </c>
      <c r="K27">
        <v>10</v>
      </c>
      <c r="L27" s="1">
        <v>43319</v>
      </c>
      <c r="N27">
        <v>8</v>
      </c>
      <c r="O27">
        <f t="shared" si="17"/>
        <v>80</v>
      </c>
      <c r="P27">
        <v>1</v>
      </c>
      <c r="Q27" s="1">
        <v>43323</v>
      </c>
      <c r="S27">
        <v>0</v>
      </c>
      <c r="T27">
        <f t="shared" si="13"/>
        <v>0</v>
      </c>
      <c r="U27">
        <v>0</v>
      </c>
      <c r="V27" s="1">
        <v>43327</v>
      </c>
      <c r="X27">
        <v>0</v>
      </c>
      <c r="Z27">
        <f t="shared" si="0"/>
        <v>39</v>
      </c>
      <c r="AA27">
        <f t="shared" si="1"/>
        <v>29</v>
      </c>
      <c r="AB27">
        <f t="shared" si="2"/>
        <v>74.358974358974365</v>
      </c>
    </row>
    <row r="28" spans="1:28" x14ac:dyDescent="0.25">
      <c r="A28">
        <v>42</v>
      </c>
      <c r="B28" s="1">
        <v>43307</v>
      </c>
      <c r="C28" t="s">
        <v>31</v>
      </c>
      <c r="D28">
        <v>2</v>
      </c>
      <c r="E28" t="s">
        <v>34</v>
      </c>
      <c r="F28">
        <v>1</v>
      </c>
      <c r="G28" s="1">
        <v>43315</v>
      </c>
      <c r="I28">
        <v>1</v>
      </c>
      <c r="J28">
        <f t="shared" si="16"/>
        <v>100</v>
      </c>
      <c r="K28">
        <v>0</v>
      </c>
      <c r="L28" s="1">
        <v>43319</v>
      </c>
      <c r="N28">
        <v>0</v>
      </c>
      <c r="P28">
        <v>3</v>
      </c>
      <c r="Q28" s="1">
        <v>43323</v>
      </c>
      <c r="S28">
        <v>1</v>
      </c>
      <c r="T28">
        <f t="shared" si="13"/>
        <v>33.333333333333329</v>
      </c>
      <c r="U28">
        <v>2</v>
      </c>
      <c r="V28" s="1">
        <v>43327</v>
      </c>
      <c r="X28">
        <v>1</v>
      </c>
      <c r="Y28">
        <f t="shared" si="15"/>
        <v>50</v>
      </c>
      <c r="Z28">
        <f t="shared" si="0"/>
        <v>6</v>
      </c>
      <c r="AA28">
        <f t="shared" si="1"/>
        <v>3</v>
      </c>
      <c r="AB28">
        <f t="shared" si="2"/>
        <v>50</v>
      </c>
    </row>
    <row r="29" spans="1:28" x14ac:dyDescent="0.25">
      <c r="A29">
        <v>43</v>
      </c>
      <c r="B29" s="1">
        <v>43307</v>
      </c>
      <c r="C29" t="s">
        <v>31</v>
      </c>
      <c r="D29">
        <v>3</v>
      </c>
      <c r="E29" t="s">
        <v>34</v>
      </c>
      <c r="F29">
        <v>18</v>
      </c>
      <c r="G29" s="1">
        <v>43315</v>
      </c>
      <c r="I29">
        <v>9</v>
      </c>
      <c r="J29">
        <f t="shared" si="16"/>
        <v>50</v>
      </c>
      <c r="K29">
        <v>15</v>
      </c>
      <c r="L29" s="1">
        <v>43319</v>
      </c>
      <c r="N29">
        <v>12</v>
      </c>
      <c r="O29">
        <f t="shared" si="17"/>
        <v>80</v>
      </c>
      <c r="P29">
        <v>4</v>
      </c>
      <c r="Q29" s="1">
        <v>43323</v>
      </c>
      <c r="S29">
        <v>3</v>
      </c>
      <c r="T29">
        <f t="shared" si="13"/>
        <v>75</v>
      </c>
      <c r="U29">
        <v>0</v>
      </c>
      <c r="V29" s="1">
        <v>43327</v>
      </c>
      <c r="X29">
        <v>0</v>
      </c>
      <c r="Z29">
        <f t="shared" si="0"/>
        <v>37</v>
      </c>
      <c r="AA29">
        <f t="shared" si="1"/>
        <v>24</v>
      </c>
      <c r="AB29">
        <f t="shared" si="2"/>
        <v>64.86486486486487</v>
      </c>
    </row>
    <row r="30" spans="1:28" x14ac:dyDescent="0.25">
      <c r="A30">
        <v>44</v>
      </c>
      <c r="B30" s="1">
        <v>43311</v>
      </c>
      <c r="C30" t="s">
        <v>18</v>
      </c>
      <c r="D30">
        <v>1</v>
      </c>
      <c r="E30" t="s">
        <v>32</v>
      </c>
      <c r="F30">
        <v>0</v>
      </c>
      <c r="G30" s="1">
        <v>43319</v>
      </c>
      <c r="H30" t="s">
        <v>25</v>
      </c>
      <c r="I30">
        <v>0</v>
      </c>
      <c r="L30" s="1">
        <v>43323</v>
      </c>
      <c r="Q30" s="1">
        <v>43327</v>
      </c>
      <c r="V30" s="1">
        <v>43331</v>
      </c>
      <c r="Z30">
        <f t="shared" si="0"/>
        <v>0</v>
      </c>
      <c r="AA30">
        <f t="shared" si="1"/>
        <v>0</v>
      </c>
      <c r="AB30" t="str">
        <f t="shared" si="2"/>
        <v>n/a</v>
      </c>
    </row>
    <row r="31" spans="1:28" x14ac:dyDescent="0.25">
      <c r="A31">
        <v>45</v>
      </c>
      <c r="B31" s="1">
        <v>43311</v>
      </c>
      <c r="C31" t="s">
        <v>18</v>
      </c>
      <c r="D31">
        <v>2</v>
      </c>
      <c r="E31" t="s">
        <v>33</v>
      </c>
      <c r="F31">
        <v>66</v>
      </c>
      <c r="G31" s="1">
        <v>43319</v>
      </c>
      <c r="I31">
        <v>57</v>
      </c>
      <c r="J31">
        <f t="shared" ref="J31:J37" si="18">(I31/F31)*100</f>
        <v>86.36363636363636</v>
      </c>
      <c r="K31">
        <v>19</v>
      </c>
      <c r="L31" s="1">
        <v>43323</v>
      </c>
      <c r="N31">
        <v>13</v>
      </c>
      <c r="O31">
        <f t="shared" ref="O31:O33" si="19">(N31/K31)*100</f>
        <v>68.421052631578945</v>
      </c>
      <c r="P31">
        <v>0</v>
      </c>
      <c r="Q31" s="1">
        <v>43327</v>
      </c>
      <c r="S31">
        <v>0</v>
      </c>
      <c r="U31">
        <v>4</v>
      </c>
      <c r="V31" s="1">
        <v>43331</v>
      </c>
      <c r="X31">
        <v>4</v>
      </c>
      <c r="Y31">
        <f t="shared" ref="Y31:Y36" si="20">(X31/U31)*100</f>
        <v>100</v>
      </c>
      <c r="Z31">
        <f t="shared" si="0"/>
        <v>89</v>
      </c>
      <c r="AA31">
        <f t="shared" si="1"/>
        <v>74</v>
      </c>
      <c r="AB31">
        <f t="shared" si="2"/>
        <v>83.146067415730343</v>
      </c>
    </row>
    <row r="32" spans="1:28" x14ac:dyDescent="0.25">
      <c r="A32">
        <v>46</v>
      </c>
      <c r="B32" s="1">
        <v>43311</v>
      </c>
      <c r="C32" t="s">
        <v>18</v>
      </c>
      <c r="D32">
        <v>3</v>
      </c>
      <c r="E32" t="s">
        <v>24</v>
      </c>
      <c r="F32">
        <v>0</v>
      </c>
      <c r="G32" s="1">
        <v>43319</v>
      </c>
      <c r="I32">
        <v>0</v>
      </c>
      <c r="K32">
        <v>0</v>
      </c>
      <c r="L32" s="1">
        <v>43323</v>
      </c>
      <c r="N32">
        <v>0</v>
      </c>
      <c r="P32">
        <v>0</v>
      </c>
      <c r="Q32" s="1">
        <v>43327</v>
      </c>
      <c r="S32">
        <v>0</v>
      </c>
      <c r="U32">
        <v>0</v>
      </c>
      <c r="V32" s="1">
        <v>43331</v>
      </c>
      <c r="X32">
        <v>0</v>
      </c>
      <c r="Z32">
        <f t="shared" si="0"/>
        <v>0</v>
      </c>
      <c r="AA32">
        <f t="shared" si="1"/>
        <v>0</v>
      </c>
      <c r="AB32" t="str">
        <f t="shared" si="2"/>
        <v>n/a</v>
      </c>
    </row>
    <row r="33" spans="1:28" x14ac:dyDescent="0.25">
      <c r="A33">
        <v>47</v>
      </c>
      <c r="B33" s="1">
        <v>43311</v>
      </c>
      <c r="C33" t="s">
        <v>18</v>
      </c>
      <c r="D33">
        <v>4</v>
      </c>
      <c r="E33" t="s">
        <v>34</v>
      </c>
      <c r="F33">
        <v>38</v>
      </c>
      <c r="G33" s="1">
        <v>43319</v>
      </c>
      <c r="I33">
        <v>26</v>
      </c>
      <c r="J33">
        <f t="shared" si="18"/>
        <v>68.421052631578945</v>
      </c>
      <c r="K33">
        <v>19</v>
      </c>
      <c r="L33" s="1">
        <v>43323</v>
      </c>
      <c r="N33">
        <v>7</v>
      </c>
      <c r="O33">
        <f t="shared" si="19"/>
        <v>36.84210526315789</v>
      </c>
      <c r="P33">
        <v>34</v>
      </c>
      <c r="Q33" s="1">
        <v>43327</v>
      </c>
      <c r="S33">
        <v>21</v>
      </c>
      <c r="T33">
        <f t="shared" ref="T33:T36" si="21">(S33/P33)*100</f>
        <v>61.764705882352942</v>
      </c>
      <c r="U33">
        <v>0</v>
      </c>
      <c r="V33" s="1">
        <v>43331</v>
      </c>
      <c r="X33">
        <v>0</v>
      </c>
      <c r="Z33">
        <f t="shared" si="0"/>
        <v>91</v>
      </c>
      <c r="AA33">
        <f t="shared" si="1"/>
        <v>54</v>
      </c>
      <c r="AB33">
        <f t="shared" si="2"/>
        <v>59.340659340659343</v>
      </c>
    </row>
    <row r="34" spans="1:28" x14ac:dyDescent="0.25">
      <c r="A34">
        <v>48</v>
      </c>
      <c r="B34" s="1">
        <v>43311</v>
      </c>
      <c r="C34" t="s">
        <v>19</v>
      </c>
      <c r="D34">
        <v>1</v>
      </c>
      <c r="E34" t="s">
        <v>33</v>
      </c>
      <c r="F34">
        <v>21</v>
      </c>
      <c r="G34" s="1">
        <v>43319</v>
      </c>
      <c r="H34" t="s">
        <v>25</v>
      </c>
      <c r="I34">
        <v>12</v>
      </c>
      <c r="J34">
        <f t="shared" si="18"/>
        <v>57.142857142857139</v>
      </c>
      <c r="L34" s="1">
        <v>43323</v>
      </c>
      <c r="Q34" s="1">
        <v>43327</v>
      </c>
      <c r="V34" s="1">
        <v>43331</v>
      </c>
      <c r="Z34">
        <f t="shared" si="0"/>
        <v>21</v>
      </c>
      <c r="AA34">
        <f t="shared" si="1"/>
        <v>12</v>
      </c>
      <c r="AB34">
        <f t="shared" si="2"/>
        <v>57.142857142857139</v>
      </c>
    </row>
    <row r="35" spans="1:28" x14ac:dyDescent="0.25">
      <c r="A35">
        <v>49</v>
      </c>
      <c r="B35" s="1">
        <v>43311</v>
      </c>
      <c r="C35" t="s">
        <v>19</v>
      </c>
      <c r="D35">
        <v>2</v>
      </c>
      <c r="E35" t="s">
        <v>32</v>
      </c>
      <c r="F35">
        <v>8</v>
      </c>
      <c r="G35" s="1">
        <v>43319</v>
      </c>
      <c r="H35" t="s">
        <v>25</v>
      </c>
      <c r="I35">
        <v>1</v>
      </c>
      <c r="J35">
        <f t="shared" si="18"/>
        <v>12.5</v>
      </c>
      <c r="L35" s="1">
        <v>43323</v>
      </c>
      <c r="Q35" s="1">
        <v>43327</v>
      </c>
      <c r="V35" s="1">
        <v>43331</v>
      </c>
      <c r="Z35">
        <f t="shared" si="0"/>
        <v>8</v>
      </c>
      <c r="AA35">
        <f t="shared" si="1"/>
        <v>1</v>
      </c>
      <c r="AB35">
        <f t="shared" si="2"/>
        <v>12.5</v>
      </c>
    </row>
    <row r="36" spans="1:28" x14ac:dyDescent="0.25">
      <c r="A36">
        <v>50</v>
      </c>
      <c r="B36" s="1">
        <v>43311</v>
      </c>
      <c r="C36" t="s">
        <v>19</v>
      </c>
      <c r="D36">
        <v>3</v>
      </c>
      <c r="E36" t="s">
        <v>34</v>
      </c>
      <c r="F36">
        <v>0</v>
      </c>
      <c r="G36" s="1">
        <v>43319</v>
      </c>
      <c r="I36">
        <v>0</v>
      </c>
      <c r="K36">
        <v>0</v>
      </c>
      <c r="L36" s="1">
        <v>43323</v>
      </c>
      <c r="N36">
        <v>0</v>
      </c>
      <c r="P36">
        <v>3</v>
      </c>
      <c r="Q36" s="1">
        <v>43327</v>
      </c>
      <c r="S36">
        <v>1</v>
      </c>
      <c r="T36">
        <f t="shared" si="21"/>
        <v>33.333333333333329</v>
      </c>
      <c r="U36">
        <v>4</v>
      </c>
      <c r="V36" s="1">
        <v>43331</v>
      </c>
      <c r="X36">
        <v>3</v>
      </c>
      <c r="Y36">
        <f t="shared" si="20"/>
        <v>75</v>
      </c>
      <c r="Z36">
        <f t="shared" si="0"/>
        <v>7</v>
      </c>
      <c r="AA36">
        <f t="shared" si="1"/>
        <v>4</v>
      </c>
      <c r="AB36">
        <f t="shared" si="2"/>
        <v>57.142857142857139</v>
      </c>
    </row>
    <row r="37" spans="1:28" x14ac:dyDescent="0.25">
      <c r="A37">
        <v>51</v>
      </c>
      <c r="B37" s="1">
        <v>43311</v>
      </c>
      <c r="C37" t="s">
        <v>19</v>
      </c>
      <c r="D37">
        <v>4</v>
      </c>
      <c r="E37" t="s">
        <v>24</v>
      </c>
      <c r="F37">
        <v>5</v>
      </c>
      <c r="G37" s="1">
        <v>43319</v>
      </c>
      <c r="I37">
        <v>1</v>
      </c>
      <c r="J37">
        <f t="shared" si="18"/>
        <v>20</v>
      </c>
      <c r="K37">
        <v>0</v>
      </c>
      <c r="L37" s="1">
        <v>43323</v>
      </c>
      <c r="N37">
        <v>0</v>
      </c>
      <c r="P37">
        <v>0</v>
      </c>
      <c r="Q37" s="1">
        <v>43327</v>
      </c>
      <c r="S37">
        <v>0</v>
      </c>
      <c r="U37">
        <v>0</v>
      </c>
      <c r="V37" s="1">
        <v>43331</v>
      </c>
      <c r="X37">
        <v>0</v>
      </c>
      <c r="Z37">
        <f t="shared" si="0"/>
        <v>5</v>
      </c>
      <c r="AA37">
        <f t="shared" si="1"/>
        <v>1</v>
      </c>
      <c r="AB37">
        <f t="shared" si="2"/>
        <v>20</v>
      </c>
    </row>
    <row r="38" spans="1:28" x14ac:dyDescent="0.25">
      <c r="A38">
        <v>52</v>
      </c>
      <c r="B38" s="1">
        <v>43311</v>
      </c>
      <c r="C38" t="s">
        <v>20</v>
      </c>
      <c r="D38">
        <v>1</v>
      </c>
      <c r="E38" t="s">
        <v>24</v>
      </c>
      <c r="F38">
        <v>0</v>
      </c>
      <c r="G38" s="1">
        <v>43319</v>
      </c>
      <c r="H38" t="s">
        <v>25</v>
      </c>
      <c r="I38">
        <v>0</v>
      </c>
      <c r="L38" s="1">
        <v>43323</v>
      </c>
      <c r="Q38" s="1">
        <v>43327</v>
      </c>
      <c r="V38" s="1">
        <v>43331</v>
      </c>
      <c r="Z38">
        <f t="shared" si="0"/>
        <v>0</v>
      </c>
      <c r="AA38">
        <f t="shared" si="1"/>
        <v>0</v>
      </c>
      <c r="AB38" t="str">
        <f t="shared" si="2"/>
        <v>n/a</v>
      </c>
    </row>
    <row r="39" spans="1:28" x14ac:dyDescent="0.25">
      <c r="A39">
        <v>54</v>
      </c>
      <c r="B39" s="1">
        <v>43311</v>
      </c>
      <c r="C39" t="s">
        <v>20</v>
      </c>
      <c r="D39">
        <v>3</v>
      </c>
      <c r="E39" t="s">
        <v>33</v>
      </c>
      <c r="F39">
        <v>47</v>
      </c>
      <c r="G39" s="1">
        <v>43319</v>
      </c>
      <c r="I39">
        <v>37</v>
      </c>
      <c r="J39">
        <f t="shared" ref="J39" si="22">(I39/F39)*100</f>
        <v>78.723404255319153</v>
      </c>
      <c r="K39">
        <v>21</v>
      </c>
      <c r="L39" s="1">
        <v>43323</v>
      </c>
      <c r="N39">
        <v>17</v>
      </c>
      <c r="O39">
        <f t="shared" ref="O39" si="23">(N39/K39)*100</f>
        <v>80.952380952380949</v>
      </c>
      <c r="P39">
        <v>0</v>
      </c>
      <c r="Q39" s="1">
        <v>43327</v>
      </c>
      <c r="R39" t="s">
        <v>25</v>
      </c>
      <c r="S39">
        <v>0</v>
      </c>
      <c r="V39" s="1">
        <v>43331</v>
      </c>
      <c r="Z39">
        <f t="shared" si="0"/>
        <v>68</v>
      </c>
      <c r="AA39">
        <f t="shared" si="1"/>
        <v>54</v>
      </c>
      <c r="AB39">
        <f t="shared" si="2"/>
        <v>79.411764705882348</v>
      </c>
    </row>
    <row r="40" spans="1:28" x14ac:dyDescent="0.25">
      <c r="A40">
        <v>56</v>
      </c>
      <c r="B40" s="1">
        <v>43311</v>
      </c>
      <c r="C40" t="s">
        <v>21</v>
      </c>
      <c r="D40">
        <v>1</v>
      </c>
      <c r="E40" t="s">
        <v>34</v>
      </c>
      <c r="F40">
        <v>0</v>
      </c>
      <c r="G40" s="1">
        <v>43319</v>
      </c>
      <c r="H40" t="s">
        <v>25</v>
      </c>
      <c r="I40">
        <v>0</v>
      </c>
      <c r="L40" s="1">
        <v>43323</v>
      </c>
      <c r="Q40" s="1">
        <v>43327</v>
      </c>
      <c r="V40" s="1">
        <v>43331</v>
      </c>
      <c r="Z40">
        <f t="shared" si="0"/>
        <v>0</v>
      </c>
      <c r="AA40">
        <f t="shared" si="1"/>
        <v>0</v>
      </c>
      <c r="AB40" t="str">
        <f t="shared" si="2"/>
        <v>n/a</v>
      </c>
    </row>
    <row r="41" spans="1:28" x14ac:dyDescent="0.25">
      <c r="A41">
        <v>57</v>
      </c>
      <c r="B41" s="1">
        <v>43311</v>
      </c>
      <c r="C41" t="s">
        <v>21</v>
      </c>
      <c r="D41">
        <v>2</v>
      </c>
      <c r="E41" t="s">
        <v>24</v>
      </c>
      <c r="F41">
        <v>30</v>
      </c>
      <c r="G41" s="1">
        <v>43319</v>
      </c>
      <c r="I41">
        <v>28</v>
      </c>
      <c r="J41">
        <f t="shared" ref="J41:J47" si="24">(I41/F41)*100</f>
        <v>93.333333333333329</v>
      </c>
      <c r="K41">
        <v>35</v>
      </c>
      <c r="L41" s="1">
        <v>43323</v>
      </c>
      <c r="N41">
        <v>32</v>
      </c>
      <c r="O41">
        <f t="shared" ref="O41:O47" si="25">(N41/K41)*100</f>
        <v>91.428571428571431</v>
      </c>
      <c r="P41">
        <v>28</v>
      </c>
      <c r="Q41" s="1">
        <v>43327</v>
      </c>
      <c r="S41">
        <v>22</v>
      </c>
      <c r="T41">
        <f t="shared" ref="T41:T47" si="26">(S41/P41)*100</f>
        <v>78.571428571428569</v>
      </c>
      <c r="U41">
        <v>6</v>
      </c>
      <c r="V41" s="1">
        <v>43331</v>
      </c>
      <c r="X41">
        <v>5</v>
      </c>
      <c r="Y41">
        <f t="shared" ref="Y41:Y47" si="27">(X41/U41)*100</f>
        <v>83.333333333333343</v>
      </c>
      <c r="Z41">
        <f t="shared" si="0"/>
        <v>99</v>
      </c>
      <c r="AA41">
        <f t="shared" si="1"/>
        <v>87</v>
      </c>
      <c r="AB41">
        <f t="shared" si="2"/>
        <v>87.878787878787875</v>
      </c>
    </row>
    <row r="42" spans="1:28" x14ac:dyDescent="0.25">
      <c r="A42">
        <v>58</v>
      </c>
      <c r="B42" s="1">
        <v>43311</v>
      </c>
      <c r="C42" t="s">
        <v>21</v>
      </c>
      <c r="D42">
        <v>3</v>
      </c>
      <c r="E42" t="s">
        <v>32</v>
      </c>
      <c r="F42">
        <v>25</v>
      </c>
      <c r="G42" s="1">
        <v>43319</v>
      </c>
      <c r="I42">
        <v>16</v>
      </c>
      <c r="J42">
        <f t="shared" si="24"/>
        <v>64</v>
      </c>
      <c r="K42">
        <v>38</v>
      </c>
      <c r="L42" s="1">
        <v>43323</v>
      </c>
      <c r="N42">
        <v>31</v>
      </c>
      <c r="O42">
        <f t="shared" si="25"/>
        <v>81.578947368421055</v>
      </c>
      <c r="P42">
        <v>38</v>
      </c>
      <c r="Q42" s="1">
        <v>43327</v>
      </c>
      <c r="S42">
        <v>26</v>
      </c>
      <c r="T42">
        <f t="shared" si="26"/>
        <v>68.421052631578945</v>
      </c>
      <c r="U42">
        <v>2</v>
      </c>
      <c r="V42" s="1">
        <v>43331</v>
      </c>
      <c r="X42">
        <v>1</v>
      </c>
      <c r="Y42">
        <f t="shared" si="27"/>
        <v>50</v>
      </c>
      <c r="Z42">
        <f t="shared" si="0"/>
        <v>103</v>
      </c>
      <c r="AA42">
        <f t="shared" si="1"/>
        <v>74</v>
      </c>
      <c r="AB42">
        <f t="shared" si="2"/>
        <v>71.844660194174764</v>
      </c>
    </row>
    <row r="43" spans="1:28" x14ac:dyDescent="0.25">
      <c r="A43">
        <v>59</v>
      </c>
      <c r="B43" s="1">
        <v>43311</v>
      </c>
      <c r="C43" t="s">
        <v>21</v>
      </c>
      <c r="D43">
        <v>4</v>
      </c>
      <c r="E43" t="s">
        <v>33</v>
      </c>
      <c r="F43">
        <v>15</v>
      </c>
      <c r="G43" s="1">
        <v>43319</v>
      </c>
      <c r="I43">
        <v>11</v>
      </c>
      <c r="J43">
        <f t="shared" si="24"/>
        <v>73.333333333333329</v>
      </c>
      <c r="K43">
        <v>20</v>
      </c>
      <c r="L43" s="1">
        <v>43323</v>
      </c>
      <c r="N43">
        <v>12</v>
      </c>
      <c r="O43">
        <f t="shared" si="25"/>
        <v>60</v>
      </c>
      <c r="P43">
        <v>22</v>
      </c>
      <c r="Q43" s="1">
        <v>43327</v>
      </c>
      <c r="S43">
        <v>11</v>
      </c>
      <c r="T43">
        <f t="shared" si="26"/>
        <v>50</v>
      </c>
      <c r="U43">
        <v>9</v>
      </c>
      <c r="V43" s="1">
        <v>43331</v>
      </c>
      <c r="X43">
        <v>2</v>
      </c>
      <c r="Y43">
        <f t="shared" si="27"/>
        <v>22.222222222222221</v>
      </c>
      <c r="Z43">
        <f t="shared" si="0"/>
        <v>66</v>
      </c>
      <c r="AA43">
        <f t="shared" si="1"/>
        <v>36</v>
      </c>
      <c r="AB43">
        <f t="shared" si="2"/>
        <v>54.54545454545454</v>
      </c>
    </row>
    <row r="44" spans="1:28" x14ac:dyDescent="0.25">
      <c r="A44">
        <v>60</v>
      </c>
      <c r="B44" s="1">
        <v>43311</v>
      </c>
      <c r="C44" t="s">
        <v>22</v>
      </c>
      <c r="D44">
        <v>1</v>
      </c>
      <c r="E44" t="s">
        <v>24</v>
      </c>
      <c r="F44">
        <v>28</v>
      </c>
      <c r="G44" s="1">
        <v>43319</v>
      </c>
      <c r="I44">
        <v>22</v>
      </c>
      <c r="J44">
        <f t="shared" si="24"/>
        <v>78.571428571428569</v>
      </c>
      <c r="K44">
        <v>18</v>
      </c>
      <c r="L44" s="1">
        <v>43323</v>
      </c>
      <c r="N44">
        <v>11</v>
      </c>
      <c r="O44">
        <f t="shared" si="25"/>
        <v>61.111111111111114</v>
      </c>
      <c r="P44">
        <v>23</v>
      </c>
      <c r="Q44" s="1">
        <v>43327</v>
      </c>
      <c r="S44">
        <v>16</v>
      </c>
      <c r="T44">
        <f t="shared" si="26"/>
        <v>69.565217391304344</v>
      </c>
      <c r="U44">
        <v>0</v>
      </c>
      <c r="V44" s="1">
        <v>43331</v>
      </c>
      <c r="X44">
        <v>0</v>
      </c>
      <c r="Z44">
        <f t="shared" si="0"/>
        <v>69</v>
      </c>
      <c r="AA44">
        <f t="shared" si="1"/>
        <v>49</v>
      </c>
      <c r="AB44">
        <f t="shared" si="2"/>
        <v>71.014492753623188</v>
      </c>
    </row>
    <row r="45" spans="1:28" x14ac:dyDescent="0.25">
      <c r="A45">
        <v>61</v>
      </c>
      <c r="B45" s="1">
        <v>43311</v>
      </c>
      <c r="C45" t="s">
        <v>22</v>
      </c>
      <c r="D45">
        <v>2</v>
      </c>
      <c r="E45" t="s">
        <v>33</v>
      </c>
      <c r="F45">
        <v>30</v>
      </c>
      <c r="G45" s="1">
        <v>43319</v>
      </c>
      <c r="H45" t="s">
        <v>25</v>
      </c>
      <c r="I45">
        <v>24</v>
      </c>
      <c r="J45">
        <f t="shared" si="24"/>
        <v>80</v>
      </c>
      <c r="L45" s="1">
        <v>43323</v>
      </c>
      <c r="Q45" s="1">
        <v>43327</v>
      </c>
      <c r="V45" s="1">
        <v>43331</v>
      </c>
      <c r="Z45">
        <f t="shared" si="0"/>
        <v>30</v>
      </c>
      <c r="AA45">
        <f t="shared" si="1"/>
        <v>24</v>
      </c>
      <c r="AB45">
        <f t="shared" si="2"/>
        <v>80</v>
      </c>
    </row>
    <row r="46" spans="1:28" x14ac:dyDescent="0.25">
      <c r="A46">
        <v>62</v>
      </c>
      <c r="B46" s="1">
        <v>43311</v>
      </c>
      <c r="C46" t="s">
        <v>22</v>
      </c>
      <c r="D46">
        <v>3</v>
      </c>
      <c r="E46" t="s">
        <v>34</v>
      </c>
      <c r="F46">
        <v>0</v>
      </c>
      <c r="G46" s="1">
        <v>43319</v>
      </c>
      <c r="I46">
        <v>0</v>
      </c>
      <c r="K46">
        <v>0</v>
      </c>
      <c r="L46" s="1">
        <v>43323</v>
      </c>
      <c r="N46">
        <v>0</v>
      </c>
      <c r="P46">
        <v>0</v>
      </c>
      <c r="Q46" s="1">
        <v>43327</v>
      </c>
      <c r="S46">
        <v>0</v>
      </c>
      <c r="U46">
        <v>0</v>
      </c>
      <c r="V46" s="1">
        <v>43331</v>
      </c>
      <c r="X46">
        <v>0</v>
      </c>
      <c r="Z46">
        <f t="shared" si="0"/>
        <v>0</v>
      </c>
      <c r="AA46">
        <f t="shared" si="1"/>
        <v>0</v>
      </c>
      <c r="AB46" t="str">
        <f t="shared" si="2"/>
        <v>n/a</v>
      </c>
    </row>
    <row r="47" spans="1:28" x14ac:dyDescent="0.25">
      <c r="A47">
        <v>63</v>
      </c>
      <c r="B47" s="1">
        <v>43311</v>
      </c>
      <c r="C47" t="s">
        <v>22</v>
      </c>
      <c r="D47">
        <v>4</v>
      </c>
      <c r="E47" t="s">
        <v>32</v>
      </c>
      <c r="F47">
        <v>11</v>
      </c>
      <c r="G47" s="1">
        <v>43319</v>
      </c>
      <c r="I47">
        <v>9</v>
      </c>
      <c r="J47">
        <f t="shared" si="24"/>
        <v>81.818181818181827</v>
      </c>
      <c r="K47">
        <v>19</v>
      </c>
      <c r="L47" s="1">
        <v>43323</v>
      </c>
      <c r="N47">
        <v>18</v>
      </c>
      <c r="O47">
        <f t="shared" si="25"/>
        <v>94.73684210526315</v>
      </c>
      <c r="P47">
        <v>13</v>
      </c>
      <c r="Q47" s="1">
        <v>43327</v>
      </c>
      <c r="S47">
        <v>10</v>
      </c>
      <c r="T47">
        <f t="shared" si="26"/>
        <v>76.923076923076934</v>
      </c>
      <c r="U47">
        <v>2</v>
      </c>
      <c r="V47" s="1">
        <v>43331</v>
      </c>
      <c r="X47">
        <v>0</v>
      </c>
      <c r="Y47">
        <f t="shared" si="27"/>
        <v>0</v>
      </c>
      <c r="Z47">
        <f t="shared" si="0"/>
        <v>45</v>
      </c>
      <c r="AA47">
        <f t="shared" si="1"/>
        <v>37</v>
      </c>
      <c r="AB47">
        <f t="shared" si="2"/>
        <v>82.222222222222214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8"/>
  <sheetViews>
    <sheetView workbookViewId="0">
      <selection activeCell="F28" sqref="F28"/>
    </sheetView>
  </sheetViews>
  <sheetFormatPr defaultRowHeight="15" x14ac:dyDescent="0.25"/>
  <cols>
    <col min="1" max="1" width="6.85546875" bestFit="1" customWidth="1"/>
    <col min="2" max="2" width="9.7109375" bestFit="1" customWidth="1"/>
    <col min="3" max="3" width="6.28515625" bestFit="1" customWidth="1"/>
    <col min="4" max="4" width="5.7109375" bestFit="1" customWidth="1"/>
    <col min="5" max="5" width="11.140625" bestFit="1" customWidth="1"/>
    <col min="6" max="6" width="6.28515625" bestFit="1" customWidth="1"/>
    <col min="7" max="7" width="9.7109375" bestFit="1" customWidth="1"/>
    <col min="8" max="8" width="17.7109375" bestFit="1" customWidth="1"/>
    <col min="9" max="9" width="12" bestFit="1" customWidth="1"/>
    <col min="10" max="10" width="7.28515625" bestFit="1" customWidth="1"/>
    <col min="11" max="11" width="9.7109375" bestFit="1" customWidth="1"/>
    <col min="12" max="12" width="18.7109375" bestFit="1" customWidth="1"/>
    <col min="13" max="13" width="12" bestFit="1" customWidth="1"/>
    <col min="14" max="14" width="7.28515625" bestFit="1" customWidth="1"/>
    <col min="15" max="15" width="9.7109375" bestFit="1" customWidth="1"/>
    <col min="16" max="16" width="18.7109375" bestFit="1" customWidth="1"/>
    <col min="17" max="17" width="12" bestFit="1" customWidth="1"/>
    <col min="18" max="18" width="7.28515625" bestFit="1" customWidth="1"/>
    <col min="19" max="19" width="9.7109375" bestFit="1" customWidth="1"/>
    <col min="20" max="20" width="18.7109375" bestFit="1" customWidth="1"/>
    <col min="21" max="21" width="12" bestFit="1" customWidth="1"/>
    <col min="22" max="22" width="9.7109375" bestFit="1" customWidth="1"/>
    <col min="23" max="23" width="13.28515625" bestFit="1" customWidth="1"/>
    <col min="24" max="24" width="12.85546875" bestFit="1" customWidth="1"/>
  </cols>
  <sheetData>
    <row r="1" spans="1:24" x14ac:dyDescent="0.25">
      <c r="A1" t="s">
        <v>0</v>
      </c>
      <c r="B1" t="s">
        <v>23</v>
      </c>
      <c r="C1" t="s">
        <v>1</v>
      </c>
      <c r="D1" t="s">
        <v>2</v>
      </c>
      <c r="E1" t="s">
        <v>12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4</v>
      </c>
      <c r="L1" t="s">
        <v>9</v>
      </c>
      <c r="M1" t="s">
        <v>7</v>
      </c>
      <c r="N1" t="s">
        <v>10</v>
      </c>
      <c r="O1" t="s">
        <v>4</v>
      </c>
      <c r="P1" t="s">
        <v>11</v>
      </c>
      <c r="Q1" t="s">
        <v>7</v>
      </c>
      <c r="R1" t="s">
        <v>13</v>
      </c>
      <c r="S1" t="s">
        <v>4</v>
      </c>
      <c r="T1" t="s">
        <v>14</v>
      </c>
      <c r="U1" t="s">
        <v>7</v>
      </c>
      <c r="V1" t="s">
        <v>15</v>
      </c>
      <c r="W1" t="s">
        <v>16</v>
      </c>
      <c r="X1" t="s">
        <v>17</v>
      </c>
    </row>
    <row r="2" spans="1:24" x14ac:dyDescent="0.25">
      <c r="A2">
        <v>19</v>
      </c>
      <c r="B2" s="1">
        <v>43265</v>
      </c>
      <c r="C2" t="s">
        <v>22</v>
      </c>
      <c r="D2">
        <v>3</v>
      </c>
      <c r="E2" t="s">
        <v>32</v>
      </c>
      <c r="F2">
        <v>0</v>
      </c>
      <c r="G2" s="1">
        <v>43273</v>
      </c>
      <c r="H2">
        <v>0</v>
      </c>
      <c r="J2">
        <v>5</v>
      </c>
      <c r="K2" s="1">
        <v>43277</v>
      </c>
      <c r="L2">
        <v>5</v>
      </c>
      <c r="M2">
        <f>(L2/J2)*100</f>
        <v>100</v>
      </c>
      <c r="N2">
        <v>0</v>
      </c>
      <c r="O2" s="1">
        <v>43281</v>
      </c>
      <c r="P2">
        <v>0</v>
      </c>
      <c r="R2">
        <v>0</v>
      </c>
      <c r="S2" s="1">
        <v>43285</v>
      </c>
      <c r="T2">
        <v>0</v>
      </c>
      <c r="V2">
        <f t="shared" ref="V2:V28" si="0">F2+J2+N2+R2</f>
        <v>5</v>
      </c>
      <c r="W2">
        <f t="shared" ref="W2:W28" si="1">H2+L2+P2+T2</f>
        <v>5</v>
      </c>
      <c r="X2">
        <f t="shared" ref="X2:X28" si="2">IF(V2=0,"n/a",(W2/V2)*100)</f>
        <v>100</v>
      </c>
    </row>
    <row r="3" spans="1:24" x14ac:dyDescent="0.25">
      <c r="A3">
        <v>21</v>
      </c>
      <c r="B3" s="1">
        <v>43286</v>
      </c>
      <c r="C3" t="s">
        <v>18</v>
      </c>
      <c r="D3">
        <v>1</v>
      </c>
      <c r="E3" t="s">
        <v>24</v>
      </c>
      <c r="F3">
        <v>12</v>
      </c>
      <c r="G3" s="1">
        <v>43294</v>
      </c>
      <c r="H3">
        <v>2</v>
      </c>
      <c r="I3">
        <f>(H3/F3)*100</f>
        <v>16.666666666666664</v>
      </c>
      <c r="J3">
        <v>11</v>
      </c>
      <c r="K3" s="1">
        <v>43298</v>
      </c>
      <c r="L3">
        <v>8</v>
      </c>
      <c r="M3">
        <f>(L3/J3)*100</f>
        <v>72.727272727272734</v>
      </c>
      <c r="N3">
        <v>9</v>
      </c>
      <c r="O3" s="1">
        <v>43302</v>
      </c>
      <c r="P3">
        <v>6</v>
      </c>
      <c r="Q3">
        <f t="shared" ref="Q3:Q13" si="3">(P3/N3)*100</f>
        <v>66.666666666666657</v>
      </c>
      <c r="R3">
        <v>17</v>
      </c>
      <c r="S3" s="1">
        <v>43306</v>
      </c>
      <c r="T3">
        <v>11</v>
      </c>
      <c r="U3">
        <f>(T3/R3)*100</f>
        <v>64.705882352941174</v>
      </c>
      <c r="V3">
        <f t="shared" si="0"/>
        <v>49</v>
      </c>
      <c r="W3">
        <f t="shared" si="1"/>
        <v>27</v>
      </c>
      <c r="X3">
        <f t="shared" si="2"/>
        <v>55.102040816326522</v>
      </c>
    </row>
    <row r="4" spans="1:24" x14ac:dyDescent="0.25">
      <c r="A4">
        <v>23</v>
      </c>
      <c r="B4" s="1">
        <v>43286</v>
      </c>
      <c r="C4" t="s">
        <v>18</v>
      </c>
      <c r="D4">
        <v>3</v>
      </c>
      <c r="E4" t="s">
        <v>33</v>
      </c>
      <c r="F4">
        <v>0</v>
      </c>
      <c r="G4" s="1">
        <v>43294</v>
      </c>
      <c r="H4">
        <v>0</v>
      </c>
      <c r="J4">
        <v>0</v>
      </c>
      <c r="K4" s="1">
        <v>43298</v>
      </c>
      <c r="L4">
        <v>0</v>
      </c>
      <c r="N4">
        <v>6</v>
      </c>
      <c r="O4" s="1">
        <v>43302</v>
      </c>
      <c r="P4">
        <v>0</v>
      </c>
      <c r="Q4">
        <f t="shared" si="3"/>
        <v>0</v>
      </c>
      <c r="R4">
        <v>5</v>
      </c>
      <c r="S4" s="1">
        <v>43306</v>
      </c>
      <c r="T4">
        <v>0</v>
      </c>
      <c r="U4">
        <f>(T4/R4)*100</f>
        <v>0</v>
      </c>
      <c r="V4">
        <f t="shared" si="0"/>
        <v>11</v>
      </c>
      <c r="W4">
        <f t="shared" si="1"/>
        <v>0</v>
      </c>
      <c r="X4">
        <f t="shared" si="2"/>
        <v>0</v>
      </c>
    </row>
    <row r="5" spans="1:24" x14ac:dyDescent="0.25">
      <c r="A5">
        <v>24</v>
      </c>
      <c r="B5" s="1">
        <v>43286</v>
      </c>
      <c r="C5" t="s">
        <v>18</v>
      </c>
      <c r="D5">
        <v>4</v>
      </c>
      <c r="E5" t="s">
        <v>32</v>
      </c>
      <c r="F5">
        <v>13</v>
      </c>
      <c r="G5" s="1">
        <v>43294</v>
      </c>
      <c r="H5">
        <v>13</v>
      </c>
      <c r="I5">
        <f>(H5/F5)*100</f>
        <v>100</v>
      </c>
      <c r="J5">
        <v>18</v>
      </c>
      <c r="K5" s="1">
        <v>43298</v>
      </c>
      <c r="L5">
        <v>16</v>
      </c>
      <c r="M5">
        <f>(L5/J5)*100</f>
        <v>88.888888888888886</v>
      </c>
      <c r="N5">
        <v>29</v>
      </c>
      <c r="O5" s="1">
        <v>43302</v>
      </c>
      <c r="P5">
        <v>23</v>
      </c>
      <c r="Q5">
        <f t="shared" si="3"/>
        <v>79.310344827586206</v>
      </c>
      <c r="R5">
        <v>15</v>
      </c>
      <c r="S5" s="1">
        <v>43306</v>
      </c>
      <c r="T5">
        <v>11</v>
      </c>
      <c r="U5">
        <f>(T5/R5)*100</f>
        <v>73.333333333333329</v>
      </c>
      <c r="V5">
        <f t="shared" si="0"/>
        <v>75</v>
      </c>
      <c r="W5">
        <f t="shared" si="1"/>
        <v>63</v>
      </c>
      <c r="X5">
        <f t="shared" si="2"/>
        <v>84</v>
      </c>
    </row>
    <row r="6" spans="1:24" x14ac:dyDescent="0.25">
      <c r="A6">
        <v>26</v>
      </c>
      <c r="B6" s="1">
        <v>43286</v>
      </c>
      <c r="C6" t="s">
        <v>19</v>
      </c>
      <c r="D6">
        <v>2</v>
      </c>
      <c r="E6" t="s">
        <v>24</v>
      </c>
      <c r="F6">
        <v>2</v>
      </c>
      <c r="G6" s="1">
        <v>43294</v>
      </c>
      <c r="H6">
        <v>1</v>
      </c>
      <c r="I6">
        <f>(H6/F6)*100</f>
        <v>50</v>
      </c>
      <c r="J6">
        <v>9</v>
      </c>
      <c r="K6" s="1">
        <v>43298</v>
      </c>
      <c r="L6">
        <v>5</v>
      </c>
      <c r="M6">
        <f>(L6/J6)*100</f>
        <v>55.555555555555557</v>
      </c>
      <c r="N6">
        <v>8</v>
      </c>
      <c r="O6" s="1">
        <v>43302</v>
      </c>
      <c r="P6">
        <v>1</v>
      </c>
      <c r="Q6">
        <f t="shared" si="3"/>
        <v>12.5</v>
      </c>
      <c r="R6">
        <v>15</v>
      </c>
      <c r="S6" s="1">
        <v>43306</v>
      </c>
      <c r="T6">
        <v>14</v>
      </c>
      <c r="U6">
        <f>(T6/R6)*100</f>
        <v>93.333333333333329</v>
      </c>
      <c r="V6">
        <f t="shared" si="0"/>
        <v>34</v>
      </c>
      <c r="W6">
        <f t="shared" si="1"/>
        <v>21</v>
      </c>
      <c r="X6">
        <f t="shared" si="2"/>
        <v>61.764705882352942</v>
      </c>
    </row>
    <row r="7" spans="1:24" x14ac:dyDescent="0.25">
      <c r="A7">
        <v>30</v>
      </c>
      <c r="B7" s="1">
        <v>43286</v>
      </c>
      <c r="C7" t="s">
        <v>20</v>
      </c>
      <c r="D7">
        <v>2</v>
      </c>
      <c r="E7" t="s">
        <v>32</v>
      </c>
      <c r="F7">
        <v>21</v>
      </c>
      <c r="G7" s="1">
        <v>43294</v>
      </c>
      <c r="H7">
        <v>13</v>
      </c>
      <c r="I7">
        <f>(H7/F7)*100</f>
        <v>61.904761904761905</v>
      </c>
      <c r="J7">
        <v>28</v>
      </c>
      <c r="K7" s="1">
        <v>43298</v>
      </c>
      <c r="L7">
        <v>11</v>
      </c>
      <c r="M7">
        <f>(L7/J7)*100</f>
        <v>39.285714285714285</v>
      </c>
      <c r="N7">
        <v>5</v>
      </c>
      <c r="O7" s="1">
        <v>43302</v>
      </c>
      <c r="P7">
        <v>1</v>
      </c>
      <c r="Q7">
        <f t="shared" si="3"/>
        <v>20</v>
      </c>
      <c r="R7">
        <v>0</v>
      </c>
      <c r="S7" s="1">
        <v>43306</v>
      </c>
      <c r="T7">
        <v>0</v>
      </c>
      <c r="V7">
        <f t="shared" si="0"/>
        <v>54</v>
      </c>
      <c r="W7">
        <f t="shared" si="1"/>
        <v>25</v>
      </c>
      <c r="X7">
        <f t="shared" si="2"/>
        <v>46.296296296296298</v>
      </c>
    </row>
    <row r="8" spans="1:24" x14ac:dyDescent="0.25">
      <c r="A8">
        <v>33</v>
      </c>
      <c r="B8" s="1">
        <v>43286</v>
      </c>
      <c r="C8" t="s">
        <v>21</v>
      </c>
      <c r="D8">
        <v>1</v>
      </c>
      <c r="E8" t="s">
        <v>32</v>
      </c>
      <c r="F8">
        <v>0</v>
      </c>
      <c r="G8" s="1">
        <v>43294</v>
      </c>
      <c r="H8">
        <v>0</v>
      </c>
      <c r="J8">
        <v>5</v>
      </c>
      <c r="K8" s="1">
        <v>43298</v>
      </c>
      <c r="L8">
        <v>3</v>
      </c>
      <c r="M8">
        <f>(L8/J8)*100</f>
        <v>60</v>
      </c>
      <c r="N8">
        <v>21</v>
      </c>
      <c r="O8" s="1">
        <v>43302</v>
      </c>
      <c r="P8">
        <v>16</v>
      </c>
      <c r="Q8">
        <f t="shared" si="3"/>
        <v>76.19047619047619</v>
      </c>
      <c r="R8">
        <v>0</v>
      </c>
      <c r="S8" s="1">
        <v>43306</v>
      </c>
      <c r="T8">
        <v>0</v>
      </c>
      <c r="V8">
        <f t="shared" si="0"/>
        <v>26</v>
      </c>
      <c r="W8">
        <f t="shared" si="1"/>
        <v>19</v>
      </c>
      <c r="X8">
        <f t="shared" si="2"/>
        <v>73.076923076923066</v>
      </c>
    </row>
    <row r="9" spans="1:24" x14ac:dyDescent="0.25">
      <c r="A9">
        <v>34</v>
      </c>
      <c r="B9" s="1">
        <v>43286</v>
      </c>
      <c r="C9" t="s">
        <v>21</v>
      </c>
      <c r="D9">
        <v>2</v>
      </c>
      <c r="E9" t="s">
        <v>33</v>
      </c>
      <c r="F9">
        <v>1</v>
      </c>
      <c r="G9" s="1">
        <v>43294</v>
      </c>
      <c r="H9">
        <v>0</v>
      </c>
      <c r="I9">
        <f>(H9/F9)*100</f>
        <v>0</v>
      </c>
      <c r="J9">
        <v>0</v>
      </c>
      <c r="K9" s="1">
        <v>43298</v>
      </c>
      <c r="L9">
        <v>0</v>
      </c>
      <c r="N9">
        <v>4</v>
      </c>
      <c r="O9" s="1">
        <v>43302</v>
      </c>
      <c r="P9">
        <v>1</v>
      </c>
      <c r="Q9">
        <f t="shared" si="3"/>
        <v>25</v>
      </c>
      <c r="R9">
        <v>11</v>
      </c>
      <c r="S9" s="1">
        <v>43306</v>
      </c>
      <c r="T9">
        <v>6</v>
      </c>
      <c r="U9">
        <f>(T9/R9)*100</f>
        <v>54.54545454545454</v>
      </c>
      <c r="V9">
        <f t="shared" si="0"/>
        <v>16</v>
      </c>
      <c r="W9">
        <f t="shared" si="1"/>
        <v>7</v>
      </c>
      <c r="X9">
        <f t="shared" si="2"/>
        <v>43.75</v>
      </c>
    </row>
    <row r="10" spans="1:24" x14ac:dyDescent="0.25">
      <c r="A10">
        <v>36</v>
      </c>
      <c r="B10" s="1">
        <v>43286</v>
      </c>
      <c r="C10" t="s">
        <v>21</v>
      </c>
      <c r="D10">
        <v>4</v>
      </c>
      <c r="E10" t="s">
        <v>24</v>
      </c>
      <c r="F10">
        <v>0</v>
      </c>
      <c r="G10" s="1">
        <v>43294</v>
      </c>
      <c r="H10">
        <v>0</v>
      </c>
      <c r="J10">
        <v>0</v>
      </c>
      <c r="K10" s="1">
        <v>43298</v>
      </c>
      <c r="L10">
        <v>0</v>
      </c>
      <c r="N10">
        <v>15</v>
      </c>
      <c r="O10" s="1">
        <v>43302</v>
      </c>
      <c r="P10">
        <v>8</v>
      </c>
      <c r="Q10">
        <f t="shared" si="3"/>
        <v>53.333333333333336</v>
      </c>
      <c r="R10">
        <v>9</v>
      </c>
      <c r="S10" s="1">
        <v>43306</v>
      </c>
      <c r="T10">
        <v>3</v>
      </c>
      <c r="U10">
        <f>(T10/R10)*100</f>
        <v>33.333333333333329</v>
      </c>
      <c r="V10">
        <f t="shared" si="0"/>
        <v>24</v>
      </c>
      <c r="W10">
        <f t="shared" si="1"/>
        <v>11</v>
      </c>
      <c r="X10">
        <f t="shared" si="2"/>
        <v>45.833333333333329</v>
      </c>
    </row>
    <row r="11" spans="1:24" x14ac:dyDescent="0.25">
      <c r="A11">
        <v>37</v>
      </c>
      <c r="B11" s="1">
        <v>43286</v>
      </c>
      <c r="C11" t="s">
        <v>22</v>
      </c>
      <c r="D11">
        <v>1</v>
      </c>
      <c r="E11" t="s">
        <v>24</v>
      </c>
      <c r="F11">
        <v>12</v>
      </c>
      <c r="G11" s="1">
        <v>43294</v>
      </c>
      <c r="H11">
        <v>4</v>
      </c>
      <c r="I11">
        <f>(H11/F11)*100</f>
        <v>33.333333333333329</v>
      </c>
      <c r="J11">
        <v>14</v>
      </c>
      <c r="K11" s="1">
        <v>43298</v>
      </c>
      <c r="L11">
        <v>9</v>
      </c>
      <c r="M11">
        <f>(L11/J11)*100</f>
        <v>64.285714285714292</v>
      </c>
      <c r="N11">
        <v>15</v>
      </c>
      <c r="O11" s="1">
        <v>43302</v>
      </c>
      <c r="P11">
        <v>11</v>
      </c>
      <c r="Q11">
        <f t="shared" si="3"/>
        <v>73.333333333333329</v>
      </c>
      <c r="R11">
        <v>10</v>
      </c>
      <c r="S11" s="1">
        <v>43306</v>
      </c>
      <c r="T11">
        <v>8</v>
      </c>
      <c r="U11">
        <f>(T11/R11)*100</f>
        <v>80</v>
      </c>
      <c r="V11">
        <f t="shared" si="0"/>
        <v>51</v>
      </c>
      <c r="W11">
        <f t="shared" si="1"/>
        <v>32</v>
      </c>
      <c r="X11">
        <f t="shared" si="2"/>
        <v>62.745098039215684</v>
      </c>
    </row>
    <row r="12" spans="1:24" x14ac:dyDescent="0.25">
      <c r="A12">
        <v>38</v>
      </c>
      <c r="B12" s="1">
        <v>43286</v>
      </c>
      <c r="C12" t="s">
        <v>22</v>
      </c>
      <c r="D12">
        <v>2</v>
      </c>
      <c r="E12" t="s">
        <v>32</v>
      </c>
      <c r="F12">
        <v>0</v>
      </c>
      <c r="G12" s="1">
        <v>43294</v>
      </c>
      <c r="H12">
        <v>0</v>
      </c>
      <c r="J12">
        <v>3</v>
      </c>
      <c r="K12" s="1">
        <v>43298</v>
      </c>
      <c r="L12">
        <v>0</v>
      </c>
      <c r="M12">
        <f>(L12/J12)*100</f>
        <v>0</v>
      </c>
      <c r="N12">
        <v>18</v>
      </c>
      <c r="O12" s="1">
        <v>43302</v>
      </c>
      <c r="P12">
        <v>0</v>
      </c>
      <c r="Q12">
        <f t="shared" si="3"/>
        <v>0</v>
      </c>
      <c r="R12">
        <v>10</v>
      </c>
      <c r="S12" s="1">
        <v>43306</v>
      </c>
      <c r="T12">
        <v>0</v>
      </c>
      <c r="U12">
        <f>(T12/R12)*100</f>
        <v>0</v>
      </c>
      <c r="V12">
        <f t="shared" si="0"/>
        <v>31</v>
      </c>
      <c r="W12">
        <f t="shared" si="1"/>
        <v>0</v>
      </c>
      <c r="X12">
        <f t="shared" si="2"/>
        <v>0</v>
      </c>
    </row>
    <row r="13" spans="1:24" x14ac:dyDescent="0.25">
      <c r="A13">
        <v>39</v>
      </c>
      <c r="B13" s="1">
        <v>43286</v>
      </c>
      <c r="C13" t="s">
        <v>22</v>
      </c>
      <c r="D13">
        <v>3</v>
      </c>
      <c r="E13" t="s">
        <v>33</v>
      </c>
      <c r="F13">
        <v>11</v>
      </c>
      <c r="G13" s="1">
        <v>43294</v>
      </c>
      <c r="H13">
        <v>7</v>
      </c>
      <c r="I13">
        <f t="shared" ref="I13:I18" si="4">(H13/F13)*100</f>
        <v>63.636363636363633</v>
      </c>
      <c r="J13">
        <v>5</v>
      </c>
      <c r="K13" s="1">
        <v>43298</v>
      </c>
      <c r="L13">
        <v>4</v>
      </c>
      <c r="M13">
        <f>(L13/J13)*100</f>
        <v>80</v>
      </c>
      <c r="N13">
        <v>6</v>
      </c>
      <c r="O13" s="1">
        <v>43302</v>
      </c>
      <c r="P13">
        <v>4</v>
      </c>
      <c r="Q13">
        <f t="shared" si="3"/>
        <v>66.666666666666657</v>
      </c>
      <c r="R13">
        <v>8</v>
      </c>
      <c r="S13" s="1">
        <v>43306</v>
      </c>
      <c r="T13">
        <v>7</v>
      </c>
      <c r="U13">
        <f>(T13/R13)*100</f>
        <v>87.5</v>
      </c>
      <c r="V13">
        <f t="shared" si="0"/>
        <v>30</v>
      </c>
      <c r="W13">
        <f t="shared" si="1"/>
        <v>22</v>
      </c>
      <c r="X13">
        <f t="shared" si="2"/>
        <v>73.333333333333329</v>
      </c>
    </row>
    <row r="14" spans="1:24" x14ac:dyDescent="0.25">
      <c r="A14">
        <v>40</v>
      </c>
      <c r="B14" s="1">
        <v>43286</v>
      </c>
      <c r="C14" t="s">
        <v>22</v>
      </c>
      <c r="D14">
        <v>4</v>
      </c>
      <c r="E14" t="s">
        <v>34</v>
      </c>
      <c r="F14">
        <v>8</v>
      </c>
      <c r="G14" s="1">
        <v>43294</v>
      </c>
      <c r="H14">
        <v>4</v>
      </c>
      <c r="I14">
        <f t="shared" si="4"/>
        <v>50</v>
      </c>
      <c r="J14">
        <v>2</v>
      </c>
      <c r="K14" s="1">
        <v>43298</v>
      </c>
      <c r="L14">
        <v>2</v>
      </c>
      <c r="M14">
        <f>(L14/J14)*100</f>
        <v>100</v>
      </c>
      <c r="N14">
        <v>0</v>
      </c>
      <c r="O14" s="1">
        <v>43302</v>
      </c>
      <c r="P14">
        <v>0</v>
      </c>
      <c r="R14">
        <v>0</v>
      </c>
      <c r="S14" s="1">
        <v>43306</v>
      </c>
      <c r="T14">
        <v>0</v>
      </c>
      <c r="V14">
        <f t="shared" si="0"/>
        <v>10</v>
      </c>
      <c r="W14">
        <f t="shared" si="1"/>
        <v>6</v>
      </c>
      <c r="X14">
        <f t="shared" si="2"/>
        <v>60</v>
      </c>
    </row>
    <row r="15" spans="1:24" x14ac:dyDescent="0.25">
      <c r="A15">
        <v>41</v>
      </c>
      <c r="B15" s="1">
        <v>43307</v>
      </c>
      <c r="C15" t="s">
        <v>31</v>
      </c>
      <c r="D15">
        <v>1</v>
      </c>
      <c r="E15" t="s">
        <v>34</v>
      </c>
      <c r="F15">
        <v>28</v>
      </c>
      <c r="G15" s="1">
        <v>43315</v>
      </c>
      <c r="H15">
        <v>21</v>
      </c>
      <c r="I15">
        <f t="shared" si="4"/>
        <v>75</v>
      </c>
      <c r="J15">
        <v>10</v>
      </c>
      <c r="K15" s="1">
        <v>43319</v>
      </c>
      <c r="L15">
        <v>8</v>
      </c>
      <c r="M15">
        <f>(L15/J15)*100</f>
        <v>80</v>
      </c>
      <c r="N15">
        <v>1</v>
      </c>
      <c r="O15" s="1">
        <v>43323</v>
      </c>
      <c r="P15">
        <v>0</v>
      </c>
      <c r="Q15">
        <f>(P15/N15)*100</f>
        <v>0</v>
      </c>
      <c r="R15">
        <v>0</v>
      </c>
      <c r="S15" s="1">
        <v>43327</v>
      </c>
      <c r="T15">
        <v>0</v>
      </c>
      <c r="V15">
        <f t="shared" si="0"/>
        <v>39</v>
      </c>
      <c r="W15">
        <f t="shared" si="1"/>
        <v>29</v>
      </c>
      <c r="X15">
        <f t="shared" si="2"/>
        <v>74.358974358974365</v>
      </c>
    </row>
    <row r="16" spans="1:24" x14ac:dyDescent="0.25">
      <c r="A16">
        <v>42</v>
      </c>
      <c r="B16" s="1">
        <v>43307</v>
      </c>
      <c r="C16" t="s">
        <v>31</v>
      </c>
      <c r="D16">
        <v>2</v>
      </c>
      <c r="E16" t="s">
        <v>34</v>
      </c>
      <c r="F16">
        <v>1</v>
      </c>
      <c r="G16" s="1">
        <v>43315</v>
      </c>
      <c r="H16">
        <v>1</v>
      </c>
      <c r="I16">
        <f t="shared" si="4"/>
        <v>100</v>
      </c>
      <c r="J16">
        <v>0</v>
      </c>
      <c r="K16" s="1">
        <v>43319</v>
      </c>
      <c r="L16">
        <v>0</v>
      </c>
      <c r="N16">
        <v>3</v>
      </c>
      <c r="O16" s="1">
        <v>43323</v>
      </c>
      <c r="P16">
        <v>1</v>
      </c>
      <c r="Q16">
        <f>(P16/N16)*100</f>
        <v>33.333333333333329</v>
      </c>
      <c r="R16">
        <v>2</v>
      </c>
      <c r="S16" s="1">
        <v>43327</v>
      </c>
      <c r="T16">
        <v>1</v>
      </c>
      <c r="U16">
        <f>(T16/R16)*100</f>
        <v>50</v>
      </c>
      <c r="V16">
        <f t="shared" si="0"/>
        <v>6</v>
      </c>
      <c r="W16">
        <f t="shared" si="1"/>
        <v>3</v>
      </c>
      <c r="X16">
        <f t="shared" si="2"/>
        <v>50</v>
      </c>
    </row>
    <row r="17" spans="1:24" x14ac:dyDescent="0.25">
      <c r="A17">
        <v>43</v>
      </c>
      <c r="B17" s="1">
        <v>43307</v>
      </c>
      <c r="C17" t="s">
        <v>31</v>
      </c>
      <c r="D17">
        <v>3</v>
      </c>
      <c r="E17" t="s">
        <v>34</v>
      </c>
      <c r="F17">
        <v>18</v>
      </c>
      <c r="G17" s="1">
        <v>43315</v>
      </c>
      <c r="H17">
        <v>9</v>
      </c>
      <c r="I17">
        <f t="shared" si="4"/>
        <v>50</v>
      </c>
      <c r="J17">
        <v>15</v>
      </c>
      <c r="K17" s="1">
        <v>43319</v>
      </c>
      <c r="L17">
        <v>12</v>
      </c>
      <c r="M17">
        <f>(L17/J17)*100</f>
        <v>80</v>
      </c>
      <c r="N17">
        <v>4</v>
      </c>
      <c r="O17" s="1">
        <v>43323</v>
      </c>
      <c r="P17">
        <v>3</v>
      </c>
      <c r="Q17">
        <f>(P17/N17)*100</f>
        <v>75</v>
      </c>
      <c r="R17">
        <v>0</v>
      </c>
      <c r="S17" s="1">
        <v>43327</v>
      </c>
      <c r="T17">
        <v>0</v>
      </c>
      <c r="V17">
        <f t="shared" si="0"/>
        <v>37</v>
      </c>
      <c r="W17">
        <f t="shared" si="1"/>
        <v>24</v>
      </c>
      <c r="X17">
        <f t="shared" si="2"/>
        <v>64.86486486486487</v>
      </c>
    </row>
    <row r="18" spans="1:24" x14ac:dyDescent="0.25">
      <c r="A18">
        <v>45</v>
      </c>
      <c r="B18" s="1">
        <v>43311</v>
      </c>
      <c r="C18" t="s">
        <v>18</v>
      </c>
      <c r="D18">
        <v>2</v>
      </c>
      <c r="E18" t="s">
        <v>33</v>
      </c>
      <c r="F18">
        <v>66</v>
      </c>
      <c r="G18" s="1">
        <v>43319</v>
      </c>
      <c r="H18">
        <v>57</v>
      </c>
      <c r="I18">
        <f t="shared" si="4"/>
        <v>86.36363636363636</v>
      </c>
      <c r="J18">
        <v>19</v>
      </c>
      <c r="K18" s="1">
        <v>43323</v>
      </c>
      <c r="L18">
        <v>13</v>
      </c>
      <c r="M18">
        <f>(L18/J18)*100</f>
        <v>68.421052631578945</v>
      </c>
      <c r="N18">
        <v>0</v>
      </c>
      <c r="O18" s="1">
        <v>43327</v>
      </c>
      <c r="P18">
        <v>0</v>
      </c>
      <c r="R18">
        <v>4</v>
      </c>
      <c r="S18" s="1">
        <v>43331</v>
      </c>
      <c r="T18">
        <v>4</v>
      </c>
      <c r="U18">
        <f>(T18/R18)*100</f>
        <v>100</v>
      </c>
      <c r="V18">
        <f t="shared" si="0"/>
        <v>89</v>
      </c>
      <c r="W18">
        <f t="shared" si="1"/>
        <v>74</v>
      </c>
      <c r="X18">
        <f t="shared" si="2"/>
        <v>83.146067415730343</v>
      </c>
    </row>
    <row r="19" spans="1:24" x14ac:dyDescent="0.25">
      <c r="A19">
        <v>46</v>
      </c>
      <c r="B19" s="1">
        <v>43311</v>
      </c>
      <c r="C19" t="s">
        <v>18</v>
      </c>
      <c r="D19">
        <v>3</v>
      </c>
      <c r="E19" t="s">
        <v>24</v>
      </c>
      <c r="F19">
        <v>0</v>
      </c>
      <c r="G19" s="1">
        <v>43319</v>
      </c>
      <c r="H19">
        <v>0</v>
      </c>
      <c r="J19">
        <v>0</v>
      </c>
      <c r="K19" s="1">
        <v>43323</v>
      </c>
      <c r="L19">
        <v>0</v>
      </c>
      <c r="N19">
        <v>0</v>
      </c>
      <c r="O19" s="1">
        <v>43327</v>
      </c>
      <c r="P19">
        <v>0</v>
      </c>
      <c r="R19">
        <v>0</v>
      </c>
      <c r="S19" s="1">
        <v>43331</v>
      </c>
      <c r="T19">
        <v>0</v>
      </c>
      <c r="V19">
        <f t="shared" si="0"/>
        <v>0</v>
      </c>
      <c r="W19">
        <f t="shared" si="1"/>
        <v>0</v>
      </c>
      <c r="X19" t="str">
        <f t="shared" si="2"/>
        <v>n/a</v>
      </c>
    </row>
    <row r="20" spans="1:24" x14ac:dyDescent="0.25">
      <c r="A20">
        <v>47</v>
      </c>
      <c r="B20" s="1">
        <v>43311</v>
      </c>
      <c r="C20" t="s">
        <v>18</v>
      </c>
      <c r="D20">
        <v>4</v>
      </c>
      <c r="E20" t="s">
        <v>34</v>
      </c>
      <c r="F20">
        <v>38</v>
      </c>
      <c r="G20" s="1">
        <v>43319</v>
      </c>
      <c r="H20">
        <v>26</v>
      </c>
      <c r="I20">
        <f>(H20/F20)*100</f>
        <v>68.421052631578945</v>
      </c>
      <c r="J20">
        <v>19</v>
      </c>
      <c r="K20" s="1">
        <v>43323</v>
      </c>
      <c r="L20">
        <v>7</v>
      </c>
      <c r="M20">
        <f>(L20/J20)*100</f>
        <v>36.84210526315789</v>
      </c>
      <c r="N20">
        <v>34</v>
      </c>
      <c r="O20" s="1">
        <v>43327</v>
      </c>
      <c r="P20">
        <v>21</v>
      </c>
      <c r="Q20">
        <f>(P20/N20)*100</f>
        <v>61.764705882352942</v>
      </c>
      <c r="R20">
        <v>0</v>
      </c>
      <c r="S20" s="1">
        <v>43331</v>
      </c>
      <c r="T20">
        <v>0</v>
      </c>
      <c r="V20">
        <f t="shared" si="0"/>
        <v>91</v>
      </c>
      <c r="W20">
        <f t="shared" si="1"/>
        <v>54</v>
      </c>
      <c r="X20">
        <f t="shared" si="2"/>
        <v>59.340659340659343</v>
      </c>
    </row>
    <row r="21" spans="1:24" x14ac:dyDescent="0.25">
      <c r="A21">
        <v>50</v>
      </c>
      <c r="B21" s="1">
        <v>43311</v>
      </c>
      <c r="C21" t="s">
        <v>19</v>
      </c>
      <c r="D21">
        <v>3</v>
      </c>
      <c r="E21" t="s">
        <v>34</v>
      </c>
      <c r="F21">
        <v>0</v>
      </c>
      <c r="G21" s="1">
        <v>43319</v>
      </c>
      <c r="H21">
        <v>0</v>
      </c>
      <c r="J21">
        <v>0</v>
      </c>
      <c r="K21" s="1">
        <v>43323</v>
      </c>
      <c r="L21">
        <v>0</v>
      </c>
      <c r="N21">
        <v>3</v>
      </c>
      <c r="O21" s="1">
        <v>43327</v>
      </c>
      <c r="P21">
        <v>1</v>
      </c>
      <c r="Q21">
        <f>(P21/N21)*100</f>
        <v>33.333333333333329</v>
      </c>
      <c r="R21">
        <v>4</v>
      </c>
      <c r="S21" s="1">
        <v>43331</v>
      </c>
      <c r="T21">
        <v>3</v>
      </c>
      <c r="U21">
        <f>(T21/R21)*100</f>
        <v>75</v>
      </c>
      <c r="V21">
        <f t="shared" si="0"/>
        <v>7</v>
      </c>
      <c r="W21">
        <f t="shared" si="1"/>
        <v>4</v>
      </c>
      <c r="X21">
        <f t="shared" si="2"/>
        <v>57.142857142857139</v>
      </c>
    </row>
    <row r="22" spans="1:24" x14ac:dyDescent="0.25">
      <c r="A22">
        <v>51</v>
      </c>
      <c r="B22" s="1">
        <v>43311</v>
      </c>
      <c r="C22" t="s">
        <v>19</v>
      </c>
      <c r="D22">
        <v>4</v>
      </c>
      <c r="E22" t="s">
        <v>24</v>
      </c>
      <c r="F22">
        <v>5</v>
      </c>
      <c r="G22" s="1">
        <v>43319</v>
      </c>
      <c r="H22">
        <v>1</v>
      </c>
      <c r="I22">
        <f>(H22/F22)*100</f>
        <v>20</v>
      </c>
      <c r="J22">
        <v>0</v>
      </c>
      <c r="K22" s="1">
        <v>43323</v>
      </c>
      <c r="L22">
        <v>0</v>
      </c>
      <c r="N22">
        <v>0</v>
      </c>
      <c r="O22" s="1">
        <v>43327</v>
      </c>
      <c r="P22">
        <v>0</v>
      </c>
      <c r="R22">
        <v>0</v>
      </c>
      <c r="S22" s="1">
        <v>43331</v>
      </c>
      <c r="T22">
        <v>0</v>
      </c>
      <c r="V22">
        <f t="shared" si="0"/>
        <v>5</v>
      </c>
      <c r="W22">
        <f t="shared" si="1"/>
        <v>1</v>
      </c>
      <c r="X22">
        <f t="shared" si="2"/>
        <v>20</v>
      </c>
    </row>
    <row r="23" spans="1:24" x14ac:dyDescent="0.25">
      <c r="A23">
        <v>57</v>
      </c>
      <c r="B23" s="1">
        <v>43311</v>
      </c>
      <c r="C23" t="s">
        <v>21</v>
      </c>
      <c r="D23">
        <v>2</v>
      </c>
      <c r="E23" t="s">
        <v>24</v>
      </c>
      <c r="F23">
        <v>30</v>
      </c>
      <c r="G23" s="1">
        <v>43319</v>
      </c>
      <c r="H23">
        <v>28</v>
      </c>
      <c r="I23">
        <f>(H23/F23)*100</f>
        <v>93.333333333333329</v>
      </c>
      <c r="J23">
        <v>35</v>
      </c>
      <c r="K23" s="1">
        <v>43323</v>
      </c>
      <c r="L23">
        <v>32</v>
      </c>
      <c r="M23">
        <f>(L23/J23)*100</f>
        <v>91.428571428571431</v>
      </c>
      <c r="N23">
        <v>28</v>
      </c>
      <c r="O23" s="1">
        <v>43327</v>
      </c>
      <c r="P23">
        <v>22</v>
      </c>
      <c r="Q23">
        <f>(P23/N23)*100</f>
        <v>78.571428571428569</v>
      </c>
      <c r="R23">
        <v>6</v>
      </c>
      <c r="S23" s="1">
        <v>43331</v>
      </c>
      <c r="T23">
        <v>5</v>
      </c>
      <c r="U23">
        <f>(T23/R23)*100</f>
        <v>83.333333333333343</v>
      </c>
      <c r="V23">
        <f t="shared" si="0"/>
        <v>99</v>
      </c>
      <c r="W23">
        <f t="shared" si="1"/>
        <v>87</v>
      </c>
      <c r="X23">
        <f t="shared" si="2"/>
        <v>87.878787878787875</v>
      </c>
    </row>
    <row r="24" spans="1:24" x14ac:dyDescent="0.25">
      <c r="A24">
        <v>58</v>
      </c>
      <c r="B24" s="1">
        <v>43311</v>
      </c>
      <c r="C24" t="s">
        <v>21</v>
      </c>
      <c r="D24">
        <v>3</v>
      </c>
      <c r="E24" t="s">
        <v>32</v>
      </c>
      <c r="F24">
        <v>25</v>
      </c>
      <c r="G24" s="1">
        <v>43319</v>
      </c>
      <c r="H24">
        <v>16</v>
      </c>
      <c r="I24">
        <f>(H24/F24)*100</f>
        <v>64</v>
      </c>
      <c r="J24">
        <v>38</v>
      </c>
      <c r="K24" s="1">
        <v>43323</v>
      </c>
      <c r="L24">
        <v>31</v>
      </c>
      <c r="M24">
        <f>(L24/J24)*100</f>
        <v>81.578947368421055</v>
      </c>
      <c r="N24">
        <v>38</v>
      </c>
      <c r="O24" s="1">
        <v>43327</v>
      </c>
      <c r="P24">
        <v>26</v>
      </c>
      <c r="Q24">
        <f>(P24/N24)*100</f>
        <v>68.421052631578945</v>
      </c>
      <c r="R24">
        <v>2</v>
      </c>
      <c r="S24" s="1">
        <v>43331</v>
      </c>
      <c r="T24">
        <v>1</v>
      </c>
      <c r="U24">
        <f>(T24/R24)*100</f>
        <v>50</v>
      </c>
      <c r="V24">
        <f t="shared" si="0"/>
        <v>103</v>
      </c>
      <c r="W24">
        <f t="shared" si="1"/>
        <v>74</v>
      </c>
      <c r="X24">
        <f t="shared" si="2"/>
        <v>71.844660194174764</v>
      </c>
    </row>
    <row r="25" spans="1:24" x14ac:dyDescent="0.25">
      <c r="A25">
        <v>59</v>
      </c>
      <c r="B25" s="1">
        <v>43311</v>
      </c>
      <c r="C25" t="s">
        <v>21</v>
      </c>
      <c r="D25">
        <v>4</v>
      </c>
      <c r="E25" t="s">
        <v>33</v>
      </c>
      <c r="F25">
        <v>15</v>
      </c>
      <c r="G25" s="1">
        <v>43319</v>
      </c>
      <c r="H25">
        <v>11</v>
      </c>
      <c r="I25">
        <f>(H25/F25)*100</f>
        <v>73.333333333333329</v>
      </c>
      <c r="J25">
        <v>20</v>
      </c>
      <c r="K25" s="1">
        <v>43323</v>
      </c>
      <c r="L25">
        <v>12</v>
      </c>
      <c r="M25">
        <f>(L25/J25)*100</f>
        <v>60</v>
      </c>
      <c r="N25">
        <v>22</v>
      </c>
      <c r="O25" s="1">
        <v>43327</v>
      </c>
      <c r="P25">
        <v>11</v>
      </c>
      <c r="Q25">
        <f>(P25/N25)*100</f>
        <v>50</v>
      </c>
      <c r="R25">
        <v>9</v>
      </c>
      <c r="S25" s="1">
        <v>43331</v>
      </c>
      <c r="T25">
        <v>2</v>
      </c>
      <c r="U25">
        <f>(T25/R25)*100</f>
        <v>22.222222222222221</v>
      </c>
      <c r="V25">
        <f t="shared" si="0"/>
        <v>66</v>
      </c>
      <c r="W25">
        <f t="shared" si="1"/>
        <v>36</v>
      </c>
      <c r="X25">
        <f t="shared" si="2"/>
        <v>54.54545454545454</v>
      </c>
    </row>
    <row r="26" spans="1:24" x14ac:dyDescent="0.25">
      <c r="A26">
        <v>60</v>
      </c>
      <c r="B26" s="1">
        <v>43311</v>
      </c>
      <c r="C26" t="s">
        <v>22</v>
      </c>
      <c r="D26">
        <v>1</v>
      </c>
      <c r="E26" t="s">
        <v>24</v>
      </c>
      <c r="F26">
        <v>28</v>
      </c>
      <c r="G26" s="1">
        <v>43319</v>
      </c>
      <c r="H26">
        <v>22</v>
      </c>
      <c r="I26">
        <f>(H26/F26)*100</f>
        <v>78.571428571428569</v>
      </c>
      <c r="J26">
        <v>18</v>
      </c>
      <c r="K26" s="1">
        <v>43323</v>
      </c>
      <c r="L26">
        <v>11</v>
      </c>
      <c r="M26">
        <f>(L26/J26)*100</f>
        <v>61.111111111111114</v>
      </c>
      <c r="N26">
        <v>23</v>
      </c>
      <c r="O26" s="1">
        <v>43327</v>
      </c>
      <c r="P26">
        <v>16</v>
      </c>
      <c r="Q26">
        <f>(P26/N26)*100</f>
        <v>69.565217391304344</v>
      </c>
      <c r="R26">
        <v>0</v>
      </c>
      <c r="S26" s="1">
        <v>43331</v>
      </c>
      <c r="T26">
        <v>0</v>
      </c>
      <c r="V26">
        <f t="shared" si="0"/>
        <v>69</v>
      </c>
      <c r="W26">
        <f t="shared" si="1"/>
        <v>49</v>
      </c>
      <c r="X26">
        <f t="shared" si="2"/>
        <v>71.014492753623188</v>
      </c>
    </row>
    <row r="27" spans="1:24" x14ac:dyDescent="0.25">
      <c r="A27">
        <v>62</v>
      </c>
      <c r="B27" s="1">
        <v>43311</v>
      </c>
      <c r="C27" t="s">
        <v>22</v>
      </c>
      <c r="D27">
        <v>3</v>
      </c>
      <c r="E27" t="s">
        <v>34</v>
      </c>
      <c r="F27">
        <v>0</v>
      </c>
      <c r="G27" s="1">
        <v>43319</v>
      </c>
      <c r="H27">
        <v>0</v>
      </c>
      <c r="J27">
        <v>0</v>
      </c>
      <c r="K27" s="1">
        <v>43323</v>
      </c>
      <c r="L27">
        <v>0</v>
      </c>
      <c r="N27">
        <v>0</v>
      </c>
      <c r="O27" s="1">
        <v>43327</v>
      </c>
      <c r="P27">
        <v>0</v>
      </c>
      <c r="R27">
        <v>0</v>
      </c>
      <c r="S27" s="1">
        <v>43331</v>
      </c>
      <c r="T27">
        <v>0</v>
      </c>
      <c r="V27">
        <f t="shared" si="0"/>
        <v>0</v>
      </c>
      <c r="W27">
        <f t="shared" si="1"/>
        <v>0</v>
      </c>
      <c r="X27" t="str">
        <f t="shared" si="2"/>
        <v>n/a</v>
      </c>
    </row>
    <row r="28" spans="1:24" x14ac:dyDescent="0.25">
      <c r="A28">
        <v>63</v>
      </c>
      <c r="B28" s="1">
        <v>43311</v>
      </c>
      <c r="C28" t="s">
        <v>22</v>
      </c>
      <c r="D28">
        <v>4</v>
      </c>
      <c r="E28" t="s">
        <v>32</v>
      </c>
      <c r="F28">
        <v>11</v>
      </c>
      <c r="G28" s="1">
        <v>43319</v>
      </c>
      <c r="H28">
        <v>9</v>
      </c>
      <c r="I28">
        <f>(H28/F28)*100</f>
        <v>81.818181818181827</v>
      </c>
      <c r="J28">
        <v>19</v>
      </c>
      <c r="K28" s="1">
        <v>43323</v>
      </c>
      <c r="L28">
        <v>18</v>
      </c>
      <c r="M28">
        <f>(L28/J28)*100</f>
        <v>94.73684210526315</v>
      </c>
      <c r="N28">
        <v>13</v>
      </c>
      <c r="O28" s="1">
        <v>43327</v>
      </c>
      <c r="P28">
        <v>10</v>
      </c>
      <c r="Q28">
        <f>(P28/N28)*100</f>
        <v>76.923076923076934</v>
      </c>
      <c r="R28">
        <v>2</v>
      </c>
      <c r="S28" s="1">
        <v>43331</v>
      </c>
      <c r="T28">
        <v>0</v>
      </c>
      <c r="U28">
        <f>(T28/R28)*100</f>
        <v>0</v>
      </c>
      <c r="V28">
        <f t="shared" si="0"/>
        <v>45</v>
      </c>
      <c r="W28">
        <f t="shared" si="1"/>
        <v>37</v>
      </c>
      <c r="X28">
        <f t="shared" si="2"/>
        <v>82.222222222222214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AllReps</vt:lpstr>
      <vt:lpstr>AllRepsNoMissing</vt:lpstr>
      <vt:lpstr>AllRepsNoMissingNoDead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Lojewski, Jeffrey (jlojewski@uidaho.edu)</dc:creator>
  <cp:lastModifiedBy>nerv-02</cp:lastModifiedBy>
  <dcterms:created xsi:type="dcterms:W3CDTF">2018-07-11T16:01:30Z</dcterms:created>
  <dcterms:modified xsi:type="dcterms:W3CDTF">2018-08-28T21:31:04Z</dcterms:modified>
</cp:coreProperties>
</file>