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00" windowHeight="13260" firstSheet="1" activeTab="1"/>
  </bookViews>
  <sheets>
    <sheet name="ClosePriceData" sheetId="1" r:id="rId1"/>
    <sheet name="0. Instructions" sheetId="6" r:id="rId2"/>
    <sheet name="1. Visualisation" sheetId="2" r:id="rId3"/>
    <sheet name="2. Regression" sheetId="3" r:id="rId4"/>
    <sheet name="3. Volatility" sheetId="4" r:id="rId5"/>
    <sheet name="4. Conclusion" sheetId="5" r:id="rId6"/>
  </sheets>
  <definedNames>
    <definedName name="Data">ClosePriceData!$A$1:$E$532</definedName>
  </definedNames>
  <calcPr calcId="144525" calcCompleted="0" calcOnSave="0"/>
</workbook>
</file>

<file path=xl/sharedStrings.xml><?xml version="1.0" encoding="utf-8"?>
<sst xmlns="http://schemas.openxmlformats.org/spreadsheetml/2006/main" count="637" uniqueCount="617">
  <si>
    <t>Date</t>
  </si>
  <si>
    <t>S&amp;P500</t>
  </si>
  <si>
    <t>Gold</t>
  </si>
  <si>
    <t>US Gov Bond</t>
  </si>
  <si>
    <t>USD/JPY</t>
  </si>
  <si>
    <t>2019-01-02</t>
  </si>
  <si>
    <t>2019-01-03</t>
  </si>
  <si>
    <t>2019-01-04</t>
  </si>
  <si>
    <t>2019-01-07</t>
  </si>
  <si>
    <t>2019-01-08</t>
  </si>
  <si>
    <t>2019-01-09</t>
  </si>
  <si>
    <t>2019-01-10</t>
  </si>
  <si>
    <t>2019-01-11</t>
  </si>
  <si>
    <t>2019-01-14</t>
  </si>
  <si>
    <t>2019-01-15</t>
  </si>
  <si>
    <t>2019-01-16</t>
  </si>
  <si>
    <t>2019-01-17</t>
  </si>
  <si>
    <t>2019-01-18</t>
  </si>
  <si>
    <t>2019-01-22</t>
  </si>
  <si>
    <t>2019-01-23</t>
  </si>
  <si>
    <t>2019-01-24</t>
  </si>
  <si>
    <t>2019-01-25</t>
  </si>
  <si>
    <t>2019-01-28</t>
  </si>
  <si>
    <t>2019-01-29</t>
  </si>
  <si>
    <t>2019-01-30</t>
  </si>
  <si>
    <t>2019-01-31</t>
  </si>
  <si>
    <t>2019-02-01</t>
  </si>
  <si>
    <t>2019-02-04</t>
  </si>
  <si>
    <t>2019-02-05</t>
  </si>
  <si>
    <t>2019-02-06</t>
  </si>
  <si>
    <t>2019-02-07</t>
  </si>
  <si>
    <t>2019-02-08</t>
  </si>
  <si>
    <t>2019-02-11</t>
  </si>
  <si>
    <t>2019-02-12</t>
  </si>
  <si>
    <t>2019-02-13</t>
  </si>
  <si>
    <t>2019-02-14</t>
  </si>
  <si>
    <t>2019-02-15</t>
  </si>
  <si>
    <t>2019-02-19</t>
  </si>
  <si>
    <t>2019-02-20</t>
  </si>
  <si>
    <t>2019-02-21</t>
  </si>
  <si>
    <t>2019-02-22</t>
  </si>
  <si>
    <t>2019-02-25</t>
  </si>
  <si>
    <t>2019-02-26</t>
  </si>
  <si>
    <t>2019-02-27</t>
  </si>
  <si>
    <t>2019-02-28</t>
  </si>
  <si>
    <t>2019-03-01</t>
  </si>
  <si>
    <t>2019-03-04</t>
  </si>
  <si>
    <t>2019-03-05</t>
  </si>
  <si>
    <t>2019-03-06</t>
  </si>
  <si>
    <t>2019-03-07</t>
  </si>
  <si>
    <t>2019-03-08</t>
  </si>
  <si>
    <t>2019-03-11</t>
  </si>
  <si>
    <t>2019-03-12</t>
  </si>
  <si>
    <t>2019-03-13</t>
  </si>
  <si>
    <t>2019-03-14</t>
  </si>
  <si>
    <t>2019-03-15</t>
  </si>
  <si>
    <t>2019-03-18</t>
  </si>
  <si>
    <t>2019-03-19</t>
  </si>
  <si>
    <t>2019-03-20</t>
  </si>
  <si>
    <t>2019-03-21</t>
  </si>
  <si>
    <t>2019-03-22</t>
  </si>
  <si>
    <t>2019-03-25</t>
  </si>
  <si>
    <t>2019-03-26</t>
  </si>
  <si>
    <t>2019-03-27</t>
  </si>
  <si>
    <t>2019-03-28</t>
  </si>
  <si>
    <t>2019-03-29</t>
  </si>
  <si>
    <t>2019-04-01</t>
  </si>
  <si>
    <t>2019-04-02</t>
  </si>
  <si>
    <t>2019-04-03</t>
  </si>
  <si>
    <t>2019-04-04</t>
  </si>
  <si>
    <t>2019-04-08</t>
  </si>
  <si>
    <t>2019-04-09</t>
  </si>
  <si>
    <t>2019-04-10</t>
  </si>
  <si>
    <t>2019-04-11</t>
  </si>
  <si>
    <t>2019-04-15</t>
  </si>
  <si>
    <t>2019-04-16</t>
  </si>
  <si>
    <t>2019-04-17</t>
  </si>
  <si>
    <t>2019-04-18</t>
  </si>
  <si>
    <t>2019-04-22</t>
  </si>
  <si>
    <t>2019-04-23</t>
  </si>
  <si>
    <t>2019-04-24</t>
  </si>
  <si>
    <t>2019-04-25</t>
  </si>
  <si>
    <t>2019-04-29</t>
  </si>
  <si>
    <t>2019-04-30</t>
  </si>
  <si>
    <t>2019-05-01</t>
  </si>
  <si>
    <t>2019-05-02</t>
  </si>
  <si>
    <t>2019-05-06</t>
  </si>
  <si>
    <t>2019-05-07</t>
  </si>
  <si>
    <t>2019-05-08</t>
  </si>
  <si>
    <t>2019-05-09</t>
  </si>
  <si>
    <t>2019-05-13</t>
  </si>
  <si>
    <t>2019-05-14</t>
  </si>
  <si>
    <t>2019-05-15</t>
  </si>
  <si>
    <t>2019-05-16</t>
  </si>
  <si>
    <t>2019-05-20</t>
  </si>
  <si>
    <t>2019-05-21</t>
  </si>
  <si>
    <t>2019-05-22</t>
  </si>
  <si>
    <t>2019-05-23</t>
  </si>
  <si>
    <t>2019-05-28</t>
  </si>
  <si>
    <t>2019-05-29</t>
  </si>
  <si>
    <t>2019-05-30</t>
  </si>
  <si>
    <t>2019-06-03</t>
  </si>
  <si>
    <t>2019-06-04</t>
  </si>
  <si>
    <t>2019-06-05</t>
  </si>
  <si>
    <t>2019-06-06</t>
  </si>
  <si>
    <t>2019-06-10</t>
  </si>
  <si>
    <t>2019-06-11</t>
  </si>
  <si>
    <t>2019-06-12</t>
  </si>
  <si>
    <t>2019-06-13</t>
  </si>
  <si>
    <t>2019-06-17</t>
  </si>
  <si>
    <t>2019-06-18</t>
  </si>
  <si>
    <t>2019-06-19</t>
  </si>
  <si>
    <t>2019-06-20</t>
  </si>
  <si>
    <t>2019-06-24</t>
  </si>
  <si>
    <t>2019-06-25</t>
  </si>
  <si>
    <t>2019-06-26</t>
  </si>
  <si>
    <t>2019-06-27</t>
  </si>
  <si>
    <t>2019-07-01</t>
  </si>
  <si>
    <t>2019-07-02</t>
  </si>
  <si>
    <t>2019-07-08</t>
  </si>
  <si>
    <t>2019-07-09</t>
  </si>
  <si>
    <t>2019-07-10</t>
  </si>
  <si>
    <t>2019-07-11</t>
  </si>
  <si>
    <t>2019-07-15</t>
  </si>
  <si>
    <t>2019-07-16</t>
  </si>
  <si>
    <t>2019-07-17</t>
  </si>
  <si>
    <t>2019-07-18</t>
  </si>
  <si>
    <t>2019-07-22</t>
  </si>
  <si>
    <t>2019-07-23</t>
  </si>
  <si>
    <t>2019-07-24</t>
  </si>
  <si>
    <t>2019-07-25</t>
  </si>
  <si>
    <t>2019-07-29</t>
  </si>
  <si>
    <t>2019-07-30</t>
  </si>
  <si>
    <t>2019-07-31</t>
  </si>
  <si>
    <t>2019-08-01</t>
  </si>
  <si>
    <t>2019-08-05</t>
  </si>
  <si>
    <t>2019-08-06</t>
  </si>
  <si>
    <t>2019-08-07</t>
  </si>
  <si>
    <t>2019-08-08</t>
  </si>
  <si>
    <t>2019-08-12</t>
  </si>
  <si>
    <t>2019-08-13</t>
  </si>
  <si>
    <t>2019-08-14</t>
  </si>
  <si>
    <t>2019-08-15</t>
  </si>
  <si>
    <t>2019-08-19</t>
  </si>
  <si>
    <t>2019-08-20</t>
  </si>
  <si>
    <t>2019-08-21</t>
  </si>
  <si>
    <t>2019-08-22</t>
  </si>
  <si>
    <t>2019-08-26</t>
  </si>
  <si>
    <t>2019-08-27</t>
  </si>
  <si>
    <t>2019-08-28</t>
  </si>
  <si>
    <t>2019-08-29</t>
  </si>
  <si>
    <t>2019-09-03</t>
  </si>
  <si>
    <t>2019-09-04</t>
  </si>
  <si>
    <t>2019-09-05</t>
  </si>
  <si>
    <t>2019-09-09</t>
  </si>
  <si>
    <t>2019-09-10</t>
  </si>
  <si>
    <t>2019-09-11</t>
  </si>
  <si>
    <t>2019-09-12</t>
  </si>
  <si>
    <t>2019-09-16</t>
  </si>
  <si>
    <t>2019-09-17</t>
  </si>
  <si>
    <t>2019-09-18</t>
  </si>
  <si>
    <t>2019-09-19</t>
  </si>
  <si>
    <t>2019-09-23</t>
  </si>
  <si>
    <t>2019-09-24</t>
  </si>
  <si>
    <t>2019-09-25</t>
  </si>
  <si>
    <t>2019-09-26</t>
  </si>
  <si>
    <t>2019-09-30</t>
  </si>
  <si>
    <t>2019-10-01</t>
  </si>
  <si>
    <t>2019-10-02</t>
  </si>
  <si>
    <t>2019-10-03</t>
  </si>
  <si>
    <t>2019-10-07</t>
  </si>
  <si>
    <t>2019-10-08</t>
  </si>
  <si>
    <t>2019-10-09</t>
  </si>
  <si>
    <t>2019-10-10</t>
  </si>
  <si>
    <t>2019-10-14</t>
  </si>
  <si>
    <t>2019-10-15</t>
  </si>
  <si>
    <t>2019-10-16</t>
  </si>
  <si>
    <t>2019-10-17</t>
  </si>
  <si>
    <t>2019-10-21</t>
  </si>
  <si>
    <t>2019-10-22</t>
  </si>
  <si>
    <t>2019-10-23</t>
  </si>
  <si>
    <t>2019-10-24</t>
  </si>
  <si>
    <t>2019-10-28</t>
  </si>
  <si>
    <t>2019-10-29</t>
  </si>
  <si>
    <t>2019-10-30</t>
  </si>
  <si>
    <t>2019-10-31</t>
  </si>
  <si>
    <t>2019-11-01</t>
  </si>
  <si>
    <t>2019-11-04</t>
  </si>
  <si>
    <t>2019-11-05</t>
  </si>
  <si>
    <t>2019-11-06</t>
  </si>
  <si>
    <t>2019-11-07</t>
  </si>
  <si>
    <t>2019-11-08</t>
  </si>
  <si>
    <t>2019-11-11</t>
  </si>
  <si>
    <t>2019-11-12</t>
  </si>
  <si>
    <t>2019-11-13</t>
  </si>
  <si>
    <t>2019-11-14</t>
  </si>
  <si>
    <t>2019-11-15</t>
  </si>
  <si>
    <t>2019-11-18</t>
  </si>
  <si>
    <t>2019-11-19</t>
  </si>
  <si>
    <t>2019-11-20</t>
  </si>
  <si>
    <t>2019-11-21</t>
  </si>
  <si>
    <t>2019-11-22</t>
  </si>
  <si>
    <t>2019-11-25</t>
  </si>
  <si>
    <t>2019-11-26</t>
  </si>
  <si>
    <t>2019-11-27</t>
  </si>
  <si>
    <t>2019-12-02</t>
  </si>
  <si>
    <t>2019-12-03</t>
  </si>
  <si>
    <t>2019-12-04</t>
  </si>
  <si>
    <t>2019-12-05</t>
  </si>
  <si>
    <t>2019-12-06</t>
  </si>
  <si>
    <t>2019-12-09</t>
  </si>
  <si>
    <t>2019-12-10</t>
  </si>
  <si>
    <t>2019-12-11</t>
  </si>
  <si>
    <t>2019-12-12</t>
  </si>
  <si>
    <t>2019-12-13</t>
  </si>
  <si>
    <t>2019-12-16</t>
  </si>
  <si>
    <t>2019-12-17</t>
  </si>
  <si>
    <t>2019-12-18</t>
  </si>
  <si>
    <t>2019-12-19</t>
  </si>
  <si>
    <t>2019-12-20</t>
  </si>
  <si>
    <t>2019-12-23</t>
  </si>
  <si>
    <t>2019-12-26</t>
  </si>
  <si>
    <t>2019-12-27</t>
  </si>
  <si>
    <t>2019-12-30</t>
  </si>
  <si>
    <t>2019-12-31</t>
  </si>
  <si>
    <t>2020-01-02</t>
  </si>
  <si>
    <t>2020-01-03</t>
  </si>
  <si>
    <t>2020-01-06</t>
  </si>
  <si>
    <t>2020-01-07</t>
  </si>
  <si>
    <t>2020-01-08</t>
  </si>
  <si>
    <t>2020-01-09</t>
  </si>
  <si>
    <t>2020-01-10</t>
  </si>
  <si>
    <t>2020-01-13</t>
  </si>
  <si>
    <t>2020-01-14</t>
  </si>
  <si>
    <t>2020-01-15</t>
  </si>
  <si>
    <t>2020-01-16</t>
  </si>
  <si>
    <t>2020-01-17</t>
  </si>
  <si>
    <t>2020-01-21</t>
  </si>
  <si>
    <t>2020-01-22</t>
  </si>
  <si>
    <t>2020-01-23</t>
  </si>
  <si>
    <t>2020-01-24</t>
  </si>
  <si>
    <t>2020-01-27</t>
  </si>
  <si>
    <t>2020-01-28</t>
  </si>
  <si>
    <t>2020-01-29</t>
  </si>
  <si>
    <t>2020-01-30</t>
  </si>
  <si>
    <t>2020-01-31</t>
  </si>
  <si>
    <t>2020-02-03</t>
  </si>
  <si>
    <t>2020-02-04</t>
  </si>
  <si>
    <t>2020-02-05</t>
  </si>
  <si>
    <t>2020-02-06</t>
  </si>
  <si>
    <t>2020-02-07</t>
  </si>
  <si>
    <t>2020-02-10</t>
  </si>
  <si>
    <t>2020-02-11</t>
  </si>
  <si>
    <t>2020-02-12</t>
  </si>
  <si>
    <t>2020-02-13</t>
  </si>
  <si>
    <t>2020-02-14</t>
  </si>
  <si>
    <t>2020-02-18</t>
  </si>
  <si>
    <t>2020-02-19</t>
  </si>
  <si>
    <t>2020-02-20</t>
  </si>
  <si>
    <t>2020-02-21</t>
  </si>
  <si>
    <t>2020-02-24</t>
  </si>
  <si>
    <t>2020-02-25</t>
  </si>
  <si>
    <t>2020-02-26</t>
  </si>
  <si>
    <t>2020-02-27</t>
  </si>
  <si>
    <t>2020-02-28</t>
  </si>
  <si>
    <t>2020-03-02</t>
  </si>
  <si>
    <t>2020-03-03</t>
  </si>
  <si>
    <t>2020-03-04</t>
  </si>
  <si>
    <t>2020-03-05</t>
  </si>
  <si>
    <t>2020-03-06</t>
  </si>
  <si>
    <t>2020-03-09</t>
  </si>
  <si>
    <t>2020-03-10</t>
  </si>
  <si>
    <t>2020-03-11</t>
  </si>
  <si>
    <t>2020-03-12</t>
  </si>
  <si>
    <t>2020-03-13</t>
  </si>
  <si>
    <t>2020-03-16</t>
  </si>
  <si>
    <t>2020-03-17</t>
  </si>
  <si>
    <t>2020-03-18</t>
  </si>
  <si>
    <t>2020-03-19</t>
  </si>
  <si>
    <t>2020-03-20</t>
  </si>
  <si>
    <t>2020-03-23</t>
  </si>
  <si>
    <t>2020-03-24</t>
  </si>
  <si>
    <t>2020-03-25</t>
  </si>
  <si>
    <t>2020-03-26</t>
  </si>
  <si>
    <t>2020-03-27</t>
  </si>
  <si>
    <t>2020-03-30</t>
  </si>
  <si>
    <t>2020-03-31</t>
  </si>
  <si>
    <t>2020-04-01</t>
  </si>
  <si>
    <t>2020-04-02</t>
  </si>
  <si>
    <t>2020-04-06</t>
  </si>
  <si>
    <t>2020-04-07</t>
  </si>
  <si>
    <t>2020-04-08</t>
  </si>
  <si>
    <t>2020-04-09</t>
  </si>
  <si>
    <t>2020-04-13</t>
  </si>
  <si>
    <t>2020-04-14</t>
  </si>
  <si>
    <t>2020-04-15</t>
  </si>
  <si>
    <t>2020-04-16</t>
  </si>
  <si>
    <t>2020-04-20</t>
  </si>
  <si>
    <t>2020-04-21</t>
  </si>
  <si>
    <t>2020-04-22</t>
  </si>
  <si>
    <t>2020-04-23</t>
  </si>
  <si>
    <t>2020-04-27</t>
  </si>
  <si>
    <t>2020-04-28</t>
  </si>
  <si>
    <t>2020-04-29</t>
  </si>
  <si>
    <t>2020-04-30</t>
  </si>
  <si>
    <t>2020-05-04</t>
  </si>
  <si>
    <t>2020-05-05</t>
  </si>
  <si>
    <t>2020-05-06</t>
  </si>
  <si>
    <t>2020-05-07</t>
  </si>
  <si>
    <t>2020-05-11</t>
  </si>
  <si>
    <t>2020-05-12</t>
  </si>
  <si>
    <t>2020-05-13</t>
  </si>
  <si>
    <t>2020-05-14</t>
  </si>
  <si>
    <t>2020-05-18</t>
  </si>
  <si>
    <t>2020-05-19</t>
  </si>
  <si>
    <t>2020-05-20</t>
  </si>
  <si>
    <t>2020-05-21</t>
  </si>
  <si>
    <t>2020-05-26</t>
  </si>
  <si>
    <t>2020-05-27</t>
  </si>
  <si>
    <t>2020-05-28</t>
  </si>
  <si>
    <t>2020-06-01</t>
  </si>
  <si>
    <t>2020-06-02</t>
  </si>
  <si>
    <t>2020-06-03</t>
  </si>
  <si>
    <t>2020-06-04</t>
  </si>
  <si>
    <t>2020-06-08</t>
  </si>
  <si>
    <t>2020-06-09</t>
  </si>
  <si>
    <t>2020-06-10</t>
  </si>
  <si>
    <t>2020-06-11</t>
  </si>
  <si>
    <t>2020-06-15</t>
  </si>
  <si>
    <t>2020-06-16</t>
  </si>
  <si>
    <t>2020-06-17</t>
  </si>
  <si>
    <t>2020-06-18</t>
  </si>
  <si>
    <t>2020-06-22</t>
  </si>
  <si>
    <t>2020-06-23</t>
  </si>
  <si>
    <t>2020-06-24</t>
  </si>
  <si>
    <t>2020-06-25</t>
  </si>
  <si>
    <t>2020-06-29</t>
  </si>
  <si>
    <t>2020-06-30</t>
  </si>
  <si>
    <t>2020-07-01</t>
  </si>
  <si>
    <t>2020-07-02</t>
  </si>
  <si>
    <t>2020-07-06</t>
  </si>
  <si>
    <t>2020-07-07</t>
  </si>
  <si>
    <t>2020-07-08</t>
  </si>
  <si>
    <t>2020-07-09</t>
  </si>
  <si>
    <t>2020-07-13</t>
  </si>
  <si>
    <t>2020-07-14</t>
  </si>
  <si>
    <t>2020-07-15</t>
  </si>
  <si>
    <t>2020-07-16</t>
  </si>
  <si>
    <t>2020-07-20</t>
  </si>
  <si>
    <t>2020-07-21</t>
  </si>
  <si>
    <t>2020-07-22</t>
  </si>
  <si>
    <t>2020-07-23</t>
  </si>
  <si>
    <t>2020-07-27</t>
  </si>
  <si>
    <t>2020-07-28</t>
  </si>
  <si>
    <t>2020-07-29</t>
  </si>
  <si>
    <t>2020-07-30</t>
  </si>
  <si>
    <t>2020-08-03</t>
  </si>
  <si>
    <t>2020-08-04</t>
  </si>
  <si>
    <t>2020-08-05</t>
  </si>
  <si>
    <t>2020-08-06</t>
  </si>
  <si>
    <t>2020-08-10</t>
  </si>
  <si>
    <t>2020-08-11</t>
  </si>
  <si>
    <t>2020-08-12</t>
  </si>
  <si>
    <t>2020-08-13</t>
  </si>
  <si>
    <t>2020-08-17</t>
  </si>
  <si>
    <t>2020-08-18</t>
  </si>
  <si>
    <t>2020-08-19</t>
  </si>
  <si>
    <t>2020-08-20</t>
  </si>
  <si>
    <t>2020-08-24</t>
  </si>
  <si>
    <t>2020-08-25</t>
  </si>
  <si>
    <t>2020-08-26</t>
  </si>
  <si>
    <t>2020-08-27</t>
  </si>
  <si>
    <t>2020-08-31</t>
  </si>
  <si>
    <t>2020-09-01</t>
  </si>
  <si>
    <t>2020-09-02</t>
  </si>
  <si>
    <t>2020-09-03</t>
  </si>
  <si>
    <t>2020-09-08</t>
  </si>
  <si>
    <t>2020-09-09</t>
  </si>
  <si>
    <t>2020-09-10</t>
  </si>
  <si>
    <t>2020-09-14</t>
  </si>
  <si>
    <t>2020-09-15</t>
  </si>
  <si>
    <t>2020-09-16</t>
  </si>
  <si>
    <t>2020-09-17</t>
  </si>
  <si>
    <t>2020-09-21</t>
  </si>
  <si>
    <t>2020-09-22</t>
  </si>
  <si>
    <t>2020-09-23</t>
  </si>
  <si>
    <t>2020-09-24</t>
  </si>
  <si>
    <t>2020-09-28</t>
  </si>
  <si>
    <t>2020-09-29</t>
  </si>
  <si>
    <t>2020-09-30</t>
  </si>
  <si>
    <t>2020-10-01</t>
  </si>
  <si>
    <t>2020-10-05</t>
  </si>
  <si>
    <t>2020-10-06</t>
  </si>
  <si>
    <t>2020-10-07</t>
  </si>
  <si>
    <t>2020-10-08</t>
  </si>
  <si>
    <t>2020-10-12</t>
  </si>
  <si>
    <t>2020-10-13</t>
  </si>
  <si>
    <t>2020-10-14</t>
  </si>
  <si>
    <t>2020-10-15</t>
  </si>
  <si>
    <t>2020-10-19</t>
  </si>
  <si>
    <t>2020-10-20</t>
  </si>
  <si>
    <t>2020-10-21</t>
  </si>
  <si>
    <t>2020-10-22</t>
  </si>
  <si>
    <t>2020-10-26</t>
  </si>
  <si>
    <t>2020-10-27</t>
  </si>
  <si>
    <t>2020-10-28</t>
  </si>
  <si>
    <t>2020-10-29</t>
  </si>
  <si>
    <t>2020-10-30</t>
  </si>
  <si>
    <t>2020-11-02</t>
  </si>
  <si>
    <t>2020-11-03</t>
  </si>
  <si>
    <t>2020-11-04</t>
  </si>
  <si>
    <t>2020-11-05</t>
  </si>
  <si>
    <t>2020-11-06</t>
  </si>
  <si>
    <t>2020-11-09</t>
  </si>
  <si>
    <t>2020-11-10</t>
  </si>
  <si>
    <t>2020-11-11</t>
  </si>
  <si>
    <t>2020-11-12</t>
  </si>
  <si>
    <t>2020-11-13</t>
  </si>
  <si>
    <t>2020-11-16</t>
  </si>
  <si>
    <t>2020-11-17</t>
  </si>
  <si>
    <t>2020-11-18</t>
  </si>
  <si>
    <t>2020-11-19</t>
  </si>
  <si>
    <t>2020-11-20</t>
  </si>
  <si>
    <t>2020-11-23</t>
  </si>
  <si>
    <t>2020-11-24</t>
  </si>
  <si>
    <t>2020-11-25</t>
  </si>
  <si>
    <t>2020-11-30</t>
  </si>
  <si>
    <t>2020-12-01</t>
  </si>
  <si>
    <t>2020-12-02</t>
  </si>
  <si>
    <t>2020-12-03</t>
  </si>
  <si>
    <t>2020-12-04</t>
  </si>
  <si>
    <t>2020-12-07</t>
  </si>
  <si>
    <t>2020-12-08</t>
  </si>
  <si>
    <t>2020-12-09</t>
  </si>
  <si>
    <t>2020-12-10</t>
  </si>
  <si>
    <t>2020-12-11</t>
  </si>
  <si>
    <t>2020-12-14</t>
  </si>
  <si>
    <t>2020-12-15</t>
  </si>
  <si>
    <t>2020-12-16</t>
  </si>
  <si>
    <t>2020-12-17</t>
  </si>
  <si>
    <t>2020-12-18</t>
  </si>
  <si>
    <t>2020-12-21</t>
  </si>
  <si>
    <t>2020-12-22</t>
  </si>
  <si>
    <t>2020-12-23</t>
  </si>
  <si>
    <t>2020-12-28</t>
  </si>
  <si>
    <t>2020-12-29</t>
  </si>
  <si>
    <t>2020-12-30</t>
  </si>
  <si>
    <t>2020-12-31</t>
  </si>
  <si>
    <t>2021-01-04</t>
  </si>
  <si>
    <t>2021-01-05</t>
  </si>
  <si>
    <t>2021-01-06</t>
  </si>
  <si>
    <t>2021-01-07</t>
  </si>
  <si>
    <t>2021-01-08</t>
  </si>
  <si>
    <t>2021-01-11</t>
  </si>
  <si>
    <t>2021-01-12</t>
  </si>
  <si>
    <t>2021-01-13</t>
  </si>
  <si>
    <t>2021-01-14</t>
  </si>
  <si>
    <t>2021-01-15</t>
  </si>
  <si>
    <t>2021-01-19</t>
  </si>
  <si>
    <t>2021-01-20</t>
  </si>
  <si>
    <t>2021-01-21</t>
  </si>
  <si>
    <t>2021-01-22</t>
  </si>
  <si>
    <t>2021-01-25</t>
  </si>
  <si>
    <t>2021-01-26</t>
  </si>
  <si>
    <t>2021-01-27</t>
  </si>
  <si>
    <t>2021-01-28</t>
  </si>
  <si>
    <t>2021-01-29</t>
  </si>
  <si>
    <t>2021-02-01</t>
  </si>
  <si>
    <t>2021-02-02</t>
  </si>
  <si>
    <t>2021-02-03</t>
  </si>
  <si>
    <t>2021-02-04</t>
  </si>
  <si>
    <t>2021-02-05</t>
  </si>
  <si>
    <t>2021-02-08</t>
  </si>
  <si>
    <t>2021-02-09</t>
  </si>
  <si>
    <t>2021-02-10</t>
  </si>
  <si>
    <t>2021-02-11</t>
  </si>
  <si>
    <t>2021-02-12</t>
  </si>
  <si>
    <t>2021-02-16</t>
  </si>
  <si>
    <t>2021-02-17</t>
  </si>
  <si>
    <t>2021-02-18</t>
  </si>
  <si>
    <t>2021-02-19</t>
  </si>
  <si>
    <t>2021-02-22</t>
  </si>
  <si>
    <t>2021-02-23</t>
  </si>
  <si>
    <t>2021-02-24</t>
  </si>
  <si>
    <t>2021-02-25</t>
  </si>
  <si>
    <t>2021-02-26</t>
  </si>
  <si>
    <t>2021-03-01</t>
  </si>
  <si>
    <t>2021-03-02</t>
  </si>
  <si>
    <t>2021-03-03</t>
  </si>
  <si>
    <t>2021-03-04</t>
  </si>
  <si>
    <t>2021-03-05</t>
  </si>
  <si>
    <t>2021-03-08</t>
  </si>
  <si>
    <t>2021-03-09</t>
  </si>
  <si>
    <t>2021-03-10</t>
  </si>
  <si>
    <t>2021-03-11</t>
  </si>
  <si>
    <t>2021-03-12</t>
  </si>
  <si>
    <t>2021-03-15</t>
  </si>
  <si>
    <t>2021-03-16</t>
  </si>
  <si>
    <t>2021-03-17</t>
  </si>
  <si>
    <t>2021-03-18</t>
  </si>
  <si>
    <t>2021-03-19</t>
  </si>
  <si>
    <t>2021-03-22</t>
  </si>
  <si>
    <t>2021-03-23</t>
  </si>
  <si>
    <t>2021-03-24</t>
  </si>
  <si>
    <t>2021-03-25</t>
  </si>
  <si>
    <t>2021-03-26</t>
  </si>
  <si>
    <t>2021-03-29</t>
  </si>
  <si>
    <t>2021-03-30</t>
  </si>
  <si>
    <t>2021-03-31</t>
  </si>
  <si>
    <t>2021-04-01</t>
  </si>
  <si>
    <t>2021-04-05</t>
  </si>
  <si>
    <t>2021-04-06</t>
  </si>
  <si>
    <t>2021-04-07</t>
  </si>
  <si>
    <t>2021-04-08</t>
  </si>
  <si>
    <t>2021-04-12</t>
  </si>
  <si>
    <t>2021-04-13</t>
  </si>
  <si>
    <t>2021-04-14</t>
  </si>
  <si>
    <t>2021-04-15</t>
  </si>
  <si>
    <t>2021-04-19</t>
  </si>
  <si>
    <t>2021-04-20</t>
  </si>
  <si>
    <t>2021-04-21</t>
  </si>
  <si>
    <t>2021-04-22</t>
  </si>
  <si>
    <t>2021-04-26</t>
  </si>
  <si>
    <t>2021-04-27</t>
  </si>
  <si>
    <t>2021-04-28</t>
  </si>
  <si>
    <t>2021-04-29</t>
  </si>
  <si>
    <t>2021-05-03</t>
  </si>
  <si>
    <t>2021-05-04</t>
  </si>
  <si>
    <t>2021-05-05</t>
  </si>
  <si>
    <t>2021-05-06</t>
  </si>
  <si>
    <t>2021-05-10</t>
  </si>
  <si>
    <t>2021-05-11</t>
  </si>
  <si>
    <t>2021-05-12</t>
  </si>
  <si>
    <t>2021-05-13</t>
  </si>
  <si>
    <t>2021-05-17</t>
  </si>
  <si>
    <t>2021-05-18</t>
  </si>
  <si>
    <t>To complete the task, simply go through the sheets of this workbook in order. Read through the instructions and then fill in the remaining coloured cells.</t>
  </si>
  <si>
    <t>It is important for traders to be able to visualise data clearly.</t>
  </si>
  <si>
    <t xml:space="preserve">In this sheet, you should produce a graph that shows how the four assets have performed over time. </t>
  </si>
  <si>
    <t>You may need to normalise the data first so that all assets can be seen clearly on the one graph.</t>
  </si>
  <si>
    <t>One standard way to do this is to divide the price of each asset by its original value (the first value in the dataset) and then multiply by 100.</t>
  </si>
  <si>
    <t>TASK. Fill in the table of normalised data and produce a line graph showing how the assets have moved over time.</t>
  </si>
  <si>
    <t>Normalised Data</t>
  </si>
  <si>
    <t>In this sheet, you will examine the linear regression between the different assets.</t>
  </si>
  <si>
    <t>Many of these assets are correlated to each other. For example, here is a scatterplot of the S&amp;P500 against Gold from the data.</t>
  </si>
  <si>
    <t>The current (Gold, S&amp;P500) pair has been added as a red dot. One might infer from the above graph that the S&amp;P500 is currently overpriced relative to Gold as the current point sits above the trend line.</t>
  </si>
  <si>
    <t>It is a large assumption that the fair value is on the trend line but we will adopt it to keep this analysis short.</t>
  </si>
  <si>
    <t>Does it make sense to fit a trend line? Are the assets even correlated?</t>
  </si>
  <si>
    <t>One way to measure the correlation between two variables is to use an R value. This is done for you below using the CORREL() function.</t>
  </si>
  <si>
    <t>R</t>
  </si>
  <si>
    <t>The R value is a measure of how well the line-of-best-fit (plotted) fits the above data. It ranges between -1 and 1.</t>
  </si>
  <si>
    <t>You can also find the y-intercept and gradient of the line using INTERCEPT() and SLOPE():</t>
  </si>
  <si>
    <t>y intercept</t>
  </si>
  <si>
    <t>gradient</t>
  </si>
  <si>
    <t>Now we can answer the following question. How expensive is the S&amp;P500 relative to Gold? We want to see how far the current market value is above the line of best fit (this is called a residual).</t>
  </si>
  <si>
    <t>Residual</t>
  </si>
  <si>
    <t>Residual%</t>
  </si>
  <si>
    <t xml:space="preserve">Currently, using the above methodology, the S&amp;P500 is about 14% more expensive than gold. </t>
  </si>
  <si>
    <r>
      <rPr>
        <sz val="11"/>
        <color theme="1"/>
        <rFont val="Calibri"/>
        <charset val="134"/>
        <scheme val="minor"/>
      </rPr>
      <t>Again, it is</t>
    </r>
    <r>
      <rPr>
        <b/>
        <sz val="11"/>
        <color theme="1"/>
        <rFont val="Calibri"/>
        <charset val="134"/>
        <scheme val="minor"/>
      </rPr>
      <t xml:space="preserve"> </t>
    </r>
    <r>
      <rPr>
        <sz val="11"/>
        <color theme="1"/>
        <rFont val="Calibri"/>
        <charset val="134"/>
        <scheme val="minor"/>
      </rPr>
      <t xml:space="preserve">important to note that this analysis is </t>
    </r>
    <r>
      <rPr>
        <b/>
        <sz val="11"/>
        <color theme="1"/>
        <rFont val="Calibri"/>
        <charset val="134"/>
        <scheme val="minor"/>
      </rPr>
      <t>massively</t>
    </r>
    <r>
      <rPr>
        <sz val="11"/>
        <color theme="1"/>
        <rFont val="Calibri"/>
        <charset val="134"/>
        <scheme val="minor"/>
      </rPr>
      <t xml:space="preserve"> oversimplified.</t>
    </r>
  </si>
  <si>
    <t>TASK. Using the above method, compare each pair of assets to fill in the remainder of the below table:</t>
  </si>
  <si>
    <t>You can fill out these other tables to get there.</t>
  </si>
  <si>
    <t>Now that we have all the details, we can average out the residuals to see how over/under priced the asset is relative to the others. We also include the R-values as weights, for a low R value implies a relationship of little meaning.</t>
  </si>
  <si>
    <t>Make a table of gradients</t>
  </si>
  <si>
    <t>Make a table of intercepts</t>
  </si>
  <si>
    <t>Current Prices</t>
  </si>
  <si>
    <t>Gradients</t>
  </si>
  <si>
    <t>Intercepts</t>
  </si>
  <si>
    <t>Residuals</t>
  </si>
  <si>
    <t>Residuals (%)</t>
  </si>
  <si>
    <t>R Values</t>
  </si>
  <si>
    <t>Average</t>
  </si>
  <si>
    <t>This number means that on average and relative to the other assets, the S&amp;P500 is a 9.93% sell.</t>
  </si>
  <si>
    <t>Before we can make a call on what the best trade appears to be, we need to get a measure of the volatility for each of these assets. We will do this in the next sheet.</t>
  </si>
  <si>
    <t>In the previous sheet, you saw a very rough way to compare prices between different assets.</t>
  </si>
  <si>
    <r>
      <rPr>
        <sz val="11"/>
        <color theme="1"/>
        <rFont val="Calibri"/>
        <charset val="134"/>
        <scheme val="minor"/>
      </rPr>
      <t xml:space="preserve">In this sheet, you will calculate the </t>
    </r>
    <r>
      <rPr>
        <b/>
        <sz val="11"/>
        <color theme="1"/>
        <rFont val="Calibri"/>
        <charset val="134"/>
        <scheme val="minor"/>
      </rPr>
      <t xml:space="preserve">volatility </t>
    </r>
    <r>
      <rPr>
        <sz val="11"/>
        <color theme="1"/>
        <rFont val="Calibri"/>
        <charset val="134"/>
        <scheme val="minor"/>
      </rPr>
      <t xml:space="preserve">of each asset. Volatility is equal to the </t>
    </r>
    <r>
      <rPr>
        <b/>
        <sz val="11"/>
        <color theme="1"/>
        <rFont val="Calibri"/>
        <charset val="134"/>
        <scheme val="minor"/>
      </rPr>
      <t xml:space="preserve">standard deviation of the returns of the product </t>
    </r>
    <r>
      <rPr>
        <sz val="11"/>
        <color theme="1"/>
        <rFont val="Calibri"/>
        <charset val="134"/>
        <scheme val="minor"/>
      </rPr>
      <t>and is a measure of how much each asset moves. It is often used as a proxy for how much risk the asset carries.</t>
    </r>
  </si>
  <si>
    <r>
      <rPr>
        <sz val="11"/>
        <color theme="1"/>
        <rFont val="Calibri"/>
        <charset val="134"/>
        <scheme val="minor"/>
      </rPr>
      <t xml:space="preserve">Here is a quick lesson on </t>
    </r>
    <r>
      <rPr>
        <b/>
        <sz val="11"/>
        <color theme="1"/>
        <rFont val="Calibri"/>
        <charset val="134"/>
        <scheme val="minor"/>
      </rPr>
      <t>how to calculate volatility.</t>
    </r>
  </si>
  <si>
    <t>Suppose we have a stock X with the following close prices. We will show you how to calculate the historical volatility in excel below.</t>
  </si>
  <si>
    <t>X</t>
  </si>
  <si>
    <t>Returns (%)</t>
  </si>
  <si>
    <t>StdDev</t>
  </si>
  <si>
    <t>Here we use the STDEV.S() function to get the standard deviation of returns</t>
  </si>
  <si>
    <t>Volatility</t>
  </si>
  <si>
    <t>Traders  annualise volatility by multiplying by SQRT(252)</t>
  </si>
  <si>
    <t xml:space="preserve">Therefore, the volatility of stock X is 32.6. </t>
  </si>
  <si>
    <t>TASK. Use the data in the ClosePriceData tab to calculate the annualised volatility of each asset.</t>
  </si>
  <si>
    <t>Start by building a table of returns:</t>
  </si>
  <si>
    <r>
      <rPr>
        <sz val="11"/>
        <color theme="1"/>
        <rFont val="Calibri"/>
        <charset val="134"/>
        <scheme val="minor"/>
      </rPr>
      <t xml:space="preserve">Now, you need to calculate the </t>
    </r>
    <r>
      <rPr>
        <b/>
        <sz val="11"/>
        <color theme="1"/>
        <rFont val="Calibri"/>
        <charset val="134"/>
        <scheme val="minor"/>
      </rPr>
      <t xml:space="preserve">risk-adjusted reward </t>
    </r>
    <r>
      <rPr>
        <sz val="11"/>
        <color theme="1"/>
        <rFont val="Calibri"/>
        <charset val="134"/>
        <scheme val="minor"/>
      </rPr>
      <t>you see in each trade. This involves dividing the amount of reward you see by the volatility.</t>
    </r>
  </si>
  <si>
    <t>Reward</t>
  </si>
  <si>
    <t>Risk-Adjusted Reward</t>
  </si>
  <si>
    <t>Short S&amp;P500</t>
  </si>
  <si>
    <t>Long Gold</t>
  </si>
  <si>
    <t>Long US Government Bonds</t>
  </si>
  <si>
    <t>Short USD/JPY</t>
  </si>
  <si>
    <t>Best trade is:</t>
  </si>
  <si>
    <t>Reason:</t>
  </si>
  <si>
    <t>The asset is overpriced versus all other assets.</t>
  </si>
  <si>
    <t>This is true even after adjusting for volatility.</t>
  </si>
  <si>
    <t>Second best trade is to sell USD/JPY.</t>
  </si>
  <si>
    <t>What are some drawbacks of this analysis?</t>
  </si>
  <si>
    <t>Overly simplistic.</t>
  </si>
  <si>
    <t xml:space="preserve">Doesn't consider nature and bounds of different classes.  </t>
  </si>
  <si>
    <t>Time period is fairly generic.</t>
  </si>
  <si>
    <t>In reality, context to risk-off would provide insight.</t>
  </si>
  <si>
    <t>BONUS QUESTION 1</t>
  </si>
  <si>
    <t>What are some additional assets and trades you can think of that will protect you in a risk off scenario?</t>
  </si>
  <si>
    <t>Buy put options on major stock indices (e.g. S&amp;P500)</t>
  </si>
  <si>
    <t>Buy VIX futures</t>
  </si>
  <si>
    <t>Buy inverse leveraged ETF e.g. SQQQ</t>
  </si>
  <si>
    <t>Short other stock indices e.g. Nikkei 225, Hang Seng Index, EuroStoxx</t>
  </si>
  <si>
    <t>Short individual shares</t>
  </si>
  <si>
    <t>BONUS QUESTION 2</t>
  </si>
  <si>
    <t>Give an example of when one of the four original assets might not behave how you expect in a risk-off scenario?</t>
  </si>
  <si>
    <t>It is possible for stocks and bonds to fall together at times.</t>
  </si>
  <si>
    <t xml:space="preserve">Consider that many large companies hedge their long stock positions with long bonds. </t>
  </si>
  <si>
    <t>In a scenario where stocks fall dramatically, companies may have liquidity issues and cash may need to be found quickly.</t>
  </si>
  <si>
    <t>To get cash, these funds may need to liquidate their bond positions, and this would put downward pressure on bonds, affecting the expected correlation.</t>
  </si>
  <si>
    <t xml:space="preserve">See for example: https://money.stackexchange.com/questions/126543/why-did-bond-prices-temporarily-dip-in-march-2020 </t>
  </si>
</sst>
</file>

<file path=xl/styles.xml><?xml version="1.0" encoding="utf-8"?>
<styleSheet xmlns="http://schemas.openxmlformats.org/spreadsheetml/2006/main">
  <numFmts count="5">
    <numFmt numFmtId="176" formatCode="0.0"/>
    <numFmt numFmtId="43" formatCode="_-* #,##0.00_-;\-* #,##0.00_-;_-* &quot;-&quot;??_-;_-@_-"/>
    <numFmt numFmtId="41" formatCode="_-* #,##0_-;\-* #,##0_-;_-* &quot;-&quot;_-;_-@_-"/>
    <numFmt numFmtId="44" formatCode="_-&quot;£&quot;* #,##0.00_-;\-&quot;£&quot;* #,##0.00_-;_-&quot;£&quot;* &quot;-&quot;??_-;_-@_-"/>
    <numFmt numFmtId="42" formatCode="_-&quot;£&quot;* #,##0_-;\-&quot;£&quot;* #,##0_-;_-&quot;£&quot;* &quot;-&quot;_-;_-@_-"/>
  </numFmts>
  <fonts count="24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 tint="0.349986266670736"/>
      <name val="Calibri"/>
      <charset val="134"/>
      <scheme val="minor"/>
    </font>
    <font>
      <sz val="11"/>
      <color theme="0" tint="-0.149998474074526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</fills>
  <borders count="2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17" fillId="19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2" fillId="0" borderId="19" applyNumberFormat="0" applyFill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8" fillId="0" borderId="17" applyNumberFormat="0" applyFill="0" applyAlignment="0" applyProtection="0">
      <alignment vertical="center"/>
    </xf>
    <xf numFmtId="0" fontId="20" fillId="9" borderId="18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5" fillId="11" borderId="16" applyNumberFormat="0" applyFont="0" applyAlignment="0" applyProtection="0">
      <alignment vertical="center"/>
    </xf>
    <xf numFmtId="0" fontId="15" fillId="10" borderId="15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9" borderId="15" applyNumberFormat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4" fillId="0" borderId="20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1" fillId="0" borderId="14" applyNumberFormat="0" applyFill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6" fillId="5" borderId="13" applyNumberFormat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53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 applyAlignment="1">
      <alignment vertical="top"/>
    </xf>
    <xf numFmtId="0" fontId="0" fillId="0" borderId="5" xfId="0" applyBorder="1" applyAlignment="1">
      <alignment vertical="top"/>
    </xf>
    <xf numFmtId="0" fontId="0" fillId="0" borderId="6" xfId="0" applyBorder="1" applyAlignment="1">
      <alignment vertical="top"/>
    </xf>
    <xf numFmtId="0" fontId="0" fillId="0" borderId="7" xfId="0" applyBorder="1" applyAlignment="1">
      <alignment vertical="top"/>
    </xf>
    <xf numFmtId="0" fontId="0" fillId="0" borderId="0" xfId="0" applyAlignment="1">
      <alignment vertical="top"/>
    </xf>
    <xf numFmtId="0" fontId="0" fillId="0" borderId="8" xfId="0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10" xfId="0" applyBorder="1" applyAlignment="1">
      <alignment vertical="top"/>
    </xf>
    <xf numFmtId="0" fontId="0" fillId="0" borderId="11" xfId="0" applyBorder="1" applyAlignment="1">
      <alignment vertical="top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center" vertical="top"/>
    </xf>
    <xf numFmtId="0" fontId="0" fillId="0" borderId="6" xfId="0" applyBorder="1" applyAlignment="1">
      <alignment horizontal="center" vertical="top"/>
    </xf>
    <xf numFmtId="0" fontId="0" fillId="0" borderId="7" xfId="0" applyBorder="1" applyAlignment="1">
      <alignment horizontal="left" vertical="top"/>
    </xf>
    <xf numFmtId="0" fontId="0" fillId="0" borderId="0" xfId="0" applyAlignment="1">
      <alignment horizontal="center" vertical="top"/>
    </xf>
    <xf numFmtId="0" fontId="0" fillId="0" borderId="8" xfId="0" applyBorder="1" applyAlignment="1">
      <alignment horizontal="center" vertical="top"/>
    </xf>
    <xf numFmtId="0" fontId="0" fillId="0" borderId="0" xfId="0" applyAlignment="1">
      <alignment horizontal="left" vertical="top"/>
    </xf>
    <xf numFmtId="0" fontId="0" fillId="0" borderId="7" xfId="0" applyBorder="1" applyAlignment="1">
      <alignment horizontal="center" vertical="top"/>
    </xf>
    <xf numFmtId="0" fontId="0" fillId="0" borderId="9" xfId="0" applyBorder="1" applyAlignment="1">
      <alignment horizontal="center" vertical="top"/>
    </xf>
    <xf numFmtId="0" fontId="0" fillId="0" borderId="10" xfId="0" applyBorder="1" applyAlignment="1">
      <alignment horizontal="center" vertical="top"/>
    </xf>
    <xf numFmtId="0" fontId="0" fillId="0" borderId="11" xfId="0" applyBorder="1" applyAlignment="1">
      <alignment horizontal="center" vertical="top"/>
    </xf>
    <xf numFmtId="0" fontId="1" fillId="0" borderId="0" xfId="0" applyFont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1" fillId="0" borderId="4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0" borderId="0" xfId="0" applyFont="1" applyAlignment="1">
      <alignment horizontal="center"/>
    </xf>
    <xf numFmtId="2" fontId="0" fillId="2" borderId="0" xfId="0" applyNumberFormat="1" applyFill="1" applyAlignment="1">
      <alignment horizontal="center"/>
    </xf>
    <xf numFmtId="176" fontId="0" fillId="2" borderId="0" xfId="0" applyNumberFormat="1" applyFill="1" applyAlignment="1">
      <alignment horizontal="center"/>
    </xf>
    <xf numFmtId="0" fontId="0" fillId="3" borderId="0" xfId="0" applyFill="1"/>
    <xf numFmtId="2" fontId="0" fillId="3" borderId="0" xfId="0" applyNumberFormat="1" applyFill="1" applyAlignment="1">
      <alignment horizontal="center"/>
    </xf>
    <xf numFmtId="0" fontId="2" fillId="4" borderId="0" xfId="0" applyFont="1" applyFill="1"/>
    <xf numFmtId="2" fontId="0" fillId="2" borderId="0" xfId="0" applyNumberFormat="1" applyFill="1"/>
    <xf numFmtId="2" fontId="2" fillId="4" borderId="0" xfId="0" applyNumberFormat="1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2" fontId="3" fillId="0" borderId="0" xfId="0" applyNumberFormat="1" applyFont="1" applyAlignment="1">
      <alignment horizontal="center"/>
    </xf>
    <xf numFmtId="0" fontId="1" fillId="0" borderId="12" xfId="0" applyFont="1" applyBorder="1" applyAlignment="1">
      <alignment horizontal="center" vertical="top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Assets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'1. Visualisation'!$C$9</c:f>
              <c:strCache>
                <c:ptCount val="1"/>
                <c:pt idx="0">
                  <c:v>Gold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'1. Visualisation'!$A$10:$A$540</c:f>
              <c:strCache>
                <c:ptCount val="531"/>
                <c:pt idx="0">
                  <c:v>2019-01-02</c:v>
                </c:pt>
                <c:pt idx="1">
                  <c:v>2019-01-03</c:v>
                </c:pt>
                <c:pt idx="2">
                  <c:v>2019-01-04</c:v>
                </c:pt>
                <c:pt idx="3">
                  <c:v>2019-01-07</c:v>
                </c:pt>
                <c:pt idx="4">
                  <c:v>2019-01-08</c:v>
                </c:pt>
                <c:pt idx="5">
                  <c:v>2019-01-09</c:v>
                </c:pt>
                <c:pt idx="6">
                  <c:v>2019-01-10</c:v>
                </c:pt>
                <c:pt idx="7">
                  <c:v>2019-01-11</c:v>
                </c:pt>
                <c:pt idx="8">
                  <c:v>2019-01-14</c:v>
                </c:pt>
                <c:pt idx="9">
                  <c:v>2019-01-15</c:v>
                </c:pt>
                <c:pt idx="10">
                  <c:v>2019-01-16</c:v>
                </c:pt>
                <c:pt idx="11">
                  <c:v>2019-01-17</c:v>
                </c:pt>
                <c:pt idx="12">
                  <c:v>2019-01-18</c:v>
                </c:pt>
                <c:pt idx="13">
                  <c:v>2019-01-22</c:v>
                </c:pt>
                <c:pt idx="14">
                  <c:v>2019-01-23</c:v>
                </c:pt>
                <c:pt idx="15">
                  <c:v>2019-01-24</c:v>
                </c:pt>
                <c:pt idx="16">
                  <c:v>2019-01-25</c:v>
                </c:pt>
                <c:pt idx="17">
                  <c:v>2019-01-28</c:v>
                </c:pt>
                <c:pt idx="18">
                  <c:v>2019-01-29</c:v>
                </c:pt>
                <c:pt idx="19">
                  <c:v>2019-01-30</c:v>
                </c:pt>
                <c:pt idx="20">
                  <c:v>2019-01-31</c:v>
                </c:pt>
                <c:pt idx="21">
                  <c:v>2019-02-01</c:v>
                </c:pt>
                <c:pt idx="22">
                  <c:v>2019-02-04</c:v>
                </c:pt>
                <c:pt idx="23">
                  <c:v>2019-02-05</c:v>
                </c:pt>
                <c:pt idx="24">
                  <c:v>2019-02-06</c:v>
                </c:pt>
                <c:pt idx="25">
                  <c:v>2019-02-07</c:v>
                </c:pt>
                <c:pt idx="26">
                  <c:v>2019-02-08</c:v>
                </c:pt>
                <c:pt idx="27">
                  <c:v>2019-02-11</c:v>
                </c:pt>
                <c:pt idx="28">
                  <c:v>2019-02-12</c:v>
                </c:pt>
                <c:pt idx="29">
                  <c:v>2019-02-13</c:v>
                </c:pt>
                <c:pt idx="30">
                  <c:v>2019-02-14</c:v>
                </c:pt>
                <c:pt idx="31">
                  <c:v>2019-02-15</c:v>
                </c:pt>
                <c:pt idx="32">
                  <c:v>2019-02-19</c:v>
                </c:pt>
                <c:pt idx="33">
                  <c:v>2019-02-20</c:v>
                </c:pt>
                <c:pt idx="34">
                  <c:v>2019-02-21</c:v>
                </c:pt>
                <c:pt idx="35">
                  <c:v>2019-02-22</c:v>
                </c:pt>
                <c:pt idx="36">
                  <c:v>2019-02-25</c:v>
                </c:pt>
                <c:pt idx="37">
                  <c:v>2019-02-26</c:v>
                </c:pt>
                <c:pt idx="38">
                  <c:v>2019-02-27</c:v>
                </c:pt>
                <c:pt idx="39">
                  <c:v>2019-02-28</c:v>
                </c:pt>
                <c:pt idx="40">
                  <c:v>2019-03-01</c:v>
                </c:pt>
                <c:pt idx="41">
                  <c:v>2019-03-04</c:v>
                </c:pt>
                <c:pt idx="42">
                  <c:v>2019-03-05</c:v>
                </c:pt>
                <c:pt idx="43">
                  <c:v>2019-03-06</c:v>
                </c:pt>
                <c:pt idx="44">
                  <c:v>2019-03-07</c:v>
                </c:pt>
                <c:pt idx="45">
                  <c:v>2019-03-08</c:v>
                </c:pt>
                <c:pt idx="46">
                  <c:v>2019-03-11</c:v>
                </c:pt>
                <c:pt idx="47">
                  <c:v>2019-03-12</c:v>
                </c:pt>
                <c:pt idx="48">
                  <c:v>2019-03-13</c:v>
                </c:pt>
                <c:pt idx="49">
                  <c:v>2019-03-14</c:v>
                </c:pt>
                <c:pt idx="50">
                  <c:v>2019-03-15</c:v>
                </c:pt>
                <c:pt idx="51">
                  <c:v>2019-03-18</c:v>
                </c:pt>
                <c:pt idx="52">
                  <c:v>2019-03-19</c:v>
                </c:pt>
                <c:pt idx="53">
                  <c:v>2019-03-20</c:v>
                </c:pt>
                <c:pt idx="54">
                  <c:v>2019-03-21</c:v>
                </c:pt>
                <c:pt idx="55">
                  <c:v>2019-03-22</c:v>
                </c:pt>
                <c:pt idx="56">
                  <c:v>2019-03-25</c:v>
                </c:pt>
                <c:pt idx="57">
                  <c:v>2019-03-26</c:v>
                </c:pt>
                <c:pt idx="58">
                  <c:v>2019-03-27</c:v>
                </c:pt>
                <c:pt idx="59">
                  <c:v>2019-03-28</c:v>
                </c:pt>
                <c:pt idx="60">
                  <c:v>2019-03-29</c:v>
                </c:pt>
                <c:pt idx="61">
                  <c:v>2019-04-01</c:v>
                </c:pt>
                <c:pt idx="62">
                  <c:v>2019-04-02</c:v>
                </c:pt>
                <c:pt idx="63">
                  <c:v>2019-04-03</c:v>
                </c:pt>
                <c:pt idx="64">
                  <c:v>2019-04-04</c:v>
                </c:pt>
                <c:pt idx="65">
                  <c:v>2019-04-08</c:v>
                </c:pt>
                <c:pt idx="66">
                  <c:v>2019-04-09</c:v>
                </c:pt>
                <c:pt idx="67">
                  <c:v>2019-04-10</c:v>
                </c:pt>
                <c:pt idx="68">
                  <c:v>2019-04-11</c:v>
                </c:pt>
                <c:pt idx="69">
                  <c:v>2019-04-15</c:v>
                </c:pt>
                <c:pt idx="70">
                  <c:v>2019-04-16</c:v>
                </c:pt>
                <c:pt idx="71">
                  <c:v>2019-04-17</c:v>
                </c:pt>
                <c:pt idx="72">
                  <c:v>2019-04-18</c:v>
                </c:pt>
                <c:pt idx="73">
                  <c:v>2019-04-22</c:v>
                </c:pt>
                <c:pt idx="74">
                  <c:v>2019-04-23</c:v>
                </c:pt>
                <c:pt idx="75">
                  <c:v>2019-04-24</c:v>
                </c:pt>
                <c:pt idx="76">
                  <c:v>2019-04-25</c:v>
                </c:pt>
                <c:pt idx="77">
                  <c:v>2019-04-29</c:v>
                </c:pt>
                <c:pt idx="78">
                  <c:v>2019-04-30</c:v>
                </c:pt>
                <c:pt idx="79">
                  <c:v>2019-05-01</c:v>
                </c:pt>
                <c:pt idx="80">
                  <c:v>2019-05-02</c:v>
                </c:pt>
                <c:pt idx="81">
                  <c:v>2019-05-06</c:v>
                </c:pt>
                <c:pt idx="82">
                  <c:v>2019-05-07</c:v>
                </c:pt>
                <c:pt idx="83">
                  <c:v>2019-05-08</c:v>
                </c:pt>
                <c:pt idx="84">
                  <c:v>2019-05-09</c:v>
                </c:pt>
                <c:pt idx="85">
                  <c:v>2019-05-13</c:v>
                </c:pt>
                <c:pt idx="86">
                  <c:v>2019-05-14</c:v>
                </c:pt>
                <c:pt idx="87">
                  <c:v>2019-05-15</c:v>
                </c:pt>
                <c:pt idx="88">
                  <c:v>2019-05-16</c:v>
                </c:pt>
                <c:pt idx="89">
                  <c:v>2019-05-20</c:v>
                </c:pt>
                <c:pt idx="90">
                  <c:v>2019-05-21</c:v>
                </c:pt>
                <c:pt idx="91">
                  <c:v>2019-05-22</c:v>
                </c:pt>
                <c:pt idx="92">
                  <c:v>2019-05-23</c:v>
                </c:pt>
                <c:pt idx="93">
                  <c:v>2019-05-28</c:v>
                </c:pt>
                <c:pt idx="94">
                  <c:v>2019-05-29</c:v>
                </c:pt>
                <c:pt idx="95">
                  <c:v>2019-05-30</c:v>
                </c:pt>
                <c:pt idx="96">
                  <c:v>2019-06-03</c:v>
                </c:pt>
                <c:pt idx="97">
                  <c:v>2019-06-04</c:v>
                </c:pt>
                <c:pt idx="98">
                  <c:v>2019-06-05</c:v>
                </c:pt>
                <c:pt idx="99">
                  <c:v>2019-06-06</c:v>
                </c:pt>
                <c:pt idx="100">
                  <c:v>2019-06-10</c:v>
                </c:pt>
                <c:pt idx="101">
                  <c:v>2019-06-11</c:v>
                </c:pt>
                <c:pt idx="102">
                  <c:v>2019-06-12</c:v>
                </c:pt>
                <c:pt idx="103">
                  <c:v>2019-06-13</c:v>
                </c:pt>
                <c:pt idx="104">
                  <c:v>2019-06-17</c:v>
                </c:pt>
                <c:pt idx="105">
                  <c:v>2019-06-18</c:v>
                </c:pt>
                <c:pt idx="106">
                  <c:v>2019-06-19</c:v>
                </c:pt>
                <c:pt idx="107">
                  <c:v>2019-06-20</c:v>
                </c:pt>
                <c:pt idx="108">
                  <c:v>2019-06-24</c:v>
                </c:pt>
                <c:pt idx="109">
                  <c:v>2019-06-25</c:v>
                </c:pt>
                <c:pt idx="110">
                  <c:v>2019-06-26</c:v>
                </c:pt>
                <c:pt idx="111">
                  <c:v>2019-06-27</c:v>
                </c:pt>
                <c:pt idx="112">
                  <c:v>2019-07-01</c:v>
                </c:pt>
                <c:pt idx="113">
                  <c:v>2019-07-02</c:v>
                </c:pt>
                <c:pt idx="114">
                  <c:v>2019-07-08</c:v>
                </c:pt>
                <c:pt idx="115">
                  <c:v>2019-07-09</c:v>
                </c:pt>
                <c:pt idx="116">
                  <c:v>2019-07-10</c:v>
                </c:pt>
                <c:pt idx="117">
                  <c:v>2019-07-11</c:v>
                </c:pt>
                <c:pt idx="118">
                  <c:v>2019-07-15</c:v>
                </c:pt>
                <c:pt idx="119">
                  <c:v>2019-07-16</c:v>
                </c:pt>
                <c:pt idx="120">
                  <c:v>2019-07-17</c:v>
                </c:pt>
                <c:pt idx="121">
                  <c:v>2019-07-18</c:v>
                </c:pt>
                <c:pt idx="122">
                  <c:v>2019-07-22</c:v>
                </c:pt>
                <c:pt idx="123">
                  <c:v>2019-07-23</c:v>
                </c:pt>
                <c:pt idx="124">
                  <c:v>2019-07-24</c:v>
                </c:pt>
                <c:pt idx="125">
                  <c:v>2019-07-25</c:v>
                </c:pt>
                <c:pt idx="126">
                  <c:v>2019-07-29</c:v>
                </c:pt>
                <c:pt idx="127">
                  <c:v>2019-07-30</c:v>
                </c:pt>
                <c:pt idx="128">
                  <c:v>2019-07-31</c:v>
                </c:pt>
                <c:pt idx="129">
                  <c:v>2019-08-01</c:v>
                </c:pt>
                <c:pt idx="130">
                  <c:v>2019-08-05</c:v>
                </c:pt>
                <c:pt idx="131">
                  <c:v>2019-08-06</c:v>
                </c:pt>
                <c:pt idx="132">
                  <c:v>2019-08-07</c:v>
                </c:pt>
                <c:pt idx="133">
                  <c:v>2019-08-08</c:v>
                </c:pt>
                <c:pt idx="134">
                  <c:v>2019-08-12</c:v>
                </c:pt>
                <c:pt idx="135">
                  <c:v>2019-08-13</c:v>
                </c:pt>
                <c:pt idx="136">
                  <c:v>2019-08-14</c:v>
                </c:pt>
                <c:pt idx="137">
                  <c:v>2019-08-15</c:v>
                </c:pt>
                <c:pt idx="138">
                  <c:v>2019-08-19</c:v>
                </c:pt>
                <c:pt idx="139">
                  <c:v>2019-08-20</c:v>
                </c:pt>
                <c:pt idx="140">
                  <c:v>2019-08-21</c:v>
                </c:pt>
                <c:pt idx="141">
                  <c:v>2019-08-22</c:v>
                </c:pt>
                <c:pt idx="142">
                  <c:v>2019-08-26</c:v>
                </c:pt>
                <c:pt idx="143">
                  <c:v>2019-08-27</c:v>
                </c:pt>
                <c:pt idx="144">
                  <c:v>2019-08-28</c:v>
                </c:pt>
                <c:pt idx="145">
                  <c:v>2019-08-29</c:v>
                </c:pt>
                <c:pt idx="146">
                  <c:v>2019-09-03</c:v>
                </c:pt>
                <c:pt idx="147">
                  <c:v>2019-09-04</c:v>
                </c:pt>
                <c:pt idx="148">
                  <c:v>2019-09-05</c:v>
                </c:pt>
                <c:pt idx="149">
                  <c:v>2019-09-09</c:v>
                </c:pt>
                <c:pt idx="150">
                  <c:v>2019-09-10</c:v>
                </c:pt>
                <c:pt idx="151">
                  <c:v>2019-09-11</c:v>
                </c:pt>
                <c:pt idx="152">
                  <c:v>2019-09-12</c:v>
                </c:pt>
                <c:pt idx="153">
                  <c:v>2019-09-16</c:v>
                </c:pt>
                <c:pt idx="154">
                  <c:v>2019-09-17</c:v>
                </c:pt>
                <c:pt idx="155">
                  <c:v>2019-09-18</c:v>
                </c:pt>
                <c:pt idx="156">
                  <c:v>2019-09-19</c:v>
                </c:pt>
                <c:pt idx="157">
                  <c:v>2019-09-23</c:v>
                </c:pt>
                <c:pt idx="158">
                  <c:v>2019-09-24</c:v>
                </c:pt>
                <c:pt idx="159">
                  <c:v>2019-09-25</c:v>
                </c:pt>
                <c:pt idx="160">
                  <c:v>2019-09-26</c:v>
                </c:pt>
                <c:pt idx="161">
                  <c:v>2019-09-30</c:v>
                </c:pt>
                <c:pt idx="162">
                  <c:v>2019-10-01</c:v>
                </c:pt>
                <c:pt idx="163">
                  <c:v>2019-10-02</c:v>
                </c:pt>
                <c:pt idx="164">
                  <c:v>2019-10-03</c:v>
                </c:pt>
                <c:pt idx="165">
                  <c:v>2019-10-07</c:v>
                </c:pt>
                <c:pt idx="166">
                  <c:v>2019-10-08</c:v>
                </c:pt>
                <c:pt idx="167">
                  <c:v>2019-10-09</c:v>
                </c:pt>
                <c:pt idx="168">
                  <c:v>2019-10-10</c:v>
                </c:pt>
                <c:pt idx="169">
                  <c:v>2019-10-14</c:v>
                </c:pt>
                <c:pt idx="170">
                  <c:v>2019-10-15</c:v>
                </c:pt>
                <c:pt idx="171">
                  <c:v>2019-10-16</c:v>
                </c:pt>
                <c:pt idx="172">
                  <c:v>2019-10-17</c:v>
                </c:pt>
                <c:pt idx="173">
                  <c:v>2019-10-21</c:v>
                </c:pt>
                <c:pt idx="174">
                  <c:v>2019-10-22</c:v>
                </c:pt>
                <c:pt idx="175">
                  <c:v>2019-10-23</c:v>
                </c:pt>
                <c:pt idx="176">
                  <c:v>2019-10-24</c:v>
                </c:pt>
                <c:pt idx="177">
                  <c:v>2019-10-28</c:v>
                </c:pt>
                <c:pt idx="178">
                  <c:v>2019-10-29</c:v>
                </c:pt>
                <c:pt idx="179">
                  <c:v>2019-10-30</c:v>
                </c:pt>
                <c:pt idx="180">
                  <c:v>2019-10-31</c:v>
                </c:pt>
                <c:pt idx="181">
                  <c:v>2019-11-01</c:v>
                </c:pt>
                <c:pt idx="182">
                  <c:v>2019-11-04</c:v>
                </c:pt>
                <c:pt idx="183">
                  <c:v>2019-11-05</c:v>
                </c:pt>
                <c:pt idx="184">
                  <c:v>2019-11-06</c:v>
                </c:pt>
                <c:pt idx="185">
                  <c:v>2019-11-07</c:v>
                </c:pt>
                <c:pt idx="186">
                  <c:v>2019-11-08</c:v>
                </c:pt>
                <c:pt idx="187">
                  <c:v>2019-11-11</c:v>
                </c:pt>
                <c:pt idx="188">
                  <c:v>2019-11-12</c:v>
                </c:pt>
                <c:pt idx="189">
                  <c:v>2019-11-13</c:v>
                </c:pt>
                <c:pt idx="190">
                  <c:v>2019-11-14</c:v>
                </c:pt>
                <c:pt idx="191">
                  <c:v>2019-11-15</c:v>
                </c:pt>
                <c:pt idx="192">
                  <c:v>2019-11-18</c:v>
                </c:pt>
                <c:pt idx="193">
                  <c:v>2019-11-19</c:v>
                </c:pt>
                <c:pt idx="194">
                  <c:v>2019-11-20</c:v>
                </c:pt>
                <c:pt idx="195">
                  <c:v>2019-11-21</c:v>
                </c:pt>
                <c:pt idx="196">
                  <c:v>2019-11-22</c:v>
                </c:pt>
                <c:pt idx="197">
                  <c:v>2019-11-25</c:v>
                </c:pt>
                <c:pt idx="198">
                  <c:v>2019-11-26</c:v>
                </c:pt>
                <c:pt idx="199">
                  <c:v>2019-11-27</c:v>
                </c:pt>
                <c:pt idx="200">
                  <c:v>2019-12-02</c:v>
                </c:pt>
                <c:pt idx="201">
                  <c:v>2019-12-03</c:v>
                </c:pt>
                <c:pt idx="202">
                  <c:v>2019-12-04</c:v>
                </c:pt>
                <c:pt idx="203">
                  <c:v>2019-12-05</c:v>
                </c:pt>
                <c:pt idx="204">
                  <c:v>2019-12-06</c:v>
                </c:pt>
                <c:pt idx="205">
                  <c:v>2019-12-09</c:v>
                </c:pt>
                <c:pt idx="206">
                  <c:v>2019-12-10</c:v>
                </c:pt>
                <c:pt idx="207">
                  <c:v>2019-12-11</c:v>
                </c:pt>
                <c:pt idx="208">
                  <c:v>2019-12-12</c:v>
                </c:pt>
                <c:pt idx="209">
                  <c:v>2019-12-13</c:v>
                </c:pt>
                <c:pt idx="210">
                  <c:v>2019-12-16</c:v>
                </c:pt>
                <c:pt idx="211">
                  <c:v>2019-12-17</c:v>
                </c:pt>
                <c:pt idx="212">
                  <c:v>2019-12-18</c:v>
                </c:pt>
                <c:pt idx="213">
                  <c:v>2019-12-19</c:v>
                </c:pt>
                <c:pt idx="214">
                  <c:v>2019-12-20</c:v>
                </c:pt>
                <c:pt idx="215">
                  <c:v>2019-12-23</c:v>
                </c:pt>
                <c:pt idx="216">
                  <c:v>2019-12-26</c:v>
                </c:pt>
                <c:pt idx="217">
                  <c:v>2019-12-27</c:v>
                </c:pt>
                <c:pt idx="218">
                  <c:v>2019-12-30</c:v>
                </c:pt>
                <c:pt idx="219">
                  <c:v>2019-12-31</c:v>
                </c:pt>
                <c:pt idx="220">
                  <c:v>2020-01-02</c:v>
                </c:pt>
                <c:pt idx="221">
                  <c:v>2020-01-03</c:v>
                </c:pt>
                <c:pt idx="222">
                  <c:v>2020-01-06</c:v>
                </c:pt>
                <c:pt idx="223">
                  <c:v>2020-01-07</c:v>
                </c:pt>
                <c:pt idx="224">
                  <c:v>2020-01-08</c:v>
                </c:pt>
                <c:pt idx="225">
                  <c:v>2020-01-09</c:v>
                </c:pt>
                <c:pt idx="226">
                  <c:v>2020-01-10</c:v>
                </c:pt>
                <c:pt idx="227">
                  <c:v>2020-01-13</c:v>
                </c:pt>
                <c:pt idx="228">
                  <c:v>2020-01-14</c:v>
                </c:pt>
                <c:pt idx="229">
                  <c:v>2020-01-15</c:v>
                </c:pt>
                <c:pt idx="230">
                  <c:v>2020-01-16</c:v>
                </c:pt>
                <c:pt idx="231">
                  <c:v>2020-01-17</c:v>
                </c:pt>
                <c:pt idx="232">
                  <c:v>2020-01-21</c:v>
                </c:pt>
                <c:pt idx="233">
                  <c:v>2020-01-22</c:v>
                </c:pt>
                <c:pt idx="234">
                  <c:v>2020-01-23</c:v>
                </c:pt>
                <c:pt idx="235">
                  <c:v>2020-01-24</c:v>
                </c:pt>
                <c:pt idx="236">
                  <c:v>2020-01-27</c:v>
                </c:pt>
                <c:pt idx="237">
                  <c:v>2020-01-28</c:v>
                </c:pt>
                <c:pt idx="238">
                  <c:v>2020-01-29</c:v>
                </c:pt>
                <c:pt idx="239">
                  <c:v>2020-01-30</c:v>
                </c:pt>
                <c:pt idx="240">
                  <c:v>2020-01-31</c:v>
                </c:pt>
                <c:pt idx="241">
                  <c:v>2020-02-03</c:v>
                </c:pt>
                <c:pt idx="242">
                  <c:v>2020-02-04</c:v>
                </c:pt>
                <c:pt idx="243">
                  <c:v>2020-02-05</c:v>
                </c:pt>
                <c:pt idx="244">
                  <c:v>2020-02-06</c:v>
                </c:pt>
                <c:pt idx="245">
                  <c:v>2020-02-07</c:v>
                </c:pt>
                <c:pt idx="246">
                  <c:v>2020-02-10</c:v>
                </c:pt>
                <c:pt idx="247">
                  <c:v>2020-02-11</c:v>
                </c:pt>
                <c:pt idx="248">
                  <c:v>2020-02-12</c:v>
                </c:pt>
                <c:pt idx="249">
                  <c:v>2020-02-13</c:v>
                </c:pt>
                <c:pt idx="250">
                  <c:v>2020-02-14</c:v>
                </c:pt>
                <c:pt idx="251">
                  <c:v>2020-02-18</c:v>
                </c:pt>
                <c:pt idx="252">
                  <c:v>2020-02-19</c:v>
                </c:pt>
                <c:pt idx="253">
                  <c:v>2020-02-20</c:v>
                </c:pt>
                <c:pt idx="254">
                  <c:v>2020-02-21</c:v>
                </c:pt>
                <c:pt idx="255">
                  <c:v>2020-02-24</c:v>
                </c:pt>
                <c:pt idx="256">
                  <c:v>2020-02-25</c:v>
                </c:pt>
                <c:pt idx="257">
                  <c:v>2020-02-26</c:v>
                </c:pt>
                <c:pt idx="258">
                  <c:v>2020-02-27</c:v>
                </c:pt>
                <c:pt idx="259">
                  <c:v>2020-02-28</c:v>
                </c:pt>
                <c:pt idx="260">
                  <c:v>2020-03-02</c:v>
                </c:pt>
                <c:pt idx="261">
                  <c:v>2020-03-03</c:v>
                </c:pt>
                <c:pt idx="262">
                  <c:v>2020-03-04</c:v>
                </c:pt>
                <c:pt idx="263">
                  <c:v>2020-03-05</c:v>
                </c:pt>
                <c:pt idx="264">
                  <c:v>2020-03-06</c:v>
                </c:pt>
                <c:pt idx="265">
                  <c:v>2020-03-09</c:v>
                </c:pt>
                <c:pt idx="266">
                  <c:v>2020-03-10</c:v>
                </c:pt>
                <c:pt idx="267">
                  <c:v>2020-03-11</c:v>
                </c:pt>
                <c:pt idx="268">
                  <c:v>2020-03-12</c:v>
                </c:pt>
                <c:pt idx="269">
                  <c:v>2020-03-13</c:v>
                </c:pt>
                <c:pt idx="270">
                  <c:v>2020-03-16</c:v>
                </c:pt>
                <c:pt idx="271">
                  <c:v>2020-03-17</c:v>
                </c:pt>
                <c:pt idx="272">
                  <c:v>2020-03-18</c:v>
                </c:pt>
                <c:pt idx="273">
                  <c:v>2020-03-19</c:v>
                </c:pt>
                <c:pt idx="274">
                  <c:v>2020-03-20</c:v>
                </c:pt>
                <c:pt idx="275">
                  <c:v>2020-03-23</c:v>
                </c:pt>
                <c:pt idx="276">
                  <c:v>2020-03-24</c:v>
                </c:pt>
                <c:pt idx="277">
                  <c:v>2020-03-25</c:v>
                </c:pt>
                <c:pt idx="278">
                  <c:v>2020-03-26</c:v>
                </c:pt>
                <c:pt idx="279">
                  <c:v>2020-03-27</c:v>
                </c:pt>
                <c:pt idx="280">
                  <c:v>2020-03-30</c:v>
                </c:pt>
                <c:pt idx="281">
                  <c:v>2020-03-31</c:v>
                </c:pt>
                <c:pt idx="282">
                  <c:v>2020-04-01</c:v>
                </c:pt>
                <c:pt idx="283">
                  <c:v>2020-04-02</c:v>
                </c:pt>
                <c:pt idx="284">
                  <c:v>2020-04-06</c:v>
                </c:pt>
                <c:pt idx="285">
                  <c:v>2020-04-07</c:v>
                </c:pt>
                <c:pt idx="286">
                  <c:v>2020-04-08</c:v>
                </c:pt>
                <c:pt idx="287">
                  <c:v>2020-04-09</c:v>
                </c:pt>
                <c:pt idx="288">
                  <c:v>2020-04-13</c:v>
                </c:pt>
                <c:pt idx="289">
                  <c:v>2020-04-14</c:v>
                </c:pt>
                <c:pt idx="290">
                  <c:v>2020-04-15</c:v>
                </c:pt>
                <c:pt idx="291">
                  <c:v>2020-04-16</c:v>
                </c:pt>
                <c:pt idx="292">
                  <c:v>2020-04-20</c:v>
                </c:pt>
                <c:pt idx="293">
                  <c:v>2020-04-21</c:v>
                </c:pt>
                <c:pt idx="294">
                  <c:v>2020-04-22</c:v>
                </c:pt>
                <c:pt idx="295">
                  <c:v>2020-04-23</c:v>
                </c:pt>
                <c:pt idx="296">
                  <c:v>2020-04-27</c:v>
                </c:pt>
                <c:pt idx="297">
                  <c:v>2020-04-28</c:v>
                </c:pt>
                <c:pt idx="298">
                  <c:v>2020-04-29</c:v>
                </c:pt>
                <c:pt idx="299">
                  <c:v>2020-04-30</c:v>
                </c:pt>
                <c:pt idx="300">
                  <c:v>2020-05-04</c:v>
                </c:pt>
                <c:pt idx="301">
                  <c:v>2020-05-05</c:v>
                </c:pt>
                <c:pt idx="302">
                  <c:v>2020-05-06</c:v>
                </c:pt>
                <c:pt idx="303">
                  <c:v>2020-05-07</c:v>
                </c:pt>
                <c:pt idx="304">
                  <c:v>2020-05-11</c:v>
                </c:pt>
                <c:pt idx="305">
                  <c:v>2020-05-12</c:v>
                </c:pt>
                <c:pt idx="306">
                  <c:v>2020-05-13</c:v>
                </c:pt>
                <c:pt idx="307">
                  <c:v>2020-05-14</c:v>
                </c:pt>
                <c:pt idx="308">
                  <c:v>2020-05-18</c:v>
                </c:pt>
                <c:pt idx="309">
                  <c:v>2020-05-19</c:v>
                </c:pt>
                <c:pt idx="310">
                  <c:v>2020-05-20</c:v>
                </c:pt>
                <c:pt idx="311">
                  <c:v>2020-05-21</c:v>
                </c:pt>
                <c:pt idx="312">
                  <c:v>2020-05-26</c:v>
                </c:pt>
                <c:pt idx="313">
                  <c:v>2020-05-27</c:v>
                </c:pt>
                <c:pt idx="314">
                  <c:v>2020-05-28</c:v>
                </c:pt>
                <c:pt idx="315">
                  <c:v>2020-06-01</c:v>
                </c:pt>
                <c:pt idx="316">
                  <c:v>2020-06-02</c:v>
                </c:pt>
                <c:pt idx="317">
                  <c:v>2020-06-03</c:v>
                </c:pt>
                <c:pt idx="318">
                  <c:v>2020-06-04</c:v>
                </c:pt>
                <c:pt idx="319">
                  <c:v>2020-06-08</c:v>
                </c:pt>
                <c:pt idx="320">
                  <c:v>2020-06-09</c:v>
                </c:pt>
                <c:pt idx="321">
                  <c:v>2020-06-10</c:v>
                </c:pt>
                <c:pt idx="322">
                  <c:v>2020-06-11</c:v>
                </c:pt>
                <c:pt idx="323">
                  <c:v>2020-06-15</c:v>
                </c:pt>
                <c:pt idx="324">
                  <c:v>2020-06-16</c:v>
                </c:pt>
                <c:pt idx="325">
                  <c:v>2020-06-17</c:v>
                </c:pt>
                <c:pt idx="326">
                  <c:v>2020-06-18</c:v>
                </c:pt>
                <c:pt idx="327">
                  <c:v>2020-06-22</c:v>
                </c:pt>
                <c:pt idx="328">
                  <c:v>2020-06-23</c:v>
                </c:pt>
                <c:pt idx="329">
                  <c:v>2020-06-24</c:v>
                </c:pt>
                <c:pt idx="330">
                  <c:v>2020-06-25</c:v>
                </c:pt>
                <c:pt idx="331">
                  <c:v>2020-06-29</c:v>
                </c:pt>
                <c:pt idx="332">
                  <c:v>2020-06-30</c:v>
                </c:pt>
                <c:pt idx="333">
                  <c:v>2020-07-01</c:v>
                </c:pt>
                <c:pt idx="334">
                  <c:v>2020-07-02</c:v>
                </c:pt>
                <c:pt idx="335">
                  <c:v>2020-07-06</c:v>
                </c:pt>
                <c:pt idx="336">
                  <c:v>2020-07-07</c:v>
                </c:pt>
                <c:pt idx="337">
                  <c:v>2020-07-08</c:v>
                </c:pt>
                <c:pt idx="338">
                  <c:v>2020-07-09</c:v>
                </c:pt>
                <c:pt idx="339">
                  <c:v>2020-07-13</c:v>
                </c:pt>
                <c:pt idx="340">
                  <c:v>2020-07-14</c:v>
                </c:pt>
                <c:pt idx="341">
                  <c:v>2020-07-15</c:v>
                </c:pt>
                <c:pt idx="342">
                  <c:v>2020-07-16</c:v>
                </c:pt>
                <c:pt idx="343">
                  <c:v>2020-07-20</c:v>
                </c:pt>
                <c:pt idx="344">
                  <c:v>2020-07-21</c:v>
                </c:pt>
                <c:pt idx="345">
                  <c:v>2020-07-22</c:v>
                </c:pt>
                <c:pt idx="346">
                  <c:v>2020-07-23</c:v>
                </c:pt>
                <c:pt idx="347">
                  <c:v>2020-07-27</c:v>
                </c:pt>
                <c:pt idx="348">
                  <c:v>2020-07-28</c:v>
                </c:pt>
                <c:pt idx="349">
                  <c:v>2020-07-29</c:v>
                </c:pt>
                <c:pt idx="350">
                  <c:v>2020-07-30</c:v>
                </c:pt>
                <c:pt idx="351">
                  <c:v>2020-08-03</c:v>
                </c:pt>
                <c:pt idx="352">
                  <c:v>2020-08-04</c:v>
                </c:pt>
                <c:pt idx="353">
                  <c:v>2020-08-05</c:v>
                </c:pt>
                <c:pt idx="354">
                  <c:v>2020-08-06</c:v>
                </c:pt>
                <c:pt idx="355">
                  <c:v>2020-08-10</c:v>
                </c:pt>
                <c:pt idx="356">
                  <c:v>2020-08-11</c:v>
                </c:pt>
                <c:pt idx="357">
                  <c:v>2020-08-12</c:v>
                </c:pt>
                <c:pt idx="358">
                  <c:v>2020-08-13</c:v>
                </c:pt>
                <c:pt idx="359">
                  <c:v>2020-08-17</c:v>
                </c:pt>
                <c:pt idx="360">
                  <c:v>2020-08-18</c:v>
                </c:pt>
                <c:pt idx="361">
                  <c:v>2020-08-19</c:v>
                </c:pt>
                <c:pt idx="362">
                  <c:v>2020-08-20</c:v>
                </c:pt>
                <c:pt idx="363">
                  <c:v>2020-08-24</c:v>
                </c:pt>
                <c:pt idx="364">
                  <c:v>2020-08-25</c:v>
                </c:pt>
                <c:pt idx="365">
                  <c:v>2020-08-26</c:v>
                </c:pt>
                <c:pt idx="366">
                  <c:v>2020-08-27</c:v>
                </c:pt>
                <c:pt idx="367">
                  <c:v>2020-08-31</c:v>
                </c:pt>
                <c:pt idx="368">
                  <c:v>2020-09-01</c:v>
                </c:pt>
                <c:pt idx="369">
                  <c:v>2020-09-02</c:v>
                </c:pt>
                <c:pt idx="370">
                  <c:v>2020-09-03</c:v>
                </c:pt>
                <c:pt idx="371">
                  <c:v>2020-09-08</c:v>
                </c:pt>
                <c:pt idx="372">
                  <c:v>2020-09-09</c:v>
                </c:pt>
                <c:pt idx="373">
                  <c:v>2020-09-10</c:v>
                </c:pt>
                <c:pt idx="374">
                  <c:v>2020-09-14</c:v>
                </c:pt>
                <c:pt idx="375">
                  <c:v>2020-09-15</c:v>
                </c:pt>
                <c:pt idx="376">
                  <c:v>2020-09-16</c:v>
                </c:pt>
                <c:pt idx="377">
                  <c:v>2020-09-17</c:v>
                </c:pt>
                <c:pt idx="378">
                  <c:v>2020-09-21</c:v>
                </c:pt>
                <c:pt idx="379">
                  <c:v>2020-09-22</c:v>
                </c:pt>
                <c:pt idx="380">
                  <c:v>2020-09-23</c:v>
                </c:pt>
                <c:pt idx="381">
                  <c:v>2020-09-24</c:v>
                </c:pt>
                <c:pt idx="382">
                  <c:v>2020-09-28</c:v>
                </c:pt>
                <c:pt idx="383">
                  <c:v>2020-09-29</c:v>
                </c:pt>
                <c:pt idx="384">
                  <c:v>2020-09-30</c:v>
                </c:pt>
                <c:pt idx="385">
                  <c:v>2020-10-01</c:v>
                </c:pt>
                <c:pt idx="386">
                  <c:v>2020-10-05</c:v>
                </c:pt>
                <c:pt idx="387">
                  <c:v>2020-10-06</c:v>
                </c:pt>
                <c:pt idx="388">
                  <c:v>2020-10-07</c:v>
                </c:pt>
                <c:pt idx="389">
                  <c:v>2020-10-08</c:v>
                </c:pt>
                <c:pt idx="390">
                  <c:v>2020-10-12</c:v>
                </c:pt>
                <c:pt idx="391">
                  <c:v>2020-10-13</c:v>
                </c:pt>
                <c:pt idx="392">
                  <c:v>2020-10-14</c:v>
                </c:pt>
                <c:pt idx="393">
                  <c:v>2020-10-15</c:v>
                </c:pt>
                <c:pt idx="394">
                  <c:v>2020-10-19</c:v>
                </c:pt>
                <c:pt idx="395">
                  <c:v>2020-10-20</c:v>
                </c:pt>
                <c:pt idx="396">
                  <c:v>2020-10-21</c:v>
                </c:pt>
                <c:pt idx="397">
                  <c:v>2020-10-22</c:v>
                </c:pt>
                <c:pt idx="398">
                  <c:v>2020-10-26</c:v>
                </c:pt>
                <c:pt idx="399">
                  <c:v>2020-10-27</c:v>
                </c:pt>
                <c:pt idx="400">
                  <c:v>2020-10-28</c:v>
                </c:pt>
                <c:pt idx="401">
                  <c:v>2020-10-29</c:v>
                </c:pt>
                <c:pt idx="402">
                  <c:v>2020-10-30</c:v>
                </c:pt>
                <c:pt idx="403">
                  <c:v>2020-11-02</c:v>
                </c:pt>
                <c:pt idx="404">
                  <c:v>2020-11-03</c:v>
                </c:pt>
                <c:pt idx="405">
                  <c:v>2020-11-04</c:v>
                </c:pt>
                <c:pt idx="406">
                  <c:v>2020-11-05</c:v>
                </c:pt>
                <c:pt idx="407">
                  <c:v>2020-11-06</c:v>
                </c:pt>
                <c:pt idx="408">
                  <c:v>2020-11-09</c:v>
                </c:pt>
                <c:pt idx="409">
                  <c:v>2020-11-10</c:v>
                </c:pt>
                <c:pt idx="410">
                  <c:v>2020-11-11</c:v>
                </c:pt>
                <c:pt idx="411">
                  <c:v>2020-11-12</c:v>
                </c:pt>
                <c:pt idx="412">
                  <c:v>2020-11-13</c:v>
                </c:pt>
                <c:pt idx="413">
                  <c:v>2020-11-16</c:v>
                </c:pt>
                <c:pt idx="414">
                  <c:v>2020-11-17</c:v>
                </c:pt>
                <c:pt idx="415">
                  <c:v>2020-11-18</c:v>
                </c:pt>
                <c:pt idx="416">
                  <c:v>2020-11-19</c:v>
                </c:pt>
                <c:pt idx="417">
                  <c:v>2020-11-20</c:v>
                </c:pt>
                <c:pt idx="418">
                  <c:v>2020-11-23</c:v>
                </c:pt>
                <c:pt idx="419">
                  <c:v>2020-11-24</c:v>
                </c:pt>
                <c:pt idx="420">
                  <c:v>2020-11-25</c:v>
                </c:pt>
                <c:pt idx="421">
                  <c:v>2020-11-30</c:v>
                </c:pt>
                <c:pt idx="422">
                  <c:v>2020-12-01</c:v>
                </c:pt>
                <c:pt idx="423">
                  <c:v>2020-12-02</c:v>
                </c:pt>
                <c:pt idx="424">
                  <c:v>2020-12-03</c:v>
                </c:pt>
                <c:pt idx="425">
                  <c:v>2020-12-04</c:v>
                </c:pt>
                <c:pt idx="426">
                  <c:v>2020-12-07</c:v>
                </c:pt>
                <c:pt idx="427">
                  <c:v>2020-12-08</c:v>
                </c:pt>
                <c:pt idx="428">
                  <c:v>2020-12-09</c:v>
                </c:pt>
                <c:pt idx="429">
                  <c:v>2020-12-10</c:v>
                </c:pt>
                <c:pt idx="430">
                  <c:v>2020-12-11</c:v>
                </c:pt>
                <c:pt idx="431">
                  <c:v>2020-12-14</c:v>
                </c:pt>
                <c:pt idx="432">
                  <c:v>2020-12-15</c:v>
                </c:pt>
                <c:pt idx="433">
                  <c:v>2020-12-16</c:v>
                </c:pt>
                <c:pt idx="434">
                  <c:v>2020-12-17</c:v>
                </c:pt>
                <c:pt idx="435">
                  <c:v>2020-12-18</c:v>
                </c:pt>
                <c:pt idx="436">
                  <c:v>2020-12-21</c:v>
                </c:pt>
                <c:pt idx="437">
                  <c:v>2020-12-22</c:v>
                </c:pt>
                <c:pt idx="438">
                  <c:v>2020-12-23</c:v>
                </c:pt>
                <c:pt idx="439">
                  <c:v>2020-12-28</c:v>
                </c:pt>
                <c:pt idx="440">
                  <c:v>2020-12-29</c:v>
                </c:pt>
                <c:pt idx="441">
                  <c:v>2020-12-30</c:v>
                </c:pt>
                <c:pt idx="442">
                  <c:v>2020-12-31</c:v>
                </c:pt>
                <c:pt idx="443">
                  <c:v>2021-01-04</c:v>
                </c:pt>
                <c:pt idx="444">
                  <c:v>2021-01-05</c:v>
                </c:pt>
                <c:pt idx="445">
                  <c:v>2021-01-06</c:v>
                </c:pt>
                <c:pt idx="446">
                  <c:v>2021-01-07</c:v>
                </c:pt>
                <c:pt idx="447">
                  <c:v>2021-01-08</c:v>
                </c:pt>
                <c:pt idx="448">
                  <c:v>2021-01-11</c:v>
                </c:pt>
                <c:pt idx="449">
                  <c:v>2021-01-12</c:v>
                </c:pt>
                <c:pt idx="450">
                  <c:v>2021-01-13</c:v>
                </c:pt>
                <c:pt idx="451">
                  <c:v>2021-01-14</c:v>
                </c:pt>
                <c:pt idx="452">
                  <c:v>2021-01-15</c:v>
                </c:pt>
                <c:pt idx="453">
                  <c:v>2021-01-19</c:v>
                </c:pt>
                <c:pt idx="454">
                  <c:v>2021-01-20</c:v>
                </c:pt>
                <c:pt idx="455">
                  <c:v>2021-01-21</c:v>
                </c:pt>
                <c:pt idx="456">
                  <c:v>2021-01-22</c:v>
                </c:pt>
                <c:pt idx="457">
                  <c:v>2021-01-25</c:v>
                </c:pt>
                <c:pt idx="458">
                  <c:v>2021-01-26</c:v>
                </c:pt>
                <c:pt idx="459">
                  <c:v>2021-01-27</c:v>
                </c:pt>
                <c:pt idx="460">
                  <c:v>2021-01-28</c:v>
                </c:pt>
                <c:pt idx="461">
                  <c:v>2021-01-29</c:v>
                </c:pt>
                <c:pt idx="462">
                  <c:v>2021-02-01</c:v>
                </c:pt>
                <c:pt idx="463">
                  <c:v>2021-02-02</c:v>
                </c:pt>
                <c:pt idx="464">
                  <c:v>2021-02-03</c:v>
                </c:pt>
                <c:pt idx="465">
                  <c:v>2021-02-04</c:v>
                </c:pt>
                <c:pt idx="466">
                  <c:v>2021-02-05</c:v>
                </c:pt>
                <c:pt idx="467">
                  <c:v>2021-02-08</c:v>
                </c:pt>
                <c:pt idx="468">
                  <c:v>2021-02-09</c:v>
                </c:pt>
                <c:pt idx="469">
                  <c:v>2021-02-10</c:v>
                </c:pt>
                <c:pt idx="470">
                  <c:v>2021-02-11</c:v>
                </c:pt>
                <c:pt idx="471">
                  <c:v>2021-02-12</c:v>
                </c:pt>
                <c:pt idx="472">
                  <c:v>2021-02-16</c:v>
                </c:pt>
                <c:pt idx="473">
                  <c:v>2021-02-17</c:v>
                </c:pt>
                <c:pt idx="474">
                  <c:v>2021-02-18</c:v>
                </c:pt>
                <c:pt idx="475">
                  <c:v>2021-02-19</c:v>
                </c:pt>
                <c:pt idx="476">
                  <c:v>2021-02-22</c:v>
                </c:pt>
                <c:pt idx="477">
                  <c:v>2021-02-23</c:v>
                </c:pt>
                <c:pt idx="478">
                  <c:v>2021-02-24</c:v>
                </c:pt>
                <c:pt idx="479">
                  <c:v>2021-02-25</c:v>
                </c:pt>
                <c:pt idx="480">
                  <c:v>2021-02-26</c:v>
                </c:pt>
                <c:pt idx="481">
                  <c:v>2021-03-01</c:v>
                </c:pt>
                <c:pt idx="482">
                  <c:v>2021-03-02</c:v>
                </c:pt>
                <c:pt idx="483">
                  <c:v>2021-03-03</c:v>
                </c:pt>
                <c:pt idx="484">
                  <c:v>2021-03-04</c:v>
                </c:pt>
                <c:pt idx="485">
                  <c:v>2021-03-05</c:v>
                </c:pt>
                <c:pt idx="486">
                  <c:v>2021-03-08</c:v>
                </c:pt>
                <c:pt idx="487">
                  <c:v>2021-03-09</c:v>
                </c:pt>
                <c:pt idx="488">
                  <c:v>2021-03-10</c:v>
                </c:pt>
                <c:pt idx="489">
                  <c:v>2021-03-11</c:v>
                </c:pt>
                <c:pt idx="490">
                  <c:v>2021-03-12</c:v>
                </c:pt>
                <c:pt idx="491">
                  <c:v>2021-03-15</c:v>
                </c:pt>
                <c:pt idx="492">
                  <c:v>2021-03-16</c:v>
                </c:pt>
                <c:pt idx="493">
                  <c:v>2021-03-17</c:v>
                </c:pt>
                <c:pt idx="494">
                  <c:v>2021-03-18</c:v>
                </c:pt>
                <c:pt idx="495">
                  <c:v>2021-03-19</c:v>
                </c:pt>
                <c:pt idx="496">
                  <c:v>2021-03-22</c:v>
                </c:pt>
                <c:pt idx="497">
                  <c:v>2021-03-23</c:v>
                </c:pt>
                <c:pt idx="498">
                  <c:v>2021-03-24</c:v>
                </c:pt>
                <c:pt idx="499">
                  <c:v>2021-03-25</c:v>
                </c:pt>
                <c:pt idx="500">
                  <c:v>2021-03-26</c:v>
                </c:pt>
                <c:pt idx="501">
                  <c:v>2021-03-29</c:v>
                </c:pt>
                <c:pt idx="502">
                  <c:v>2021-03-30</c:v>
                </c:pt>
                <c:pt idx="503">
                  <c:v>2021-03-31</c:v>
                </c:pt>
                <c:pt idx="504">
                  <c:v>2021-04-01</c:v>
                </c:pt>
                <c:pt idx="505">
                  <c:v>2021-04-05</c:v>
                </c:pt>
                <c:pt idx="506">
                  <c:v>2021-04-06</c:v>
                </c:pt>
                <c:pt idx="507">
                  <c:v>2021-04-07</c:v>
                </c:pt>
                <c:pt idx="508">
                  <c:v>2021-04-08</c:v>
                </c:pt>
                <c:pt idx="509">
                  <c:v>2021-04-12</c:v>
                </c:pt>
                <c:pt idx="510">
                  <c:v>2021-04-13</c:v>
                </c:pt>
                <c:pt idx="511">
                  <c:v>2021-04-14</c:v>
                </c:pt>
                <c:pt idx="512">
                  <c:v>2021-04-15</c:v>
                </c:pt>
                <c:pt idx="513">
                  <c:v>2021-04-19</c:v>
                </c:pt>
                <c:pt idx="514">
                  <c:v>2021-04-20</c:v>
                </c:pt>
                <c:pt idx="515">
                  <c:v>2021-04-21</c:v>
                </c:pt>
                <c:pt idx="516">
                  <c:v>2021-04-22</c:v>
                </c:pt>
                <c:pt idx="517">
                  <c:v>2021-04-26</c:v>
                </c:pt>
                <c:pt idx="518">
                  <c:v>2021-04-27</c:v>
                </c:pt>
                <c:pt idx="519">
                  <c:v>2021-04-28</c:v>
                </c:pt>
                <c:pt idx="520">
                  <c:v>2021-04-29</c:v>
                </c:pt>
                <c:pt idx="521">
                  <c:v>2021-05-03</c:v>
                </c:pt>
                <c:pt idx="522">
                  <c:v>2021-05-04</c:v>
                </c:pt>
                <c:pt idx="523">
                  <c:v>2021-05-05</c:v>
                </c:pt>
                <c:pt idx="524">
                  <c:v>2021-05-06</c:v>
                </c:pt>
                <c:pt idx="525">
                  <c:v>2021-05-10</c:v>
                </c:pt>
                <c:pt idx="526">
                  <c:v>2021-05-11</c:v>
                </c:pt>
                <c:pt idx="527">
                  <c:v>2021-05-12</c:v>
                </c:pt>
                <c:pt idx="528">
                  <c:v>2021-05-13</c:v>
                </c:pt>
                <c:pt idx="529">
                  <c:v>2021-05-17</c:v>
                </c:pt>
                <c:pt idx="530">
                  <c:v>2021-05-18</c:v>
                </c:pt>
              </c:strCache>
            </c:strRef>
          </c:cat>
          <c:val>
            <c:numRef>
              <c:f>'1. Visualisation'!$C$10:$C$540</c:f>
              <c:numCache>
                <c:formatCode>0.00</c:formatCode>
                <c:ptCount val="531"/>
                <c:pt idx="0">
                  <c:v>100</c:v>
                </c:pt>
                <c:pt idx="1">
                  <c:v>100.843095146614</c:v>
                </c:pt>
                <c:pt idx="2">
                  <c:v>100.132705009514</c:v>
                </c:pt>
                <c:pt idx="3">
                  <c:v>100.452775084163</c:v>
                </c:pt>
                <c:pt idx="4">
                  <c:v>100.171737015759</c:v>
                </c:pt>
                <c:pt idx="5">
                  <c:v>100.647935115388</c:v>
                </c:pt>
                <c:pt idx="6">
                  <c:v>100.288833034495</c:v>
                </c:pt>
                <c:pt idx="7">
                  <c:v>100.476188570331</c:v>
                </c:pt>
                <c:pt idx="8">
                  <c:v>100.632316595311</c:v>
                </c:pt>
                <c:pt idx="9">
                  <c:v>100.40592905323</c:v>
                </c:pt>
                <c:pt idx="10">
                  <c:v>100.827476626537</c:v>
                </c:pt>
                <c:pt idx="11">
                  <c:v>100.780640124902</c:v>
                </c:pt>
                <c:pt idx="12">
                  <c:v>100.023423015466</c:v>
                </c:pt>
                <c:pt idx="13">
                  <c:v>100.117096018735</c:v>
                </c:pt>
                <c:pt idx="14">
                  <c:v>100.16393252037</c:v>
                </c:pt>
                <c:pt idx="15">
                  <c:v>99.8516764704089</c:v>
                </c:pt>
                <c:pt idx="16">
                  <c:v>101.2802517107</c:v>
                </c:pt>
                <c:pt idx="17">
                  <c:v>101.670571773151</c:v>
                </c:pt>
                <c:pt idx="18">
                  <c:v>102.123337328015</c:v>
                </c:pt>
                <c:pt idx="19">
                  <c:v>102.256051866828</c:v>
                </c:pt>
                <c:pt idx="20">
                  <c:v>103.021073471653</c:v>
                </c:pt>
                <c:pt idx="21">
                  <c:v>102.802499954259</c:v>
                </c:pt>
                <c:pt idx="22">
                  <c:v>102.599535427644</c:v>
                </c:pt>
                <c:pt idx="23">
                  <c:v>102.591721402957</c:v>
                </c:pt>
                <c:pt idx="24">
                  <c:v>102.224824355972</c:v>
                </c:pt>
                <c:pt idx="25">
                  <c:v>102.217019860583</c:v>
                </c:pt>
                <c:pt idx="26">
                  <c:v>102.552689396712</c:v>
                </c:pt>
                <c:pt idx="27">
                  <c:v>102.029664324746</c:v>
                </c:pt>
                <c:pt idx="28">
                  <c:v>102.201401340505</c:v>
                </c:pt>
                <c:pt idx="29">
                  <c:v>102.326311383929</c:v>
                </c:pt>
                <c:pt idx="30">
                  <c:v>102.248247371438</c:v>
                </c:pt>
                <c:pt idx="31">
                  <c:v>102.896172957528</c:v>
                </c:pt>
                <c:pt idx="32">
                  <c:v>104.613581232314</c:v>
                </c:pt>
                <c:pt idx="33">
                  <c:v>104.863391789861</c:v>
                </c:pt>
                <c:pt idx="34">
                  <c:v>103.317720530835</c:v>
                </c:pt>
                <c:pt idx="35">
                  <c:v>103.76268159031</c:v>
                </c:pt>
                <c:pt idx="36">
                  <c:v>103.505076066672</c:v>
                </c:pt>
                <c:pt idx="37">
                  <c:v>103.44262104496</c:v>
                </c:pt>
                <c:pt idx="38">
                  <c:v>102.864945446673</c:v>
                </c:pt>
                <c:pt idx="39">
                  <c:v>102.482439408909</c:v>
                </c:pt>
                <c:pt idx="40">
                  <c:v>101.202187698209</c:v>
                </c:pt>
                <c:pt idx="41">
                  <c:v>100.296647059182</c:v>
                </c:pt>
                <c:pt idx="42">
                  <c:v>100.07806401249</c:v>
                </c:pt>
                <c:pt idx="43">
                  <c:v>100.304451554572</c:v>
                </c:pt>
                <c:pt idx="44">
                  <c:v>100.218583046692</c:v>
                </c:pt>
                <c:pt idx="45">
                  <c:v>101.249024199844</c:v>
                </c:pt>
                <c:pt idx="46">
                  <c:v>100.608903109143</c:v>
                </c:pt>
                <c:pt idx="47">
                  <c:v>101.19438320282</c:v>
                </c:pt>
                <c:pt idx="48">
                  <c:v>102.068696330991</c:v>
                </c:pt>
                <c:pt idx="49">
                  <c:v>100.967995660739</c:v>
                </c:pt>
                <c:pt idx="50">
                  <c:v>101.623735271516</c:v>
                </c:pt>
                <c:pt idx="51">
                  <c:v>101.506639252781</c:v>
                </c:pt>
                <c:pt idx="52">
                  <c:v>101.873536299766</c:v>
                </c:pt>
                <c:pt idx="53">
                  <c:v>101.52224824356</c:v>
                </c:pt>
                <c:pt idx="54">
                  <c:v>101.959404807645</c:v>
                </c:pt>
                <c:pt idx="55">
                  <c:v>102.388756876342</c:v>
                </c:pt>
                <c:pt idx="56">
                  <c:v>103.192820016711</c:v>
                </c:pt>
                <c:pt idx="57">
                  <c:v>102.599535427644</c:v>
                </c:pt>
                <c:pt idx="58">
                  <c:v>102.256051866828</c:v>
                </c:pt>
                <c:pt idx="59">
                  <c:v>100.686967121634</c:v>
                </c:pt>
                <c:pt idx="60">
                  <c:v>100.936768149883</c:v>
                </c:pt>
                <c:pt idx="61">
                  <c:v>100.577675598287</c:v>
                </c:pt>
                <c:pt idx="62">
                  <c:v>100.702576112412</c:v>
                </c:pt>
                <c:pt idx="63">
                  <c:v>100.694771617023</c:v>
                </c:pt>
                <c:pt idx="64">
                  <c:v>100.624512099922</c:v>
                </c:pt>
                <c:pt idx="65">
                  <c:v>101.256828695233</c:v>
                </c:pt>
                <c:pt idx="66">
                  <c:v>101.75644028103</c:v>
                </c:pt>
                <c:pt idx="67">
                  <c:v>102.193596845116</c:v>
                </c:pt>
                <c:pt idx="68">
                  <c:v>100.593284589066</c:v>
                </c:pt>
                <c:pt idx="69">
                  <c:v>100.452775084163</c:v>
                </c:pt>
                <c:pt idx="70">
                  <c:v>99.3442603892223</c:v>
                </c:pt>
                <c:pt idx="71">
                  <c:v>99.3130328783665</c:v>
                </c:pt>
                <c:pt idx="72">
                  <c:v>99.2896193921984</c:v>
                </c:pt>
                <c:pt idx="73">
                  <c:v>99.4145199063232</c:v>
                </c:pt>
                <c:pt idx="74">
                  <c:v>99.0866548655835</c:v>
                </c:pt>
                <c:pt idx="75">
                  <c:v>99.5706479313037</c:v>
                </c:pt>
                <c:pt idx="76">
                  <c:v>99.5940709467701</c:v>
                </c:pt>
                <c:pt idx="77">
                  <c:v>99.8126444641638</c:v>
                </c:pt>
                <c:pt idx="78">
                  <c:v>100.140519034202</c:v>
                </c:pt>
                <c:pt idx="79">
                  <c:v>100.031227510856</c:v>
                </c:pt>
                <c:pt idx="80">
                  <c:v>99.1178728471409</c:v>
                </c:pt>
                <c:pt idx="81">
                  <c:v>100.054640997024</c:v>
                </c:pt>
                <c:pt idx="82">
                  <c:v>100.195160031226</c:v>
                </c:pt>
                <c:pt idx="83">
                  <c:v>99.8750994858753</c:v>
                </c:pt>
                <c:pt idx="84">
                  <c:v>100.195160031226</c:v>
                </c:pt>
                <c:pt idx="85">
                  <c:v>101.491020732704</c:v>
                </c:pt>
                <c:pt idx="86">
                  <c:v>101.069473159397</c:v>
                </c:pt>
                <c:pt idx="87">
                  <c:v>101.19438320282</c:v>
                </c:pt>
                <c:pt idx="88">
                  <c:v>100.312256049961</c:v>
                </c:pt>
                <c:pt idx="89">
                  <c:v>99.6174844329382</c:v>
                </c:pt>
                <c:pt idx="90">
                  <c:v>99.2974238875878</c:v>
                </c:pt>
                <c:pt idx="91">
                  <c:v>99.4223244017126</c:v>
                </c:pt>
                <c:pt idx="92">
                  <c:v>100.296647059182</c:v>
                </c:pt>
                <c:pt idx="93">
                  <c:v>99.6487119437939</c:v>
                </c:pt>
                <c:pt idx="94">
                  <c:v>99.9687724891443</c:v>
                </c:pt>
                <c:pt idx="95">
                  <c:v>100.476188570331</c:v>
                </c:pt>
                <c:pt idx="96">
                  <c:v>103.255265509124</c:v>
                </c:pt>
                <c:pt idx="97">
                  <c:v>103.309916035446</c:v>
                </c:pt>
                <c:pt idx="98">
                  <c:v>103.692431602508</c:v>
                </c:pt>
                <c:pt idx="99">
                  <c:v>104.418421201088</c:v>
                </c:pt>
                <c:pt idx="100">
                  <c:v>103.411393534104</c:v>
                </c:pt>
                <c:pt idx="101">
                  <c:v>103.544108072917</c:v>
                </c:pt>
                <c:pt idx="102">
                  <c:v>103.973460141613</c:v>
                </c:pt>
                <c:pt idx="103">
                  <c:v>104.543321715213</c:v>
                </c:pt>
                <c:pt idx="104">
                  <c:v>104.504289708968</c:v>
                </c:pt>
                <c:pt idx="105">
                  <c:v>105.1209973135</c:v>
                </c:pt>
                <c:pt idx="106">
                  <c:v>104.96486928852</c:v>
                </c:pt>
                <c:pt idx="107">
                  <c:v>108.735364903518</c:v>
                </c:pt>
                <c:pt idx="108">
                  <c:v>110.405936676669</c:v>
                </c:pt>
                <c:pt idx="109">
                  <c:v>110.452773178303</c:v>
                </c:pt>
                <c:pt idx="110">
                  <c:v>110.195158125366</c:v>
                </c:pt>
                <c:pt idx="111">
                  <c:v>109.945357097116</c:v>
                </c:pt>
                <c:pt idx="112">
                  <c:v>108.16549380062</c:v>
                </c:pt>
                <c:pt idx="113">
                  <c:v>109.648710037934</c:v>
                </c:pt>
                <c:pt idx="114">
                  <c:v>109.055425448868</c:v>
                </c:pt>
                <c:pt idx="115">
                  <c:v>109.094457455113</c:v>
                </c:pt>
                <c:pt idx="116">
                  <c:v>110.078062106631</c:v>
                </c:pt>
                <c:pt idx="117">
                  <c:v>109.625296551766</c:v>
                </c:pt>
                <c:pt idx="118">
                  <c:v>110.179549134587</c:v>
                </c:pt>
                <c:pt idx="119">
                  <c:v>110.00780258953</c:v>
                </c:pt>
                <c:pt idx="120">
                  <c:v>110.9523847641</c:v>
                </c:pt>
                <c:pt idx="121">
                  <c:v>111.327086306474</c:v>
                </c:pt>
                <c:pt idx="122">
                  <c:v>111.264640814061</c:v>
                </c:pt>
                <c:pt idx="123">
                  <c:v>110.858702231533</c:v>
                </c:pt>
                <c:pt idx="124">
                  <c:v>111.069480782836</c:v>
                </c:pt>
                <c:pt idx="125">
                  <c:v>110.374709165813</c:v>
                </c:pt>
                <c:pt idx="126">
                  <c:v>110.819670225288</c:v>
                </c:pt>
                <c:pt idx="127">
                  <c:v>111.60811484558</c:v>
                </c:pt>
                <c:pt idx="128">
                  <c:v>111.327086306474</c:v>
                </c:pt>
                <c:pt idx="129">
                  <c:v>110.921157253245</c:v>
                </c:pt>
                <c:pt idx="130">
                  <c:v>114.332550787349</c:v>
                </c:pt>
                <c:pt idx="131">
                  <c:v>114.941453896492</c:v>
                </c:pt>
                <c:pt idx="132">
                  <c:v>117.665889838261</c:v>
                </c:pt>
                <c:pt idx="133">
                  <c:v>116.916467694916</c:v>
                </c:pt>
                <c:pt idx="134">
                  <c:v>117.509761813281</c:v>
                </c:pt>
                <c:pt idx="135">
                  <c:v>117.267755751122</c:v>
                </c:pt>
                <c:pt idx="136">
                  <c:v>118.337238439817</c:v>
                </c:pt>
                <c:pt idx="137">
                  <c:v>118.626071474312</c:v>
                </c:pt>
                <c:pt idx="138">
                  <c:v>117.127246246219</c:v>
                </c:pt>
                <c:pt idx="139">
                  <c:v>117.455111286958</c:v>
                </c:pt>
                <c:pt idx="140">
                  <c:v>117.455111286958</c:v>
                </c:pt>
                <c:pt idx="141">
                  <c:v>116.885249713359</c:v>
                </c:pt>
                <c:pt idx="142">
                  <c:v>119.149106075576</c:v>
                </c:pt>
                <c:pt idx="143">
                  <c:v>120.296643247463</c:v>
                </c:pt>
                <c:pt idx="144">
                  <c:v>120.046842219214</c:v>
                </c:pt>
                <c:pt idx="145">
                  <c:v>119.164715066354</c:v>
                </c:pt>
                <c:pt idx="146">
                  <c:v>120.679158814525</c:v>
                </c:pt>
                <c:pt idx="147">
                  <c:v>121.022642375342</c:v>
                </c:pt>
                <c:pt idx="148">
                  <c:v>118.298206433572</c:v>
                </c:pt>
                <c:pt idx="149">
                  <c:v>117.267755751122</c:v>
                </c:pt>
                <c:pt idx="150">
                  <c:v>116.338801625927</c:v>
                </c:pt>
                <c:pt idx="151">
                  <c:v>116.658862171277</c:v>
                </c:pt>
                <c:pt idx="152">
                  <c:v>116.994531707406</c:v>
                </c:pt>
                <c:pt idx="153">
                  <c:v>117.338015268223</c:v>
                </c:pt>
                <c:pt idx="154">
                  <c:v>117.494143293204</c:v>
                </c:pt>
                <c:pt idx="155">
                  <c:v>117.68149882904</c:v>
                </c:pt>
                <c:pt idx="156">
                  <c:v>116.971118221238</c:v>
                </c:pt>
                <c:pt idx="157">
                  <c:v>118.946132019662</c:v>
                </c:pt>
                <c:pt idx="158">
                  <c:v>119.60187163044</c:v>
                </c:pt>
                <c:pt idx="159">
                  <c:v>117.455111286958</c:v>
                </c:pt>
                <c:pt idx="160">
                  <c:v>117.68149882904</c:v>
                </c:pt>
                <c:pt idx="161">
                  <c:v>114.418419295228</c:v>
                </c:pt>
                <c:pt idx="162">
                  <c:v>115.690866510539</c:v>
                </c:pt>
                <c:pt idx="163">
                  <c:v>117.174082747853</c:v>
                </c:pt>
                <c:pt idx="164">
                  <c:v>117.650271318184</c:v>
                </c:pt>
                <c:pt idx="165">
                  <c:v>116.916467694916</c:v>
                </c:pt>
                <c:pt idx="166">
                  <c:v>116.877435688671</c:v>
                </c:pt>
                <c:pt idx="167">
                  <c:v>117.572207305694</c:v>
                </c:pt>
                <c:pt idx="168">
                  <c:v>116.690089682133</c:v>
                </c:pt>
                <c:pt idx="169">
                  <c:v>116.448083619975</c:v>
                </c:pt>
                <c:pt idx="170">
                  <c:v>115.347382949722</c:v>
                </c:pt>
                <c:pt idx="171">
                  <c:v>116.15925058548</c:v>
                </c:pt>
                <c:pt idx="172">
                  <c:v>116.494929650907</c:v>
                </c:pt>
                <c:pt idx="173">
                  <c:v>115.722094021394</c:v>
                </c:pt>
                <c:pt idx="174">
                  <c:v>115.667443495072</c:v>
                </c:pt>
                <c:pt idx="175">
                  <c:v>116.307574115071</c:v>
                </c:pt>
                <c:pt idx="176">
                  <c:v>117.010150227483</c:v>
                </c:pt>
                <c:pt idx="177">
                  <c:v>116.315378610461</c:v>
                </c:pt>
                <c:pt idx="178">
                  <c:v>116.08118657299</c:v>
                </c:pt>
                <c:pt idx="179">
                  <c:v>116.56517963871</c:v>
                </c:pt>
                <c:pt idx="180">
                  <c:v>117.985950383611</c:v>
                </c:pt>
                <c:pt idx="181">
                  <c:v>117.720530835285</c:v>
                </c:pt>
                <c:pt idx="182">
                  <c:v>117.720530835285</c:v>
                </c:pt>
                <c:pt idx="183">
                  <c:v>115.59719350727</c:v>
                </c:pt>
                <c:pt idx="184">
                  <c:v>116.330987601239</c:v>
                </c:pt>
                <c:pt idx="185">
                  <c:v>114.301323276493</c:v>
                </c:pt>
                <c:pt idx="186">
                  <c:v>114.07494526371</c:v>
                </c:pt>
                <c:pt idx="187">
                  <c:v>113.622170179547</c:v>
                </c:pt>
                <c:pt idx="188">
                  <c:v>113.356750631221</c:v>
                </c:pt>
                <c:pt idx="189">
                  <c:v>114.106163245267</c:v>
                </c:pt>
                <c:pt idx="190">
                  <c:v>114.894617394858</c:v>
                </c:pt>
                <c:pt idx="191">
                  <c:v>114.543329338651</c:v>
                </c:pt>
                <c:pt idx="192">
                  <c:v>114.824357877757</c:v>
                </c:pt>
                <c:pt idx="193">
                  <c:v>115.011713413593</c:v>
                </c:pt>
                <c:pt idx="194">
                  <c:v>115.011713413593</c:v>
                </c:pt>
                <c:pt idx="195">
                  <c:v>114.215454768613</c:v>
                </c:pt>
                <c:pt idx="196">
                  <c:v>114.215454768613</c:v>
                </c:pt>
                <c:pt idx="197">
                  <c:v>113.708038687427</c:v>
                </c:pt>
                <c:pt idx="198">
                  <c:v>113.957849244975</c:v>
                </c:pt>
                <c:pt idx="199">
                  <c:v>113.458237659177</c:v>
                </c:pt>
                <c:pt idx="200">
                  <c:v>114.1530092762</c:v>
                </c:pt>
                <c:pt idx="201">
                  <c:v>115.394219451356</c:v>
                </c:pt>
                <c:pt idx="202">
                  <c:v>115.066354410617</c:v>
                </c:pt>
                <c:pt idx="203">
                  <c:v>115.292741952698</c:v>
                </c:pt>
                <c:pt idx="204">
                  <c:v>113.903198718652</c:v>
                </c:pt>
                <c:pt idx="205">
                  <c:v>113.91881723873</c:v>
                </c:pt>
                <c:pt idx="206">
                  <c:v>114.176422762368</c:v>
                </c:pt>
                <c:pt idx="207">
                  <c:v>114.707261859021</c:v>
                </c:pt>
                <c:pt idx="208">
                  <c:v>114.496483307719</c:v>
                </c:pt>
                <c:pt idx="209">
                  <c:v>115.191254924741</c:v>
                </c:pt>
                <c:pt idx="210">
                  <c:v>115.144418423107</c:v>
                </c:pt>
                <c:pt idx="211">
                  <c:v>115.113190912251</c:v>
                </c:pt>
                <c:pt idx="212">
                  <c:v>114.957062887271</c:v>
                </c:pt>
                <c:pt idx="213">
                  <c:v>115.394219451356</c:v>
                </c:pt>
                <c:pt idx="214">
                  <c:v>115.120995407641</c:v>
                </c:pt>
                <c:pt idx="215">
                  <c:v>115.729898516784</c:v>
                </c:pt>
                <c:pt idx="216">
                  <c:v>117.822017863242</c:v>
                </c:pt>
                <c:pt idx="217">
                  <c:v>118.173305919448</c:v>
                </c:pt>
                <c:pt idx="218">
                  <c:v>118.227946916472</c:v>
                </c:pt>
                <c:pt idx="219">
                  <c:v>118.618266978923</c:v>
                </c:pt>
                <c:pt idx="220">
                  <c:v>119.008587041374</c:v>
                </c:pt>
                <c:pt idx="221">
                  <c:v>120.936764338164</c:v>
                </c:pt>
                <c:pt idx="222">
                  <c:v>122.263852550498</c:v>
                </c:pt>
                <c:pt idx="223">
                  <c:v>122.701018643882</c:v>
                </c:pt>
                <c:pt idx="224">
                  <c:v>121.576894958163</c:v>
                </c:pt>
                <c:pt idx="225">
                  <c:v>121.131924369389</c:v>
                </c:pt>
                <c:pt idx="226">
                  <c:v>121.584699453552</c:v>
                </c:pt>
                <c:pt idx="227">
                  <c:v>120.87431884575</c:v>
                </c:pt>
                <c:pt idx="228">
                  <c:v>120.405934770809</c:v>
                </c:pt>
                <c:pt idx="229">
                  <c:v>121.163151880245</c:v>
                </c:pt>
                <c:pt idx="230">
                  <c:v>120.921155347385</c:v>
                </c:pt>
                <c:pt idx="231">
                  <c:v>121.686186481509</c:v>
                </c:pt>
                <c:pt idx="232">
                  <c:v>121.498830945672</c:v>
                </c:pt>
                <c:pt idx="233">
                  <c:v>121.412962437793</c:v>
                </c:pt>
                <c:pt idx="234">
                  <c:v>122.138952036373</c:v>
                </c:pt>
                <c:pt idx="235">
                  <c:v>122.64636811756</c:v>
                </c:pt>
                <c:pt idx="236">
                  <c:v>123.091338706333</c:v>
                </c:pt>
                <c:pt idx="237">
                  <c:v>122.498044587968</c:v>
                </c:pt>
                <c:pt idx="238">
                  <c:v>122.544890618901</c:v>
                </c:pt>
                <c:pt idx="239">
                  <c:v>123.614363778298</c:v>
                </c:pt>
                <c:pt idx="240">
                  <c:v>123.567527276664</c:v>
                </c:pt>
                <c:pt idx="241">
                  <c:v>123.12255668789</c:v>
                </c:pt>
                <c:pt idx="242">
                  <c:v>121.030446870731</c:v>
                </c:pt>
                <c:pt idx="243">
                  <c:v>121.608122469018</c:v>
                </c:pt>
                <c:pt idx="244">
                  <c:v>122.177984042618</c:v>
                </c:pt>
                <c:pt idx="245">
                  <c:v>122.451208086334</c:v>
                </c:pt>
                <c:pt idx="246">
                  <c:v>122.927396656665</c:v>
                </c:pt>
                <c:pt idx="247">
                  <c:v>122.217016048863</c:v>
                </c:pt>
                <c:pt idx="248">
                  <c:v>122.357535083065</c:v>
                </c:pt>
                <c:pt idx="249">
                  <c:v>122.958624167521</c:v>
                </c:pt>
                <c:pt idx="250">
                  <c:v>123.551908756587</c:v>
                </c:pt>
                <c:pt idx="251">
                  <c:v>124.902419984387</c:v>
                </c:pt>
                <c:pt idx="252">
                  <c:v>125.487900078064</c:v>
                </c:pt>
                <c:pt idx="253">
                  <c:v>126.198280685866</c:v>
                </c:pt>
                <c:pt idx="254">
                  <c:v>128.384073035592</c:v>
                </c:pt>
                <c:pt idx="255">
                  <c:v>130.55425639454</c:v>
                </c:pt>
                <c:pt idx="256">
                  <c:v>128.563624076039</c:v>
                </c:pt>
                <c:pt idx="257">
                  <c:v>128.024980483997</c:v>
                </c:pt>
                <c:pt idx="258">
                  <c:v>128.024980483997</c:v>
                </c:pt>
                <c:pt idx="259">
                  <c:v>122.099920030128</c:v>
                </c:pt>
                <c:pt idx="260">
                  <c:v>124.301330899932</c:v>
                </c:pt>
                <c:pt idx="261">
                  <c:v>128.188913004367</c:v>
                </c:pt>
                <c:pt idx="262">
                  <c:v>128.110848991877</c:v>
                </c:pt>
                <c:pt idx="263">
                  <c:v>130.085872319599</c:v>
                </c:pt>
                <c:pt idx="264">
                  <c:v>130.429355880416</c:v>
                </c:pt>
                <c:pt idx="265">
                  <c:v>130.71818891491</c:v>
                </c:pt>
                <c:pt idx="266">
                  <c:v>129.516001216701</c:v>
                </c:pt>
                <c:pt idx="267">
                  <c:v>128.134272007343</c:v>
                </c:pt>
                <c:pt idx="268">
                  <c:v>124.067138862461</c:v>
                </c:pt>
                <c:pt idx="269">
                  <c:v>118.32161991974</c:v>
                </c:pt>
                <c:pt idx="270">
                  <c:v>115.99531806511</c:v>
                </c:pt>
                <c:pt idx="271">
                  <c:v>119.03981455223</c:v>
                </c:pt>
                <c:pt idx="272">
                  <c:v>115.323969463554</c:v>
                </c:pt>
                <c:pt idx="273">
                  <c:v>115.425446962212</c:v>
                </c:pt>
                <c:pt idx="274">
                  <c:v>115.846994535519</c:v>
                </c:pt>
                <c:pt idx="275">
                  <c:v>122.326307572209</c:v>
                </c:pt>
                <c:pt idx="276">
                  <c:v>129.60186972458</c:v>
                </c:pt>
                <c:pt idx="277">
                  <c:v>127.423891399541</c:v>
                </c:pt>
                <c:pt idx="278">
                  <c:v>128.813425104289</c:v>
                </c:pt>
                <c:pt idx="279">
                  <c:v>126.768151788764</c:v>
                </c:pt>
                <c:pt idx="280">
                  <c:v>126.619828259173</c:v>
                </c:pt>
                <c:pt idx="281">
                  <c:v>123.606559282909</c:v>
                </c:pt>
                <c:pt idx="282">
                  <c:v>123.200620700381</c:v>
                </c:pt>
                <c:pt idx="283">
                  <c:v>126.908661293667</c:v>
                </c:pt>
                <c:pt idx="284">
                  <c:v>130.913348946136</c:v>
                </c:pt>
                <c:pt idx="285">
                  <c:v>129.960971805474</c:v>
                </c:pt>
                <c:pt idx="286">
                  <c:v>130.007808307109</c:v>
                </c:pt>
                <c:pt idx="287">
                  <c:v>135.534734673839</c:v>
                </c:pt>
                <c:pt idx="288">
                  <c:v>136.206092804694</c:v>
                </c:pt>
                <c:pt idx="289">
                  <c:v>137.135046929889</c:v>
                </c:pt>
                <c:pt idx="290">
                  <c:v>134.832158561427</c:v>
                </c:pt>
                <c:pt idx="291">
                  <c:v>134.301328994072</c:v>
                </c:pt>
                <c:pt idx="292">
                  <c:v>132.833721747536</c:v>
                </c:pt>
                <c:pt idx="293">
                  <c:v>131.007021949405</c:v>
                </c:pt>
                <c:pt idx="294">
                  <c:v>134.949254580162</c:v>
                </c:pt>
                <c:pt idx="295">
                  <c:v>135.308356661056</c:v>
                </c:pt>
                <c:pt idx="296">
                  <c:v>133.637784887905</c:v>
                </c:pt>
                <c:pt idx="297">
                  <c:v>133.528493364559</c:v>
                </c:pt>
                <c:pt idx="298">
                  <c:v>132.974240781738</c:v>
                </c:pt>
                <c:pt idx="299">
                  <c:v>131.475406024346</c:v>
                </c:pt>
                <c:pt idx="300">
                  <c:v>133.247464825454</c:v>
                </c:pt>
                <c:pt idx="301">
                  <c:v>133.052304794228</c:v>
                </c:pt>
                <c:pt idx="302">
                  <c:v>131.475406024346</c:v>
                </c:pt>
                <c:pt idx="303">
                  <c:v>134.410620517418</c:v>
                </c:pt>
                <c:pt idx="304">
                  <c:v>132.341924186427</c:v>
                </c:pt>
                <c:pt idx="305">
                  <c:v>133.052304794228</c:v>
                </c:pt>
                <c:pt idx="306">
                  <c:v>133.793912912885</c:v>
                </c:pt>
                <c:pt idx="307">
                  <c:v>135.68305820343</c:v>
                </c:pt>
                <c:pt idx="308">
                  <c:v>135.19126064232</c:v>
                </c:pt>
                <c:pt idx="309">
                  <c:v>136.159246773761</c:v>
                </c:pt>
                <c:pt idx="310">
                  <c:v>136.658858359558</c:v>
                </c:pt>
                <c:pt idx="311">
                  <c:v>134.309133489461</c:v>
                </c:pt>
                <c:pt idx="312">
                  <c:v>133.083532305084</c:v>
                </c:pt>
                <c:pt idx="313">
                  <c:v>133.51288437378</c:v>
                </c:pt>
                <c:pt idx="314">
                  <c:v>133.747076411251</c:v>
                </c:pt>
                <c:pt idx="315">
                  <c:v>135.659644717262</c:v>
                </c:pt>
                <c:pt idx="316">
                  <c:v>134.676030536446</c:v>
                </c:pt>
                <c:pt idx="317">
                  <c:v>132.537084217652</c:v>
                </c:pt>
                <c:pt idx="318">
                  <c:v>134.184232975337</c:v>
                </c:pt>
                <c:pt idx="319">
                  <c:v>132.576116223897</c:v>
                </c:pt>
                <c:pt idx="320">
                  <c:v>133.856358405299</c:v>
                </c:pt>
                <c:pt idx="321">
                  <c:v>133.747076411251</c:v>
                </c:pt>
                <c:pt idx="322">
                  <c:v>135.206869633099</c:v>
                </c:pt>
                <c:pt idx="323">
                  <c:v>134.293524498683</c:v>
                </c:pt>
                <c:pt idx="324">
                  <c:v>135.019514097263</c:v>
                </c:pt>
                <c:pt idx="325">
                  <c:v>134.988286586407</c:v>
                </c:pt>
                <c:pt idx="326">
                  <c:v>134.644812554889</c:v>
                </c:pt>
                <c:pt idx="327">
                  <c:v>137.135046929889</c:v>
                </c:pt>
                <c:pt idx="328">
                  <c:v>138.337234628098</c:v>
                </c:pt>
                <c:pt idx="329">
                  <c:v>137.845437066989</c:v>
                </c:pt>
                <c:pt idx="330">
                  <c:v>137.556594503196</c:v>
                </c:pt>
                <c:pt idx="331">
                  <c:v>138.548013179401</c:v>
                </c:pt>
                <c:pt idx="332">
                  <c:v>139.968774395004</c:v>
                </c:pt>
                <c:pt idx="333">
                  <c:v>138.423103135978</c:v>
                </c:pt>
                <c:pt idx="334">
                  <c:v>139.266198282592</c:v>
                </c:pt>
                <c:pt idx="335">
                  <c:v>139.617486338798</c:v>
                </c:pt>
                <c:pt idx="336">
                  <c:v>140.843087523175</c:v>
                </c:pt>
                <c:pt idx="337">
                  <c:v>141.725214676034</c:v>
                </c:pt>
                <c:pt idx="338">
                  <c:v>140.452767460724</c:v>
                </c:pt>
                <c:pt idx="339">
                  <c:v>141.373926619828</c:v>
                </c:pt>
                <c:pt idx="340">
                  <c:v>141.342699108973</c:v>
                </c:pt>
                <c:pt idx="341">
                  <c:v>141.405154130684</c:v>
                </c:pt>
                <c:pt idx="342">
                  <c:v>140.413735454479</c:v>
                </c:pt>
                <c:pt idx="343">
                  <c:v>141.75644218689</c:v>
                </c:pt>
                <c:pt idx="344">
                  <c:v>143.825138517881</c:v>
                </c:pt>
                <c:pt idx="345">
                  <c:v>145.5191237772</c:v>
                </c:pt>
                <c:pt idx="346">
                  <c:v>147.470724089457</c:v>
                </c:pt>
                <c:pt idx="347">
                  <c:v>150.741608118657</c:v>
                </c:pt>
                <c:pt idx="348">
                  <c:v>151.811081278054</c:v>
                </c:pt>
                <c:pt idx="349">
                  <c:v>152.498048399688</c:v>
                </c:pt>
                <c:pt idx="350">
                  <c:v>151.623735271516</c:v>
                </c:pt>
                <c:pt idx="351">
                  <c:v>153.473848555816</c:v>
                </c:pt>
                <c:pt idx="352">
                  <c:v>156.221697983753</c:v>
                </c:pt>
                <c:pt idx="353">
                  <c:v>158.555813863071</c:v>
                </c:pt>
                <c:pt idx="354">
                  <c:v>160.148321623731</c:v>
                </c:pt>
                <c:pt idx="355">
                  <c:v>158.032788791106</c:v>
                </c:pt>
                <c:pt idx="356">
                  <c:v>150.866508632782</c:v>
                </c:pt>
                <c:pt idx="357">
                  <c:v>151.046059673229</c:v>
                </c:pt>
                <c:pt idx="358">
                  <c:v>152.747849427937</c:v>
                </c:pt>
                <c:pt idx="359">
                  <c:v>154.95706479313</c:v>
                </c:pt>
                <c:pt idx="360">
                  <c:v>156.081188478849</c:v>
                </c:pt>
                <c:pt idx="361">
                  <c:v>152.903977452918</c:v>
                </c:pt>
                <c:pt idx="362">
                  <c:v>150.960191165349</c:v>
                </c:pt>
                <c:pt idx="363">
                  <c:v>150.48399306572</c:v>
                </c:pt>
                <c:pt idx="364">
                  <c:v>149.242782890564</c:v>
                </c:pt>
                <c:pt idx="365">
                  <c:v>151.498825228093</c:v>
                </c:pt>
                <c:pt idx="366">
                  <c:v>150.007804495389</c:v>
                </c:pt>
                <c:pt idx="367">
                  <c:v>153.598749069941</c:v>
                </c:pt>
                <c:pt idx="368">
                  <c:v>153.645585571575</c:v>
                </c:pt>
                <c:pt idx="369">
                  <c:v>151.007027666984</c:v>
                </c:pt>
                <c:pt idx="370">
                  <c:v>150.476188570331</c:v>
                </c:pt>
                <c:pt idx="371">
                  <c:v>150.897736143638</c:v>
                </c:pt>
                <c:pt idx="372">
                  <c:v>151.811081278054</c:v>
                </c:pt>
                <c:pt idx="373">
                  <c:v>152.552689396712</c:v>
                </c:pt>
                <c:pt idx="374">
                  <c:v>152.466820888832</c:v>
                </c:pt>
                <c:pt idx="375">
                  <c:v>152.71663144638</c:v>
                </c:pt>
                <c:pt idx="376">
                  <c:v>153.021073471653</c:v>
                </c:pt>
                <c:pt idx="377">
                  <c:v>151.444184231069</c:v>
                </c:pt>
                <c:pt idx="378">
                  <c:v>148.415296734729</c:v>
                </c:pt>
                <c:pt idx="379">
                  <c:v>148.212332208114</c:v>
                </c:pt>
                <c:pt idx="380">
                  <c:v>145.191258736461</c:v>
                </c:pt>
                <c:pt idx="381">
                  <c:v>145.846998347238</c:v>
                </c:pt>
                <c:pt idx="382">
                  <c:v>146.198286403445</c:v>
                </c:pt>
                <c:pt idx="383">
                  <c:v>147.876662671985</c:v>
                </c:pt>
                <c:pt idx="384">
                  <c:v>147.345823575332</c:v>
                </c:pt>
                <c:pt idx="385">
                  <c:v>148.977363342237</c:v>
                </c:pt>
                <c:pt idx="386">
                  <c:v>149.297423887588</c:v>
                </c:pt>
                <c:pt idx="387">
                  <c:v>148.407492239339</c:v>
                </c:pt>
                <c:pt idx="388">
                  <c:v>147.04137202076</c:v>
                </c:pt>
                <c:pt idx="389">
                  <c:v>147.431692083211</c:v>
                </c:pt>
                <c:pt idx="390">
                  <c:v>150.07806401249</c:v>
                </c:pt>
                <c:pt idx="391">
                  <c:v>147.423887587822</c:v>
                </c:pt>
                <c:pt idx="392">
                  <c:v>148.423110759416</c:v>
                </c:pt>
                <c:pt idx="393">
                  <c:v>148.571424759709</c:v>
                </c:pt>
                <c:pt idx="394">
                  <c:v>148.821235317257</c:v>
                </c:pt>
                <c:pt idx="395">
                  <c:v>149.133491367218</c:v>
                </c:pt>
                <c:pt idx="396">
                  <c:v>150.24199653286</c:v>
                </c:pt>
                <c:pt idx="397">
                  <c:v>148.407492239339</c:v>
                </c:pt>
                <c:pt idx="398">
                  <c:v>148.532392753464</c:v>
                </c:pt>
                <c:pt idx="399">
                  <c:v>149.008590853093</c:v>
                </c:pt>
                <c:pt idx="400">
                  <c:v>146.463696422473</c:v>
                </c:pt>
                <c:pt idx="401">
                  <c:v>145.636219795936</c:v>
                </c:pt>
                <c:pt idx="402">
                  <c:v>146.55737895504</c:v>
                </c:pt>
                <c:pt idx="403">
                  <c:v>147.572211117413</c:v>
                </c:pt>
                <c:pt idx="404">
                  <c:v>148.985167837627</c:v>
                </c:pt>
                <c:pt idx="405">
                  <c:v>147.900076158153</c:v>
                </c:pt>
                <c:pt idx="406">
                  <c:v>151.857927308987</c:v>
                </c:pt>
                <c:pt idx="407">
                  <c:v>152.248247371438</c:v>
                </c:pt>
                <c:pt idx="408">
                  <c:v>144.668224135197</c:v>
                </c:pt>
                <c:pt idx="409">
                  <c:v>146.401250930059</c:v>
                </c:pt>
                <c:pt idx="410">
                  <c:v>145.253704228874</c:v>
                </c:pt>
                <c:pt idx="411">
                  <c:v>146.182667883368</c:v>
                </c:pt>
                <c:pt idx="412">
                  <c:v>147.20530454113</c:v>
                </c:pt>
                <c:pt idx="413">
                  <c:v>147.330214584553</c:v>
                </c:pt>
                <c:pt idx="414">
                  <c:v>147.111631537861</c:v>
                </c:pt>
                <c:pt idx="415">
                  <c:v>146.252927400468</c:v>
                </c:pt>
                <c:pt idx="416">
                  <c:v>145.28493173973</c:v>
                </c:pt>
                <c:pt idx="417">
                  <c:v>146.182667883368</c:v>
                </c:pt>
                <c:pt idx="418">
                  <c:v>143.466045966286</c:v>
                </c:pt>
                <c:pt idx="419">
                  <c:v>140.889933554108</c:v>
                </c:pt>
                <c:pt idx="420">
                  <c:v>140.960183541911</c:v>
                </c:pt>
                <c:pt idx="421">
                  <c:v>138.618263167203</c:v>
                </c:pt>
                <c:pt idx="422">
                  <c:v>141.615923152688</c:v>
                </c:pt>
                <c:pt idx="423">
                  <c:v>142.521463791715</c:v>
                </c:pt>
                <c:pt idx="424">
                  <c:v>143.387981953796</c:v>
                </c:pt>
                <c:pt idx="425">
                  <c:v>143.317722436695</c:v>
                </c:pt>
                <c:pt idx="426">
                  <c:v>145.339582266052</c:v>
                </c:pt>
                <c:pt idx="427">
                  <c:v>146.042158378464</c:v>
                </c:pt>
                <c:pt idx="428">
                  <c:v>143.216235408738</c:v>
                </c:pt>
                <c:pt idx="429">
                  <c:v>143.138171396248</c:v>
                </c:pt>
                <c:pt idx="430">
                  <c:v>143.622173991267</c:v>
                </c:pt>
                <c:pt idx="431">
                  <c:v>142.755655829186</c:v>
                </c:pt>
                <c:pt idx="432">
                  <c:v>144.597974147395</c:v>
                </c:pt>
                <c:pt idx="433">
                  <c:v>144.894611677279</c:v>
                </c:pt>
                <c:pt idx="434">
                  <c:v>147.322400559865</c:v>
                </c:pt>
                <c:pt idx="435">
                  <c:v>147.20530454113</c:v>
                </c:pt>
                <c:pt idx="436">
                  <c:v>146.697888459943</c:v>
                </c:pt>
                <c:pt idx="437">
                  <c:v>145.714283808426</c:v>
                </c:pt>
                <c:pt idx="438">
                  <c:v>146.346600403737</c:v>
                </c:pt>
                <c:pt idx="439">
                  <c:v>146.541760434963</c:v>
                </c:pt>
                <c:pt idx="440">
                  <c:v>146.736920466189</c:v>
                </c:pt>
                <c:pt idx="441">
                  <c:v>147.619047619048</c:v>
                </c:pt>
                <c:pt idx="442">
                  <c:v>147.782980139417</c:v>
                </c:pt>
                <c:pt idx="443">
                  <c:v>151.811081278054</c:v>
                </c:pt>
                <c:pt idx="444">
                  <c:v>152.435593377976</c:v>
                </c:pt>
                <c:pt idx="445">
                  <c:v>148.860267323502</c:v>
                </c:pt>
                <c:pt idx="446">
                  <c:v>149.281814896809</c:v>
                </c:pt>
                <c:pt idx="447">
                  <c:v>143.177203402493</c:v>
                </c:pt>
                <c:pt idx="448">
                  <c:v>144.387195596092</c:v>
                </c:pt>
                <c:pt idx="449">
                  <c:v>143.864170524127</c:v>
                </c:pt>
                <c:pt idx="450">
                  <c:v>144.699451646053</c:v>
                </c:pt>
                <c:pt idx="451">
                  <c:v>144.441846122414</c:v>
                </c:pt>
                <c:pt idx="452">
                  <c:v>142.802501860119</c:v>
                </c:pt>
                <c:pt idx="453">
                  <c:v>143.5987509758</c:v>
                </c:pt>
                <c:pt idx="454">
                  <c:v>145.659642811402</c:v>
                </c:pt>
                <c:pt idx="455">
                  <c:v>145.612806309768</c:v>
                </c:pt>
                <c:pt idx="456">
                  <c:v>144.863384166423</c:v>
                </c:pt>
                <c:pt idx="457">
                  <c:v>144.80093867401</c:v>
                </c:pt>
                <c:pt idx="458">
                  <c:v>144.473064103972</c:v>
                </c:pt>
                <c:pt idx="459">
                  <c:v>144.020298549107</c:v>
                </c:pt>
                <c:pt idx="460">
                  <c:v>143.473850461675</c:v>
                </c:pt>
                <c:pt idx="461">
                  <c:v>144.207654084943</c:v>
                </c:pt>
                <c:pt idx="462">
                  <c:v>145.261518253562</c:v>
                </c:pt>
                <c:pt idx="463">
                  <c:v>142.896174863388</c:v>
                </c:pt>
                <c:pt idx="464">
                  <c:v>143.028879872902</c:v>
                </c:pt>
                <c:pt idx="465">
                  <c:v>139.648713849654</c:v>
                </c:pt>
                <c:pt idx="466">
                  <c:v>141.366122124439</c:v>
                </c:pt>
                <c:pt idx="467">
                  <c:v>143.005466386734</c:v>
                </c:pt>
                <c:pt idx="468">
                  <c:v>143.270885935061</c:v>
                </c:pt>
                <c:pt idx="469">
                  <c:v>143.68461948368</c:v>
                </c:pt>
                <c:pt idx="470">
                  <c:v>142.459018299302</c:v>
                </c:pt>
                <c:pt idx="471">
                  <c:v>142.201403246365</c:v>
                </c:pt>
                <c:pt idx="472">
                  <c:v>140.296639435744</c:v>
                </c:pt>
                <c:pt idx="473">
                  <c:v>138.259170615608</c:v>
                </c:pt>
                <c:pt idx="474">
                  <c:v>138.438721656055</c:v>
                </c:pt>
                <c:pt idx="475">
                  <c:v>138.626077191891</c:v>
                </c:pt>
                <c:pt idx="476">
                  <c:v>141.038247554401</c:v>
                </c:pt>
                <c:pt idx="477">
                  <c:v>140.858706043252</c:v>
                </c:pt>
                <c:pt idx="478">
                  <c:v>140.23419394333</c:v>
                </c:pt>
                <c:pt idx="479">
                  <c:v>138.516785668545</c:v>
                </c:pt>
                <c:pt idx="480">
                  <c:v>134.902418078528</c:v>
                </c:pt>
                <c:pt idx="481">
                  <c:v>134.465261514442</c:v>
                </c:pt>
                <c:pt idx="482">
                  <c:v>135.292738140979</c:v>
                </c:pt>
                <c:pt idx="483">
                  <c:v>133.903204436231</c:v>
                </c:pt>
                <c:pt idx="484">
                  <c:v>132.72443022419</c:v>
                </c:pt>
                <c:pt idx="485">
                  <c:v>132.552693208431</c:v>
                </c:pt>
                <c:pt idx="486">
                  <c:v>130.96798994316</c:v>
                </c:pt>
                <c:pt idx="487">
                  <c:v>134.00468193489</c:v>
                </c:pt>
                <c:pt idx="488">
                  <c:v>134.387197501952</c:v>
                </c:pt>
                <c:pt idx="489">
                  <c:v>134.449652523663</c:v>
                </c:pt>
                <c:pt idx="490">
                  <c:v>134.231069476971</c:v>
                </c:pt>
                <c:pt idx="491">
                  <c:v>134.964873100239</c:v>
                </c:pt>
                <c:pt idx="492">
                  <c:v>135.097578109753</c:v>
                </c:pt>
                <c:pt idx="493">
                  <c:v>134.800940579869</c:v>
                </c:pt>
                <c:pt idx="494">
                  <c:v>135.222478623878</c:v>
                </c:pt>
                <c:pt idx="495">
                  <c:v>135.940673256367</c:v>
                </c:pt>
                <c:pt idx="496">
                  <c:v>135.659644717262</c:v>
                </c:pt>
                <c:pt idx="497">
                  <c:v>134.636998530201</c:v>
                </c:pt>
                <c:pt idx="498">
                  <c:v>135.2771291502</c:v>
                </c:pt>
                <c:pt idx="499">
                  <c:v>134.652617050278</c:v>
                </c:pt>
                <c:pt idx="500">
                  <c:v>135.222478623878</c:v>
                </c:pt>
                <c:pt idx="501">
                  <c:v>133.653393878684</c:v>
                </c:pt>
                <c:pt idx="502">
                  <c:v>131.451992538178</c:v>
                </c:pt>
                <c:pt idx="503">
                  <c:v>133.786108417496</c:v>
                </c:pt>
                <c:pt idx="504">
                  <c:v>134.777517564403</c:v>
                </c:pt>
                <c:pt idx="505">
                  <c:v>134.816549570648</c:v>
                </c:pt>
                <c:pt idx="506">
                  <c:v>135.948477751756</c:v>
                </c:pt>
                <c:pt idx="507">
                  <c:v>135.83918622841</c:v>
                </c:pt>
                <c:pt idx="508">
                  <c:v>137.142860954577</c:v>
                </c:pt>
                <c:pt idx="509">
                  <c:v>135.144414611388</c:v>
                </c:pt>
                <c:pt idx="510">
                  <c:v>136.315374798741</c:v>
                </c:pt>
                <c:pt idx="511">
                  <c:v>135.433257175181</c:v>
                </c:pt>
                <c:pt idx="512">
                  <c:v>137.814209556133</c:v>
                </c:pt>
                <c:pt idx="513">
                  <c:v>138.126465606094</c:v>
                </c:pt>
                <c:pt idx="514">
                  <c:v>138.743173210626</c:v>
                </c:pt>
                <c:pt idx="515">
                  <c:v>139.91413339798</c:v>
                </c:pt>
                <c:pt idx="516">
                  <c:v>139.0476152359</c:v>
                </c:pt>
                <c:pt idx="517">
                  <c:v>138.891487210919</c:v>
                </c:pt>
                <c:pt idx="518">
                  <c:v>138.79781420765</c:v>
                </c:pt>
                <c:pt idx="519">
                  <c:v>138.423103135978</c:v>
                </c:pt>
                <c:pt idx="520">
                  <c:v>138.024978578137</c:v>
                </c:pt>
                <c:pt idx="521">
                  <c:v>139.843873880879</c:v>
                </c:pt>
                <c:pt idx="522">
                  <c:v>138.626077191891</c:v>
                </c:pt>
                <c:pt idx="523">
                  <c:v>139.274002777981</c:v>
                </c:pt>
                <c:pt idx="524">
                  <c:v>141.725214676034</c:v>
                </c:pt>
                <c:pt idx="525">
                  <c:v>143.44262295082</c:v>
                </c:pt>
                <c:pt idx="526">
                  <c:v>143.317722436695</c:v>
                </c:pt>
                <c:pt idx="527">
                  <c:v>142.279467258855</c:v>
                </c:pt>
                <c:pt idx="528">
                  <c:v>142.373149791423</c:v>
                </c:pt>
                <c:pt idx="529">
                  <c:v>145.784543325527</c:v>
                </c:pt>
                <c:pt idx="530">
                  <c:v>145.807966340993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'1. Visualisation'!$B$9</c:f>
              <c:strCache>
                <c:ptCount val="1"/>
                <c:pt idx="0">
                  <c:v>S&amp;P500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'1. Visualisation'!$A$10:$A$540</c:f>
              <c:strCache>
                <c:ptCount val="531"/>
                <c:pt idx="0">
                  <c:v>2019-01-02</c:v>
                </c:pt>
                <c:pt idx="1">
                  <c:v>2019-01-03</c:v>
                </c:pt>
                <c:pt idx="2">
                  <c:v>2019-01-04</c:v>
                </c:pt>
                <c:pt idx="3">
                  <c:v>2019-01-07</c:v>
                </c:pt>
                <c:pt idx="4">
                  <c:v>2019-01-08</c:v>
                </c:pt>
                <c:pt idx="5">
                  <c:v>2019-01-09</c:v>
                </c:pt>
                <c:pt idx="6">
                  <c:v>2019-01-10</c:v>
                </c:pt>
                <c:pt idx="7">
                  <c:v>2019-01-11</c:v>
                </c:pt>
                <c:pt idx="8">
                  <c:v>2019-01-14</c:v>
                </c:pt>
                <c:pt idx="9">
                  <c:v>2019-01-15</c:v>
                </c:pt>
                <c:pt idx="10">
                  <c:v>2019-01-16</c:v>
                </c:pt>
                <c:pt idx="11">
                  <c:v>2019-01-17</c:v>
                </c:pt>
                <c:pt idx="12">
                  <c:v>2019-01-18</c:v>
                </c:pt>
                <c:pt idx="13">
                  <c:v>2019-01-22</c:v>
                </c:pt>
                <c:pt idx="14">
                  <c:v>2019-01-23</c:v>
                </c:pt>
                <c:pt idx="15">
                  <c:v>2019-01-24</c:v>
                </c:pt>
                <c:pt idx="16">
                  <c:v>2019-01-25</c:v>
                </c:pt>
                <c:pt idx="17">
                  <c:v>2019-01-28</c:v>
                </c:pt>
                <c:pt idx="18">
                  <c:v>2019-01-29</c:v>
                </c:pt>
                <c:pt idx="19">
                  <c:v>2019-01-30</c:v>
                </c:pt>
                <c:pt idx="20">
                  <c:v>2019-01-31</c:v>
                </c:pt>
                <c:pt idx="21">
                  <c:v>2019-02-01</c:v>
                </c:pt>
                <c:pt idx="22">
                  <c:v>2019-02-04</c:v>
                </c:pt>
                <c:pt idx="23">
                  <c:v>2019-02-05</c:v>
                </c:pt>
                <c:pt idx="24">
                  <c:v>2019-02-06</c:v>
                </c:pt>
                <c:pt idx="25">
                  <c:v>2019-02-07</c:v>
                </c:pt>
                <c:pt idx="26">
                  <c:v>2019-02-08</c:v>
                </c:pt>
                <c:pt idx="27">
                  <c:v>2019-02-11</c:v>
                </c:pt>
                <c:pt idx="28">
                  <c:v>2019-02-12</c:v>
                </c:pt>
                <c:pt idx="29">
                  <c:v>2019-02-13</c:v>
                </c:pt>
                <c:pt idx="30">
                  <c:v>2019-02-14</c:v>
                </c:pt>
                <c:pt idx="31">
                  <c:v>2019-02-15</c:v>
                </c:pt>
                <c:pt idx="32">
                  <c:v>2019-02-19</c:v>
                </c:pt>
                <c:pt idx="33">
                  <c:v>2019-02-20</c:v>
                </c:pt>
                <c:pt idx="34">
                  <c:v>2019-02-21</c:v>
                </c:pt>
                <c:pt idx="35">
                  <c:v>2019-02-22</c:v>
                </c:pt>
                <c:pt idx="36">
                  <c:v>2019-02-25</c:v>
                </c:pt>
                <c:pt idx="37">
                  <c:v>2019-02-26</c:v>
                </c:pt>
                <c:pt idx="38">
                  <c:v>2019-02-27</c:v>
                </c:pt>
                <c:pt idx="39">
                  <c:v>2019-02-28</c:v>
                </c:pt>
                <c:pt idx="40">
                  <c:v>2019-03-01</c:v>
                </c:pt>
                <c:pt idx="41">
                  <c:v>2019-03-04</c:v>
                </c:pt>
                <c:pt idx="42">
                  <c:v>2019-03-05</c:v>
                </c:pt>
                <c:pt idx="43">
                  <c:v>2019-03-06</c:v>
                </c:pt>
                <c:pt idx="44">
                  <c:v>2019-03-07</c:v>
                </c:pt>
                <c:pt idx="45">
                  <c:v>2019-03-08</c:v>
                </c:pt>
                <c:pt idx="46">
                  <c:v>2019-03-11</c:v>
                </c:pt>
                <c:pt idx="47">
                  <c:v>2019-03-12</c:v>
                </c:pt>
                <c:pt idx="48">
                  <c:v>2019-03-13</c:v>
                </c:pt>
                <c:pt idx="49">
                  <c:v>2019-03-14</c:v>
                </c:pt>
                <c:pt idx="50">
                  <c:v>2019-03-15</c:v>
                </c:pt>
                <c:pt idx="51">
                  <c:v>2019-03-18</c:v>
                </c:pt>
                <c:pt idx="52">
                  <c:v>2019-03-19</c:v>
                </c:pt>
                <c:pt idx="53">
                  <c:v>2019-03-20</c:v>
                </c:pt>
                <c:pt idx="54">
                  <c:v>2019-03-21</c:v>
                </c:pt>
                <c:pt idx="55">
                  <c:v>2019-03-22</c:v>
                </c:pt>
                <c:pt idx="56">
                  <c:v>2019-03-25</c:v>
                </c:pt>
                <c:pt idx="57">
                  <c:v>2019-03-26</c:v>
                </c:pt>
                <c:pt idx="58">
                  <c:v>2019-03-27</c:v>
                </c:pt>
                <c:pt idx="59">
                  <c:v>2019-03-28</c:v>
                </c:pt>
                <c:pt idx="60">
                  <c:v>2019-03-29</c:v>
                </c:pt>
                <c:pt idx="61">
                  <c:v>2019-04-01</c:v>
                </c:pt>
                <c:pt idx="62">
                  <c:v>2019-04-02</c:v>
                </c:pt>
                <c:pt idx="63">
                  <c:v>2019-04-03</c:v>
                </c:pt>
                <c:pt idx="64">
                  <c:v>2019-04-04</c:v>
                </c:pt>
                <c:pt idx="65">
                  <c:v>2019-04-08</c:v>
                </c:pt>
                <c:pt idx="66">
                  <c:v>2019-04-09</c:v>
                </c:pt>
                <c:pt idx="67">
                  <c:v>2019-04-10</c:v>
                </c:pt>
                <c:pt idx="68">
                  <c:v>2019-04-11</c:v>
                </c:pt>
                <c:pt idx="69">
                  <c:v>2019-04-15</c:v>
                </c:pt>
                <c:pt idx="70">
                  <c:v>2019-04-16</c:v>
                </c:pt>
                <c:pt idx="71">
                  <c:v>2019-04-17</c:v>
                </c:pt>
                <c:pt idx="72">
                  <c:v>2019-04-18</c:v>
                </c:pt>
                <c:pt idx="73">
                  <c:v>2019-04-22</c:v>
                </c:pt>
                <c:pt idx="74">
                  <c:v>2019-04-23</c:v>
                </c:pt>
                <c:pt idx="75">
                  <c:v>2019-04-24</c:v>
                </c:pt>
                <c:pt idx="76">
                  <c:v>2019-04-25</c:v>
                </c:pt>
                <c:pt idx="77">
                  <c:v>2019-04-29</c:v>
                </c:pt>
                <c:pt idx="78">
                  <c:v>2019-04-30</c:v>
                </c:pt>
                <c:pt idx="79">
                  <c:v>2019-05-01</c:v>
                </c:pt>
                <c:pt idx="80">
                  <c:v>2019-05-02</c:v>
                </c:pt>
                <c:pt idx="81">
                  <c:v>2019-05-06</c:v>
                </c:pt>
                <c:pt idx="82">
                  <c:v>2019-05-07</c:v>
                </c:pt>
                <c:pt idx="83">
                  <c:v>2019-05-08</c:v>
                </c:pt>
                <c:pt idx="84">
                  <c:v>2019-05-09</c:v>
                </c:pt>
                <c:pt idx="85">
                  <c:v>2019-05-13</c:v>
                </c:pt>
                <c:pt idx="86">
                  <c:v>2019-05-14</c:v>
                </c:pt>
                <c:pt idx="87">
                  <c:v>2019-05-15</c:v>
                </c:pt>
                <c:pt idx="88">
                  <c:v>2019-05-16</c:v>
                </c:pt>
                <c:pt idx="89">
                  <c:v>2019-05-20</c:v>
                </c:pt>
                <c:pt idx="90">
                  <c:v>2019-05-21</c:v>
                </c:pt>
                <c:pt idx="91">
                  <c:v>2019-05-22</c:v>
                </c:pt>
                <c:pt idx="92">
                  <c:v>2019-05-23</c:v>
                </c:pt>
                <c:pt idx="93">
                  <c:v>2019-05-28</c:v>
                </c:pt>
                <c:pt idx="94">
                  <c:v>2019-05-29</c:v>
                </c:pt>
                <c:pt idx="95">
                  <c:v>2019-05-30</c:v>
                </c:pt>
                <c:pt idx="96">
                  <c:v>2019-06-03</c:v>
                </c:pt>
                <c:pt idx="97">
                  <c:v>2019-06-04</c:v>
                </c:pt>
                <c:pt idx="98">
                  <c:v>2019-06-05</c:v>
                </c:pt>
                <c:pt idx="99">
                  <c:v>2019-06-06</c:v>
                </c:pt>
                <c:pt idx="100">
                  <c:v>2019-06-10</c:v>
                </c:pt>
                <c:pt idx="101">
                  <c:v>2019-06-11</c:v>
                </c:pt>
                <c:pt idx="102">
                  <c:v>2019-06-12</c:v>
                </c:pt>
                <c:pt idx="103">
                  <c:v>2019-06-13</c:v>
                </c:pt>
                <c:pt idx="104">
                  <c:v>2019-06-17</c:v>
                </c:pt>
                <c:pt idx="105">
                  <c:v>2019-06-18</c:v>
                </c:pt>
                <c:pt idx="106">
                  <c:v>2019-06-19</c:v>
                </c:pt>
                <c:pt idx="107">
                  <c:v>2019-06-20</c:v>
                </c:pt>
                <c:pt idx="108">
                  <c:v>2019-06-24</c:v>
                </c:pt>
                <c:pt idx="109">
                  <c:v>2019-06-25</c:v>
                </c:pt>
                <c:pt idx="110">
                  <c:v>2019-06-26</c:v>
                </c:pt>
                <c:pt idx="111">
                  <c:v>2019-06-27</c:v>
                </c:pt>
                <c:pt idx="112">
                  <c:v>2019-07-01</c:v>
                </c:pt>
                <c:pt idx="113">
                  <c:v>2019-07-02</c:v>
                </c:pt>
                <c:pt idx="114">
                  <c:v>2019-07-08</c:v>
                </c:pt>
                <c:pt idx="115">
                  <c:v>2019-07-09</c:v>
                </c:pt>
                <c:pt idx="116">
                  <c:v>2019-07-10</c:v>
                </c:pt>
                <c:pt idx="117">
                  <c:v>2019-07-11</c:v>
                </c:pt>
                <c:pt idx="118">
                  <c:v>2019-07-15</c:v>
                </c:pt>
                <c:pt idx="119">
                  <c:v>2019-07-16</c:v>
                </c:pt>
                <c:pt idx="120">
                  <c:v>2019-07-17</c:v>
                </c:pt>
                <c:pt idx="121">
                  <c:v>2019-07-18</c:v>
                </c:pt>
                <c:pt idx="122">
                  <c:v>2019-07-22</c:v>
                </c:pt>
                <c:pt idx="123">
                  <c:v>2019-07-23</c:v>
                </c:pt>
                <c:pt idx="124">
                  <c:v>2019-07-24</c:v>
                </c:pt>
                <c:pt idx="125">
                  <c:v>2019-07-25</c:v>
                </c:pt>
                <c:pt idx="126">
                  <c:v>2019-07-29</c:v>
                </c:pt>
                <c:pt idx="127">
                  <c:v>2019-07-30</c:v>
                </c:pt>
                <c:pt idx="128">
                  <c:v>2019-07-31</c:v>
                </c:pt>
                <c:pt idx="129">
                  <c:v>2019-08-01</c:v>
                </c:pt>
                <c:pt idx="130">
                  <c:v>2019-08-05</c:v>
                </c:pt>
                <c:pt idx="131">
                  <c:v>2019-08-06</c:v>
                </c:pt>
                <c:pt idx="132">
                  <c:v>2019-08-07</c:v>
                </c:pt>
                <c:pt idx="133">
                  <c:v>2019-08-08</c:v>
                </c:pt>
                <c:pt idx="134">
                  <c:v>2019-08-12</c:v>
                </c:pt>
                <c:pt idx="135">
                  <c:v>2019-08-13</c:v>
                </c:pt>
                <c:pt idx="136">
                  <c:v>2019-08-14</c:v>
                </c:pt>
                <c:pt idx="137">
                  <c:v>2019-08-15</c:v>
                </c:pt>
                <c:pt idx="138">
                  <c:v>2019-08-19</c:v>
                </c:pt>
                <c:pt idx="139">
                  <c:v>2019-08-20</c:v>
                </c:pt>
                <c:pt idx="140">
                  <c:v>2019-08-21</c:v>
                </c:pt>
                <c:pt idx="141">
                  <c:v>2019-08-22</c:v>
                </c:pt>
                <c:pt idx="142">
                  <c:v>2019-08-26</c:v>
                </c:pt>
                <c:pt idx="143">
                  <c:v>2019-08-27</c:v>
                </c:pt>
                <c:pt idx="144">
                  <c:v>2019-08-28</c:v>
                </c:pt>
                <c:pt idx="145">
                  <c:v>2019-08-29</c:v>
                </c:pt>
                <c:pt idx="146">
                  <c:v>2019-09-03</c:v>
                </c:pt>
                <c:pt idx="147">
                  <c:v>2019-09-04</c:v>
                </c:pt>
                <c:pt idx="148">
                  <c:v>2019-09-05</c:v>
                </c:pt>
                <c:pt idx="149">
                  <c:v>2019-09-09</c:v>
                </c:pt>
                <c:pt idx="150">
                  <c:v>2019-09-10</c:v>
                </c:pt>
                <c:pt idx="151">
                  <c:v>2019-09-11</c:v>
                </c:pt>
                <c:pt idx="152">
                  <c:v>2019-09-12</c:v>
                </c:pt>
                <c:pt idx="153">
                  <c:v>2019-09-16</c:v>
                </c:pt>
                <c:pt idx="154">
                  <c:v>2019-09-17</c:v>
                </c:pt>
                <c:pt idx="155">
                  <c:v>2019-09-18</c:v>
                </c:pt>
                <c:pt idx="156">
                  <c:v>2019-09-19</c:v>
                </c:pt>
                <c:pt idx="157">
                  <c:v>2019-09-23</c:v>
                </c:pt>
                <c:pt idx="158">
                  <c:v>2019-09-24</c:v>
                </c:pt>
                <c:pt idx="159">
                  <c:v>2019-09-25</c:v>
                </c:pt>
                <c:pt idx="160">
                  <c:v>2019-09-26</c:v>
                </c:pt>
                <c:pt idx="161">
                  <c:v>2019-09-30</c:v>
                </c:pt>
                <c:pt idx="162">
                  <c:v>2019-10-01</c:v>
                </c:pt>
                <c:pt idx="163">
                  <c:v>2019-10-02</c:v>
                </c:pt>
                <c:pt idx="164">
                  <c:v>2019-10-03</c:v>
                </c:pt>
                <c:pt idx="165">
                  <c:v>2019-10-07</c:v>
                </c:pt>
                <c:pt idx="166">
                  <c:v>2019-10-08</c:v>
                </c:pt>
                <c:pt idx="167">
                  <c:v>2019-10-09</c:v>
                </c:pt>
                <c:pt idx="168">
                  <c:v>2019-10-10</c:v>
                </c:pt>
                <c:pt idx="169">
                  <c:v>2019-10-14</c:v>
                </c:pt>
                <c:pt idx="170">
                  <c:v>2019-10-15</c:v>
                </c:pt>
                <c:pt idx="171">
                  <c:v>2019-10-16</c:v>
                </c:pt>
                <c:pt idx="172">
                  <c:v>2019-10-17</c:v>
                </c:pt>
                <c:pt idx="173">
                  <c:v>2019-10-21</c:v>
                </c:pt>
                <c:pt idx="174">
                  <c:v>2019-10-22</c:v>
                </c:pt>
                <c:pt idx="175">
                  <c:v>2019-10-23</c:v>
                </c:pt>
                <c:pt idx="176">
                  <c:v>2019-10-24</c:v>
                </c:pt>
                <c:pt idx="177">
                  <c:v>2019-10-28</c:v>
                </c:pt>
                <c:pt idx="178">
                  <c:v>2019-10-29</c:v>
                </c:pt>
                <c:pt idx="179">
                  <c:v>2019-10-30</c:v>
                </c:pt>
                <c:pt idx="180">
                  <c:v>2019-10-31</c:v>
                </c:pt>
                <c:pt idx="181">
                  <c:v>2019-11-01</c:v>
                </c:pt>
                <c:pt idx="182">
                  <c:v>2019-11-04</c:v>
                </c:pt>
                <c:pt idx="183">
                  <c:v>2019-11-05</c:v>
                </c:pt>
                <c:pt idx="184">
                  <c:v>2019-11-06</c:v>
                </c:pt>
                <c:pt idx="185">
                  <c:v>2019-11-07</c:v>
                </c:pt>
                <c:pt idx="186">
                  <c:v>2019-11-08</c:v>
                </c:pt>
                <c:pt idx="187">
                  <c:v>2019-11-11</c:v>
                </c:pt>
                <c:pt idx="188">
                  <c:v>2019-11-12</c:v>
                </c:pt>
                <c:pt idx="189">
                  <c:v>2019-11-13</c:v>
                </c:pt>
                <c:pt idx="190">
                  <c:v>2019-11-14</c:v>
                </c:pt>
                <c:pt idx="191">
                  <c:v>2019-11-15</c:v>
                </c:pt>
                <c:pt idx="192">
                  <c:v>2019-11-18</c:v>
                </c:pt>
                <c:pt idx="193">
                  <c:v>2019-11-19</c:v>
                </c:pt>
                <c:pt idx="194">
                  <c:v>2019-11-20</c:v>
                </c:pt>
                <c:pt idx="195">
                  <c:v>2019-11-21</c:v>
                </c:pt>
                <c:pt idx="196">
                  <c:v>2019-11-22</c:v>
                </c:pt>
                <c:pt idx="197">
                  <c:v>2019-11-25</c:v>
                </c:pt>
                <c:pt idx="198">
                  <c:v>2019-11-26</c:v>
                </c:pt>
                <c:pt idx="199">
                  <c:v>2019-11-27</c:v>
                </c:pt>
                <c:pt idx="200">
                  <c:v>2019-12-02</c:v>
                </c:pt>
                <c:pt idx="201">
                  <c:v>2019-12-03</c:v>
                </c:pt>
                <c:pt idx="202">
                  <c:v>2019-12-04</c:v>
                </c:pt>
                <c:pt idx="203">
                  <c:v>2019-12-05</c:v>
                </c:pt>
                <c:pt idx="204">
                  <c:v>2019-12-06</c:v>
                </c:pt>
                <c:pt idx="205">
                  <c:v>2019-12-09</c:v>
                </c:pt>
                <c:pt idx="206">
                  <c:v>2019-12-10</c:v>
                </c:pt>
                <c:pt idx="207">
                  <c:v>2019-12-11</c:v>
                </c:pt>
                <c:pt idx="208">
                  <c:v>2019-12-12</c:v>
                </c:pt>
                <c:pt idx="209">
                  <c:v>2019-12-13</c:v>
                </c:pt>
                <c:pt idx="210">
                  <c:v>2019-12-16</c:v>
                </c:pt>
                <c:pt idx="211">
                  <c:v>2019-12-17</c:v>
                </c:pt>
                <c:pt idx="212">
                  <c:v>2019-12-18</c:v>
                </c:pt>
                <c:pt idx="213">
                  <c:v>2019-12-19</c:v>
                </c:pt>
                <c:pt idx="214">
                  <c:v>2019-12-20</c:v>
                </c:pt>
                <c:pt idx="215">
                  <c:v>2019-12-23</c:v>
                </c:pt>
                <c:pt idx="216">
                  <c:v>2019-12-26</c:v>
                </c:pt>
                <c:pt idx="217">
                  <c:v>2019-12-27</c:v>
                </c:pt>
                <c:pt idx="218">
                  <c:v>2019-12-30</c:v>
                </c:pt>
                <c:pt idx="219">
                  <c:v>2019-12-31</c:v>
                </c:pt>
                <c:pt idx="220">
                  <c:v>2020-01-02</c:v>
                </c:pt>
                <c:pt idx="221">
                  <c:v>2020-01-03</c:v>
                </c:pt>
                <c:pt idx="222">
                  <c:v>2020-01-06</c:v>
                </c:pt>
                <c:pt idx="223">
                  <c:v>2020-01-07</c:v>
                </c:pt>
                <c:pt idx="224">
                  <c:v>2020-01-08</c:v>
                </c:pt>
                <c:pt idx="225">
                  <c:v>2020-01-09</c:v>
                </c:pt>
                <c:pt idx="226">
                  <c:v>2020-01-10</c:v>
                </c:pt>
                <c:pt idx="227">
                  <c:v>2020-01-13</c:v>
                </c:pt>
                <c:pt idx="228">
                  <c:v>2020-01-14</c:v>
                </c:pt>
                <c:pt idx="229">
                  <c:v>2020-01-15</c:v>
                </c:pt>
                <c:pt idx="230">
                  <c:v>2020-01-16</c:v>
                </c:pt>
                <c:pt idx="231">
                  <c:v>2020-01-17</c:v>
                </c:pt>
                <c:pt idx="232">
                  <c:v>2020-01-21</c:v>
                </c:pt>
                <c:pt idx="233">
                  <c:v>2020-01-22</c:v>
                </c:pt>
                <c:pt idx="234">
                  <c:v>2020-01-23</c:v>
                </c:pt>
                <c:pt idx="235">
                  <c:v>2020-01-24</c:v>
                </c:pt>
                <c:pt idx="236">
                  <c:v>2020-01-27</c:v>
                </c:pt>
                <c:pt idx="237">
                  <c:v>2020-01-28</c:v>
                </c:pt>
                <c:pt idx="238">
                  <c:v>2020-01-29</c:v>
                </c:pt>
                <c:pt idx="239">
                  <c:v>2020-01-30</c:v>
                </c:pt>
                <c:pt idx="240">
                  <c:v>2020-01-31</c:v>
                </c:pt>
                <c:pt idx="241">
                  <c:v>2020-02-03</c:v>
                </c:pt>
                <c:pt idx="242">
                  <c:v>2020-02-04</c:v>
                </c:pt>
                <c:pt idx="243">
                  <c:v>2020-02-05</c:v>
                </c:pt>
                <c:pt idx="244">
                  <c:v>2020-02-06</c:v>
                </c:pt>
                <c:pt idx="245">
                  <c:v>2020-02-07</c:v>
                </c:pt>
                <c:pt idx="246">
                  <c:v>2020-02-10</c:v>
                </c:pt>
                <c:pt idx="247">
                  <c:v>2020-02-11</c:v>
                </c:pt>
                <c:pt idx="248">
                  <c:v>2020-02-12</c:v>
                </c:pt>
                <c:pt idx="249">
                  <c:v>2020-02-13</c:v>
                </c:pt>
                <c:pt idx="250">
                  <c:v>2020-02-14</c:v>
                </c:pt>
                <c:pt idx="251">
                  <c:v>2020-02-18</c:v>
                </c:pt>
                <c:pt idx="252">
                  <c:v>2020-02-19</c:v>
                </c:pt>
                <c:pt idx="253">
                  <c:v>2020-02-20</c:v>
                </c:pt>
                <c:pt idx="254">
                  <c:v>2020-02-21</c:v>
                </c:pt>
                <c:pt idx="255">
                  <c:v>2020-02-24</c:v>
                </c:pt>
                <c:pt idx="256">
                  <c:v>2020-02-25</c:v>
                </c:pt>
                <c:pt idx="257">
                  <c:v>2020-02-26</c:v>
                </c:pt>
                <c:pt idx="258">
                  <c:v>2020-02-27</c:v>
                </c:pt>
                <c:pt idx="259">
                  <c:v>2020-02-28</c:v>
                </c:pt>
                <c:pt idx="260">
                  <c:v>2020-03-02</c:v>
                </c:pt>
                <c:pt idx="261">
                  <c:v>2020-03-03</c:v>
                </c:pt>
                <c:pt idx="262">
                  <c:v>2020-03-04</c:v>
                </c:pt>
                <c:pt idx="263">
                  <c:v>2020-03-05</c:v>
                </c:pt>
                <c:pt idx="264">
                  <c:v>2020-03-06</c:v>
                </c:pt>
                <c:pt idx="265">
                  <c:v>2020-03-09</c:v>
                </c:pt>
                <c:pt idx="266">
                  <c:v>2020-03-10</c:v>
                </c:pt>
                <c:pt idx="267">
                  <c:v>2020-03-11</c:v>
                </c:pt>
                <c:pt idx="268">
                  <c:v>2020-03-12</c:v>
                </c:pt>
                <c:pt idx="269">
                  <c:v>2020-03-13</c:v>
                </c:pt>
                <c:pt idx="270">
                  <c:v>2020-03-16</c:v>
                </c:pt>
                <c:pt idx="271">
                  <c:v>2020-03-17</c:v>
                </c:pt>
                <c:pt idx="272">
                  <c:v>2020-03-18</c:v>
                </c:pt>
                <c:pt idx="273">
                  <c:v>2020-03-19</c:v>
                </c:pt>
                <c:pt idx="274">
                  <c:v>2020-03-20</c:v>
                </c:pt>
                <c:pt idx="275">
                  <c:v>2020-03-23</c:v>
                </c:pt>
                <c:pt idx="276">
                  <c:v>2020-03-24</c:v>
                </c:pt>
                <c:pt idx="277">
                  <c:v>2020-03-25</c:v>
                </c:pt>
                <c:pt idx="278">
                  <c:v>2020-03-26</c:v>
                </c:pt>
                <c:pt idx="279">
                  <c:v>2020-03-27</c:v>
                </c:pt>
                <c:pt idx="280">
                  <c:v>2020-03-30</c:v>
                </c:pt>
                <c:pt idx="281">
                  <c:v>2020-03-31</c:v>
                </c:pt>
                <c:pt idx="282">
                  <c:v>2020-04-01</c:v>
                </c:pt>
                <c:pt idx="283">
                  <c:v>2020-04-02</c:v>
                </c:pt>
                <c:pt idx="284">
                  <c:v>2020-04-06</c:v>
                </c:pt>
                <c:pt idx="285">
                  <c:v>2020-04-07</c:v>
                </c:pt>
                <c:pt idx="286">
                  <c:v>2020-04-08</c:v>
                </c:pt>
                <c:pt idx="287">
                  <c:v>2020-04-09</c:v>
                </c:pt>
                <c:pt idx="288">
                  <c:v>2020-04-13</c:v>
                </c:pt>
                <c:pt idx="289">
                  <c:v>2020-04-14</c:v>
                </c:pt>
                <c:pt idx="290">
                  <c:v>2020-04-15</c:v>
                </c:pt>
                <c:pt idx="291">
                  <c:v>2020-04-16</c:v>
                </c:pt>
                <c:pt idx="292">
                  <c:v>2020-04-20</c:v>
                </c:pt>
                <c:pt idx="293">
                  <c:v>2020-04-21</c:v>
                </c:pt>
                <c:pt idx="294">
                  <c:v>2020-04-22</c:v>
                </c:pt>
                <c:pt idx="295">
                  <c:v>2020-04-23</c:v>
                </c:pt>
                <c:pt idx="296">
                  <c:v>2020-04-27</c:v>
                </c:pt>
                <c:pt idx="297">
                  <c:v>2020-04-28</c:v>
                </c:pt>
                <c:pt idx="298">
                  <c:v>2020-04-29</c:v>
                </c:pt>
                <c:pt idx="299">
                  <c:v>2020-04-30</c:v>
                </c:pt>
                <c:pt idx="300">
                  <c:v>2020-05-04</c:v>
                </c:pt>
                <c:pt idx="301">
                  <c:v>2020-05-05</c:v>
                </c:pt>
                <c:pt idx="302">
                  <c:v>2020-05-06</c:v>
                </c:pt>
                <c:pt idx="303">
                  <c:v>2020-05-07</c:v>
                </c:pt>
                <c:pt idx="304">
                  <c:v>2020-05-11</c:v>
                </c:pt>
                <c:pt idx="305">
                  <c:v>2020-05-12</c:v>
                </c:pt>
                <c:pt idx="306">
                  <c:v>2020-05-13</c:v>
                </c:pt>
                <c:pt idx="307">
                  <c:v>2020-05-14</c:v>
                </c:pt>
                <c:pt idx="308">
                  <c:v>2020-05-18</c:v>
                </c:pt>
                <c:pt idx="309">
                  <c:v>2020-05-19</c:v>
                </c:pt>
                <c:pt idx="310">
                  <c:v>2020-05-20</c:v>
                </c:pt>
                <c:pt idx="311">
                  <c:v>2020-05-21</c:v>
                </c:pt>
                <c:pt idx="312">
                  <c:v>2020-05-26</c:v>
                </c:pt>
                <c:pt idx="313">
                  <c:v>2020-05-27</c:v>
                </c:pt>
                <c:pt idx="314">
                  <c:v>2020-05-28</c:v>
                </c:pt>
                <c:pt idx="315">
                  <c:v>2020-06-01</c:v>
                </c:pt>
                <c:pt idx="316">
                  <c:v>2020-06-02</c:v>
                </c:pt>
                <c:pt idx="317">
                  <c:v>2020-06-03</c:v>
                </c:pt>
                <c:pt idx="318">
                  <c:v>2020-06-04</c:v>
                </c:pt>
                <c:pt idx="319">
                  <c:v>2020-06-08</c:v>
                </c:pt>
                <c:pt idx="320">
                  <c:v>2020-06-09</c:v>
                </c:pt>
                <c:pt idx="321">
                  <c:v>2020-06-10</c:v>
                </c:pt>
                <c:pt idx="322">
                  <c:v>2020-06-11</c:v>
                </c:pt>
                <c:pt idx="323">
                  <c:v>2020-06-15</c:v>
                </c:pt>
                <c:pt idx="324">
                  <c:v>2020-06-16</c:v>
                </c:pt>
                <c:pt idx="325">
                  <c:v>2020-06-17</c:v>
                </c:pt>
                <c:pt idx="326">
                  <c:v>2020-06-18</c:v>
                </c:pt>
                <c:pt idx="327">
                  <c:v>2020-06-22</c:v>
                </c:pt>
                <c:pt idx="328">
                  <c:v>2020-06-23</c:v>
                </c:pt>
                <c:pt idx="329">
                  <c:v>2020-06-24</c:v>
                </c:pt>
                <c:pt idx="330">
                  <c:v>2020-06-25</c:v>
                </c:pt>
                <c:pt idx="331">
                  <c:v>2020-06-29</c:v>
                </c:pt>
                <c:pt idx="332">
                  <c:v>2020-06-30</c:v>
                </c:pt>
                <c:pt idx="333">
                  <c:v>2020-07-01</c:v>
                </c:pt>
                <c:pt idx="334">
                  <c:v>2020-07-02</c:v>
                </c:pt>
                <c:pt idx="335">
                  <c:v>2020-07-06</c:v>
                </c:pt>
                <c:pt idx="336">
                  <c:v>2020-07-07</c:v>
                </c:pt>
                <c:pt idx="337">
                  <c:v>2020-07-08</c:v>
                </c:pt>
                <c:pt idx="338">
                  <c:v>2020-07-09</c:v>
                </c:pt>
                <c:pt idx="339">
                  <c:v>2020-07-13</c:v>
                </c:pt>
                <c:pt idx="340">
                  <c:v>2020-07-14</c:v>
                </c:pt>
                <c:pt idx="341">
                  <c:v>2020-07-15</c:v>
                </c:pt>
                <c:pt idx="342">
                  <c:v>2020-07-16</c:v>
                </c:pt>
                <c:pt idx="343">
                  <c:v>2020-07-20</c:v>
                </c:pt>
                <c:pt idx="344">
                  <c:v>2020-07-21</c:v>
                </c:pt>
                <c:pt idx="345">
                  <c:v>2020-07-22</c:v>
                </c:pt>
                <c:pt idx="346">
                  <c:v>2020-07-23</c:v>
                </c:pt>
                <c:pt idx="347">
                  <c:v>2020-07-27</c:v>
                </c:pt>
                <c:pt idx="348">
                  <c:v>2020-07-28</c:v>
                </c:pt>
                <c:pt idx="349">
                  <c:v>2020-07-29</c:v>
                </c:pt>
                <c:pt idx="350">
                  <c:v>2020-07-30</c:v>
                </c:pt>
                <c:pt idx="351">
                  <c:v>2020-08-03</c:v>
                </c:pt>
                <c:pt idx="352">
                  <c:v>2020-08-04</c:v>
                </c:pt>
                <c:pt idx="353">
                  <c:v>2020-08-05</c:v>
                </c:pt>
                <c:pt idx="354">
                  <c:v>2020-08-06</c:v>
                </c:pt>
                <c:pt idx="355">
                  <c:v>2020-08-10</c:v>
                </c:pt>
                <c:pt idx="356">
                  <c:v>2020-08-11</c:v>
                </c:pt>
                <c:pt idx="357">
                  <c:v>2020-08-12</c:v>
                </c:pt>
                <c:pt idx="358">
                  <c:v>2020-08-13</c:v>
                </c:pt>
                <c:pt idx="359">
                  <c:v>2020-08-17</c:v>
                </c:pt>
                <c:pt idx="360">
                  <c:v>2020-08-18</c:v>
                </c:pt>
                <c:pt idx="361">
                  <c:v>2020-08-19</c:v>
                </c:pt>
                <c:pt idx="362">
                  <c:v>2020-08-20</c:v>
                </c:pt>
                <c:pt idx="363">
                  <c:v>2020-08-24</c:v>
                </c:pt>
                <c:pt idx="364">
                  <c:v>2020-08-25</c:v>
                </c:pt>
                <c:pt idx="365">
                  <c:v>2020-08-26</c:v>
                </c:pt>
                <c:pt idx="366">
                  <c:v>2020-08-27</c:v>
                </c:pt>
                <c:pt idx="367">
                  <c:v>2020-08-31</c:v>
                </c:pt>
                <c:pt idx="368">
                  <c:v>2020-09-01</c:v>
                </c:pt>
                <c:pt idx="369">
                  <c:v>2020-09-02</c:v>
                </c:pt>
                <c:pt idx="370">
                  <c:v>2020-09-03</c:v>
                </c:pt>
                <c:pt idx="371">
                  <c:v>2020-09-08</c:v>
                </c:pt>
                <c:pt idx="372">
                  <c:v>2020-09-09</c:v>
                </c:pt>
                <c:pt idx="373">
                  <c:v>2020-09-10</c:v>
                </c:pt>
                <c:pt idx="374">
                  <c:v>2020-09-14</c:v>
                </c:pt>
                <c:pt idx="375">
                  <c:v>2020-09-15</c:v>
                </c:pt>
                <c:pt idx="376">
                  <c:v>2020-09-16</c:v>
                </c:pt>
                <c:pt idx="377">
                  <c:v>2020-09-17</c:v>
                </c:pt>
                <c:pt idx="378">
                  <c:v>2020-09-21</c:v>
                </c:pt>
                <c:pt idx="379">
                  <c:v>2020-09-22</c:v>
                </c:pt>
                <c:pt idx="380">
                  <c:v>2020-09-23</c:v>
                </c:pt>
                <c:pt idx="381">
                  <c:v>2020-09-24</c:v>
                </c:pt>
                <c:pt idx="382">
                  <c:v>2020-09-28</c:v>
                </c:pt>
                <c:pt idx="383">
                  <c:v>2020-09-29</c:v>
                </c:pt>
                <c:pt idx="384">
                  <c:v>2020-09-30</c:v>
                </c:pt>
                <c:pt idx="385">
                  <c:v>2020-10-01</c:v>
                </c:pt>
                <c:pt idx="386">
                  <c:v>2020-10-05</c:v>
                </c:pt>
                <c:pt idx="387">
                  <c:v>2020-10-06</c:v>
                </c:pt>
                <c:pt idx="388">
                  <c:v>2020-10-07</c:v>
                </c:pt>
                <c:pt idx="389">
                  <c:v>2020-10-08</c:v>
                </c:pt>
                <c:pt idx="390">
                  <c:v>2020-10-12</c:v>
                </c:pt>
                <c:pt idx="391">
                  <c:v>2020-10-13</c:v>
                </c:pt>
                <c:pt idx="392">
                  <c:v>2020-10-14</c:v>
                </c:pt>
                <c:pt idx="393">
                  <c:v>2020-10-15</c:v>
                </c:pt>
                <c:pt idx="394">
                  <c:v>2020-10-19</c:v>
                </c:pt>
                <c:pt idx="395">
                  <c:v>2020-10-20</c:v>
                </c:pt>
                <c:pt idx="396">
                  <c:v>2020-10-21</c:v>
                </c:pt>
                <c:pt idx="397">
                  <c:v>2020-10-22</c:v>
                </c:pt>
                <c:pt idx="398">
                  <c:v>2020-10-26</c:v>
                </c:pt>
                <c:pt idx="399">
                  <c:v>2020-10-27</c:v>
                </c:pt>
                <c:pt idx="400">
                  <c:v>2020-10-28</c:v>
                </c:pt>
                <c:pt idx="401">
                  <c:v>2020-10-29</c:v>
                </c:pt>
                <c:pt idx="402">
                  <c:v>2020-10-30</c:v>
                </c:pt>
                <c:pt idx="403">
                  <c:v>2020-11-02</c:v>
                </c:pt>
                <c:pt idx="404">
                  <c:v>2020-11-03</c:v>
                </c:pt>
                <c:pt idx="405">
                  <c:v>2020-11-04</c:v>
                </c:pt>
                <c:pt idx="406">
                  <c:v>2020-11-05</c:v>
                </c:pt>
                <c:pt idx="407">
                  <c:v>2020-11-06</c:v>
                </c:pt>
                <c:pt idx="408">
                  <c:v>2020-11-09</c:v>
                </c:pt>
                <c:pt idx="409">
                  <c:v>2020-11-10</c:v>
                </c:pt>
                <c:pt idx="410">
                  <c:v>2020-11-11</c:v>
                </c:pt>
                <c:pt idx="411">
                  <c:v>2020-11-12</c:v>
                </c:pt>
                <c:pt idx="412">
                  <c:v>2020-11-13</c:v>
                </c:pt>
                <c:pt idx="413">
                  <c:v>2020-11-16</c:v>
                </c:pt>
                <c:pt idx="414">
                  <c:v>2020-11-17</c:v>
                </c:pt>
                <c:pt idx="415">
                  <c:v>2020-11-18</c:v>
                </c:pt>
                <c:pt idx="416">
                  <c:v>2020-11-19</c:v>
                </c:pt>
                <c:pt idx="417">
                  <c:v>2020-11-20</c:v>
                </c:pt>
                <c:pt idx="418">
                  <c:v>2020-11-23</c:v>
                </c:pt>
                <c:pt idx="419">
                  <c:v>2020-11-24</c:v>
                </c:pt>
                <c:pt idx="420">
                  <c:v>2020-11-25</c:v>
                </c:pt>
                <c:pt idx="421">
                  <c:v>2020-11-30</c:v>
                </c:pt>
                <c:pt idx="422">
                  <c:v>2020-12-01</c:v>
                </c:pt>
                <c:pt idx="423">
                  <c:v>2020-12-02</c:v>
                </c:pt>
                <c:pt idx="424">
                  <c:v>2020-12-03</c:v>
                </c:pt>
                <c:pt idx="425">
                  <c:v>2020-12-04</c:v>
                </c:pt>
                <c:pt idx="426">
                  <c:v>2020-12-07</c:v>
                </c:pt>
                <c:pt idx="427">
                  <c:v>2020-12-08</c:v>
                </c:pt>
                <c:pt idx="428">
                  <c:v>2020-12-09</c:v>
                </c:pt>
                <c:pt idx="429">
                  <c:v>2020-12-10</c:v>
                </c:pt>
                <c:pt idx="430">
                  <c:v>2020-12-11</c:v>
                </c:pt>
                <c:pt idx="431">
                  <c:v>2020-12-14</c:v>
                </c:pt>
                <c:pt idx="432">
                  <c:v>2020-12-15</c:v>
                </c:pt>
                <c:pt idx="433">
                  <c:v>2020-12-16</c:v>
                </c:pt>
                <c:pt idx="434">
                  <c:v>2020-12-17</c:v>
                </c:pt>
                <c:pt idx="435">
                  <c:v>2020-12-18</c:v>
                </c:pt>
                <c:pt idx="436">
                  <c:v>2020-12-21</c:v>
                </c:pt>
                <c:pt idx="437">
                  <c:v>2020-12-22</c:v>
                </c:pt>
                <c:pt idx="438">
                  <c:v>2020-12-23</c:v>
                </c:pt>
                <c:pt idx="439">
                  <c:v>2020-12-28</c:v>
                </c:pt>
                <c:pt idx="440">
                  <c:v>2020-12-29</c:v>
                </c:pt>
                <c:pt idx="441">
                  <c:v>2020-12-30</c:v>
                </c:pt>
                <c:pt idx="442">
                  <c:v>2020-12-31</c:v>
                </c:pt>
                <c:pt idx="443">
                  <c:v>2021-01-04</c:v>
                </c:pt>
                <c:pt idx="444">
                  <c:v>2021-01-05</c:v>
                </c:pt>
                <c:pt idx="445">
                  <c:v>2021-01-06</c:v>
                </c:pt>
                <c:pt idx="446">
                  <c:v>2021-01-07</c:v>
                </c:pt>
                <c:pt idx="447">
                  <c:v>2021-01-08</c:v>
                </c:pt>
                <c:pt idx="448">
                  <c:v>2021-01-11</c:v>
                </c:pt>
                <c:pt idx="449">
                  <c:v>2021-01-12</c:v>
                </c:pt>
                <c:pt idx="450">
                  <c:v>2021-01-13</c:v>
                </c:pt>
                <c:pt idx="451">
                  <c:v>2021-01-14</c:v>
                </c:pt>
                <c:pt idx="452">
                  <c:v>2021-01-15</c:v>
                </c:pt>
                <c:pt idx="453">
                  <c:v>2021-01-19</c:v>
                </c:pt>
                <c:pt idx="454">
                  <c:v>2021-01-20</c:v>
                </c:pt>
                <c:pt idx="455">
                  <c:v>2021-01-21</c:v>
                </c:pt>
                <c:pt idx="456">
                  <c:v>2021-01-22</c:v>
                </c:pt>
                <c:pt idx="457">
                  <c:v>2021-01-25</c:v>
                </c:pt>
                <c:pt idx="458">
                  <c:v>2021-01-26</c:v>
                </c:pt>
                <c:pt idx="459">
                  <c:v>2021-01-27</c:v>
                </c:pt>
                <c:pt idx="460">
                  <c:v>2021-01-28</c:v>
                </c:pt>
                <c:pt idx="461">
                  <c:v>2021-01-29</c:v>
                </c:pt>
                <c:pt idx="462">
                  <c:v>2021-02-01</c:v>
                </c:pt>
                <c:pt idx="463">
                  <c:v>2021-02-02</c:v>
                </c:pt>
                <c:pt idx="464">
                  <c:v>2021-02-03</c:v>
                </c:pt>
                <c:pt idx="465">
                  <c:v>2021-02-04</c:v>
                </c:pt>
                <c:pt idx="466">
                  <c:v>2021-02-05</c:v>
                </c:pt>
                <c:pt idx="467">
                  <c:v>2021-02-08</c:v>
                </c:pt>
                <c:pt idx="468">
                  <c:v>2021-02-09</c:v>
                </c:pt>
                <c:pt idx="469">
                  <c:v>2021-02-10</c:v>
                </c:pt>
                <c:pt idx="470">
                  <c:v>2021-02-11</c:v>
                </c:pt>
                <c:pt idx="471">
                  <c:v>2021-02-12</c:v>
                </c:pt>
                <c:pt idx="472">
                  <c:v>2021-02-16</c:v>
                </c:pt>
                <c:pt idx="473">
                  <c:v>2021-02-17</c:v>
                </c:pt>
                <c:pt idx="474">
                  <c:v>2021-02-18</c:v>
                </c:pt>
                <c:pt idx="475">
                  <c:v>2021-02-19</c:v>
                </c:pt>
                <c:pt idx="476">
                  <c:v>2021-02-22</c:v>
                </c:pt>
                <c:pt idx="477">
                  <c:v>2021-02-23</c:v>
                </c:pt>
                <c:pt idx="478">
                  <c:v>2021-02-24</c:v>
                </c:pt>
                <c:pt idx="479">
                  <c:v>2021-02-25</c:v>
                </c:pt>
                <c:pt idx="480">
                  <c:v>2021-02-26</c:v>
                </c:pt>
                <c:pt idx="481">
                  <c:v>2021-03-01</c:v>
                </c:pt>
                <c:pt idx="482">
                  <c:v>2021-03-02</c:v>
                </c:pt>
                <c:pt idx="483">
                  <c:v>2021-03-03</c:v>
                </c:pt>
                <c:pt idx="484">
                  <c:v>2021-03-04</c:v>
                </c:pt>
                <c:pt idx="485">
                  <c:v>2021-03-05</c:v>
                </c:pt>
                <c:pt idx="486">
                  <c:v>2021-03-08</c:v>
                </c:pt>
                <c:pt idx="487">
                  <c:v>2021-03-09</c:v>
                </c:pt>
                <c:pt idx="488">
                  <c:v>2021-03-10</c:v>
                </c:pt>
                <c:pt idx="489">
                  <c:v>2021-03-11</c:v>
                </c:pt>
                <c:pt idx="490">
                  <c:v>2021-03-12</c:v>
                </c:pt>
                <c:pt idx="491">
                  <c:v>2021-03-15</c:v>
                </c:pt>
                <c:pt idx="492">
                  <c:v>2021-03-16</c:v>
                </c:pt>
                <c:pt idx="493">
                  <c:v>2021-03-17</c:v>
                </c:pt>
                <c:pt idx="494">
                  <c:v>2021-03-18</c:v>
                </c:pt>
                <c:pt idx="495">
                  <c:v>2021-03-19</c:v>
                </c:pt>
                <c:pt idx="496">
                  <c:v>2021-03-22</c:v>
                </c:pt>
                <c:pt idx="497">
                  <c:v>2021-03-23</c:v>
                </c:pt>
                <c:pt idx="498">
                  <c:v>2021-03-24</c:v>
                </c:pt>
                <c:pt idx="499">
                  <c:v>2021-03-25</c:v>
                </c:pt>
                <c:pt idx="500">
                  <c:v>2021-03-26</c:v>
                </c:pt>
                <c:pt idx="501">
                  <c:v>2021-03-29</c:v>
                </c:pt>
                <c:pt idx="502">
                  <c:v>2021-03-30</c:v>
                </c:pt>
                <c:pt idx="503">
                  <c:v>2021-03-31</c:v>
                </c:pt>
                <c:pt idx="504">
                  <c:v>2021-04-01</c:v>
                </c:pt>
                <c:pt idx="505">
                  <c:v>2021-04-05</c:v>
                </c:pt>
                <c:pt idx="506">
                  <c:v>2021-04-06</c:v>
                </c:pt>
                <c:pt idx="507">
                  <c:v>2021-04-07</c:v>
                </c:pt>
                <c:pt idx="508">
                  <c:v>2021-04-08</c:v>
                </c:pt>
                <c:pt idx="509">
                  <c:v>2021-04-12</c:v>
                </c:pt>
                <c:pt idx="510">
                  <c:v>2021-04-13</c:v>
                </c:pt>
                <c:pt idx="511">
                  <c:v>2021-04-14</c:v>
                </c:pt>
                <c:pt idx="512">
                  <c:v>2021-04-15</c:v>
                </c:pt>
                <c:pt idx="513">
                  <c:v>2021-04-19</c:v>
                </c:pt>
                <c:pt idx="514">
                  <c:v>2021-04-20</c:v>
                </c:pt>
                <c:pt idx="515">
                  <c:v>2021-04-21</c:v>
                </c:pt>
                <c:pt idx="516">
                  <c:v>2021-04-22</c:v>
                </c:pt>
                <c:pt idx="517">
                  <c:v>2021-04-26</c:v>
                </c:pt>
                <c:pt idx="518">
                  <c:v>2021-04-27</c:v>
                </c:pt>
                <c:pt idx="519">
                  <c:v>2021-04-28</c:v>
                </c:pt>
                <c:pt idx="520">
                  <c:v>2021-04-29</c:v>
                </c:pt>
                <c:pt idx="521">
                  <c:v>2021-05-03</c:v>
                </c:pt>
                <c:pt idx="522">
                  <c:v>2021-05-04</c:v>
                </c:pt>
                <c:pt idx="523">
                  <c:v>2021-05-05</c:v>
                </c:pt>
                <c:pt idx="524">
                  <c:v>2021-05-06</c:v>
                </c:pt>
                <c:pt idx="525">
                  <c:v>2021-05-10</c:v>
                </c:pt>
                <c:pt idx="526">
                  <c:v>2021-05-11</c:v>
                </c:pt>
                <c:pt idx="527">
                  <c:v>2021-05-12</c:v>
                </c:pt>
                <c:pt idx="528">
                  <c:v>2021-05-13</c:v>
                </c:pt>
                <c:pt idx="529">
                  <c:v>2021-05-17</c:v>
                </c:pt>
                <c:pt idx="530">
                  <c:v>2021-05-18</c:v>
                </c:pt>
              </c:strCache>
            </c:strRef>
          </c:cat>
          <c:val>
            <c:numRef>
              <c:f>'1. Visualisation'!$B$10:$B$540</c:f>
              <c:numCache>
                <c:formatCode>0.00</c:formatCode>
                <c:ptCount val="531"/>
                <c:pt idx="0">
                  <c:v>100</c:v>
                </c:pt>
                <c:pt idx="1">
                  <c:v>97.4810832337714</c:v>
                </c:pt>
                <c:pt idx="2">
                  <c:v>100.806451612903</c:v>
                </c:pt>
                <c:pt idx="3">
                  <c:v>101.573078454799</c:v>
                </c:pt>
                <c:pt idx="4">
                  <c:v>102.449223416965</c:v>
                </c:pt>
                <c:pt idx="5">
                  <c:v>102.847471127041</c:v>
                </c:pt>
                <c:pt idx="6">
                  <c:v>103.305455993628</c:v>
                </c:pt>
                <c:pt idx="7">
                  <c:v>103.345280764636</c:v>
                </c:pt>
                <c:pt idx="8">
                  <c:v>102.767821585026</c:v>
                </c:pt>
                <c:pt idx="9">
                  <c:v>103.763440860215</c:v>
                </c:pt>
                <c:pt idx="10">
                  <c:v>104.072082835524</c:v>
                </c:pt>
                <c:pt idx="11">
                  <c:v>104.94822779769</c:v>
                </c:pt>
                <c:pt idx="12">
                  <c:v>106.391875746714</c:v>
                </c:pt>
                <c:pt idx="13">
                  <c:v>104.818797291916</c:v>
                </c:pt>
                <c:pt idx="14">
                  <c:v>105.067702110713</c:v>
                </c:pt>
                <c:pt idx="15">
                  <c:v>104.898446833931</c:v>
                </c:pt>
                <c:pt idx="16">
                  <c:v>106.073277578654</c:v>
                </c:pt>
                <c:pt idx="17">
                  <c:v>105.217045001991</c:v>
                </c:pt>
                <c:pt idx="18">
                  <c:v>105.147351652728</c:v>
                </c:pt>
                <c:pt idx="19">
                  <c:v>106.829948227798</c:v>
                </c:pt>
                <c:pt idx="20">
                  <c:v>107.706093189964</c:v>
                </c:pt>
                <c:pt idx="21">
                  <c:v>107.696136997212</c:v>
                </c:pt>
                <c:pt idx="22">
                  <c:v>108.373158104341</c:v>
                </c:pt>
                <c:pt idx="23">
                  <c:v>108.761449621665</c:v>
                </c:pt>
                <c:pt idx="24">
                  <c:v>108.701712465153</c:v>
                </c:pt>
                <c:pt idx="25">
                  <c:v>107.68618080446</c:v>
                </c:pt>
                <c:pt idx="26">
                  <c:v>107.775786539227</c:v>
                </c:pt>
                <c:pt idx="27">
                  <c:v>107.855436081243</c:v>
                </c:pt>
                <c:pt idx="28">
                  <c:v>109.309040223019</c:v>
                </c:pt>
                <c:pt idx="29">
                  <c:v>109.498207885305</c:v>
                </c:pt>
                <c:pt idx="30">
                  <c:v>109.259259259259</c:v>
                </c:pt>
                <c:pt idx="31">
                  <c:v>110.593389088013</c:v>
                </c:pt>
                <c:pt idx="32">
                  <c:v>110.663082437276</c:v>
                </c:pt>
                <c:pt idx="33">
                  <c:v>110.991636798088</c:v>
                </c:pt>
                <c:pt idx="34">
                  <c:v>110.483870967742</c:v>
                </c:pt>
                <c:pt idx="35">
                  <c:v>111.160892074871</c:v>
                </c:pt>
                <c:pt idx="36">
                  <c:v>111.389884508164</c:v>
                </c:pt>
                <c:pt idx="37">
                  <c:v>111.170848267622</c:v>
                </c:pt>
                <c:pt idx="38">
                  <c:v>111.310234966149</c:v>
                </c:pt>
                <c:pt idx="39">
                  <c:v>110.902031063321</c:v>
                </c:pt>
                <c:pt idx="40">
                  <c:v>111.708482676225</c:v>
                </c:pt>
                <c:pt idx="41">
                  <c:v>111.170848267622</c:v>
                </c:pt>
                <c:pt idx="42">
                  <c:v>111.170848267622</c:v>
                </c:pt>
                <c:pt idx="43">
                  <c:v>110.374352847471</c:v>
                </c:pt>
                <c:pt idx="44">
                  <c:v>109.518120270808</c:v>
                </c:pt>
                <c:pt idx="45">
                  <c:v>109.398645957786</c:v>
                </c:pt>
                <c:pt idx="46">
                  <c:v>110.872162485066</c:v>
                </c:pt>
                <c:pt idx="47">
                  <c:v>111.190760653126</c:v>
                </c:pt>
                <c:pt idx="48">
                  <c:v>112.086818000796</c:v>
                </c:pt>
                <c:pt idx="49">
                  <c:v>111.798088410992</c:v>
                </c:pt>
                <c:pt idx="50">
                  <c:v>111.982871070415</c:v>
                </c:pt>
                <c:pt idx="51">
                  <c:v>113.122262046993</c:v>
                </c:pt>
                <c:pt idx="52">
                  <c:v>112.962962962963</c:v>
                </c:pt>
                <c:pt idx="53">
                  <c:v>112.584627638391</c:v>
                </c:pt>
                <c:pt idx="54">
                  <c:v>113.99840700916</c:v>
                </c:pt>
                <c:pt idx="55">
                  <c:v>111.937475109518</c:v>
                </c:pt>
                <c:pt idx="56">
                  <c:v>111.78813221824</c:v>
                </c:pt>
                <c:pt idx="57">
                  <c:v>112.425328554361</c:v>
                </c:pt>
                <c:pt idx="58">
                  <c:v>111.927518916766</c:v>
                </c:pt>
                <c:pt idx="59">
                  <c:v>112.345679012346</c:v>
                </c:pt>
                <c:pt idx="60">
                  <c:v>113.012743926722</c:v>
                </c:pt>
                <c:pt idx="61">
                  <c:v>114.31700517722</c:v>
                </c:pt>
                <c:pt idx="62">
                  <c:v>114.177618478694</c:v>
                </c:pt>
                <c:pt idx="63">
                  <c:v>114.68538430904</c:v>
                </c:pt>
                <c:pt idx="64">
                  <c:v>114.804858622063</c:v>
                </c:pt>
                <c:pt idx="65">
                  <c:v>115.42214257268</c:v>
                </c:pt>
                <c:pt idx="66">
                  <c:v>114.794902429311</c:v>
                </c:pt>
                <c:pt idx="67">
                  <c:v>115.272799681402</c:v>
                </c:pt>
                <c:pt idx="68">
                  <c:v>115.163281561131</c:v>
                </c:pt>
                <c:pt idx="69">
                  <c:v>115.870171246515</c:v>
                </c:pt>
                <c:pt idx="70">
                  <c:v>115.94982078853</c:v>
                </c:pt>
                <c:pt idx="71">
                  <c:v>115.511748307447</c:v>
                </c:pt>
                <c:pt idx="72">
                  <c:v>115.890083632019</c:v>
                </c:pt>
                <c:pt idx="73">
                  <c:v>115.989645559538</c:v>
                </c:pt>
                <c:pt idx="74">
                  <c:v>117.005177220231</c:v>
                </c:pt>
                <c:pt idx="75">
                  <c:v>116.716447630426</c:v>
                </c:pt>
                <c:pt idx="76">
                  <c:v>116.537236160892</c:v>
                </c:pt>
                <c:pt idx="77">
                  <c:v>117.204301075269</c:v>
                </c:pt>
                <c:pt idx="78">
                  <c:v>117.42333731581</c:v>
                </c:pt>
                <c:pt idx="79">
                  <c:v>116.407805655117</c:v>
                </c:pt>
                <c:pt idx="80">
                  <c:v>116.188769414576</c:v>
                </c:pt>
                <c:pt idx="81">
                  <c:v>116.786140979689</c:v>
                </c:pt>
                <c:pt idx="82">
                  <c:v>115.123456790123</c:v>
                </c:pt>
                <c:pt idx="83">
                  <c:v>114.984070091597</c:v>
                </c:pt>
                <c:pt idx="84">
                  <c:v>114.406610911987</c:v>
                </c:pt>
                <c:pt idx="85">
                  <c:v>111.78813221824</c:v>
                </c:pt>
                <c:pt idx="86">
                  <c:v>113.072481083234</c:v>
                </c:pt>
                <c:pt idx="87">
                  <c:v>113.699721226603</c:v>
                </c:pt>
                <c:pt idx="88">
                  <c:v>114.635603345281</c:v>
                </c:pt>
                <c:pt idx="89">
                  <c:v>113.26164874552</c:v>
                </c:pt>
                <c:pt idx="90">
                  <c:v>114.137793707686</c:v>
                </c:pt>
                <c:pt idx="91">
                  <c:v>113.799283154122</c:v>
                </c:pt>
                <c:pt idx="92">
                  <c:v>112.285941855834</c:v>
                </c:pt>
                <c:pt idx="93">
                  <c:v>111.708482676225</c:v>
                </c:pt>
                <c:pt idx="94">
                  <c:v>110.712863401035</c:v>
                </c:pt>
                <c:pt idx="95">
                  <c:v>111.131023496615</c:v>
                </c:pt>
                <c:pt idx="96">
                  <c:v>109.498207885305</c:v>
                </c:pt>
                <c:pt idx="97">
                  <c:v>111.708482676225</c:v>
                </c:pt>
                <c:pt idx="98">
                  <c:v>112.614496216647</c:v>
                </c:pt>
                <c:pt idx="99">
                  <c:v>113.331342094783</c:v>
                </c:pt>
                <c:pt idx="100">
                  <c:v>115.063719633612</c:v>
                </c:pt>
                <c:pt idx="101">
                  <c:v>114.974113898845</c:v>
                </c:pt>
                <c:pt idx="102">
                  <c:v>114.7351652728</c:v>
                </c:pt>
                <c:pt idx="103">
                  <c:v>115.272799681402</c:v>
                </c:pt>
                <c:pt idx="104">
                  <c:v>115.173237753883</c:v>
                </c:pt>
                <c:pt idx="105">
                  <c:v>116.358024691358</c:v>
                </c:pt>
                <c:pt idx="106">
                  <c:v>116.646754281163</c:v>
                </c:pt>
                <c:pt idx="107">
                  <c:v>117.712066905615</c:v>
                </c:pt>
                <c:pt idx="108">
                  <c:v>117.562724014337</c:v>
                </c:pt>
                <c:pt idx="109">
                  <c:v>116.36798088411</c:v>
                </c:pt>
                <c:pt idx="110">
                  <c:v>116.20868180008</c:v>
                </c:pt>
                <c:pt idx="111">
                  <c:v>116.726403823178</c:v>
                </c:pt>
                <c:pt idx="112">
                  <c:v>118.189964157706</c:v>
                </c:pt>
                <c:pt idx="113">
                  <c:v>118.657905217045</c:v>
                </c:pt>
                <c:pt idx="114">
                  <c:v>118.618080446037</c:v>
                </c:pt>
                <c:pt idx="115">
                  <c:v>118.757467144564</c:v>
                </c:pt>
                <c:pt idx="116">
                  <c:v>119.374751095181</c:v>
                </c:pt>
                <c:pt idx="117">
                  <c:v>119.63361210673</c:v>
                </c:pt>
                <c:pt idx="118">
                  <c:v>120.161290322581</c:v>
                </c:pt>
                <c:pt idx="119">
                  <c:v>119.753086419753</c:v>
                </c:pt>
                <c:pt idx="120">
                  <c:v>118.876941457587</c:v>
                </c:pt>
                <c:pt idx="121">
                  <c:v>119.374751095181</c:v>
                </c:pt>
                <c:pt idx="122">
                  <c:v>119.036240541617</c:v>
                </c:pt>
                <c:pt idx="123">
                  <c:v>119.792911190761</c:v>
                </c:pt>
                <c:pt idx="124">
                  <c:v>120.330545599363</c:v>
                </c:pt>
                <c:pt idx="125">
                  <c:v>119.733174034249</c:v>
                </c:pt>
                <c:pt idx="126">
                  <c:v>120.340501792115</c:v>
                </c:pt>
                <c:pt idx="127">
                  <c:v>119.962166467543</c:v>
                </c:pt>
                <c:pt idx="128">
                  <c:v>118.767423337316</c:v>
                </c:pt>
                <c:pt idx="129">
                  <c:v>117.562724014337</c:v>
                </c:pt>
                <c:pt idx="130">
                  <c:v>112.704101951414</c:v>
                </c:pt>
                <c:pt idx="131">
                  <c:v>114.536041417762</c:v>
                </c:pt>
                <c:pt idx="132">
                  <c:v>114.715252887296</c:v>
                </c:pt>
                <c:pt idx="133">
                  <c:v>117.084826762246</c:v>
                </c:pt>
                <c:pt idx="134">
                  <c:v>114.705296694544</c:v>
                </c:pt>
                <c:pt idx="135">
                  <c:v>116.766228594186</c:v>
                </c:pt>
                <c:pt idx="136">
                  <c:v>113.132218239745</c:v>
                </c:pt>
                <c:pt idx="137">
                  <c:v>113.440860215054</c:v>
                </c:pt>
                <c:pt idx="138">
                  <c:v>116.437674233373</c:v>
                </c:pt>
                <c:pt idx="139">
                  <c:v>115.42214257268</c:v>
                </c:pt>
                <c:pt idx="140">
                  <c:v>116.656710473915</c:v>
                </c:pt>
                <c:pt idx="141">
                  <c:v>116.377937076862</c:v>
                </c:pt>
                <c:pt idx="142">
                  <c:v>114.824771007567</c:v>
                </c:pt>
                <c:pt idx="143">
                  <c:v>114.117881322182</c:v>
                </c:pt>
                <c:pt idx="144">
                  <c:v>115.083632019116</c:v>
                </c:pt>
                <c:pt idx="145">
                  <c:v>116.557148546396</c:v>
                </c:pt>
                <c:pt idx="146">
                  <c:v>115.730784547989</c:v>
                </c:pt>
                <c:pt idx="147">
                  <c:v>117.025089605735</c:v>
                </c:pt>
                <c:pt idx="148">
                  <c:v>118.359219434488</c:v>
                </c:pt>
                <c:pt idx="149">
                  <c:v>118.608124253286</c:v>
                </c:pt>
                <c:pt idx="150">
                  <c:v>118.618080446037</c:v>
                </c:pt>
                <c:pt idx="151">
                  <c:v>119.553962564715</c:v>
                </c:pt>
                <c:pt idx="152">
                  <c:v>119.942254082039</c:v>
                </c:pt>
                <c:pt idx="153">
                  <c:v>119.434488251693</c:v>
                </c:pt>
                <c:pt idx="154">
                  <c:v>119.693349263242</c:v>
                </c:pt>
                <c:pt idx="155">
                  <c:v>119.723217841497</c:v>
                </c:pt>
                <c:pt idx="156">
                  <c:v>119.713261648746</c:v>
                </c:pt>
                <c:pt idx="157">
                  <c:v>119.354838709677</c:v>
                </c:pt>
                <c:pt idx="158">
                  <c:v>118.289526085225</c:v>
                </c:pt>
                <c:pt idx="159">
                  <c:v>118.926722421346</c:v>
                </c:pt>
                <c:pt idx="160">
                  <c:v>118.697729988053</c:v>
                </c:pt>
                <c:pt idx="161">
                  <c:v>118.618080446037</c:v>
                </c:pt>
                <c:pt idx="162">
                  <c:v>116.995221027479</c:v>
                </c:pt>
                <c:pt idx="163">
                  <c:v>114.715252887296</c:v>
                </c:pt>
                <c:pt idx="164">
                  <c:v>115.959776981282</c:v>
                </c:pt>
                <c:pt idx="165">
                  <c:v>116.985264834727</c:v>
                </c:pt>
                <c:pt idx="166">
                  <c:v>115.193150139387</c:v>
                </c:pt>
                <c:pt idx="167">
                  <c:v>116.248506571087</c:v>
                </c:pt>
                <c:pt idx="168">
                  <c:v>117.124651533254</c:v>
                </c:pt>
                <c:pt idx="169">
                  <c:v>118.100358422939</c:v>
                </c:pt>
                <c:pt idx="170">
                  <c:v>119.384707287933</c:v>
                </c:pt>
                <c:pt idx="171">
                  <c:v>119.135802469136</c:v>
                </c:pt>
                <c:pt idx="172">
                  <c:v>119.394663480685</c:v>
                </c:pt>
                <c:pt idx="173">
                  <c:v>119.733174034249</c:v>
                </c:pt>
                <c:pt idx="174">
                  <c:v>119.255276782159</c:v>
                </c:pt>
                <c:pt idx="175">
                  <c:v>119.703305455994</c:v>
                </c:pt>
                <c:pt idx="176">
                  <c:v>119.643568299482</c:v>
                </c:pt>
                <c:pt idx="177">
                  <c:v>120.917960971724</c:v>
                </c:pt>
                <c:pt idx="178">
                  <c:v>120.898048586221</c:v>
                </c:pt>
                <c:pt idx="179">
                  <c:v>121.375945838311</c:v>
                </c:pt>
                <c:pt idx="180">
                  <c:v>120.898048586221</c:v>
                </c:pt>
                <c:pt idx="181">
                  <c:v>121.993229788929</c:v>
                </c:pt>
                <c:pt idx="182">
                  <c:v>122.491039426523</c:v>
                </c:pt>
                <c:pt idx="183">
                  <c:v>122.341696535245</c:v>
                </c:pt>
                <c:pt idx="184">
                  <c:v>122.481083233771</c:v>
                </c:pt>
                <c:pt idx="185">
                  <c:v>122.899243329351</c:v>
                </c:pt>
                <c:pt idx="186">
                  <c:v>123.078454798885</c:v>
                </c:pt>
                <c:pt idx="187">
                  <c:v>122.958980485862</c:v>
                </c:pt>
                <c:pt idx="188">
                  <c:v>123.138191955396</c:v>
                </c:pt>
                <c:pt idx="189">
                  <c:v>123.277578653923</c:v>
                </c:pt>
                <c:pt idx="190">
                  <c:v>123.337315810434</c:v>
                </c:pt>
                <c:pt idx="191">
                  <c:v>124.183592194345</c:v>
                </c:pt>
                <c:pt idx="192">
                  <c:v>124.322978892871</c:v>
                </c:pt>
                <c:pt idx="193">
                  <c:v>124.193548387097</c:v>
                </c:pt>
                <c:pt idx="194">
                  <c:v>123.815213062525</c:v>
                </c:pt>
                <c:pt idx="195">
                  <c:v>123.616089207487</c:v>
                </c:pt>
                <c:pt idx="196">
                  <c:v>123.914774990044</c:v>
                </c:pt>
                <c:pt idx="197">
                  <c:v>124.761051373955</c:v>
                </c:pt>
                <c:pt idx="198">
                  <c:v>125.199123855038</c:v>
                </c:pt>
                <c:pt idx="199">
                  <c:v>125.597371565114</c:v>
                </c:pt>
                <c:pt idx="200">
                  <c:v>124.024293110315</c:v>
                </c:pt>
                <c:pt idx="201">
                  <c:v>123.098367184389</c:v>
                </c:pt>
                <c:pt idx="202">
                  <c:v>123.89486260454</c:v>
                </c:pt>
                <c:pt idx="203">
                  <c:v>124.163679808841</c:v>
                </c:pt>
                <c:pt idx="204">
                  <c:v>125.288729589805</c:v>
                </c:pt>
                <c:pt idx="205">
                  <c:v>124.830744723218</c:v>
                </c:pt>
                <c:pt idx="206">
                  <c:v>124.890481879729</c:v>
                </c:pt>
                <c:pt idx="207">
                  <c:v>125.169255276782</c:v>
                </c:pt>
                <c:pt idx="208">
                  <c:v>126.164874551971</c:v>
                </c:pt>
                <c:pt idx="209">
                  <c:v>126.324173636002</c:v>
                </c:pt>
                <c:pt idx="210">
                  <c:v>127.21027479092</c:v>
                </c:pt>
                <c:pt idx="211">
                  <c:v>127.120669056153</c:v>
                </c:pt>
                <c:pt idx="212">
                  <c:v>127.230187176424</c:v>
                </c:pt>
                <c:pt idx="213">
                  <c:v>127.718040621266</c:v>
                </c:pt>
                <c:pt idx="214">
                  <c:v>128.674632398696</c:v>
                </c:pt>
                <c:pt idx="215">
                  <c:v>128.52449223417</c:v>
                </c:pt>
                <c:pt idx="216">
                  <c:v>129.21146953405</c:v>
                </c:pt>
                <c:pt idx="217">
                  <c:v>128.932696136997</c:v>
                </c:pt>
                <c:pt idx="218">
                  <c:v>128.375149342891</c:v>
                </c:pt>
                <c:pt idx="219">
                  <c:v>128.673835125448</c:v>
                </c:pt>
                <c:pt idx="220">
                  <c:v>129.78892871366</c:v>
                </c:pt>
                <c:pt idx="221">
                  <c:v>128.853046594982</c:v>
                </c:pt>
                <c:pt idx="222">
                  <c:v>129.171644763043</c:v>
                </c:pt>
                <c:pt idx="223">
                  <c:v>128.84309040223</c:v>
                </c:pt>
                <c:pt idx="224">
                  <c:v>129.838709677419</c:v>
                </c:pt>
                <c:pt idx="225">
                  <c:v>130.465949820789</c:v>
                </c:pt>
                <c:pt idx="226">
                  <c:v>130.017921146953</c:v>
                </c:pt>
                <c:pt idx="227">
                  <c:v>131.013540422143</c:v>
                </c:pt>
                <c:pt idx="228">
                  <c:v>130.943847072879</c:v>
                </c:pt>
                <c:pt idx="229">
                  <c:v>131.172839506173</c:v>
                </c:pt>
                <c:pt idx="230">
                  <c:v>132.078853046595</c:v>
                </c:pt>
                <c:pt idx="231">
                  <c:v>132.417363600159</c:v>
                </c:pt>
                <c:pt idx="232">
                  <c:v>132.198327359618</c:v>
                </c:pt>
                <c:pt idx="233">
                  <c:v>132.20828355237</c:v>
                </c:pt>
                <c:pt idx="234">
                  <c:v>132.457188371167</c:v>
                </c:pt>
                <c:pt idx="235">
                  <c:v>131.162883313421</c:v>
                </c:pt>
                <c:pt idx="236">
                  <c:v>129.012345679012</c:v>
                </c:pt>
                <c:pt idx="237">
                  <c:v>130.555555555556</c:v>
                </c:pt>
                <c:pt idx="238">
                  <c:v>130.326563122262</c:v>
                </c:pt>
                <c:pt idx="239">
                  <c:v>131.013540422143</c:v>
                </c:pt>
                <c:pt idx="240">
                  <c:v>128.395061728395</c:v>
                </c:pt>
                <c:pt idx="241">
                  <c:v>129.251294305058</c:v>
                </c:pt>
                <c:pt idx="242">
                  <c:v>131.401831939466</c:v>
                </c:pt>
                <c:pt idx="243">
                  <c:v>132.815611310235</c:v>
                </c:pt>
                <c:pt idx="244">
                  <c:v>133.223815213063</c:v>
                </c:pt>
                <c:pt idx="245">
                  <c:v>132.437275985663</c:v>
                </c:pt>
                <c:pt idx="246">
                  <c:v>133.532457188371</c:v>
                </c:pt>
                <c:pt idx="247">
                  <c:v>133.711668657905</c:v>
                </c:pt>
                <c:pt idx="248">
                  <c:v>134.627638391079</c:v>
                </c:pt>
                <c:pt idx="249">
                  <c:v>134.508164078057</c:v>
                </c:pt>
                <c:pt idx="250">
                  <c:v>134.647550776583</c:v>
                </c:pt>
                <c:pt idx="251">
                  <c:v>134.179609717244</c:v>
                </c:pt>
                <c:pt idx="252">
                  <c:v>134.89645559538</c:v>
                </c:pt>
                <c:pt idx="253">
                  <c:v>134.179609717244</c:v>
                </c:pt>
                <c:pt idx="254">
                  <c:v>132.984866587017</c:v>
                </c:pt>
                <c:pt idx="255">
                  <c:v>128.484667463162</c:v>
                </c:pt>
                <c:pt idx="256">
                  <c:v>124.751095181203</c:v>
                </c:pt>
                <c:pt idx="257">
                  <c:v>123.864994026284</c:v>
                </c:pt>
                <c:pt idx="258">
                  <c:v>117.761847869375</c:v>
                </c:pt>
                <c:pt idx="259">
                  <c:v>117.522899243329</c:v>
                </c:pt>
                <c:pt idx="260">
                  <c:v>122.062923138192</c:v>
                </c:pt>
                <c:pt idx="261">
                  <c:v>119.354838709677</c:v>
                </c:pt>
                <c:pt idx="262">
                  <c:v>124.044205495818</c:v>
                </c:pt>
                <c:pt idx="263">
                  <c:v>120.091596973317</c:v>
                </c:pt>
                <c:pt idx="264">
                  <c:v>118.040621266428</c:v>
                </c:pt>
                <c:pt idx="265">
                  <c:v>109.428514536041</c:v>
                </c:pt>
                <c:pt idx="266">
                  <c:v>114.127837514934</c:v>
                </c:pt>
                <c:pt idx="267">
                  <c:v>109.129828753485</c:v>
                </c:pt>
                <c:pt idx="268">
                  <c:v>98.3273596176822</c:v>
                </c:pt>
                <c:pt idx="269">
                  <c:v>107.3675826364</c:v>
                </c:pt>
                <c:pt idx="270">
                  <c:v>96.2266029470331</c:v>
                </c:pt>
                <c:pt idx="271">
                  <c:v>99.3827160493827</c:v>
                </c:pt>
                <c:pt idx="272">
                  <c:v>96.136997212266</c:v>
                </c:pt>
                <c:pt idx="273">
                  <c:v>95.7088809239347</c:v>
                </c:pt>
                <c:pt idx="274">
                  <c:v>97.0919944431999</c:v>
                </c:pt>
                <c:pt idx="275">
                  <c:v>88.4309040223019</c:v>
                </c:pt>
                <c:pt idx="276">
                  <c:v>97.0927917164476</c:v>
                </c:pt>
                <c:pt idx="277">
                  <c:v>98.2477100756671</c:v>
                </c:pt>
                <c:pt idx="278">
                  <c:v>103.863002787734</c:v>
                </c:pt>
                <c:pt idx="279">
                  <c:v>100.517722023098</c:v>
                </c:pt>
                <c:pt idx="280">
                  <c:v>103.992433293509</c:v>
                </c:pt>
                <c:pt idx="281">
                  <c:v>102.339705296695</c:v>
                </c:pt>
                <c:pt idx="282">
                  <c:v>97.4910394265233</c:v>
                </c:pt>
                <c:pt idx="283">
                  <c:v>100.219036240542</c:v>
                </c:pt>
                <c:pt idx="284">
                  <c:v>105.31660692951</c:v>
                </c:pt>
                <c:pt idx="285">
                  <c:v>105.217045001991</c:v>
                </c:pt>
                <c:pt idx="286">
                  <c:v>108.920748705695</c:v>
                </c:pt>
                <c:pt idx="287">
                  <c:v>110.702907208284</c:v>
                </c:pt>
                <c:pt idx="288">
                  <c:v>109.886499402628</c:v>
                </c:pt>
                <c:pt idx="289">
                  <c:v>113.221823974512</c:v>
                </c:pt>
                <c:pt idx="290">
                  <c:v>110.513739545998</c:v>
                </c:pt>
                <c:pt idx="291">
                  <c:v>111.011549183592</c:v>
                </c:pt>
                <c:pt idx="292">
                  <c:v>111.768219832736</c:v>
                </c:pt>
                <c:pt idx="293">
                  <c:v>108.801274392672</c:v>
                </c:pt>
                <c:pt idx="294">
                  <c:v>111.0513739546</c:v>
                </c:pt>
                <c:pt idx="295">
                  <c:v>110.742731979291</c:v>
                </c:pt>
                <c:pt idx="296">
                  <c:v>114.257268020709</c:v>
                </c:pt>
                <c:pt idx="297">
                  <c:v>114.187574671446</c:v>
                </c:pt>
                <c:pt idx="298">
                  <c:v>117.124651533254</c:v>
                </c:pt>
                <c:pt idx="299">
                  <c:v>115.591397849462</c:v>
                </c:pt>
                <c:pt idx="300">
                  <c:v>112.514934289128</c:v>
                </c:pt>
                <c:pt idx="301">
                  <c:v>113.829151732378</c:v>
                </c:pt>
                <c:pt idx="302">
                  <c:v>112.84348864994</c:v>
                </c:pt>
                <c:pt idx="303">
                  <c:v>114.695340501792</c:v>
                </c:pt>
                <c:pt idx="304">
                  <c:v>116.397849462366</c:v>
                </c:pt>
                <c:pt idx="305">
                  <c:v>113.600159299084</c:v>
                </c:pt>
                <c:pt idx="306">
                  <c:v>112.027080844285</c:v>
                </c:pt>
                <c:pt idx="307">
                  <c:v>113.381123058542</c:v>
                </c:pt>
                <c:pt idx="308">
                  <c:v>117.403424930307</c:v>
                </c:pt>
                <c:pt idx="309">
                  <c:v>116.238550378335</c:v>
                </c:pt>
                <c:pt idx="310">
                  <c:v>118.219832735962</c:v>
                </c:pt>
                <c:pt idx="311">
                  <c:v>116.965352449223</c:v>
                </c:pt>
                <c:pt idx="312">
                  <c:v>119.255276782159</c:v>
                </c:pt>
                <c:pt idx="313">
                  <c:v>120.888092393469</c:v>
                </c:pt>
                <c:pt idx="314">
                  <c:v>120.987654320988</c:v>
                </c:pt>
                <c:pt idx="315">
                  <c:v>121.624850657109</c:v>
                </c:pt>
                <c:pt idx="316">
                  <c:v>122.540820390283</c:v>
                </c:pt>
                <c:pt idx="317">
                  <c:v>124.163679808841</c:v>
                </c:pt>
                <c:pt idx="318">
                  <c:v>123.874950219036</c:v>
                </c:pt>
                <c:pt idx="319">
                  <c:v>128.534448426922</c:v>
                </c:pt>
                <c:pt idx="320">
                  <c:v>127.658303464755</c:v>
                </c:pt>
                <c:pt idx="321">
                  <c:v>126.881720430108</c:v>
                </c:pt>
                <c:pt idx="322">
                  <c:v>119.882516925528</c:v>
                </c:pt>
                <c:pt idx="323">
                  <c:v>122.381521306252</c:v>
                </c:pt>
                <c:pt idx="324">
                  <c:v>124.601752289924</c:v>
                </c:pt>
                <c:pt idx="325">
                  <c:v>124.173636001593</c:v>
                </c:pt>
                <c:pt idx="326">
                  <c:v>123.815213062525</c:v>
                </c:pt>
                <c:pt idx="327">
                  <c:v>123.884906411788</c:v>
                </c:pt>
                <c:pt idx="328">
                  <c:v>124.193548387097</c:v>
                </c:pt>
                <c:pt idx="329">
                  <c:v>121.425726802071</c:v>
                </c:pt>
                <c:pt idx="330">
                  <c:v>122.291915571485</c:v>
                </c:pt>
                <c:pt idx="331">
                  <c:v>121.375945838311</c:v>
                </c:pt>
                <c:pt idx="332">
                  <c:v>123.068498606133</c:v>
                </c:pt>
                <c:pt idx="333">
                  <c:v>123.576264436479</c:v>
                </c:pt>
                <c:pt idx="334">
                  <c:v>124.611708482676</c:v>
                </c:pt>
                <c:pt idx="335">
                  <c:v>126.324173636002</c:v>
                </c:pt>
                <c:pt idx="336">
                  <c:v>124.910394265233</c:v>
                </c:pt>
                <c:pt idx="337">
                  <c:v>125.985663082437</c:v>
                </c:pt>
                <c:pt idx="338">
                  <c:v>125.089605734767</c:v>
                </c:pt>
                <c:pt idx="339">
                  <c:v>125.378335324572</c:v>
                </c:pt>
                <c:pt idx="340">
                  <c:v>126.782158502589</c:v>
                </c:pt>
                <c:pt idx="341">
                  <c:v>128.215850258861</c:v>
                </c:pt>
                <c:pt idx="342">
                  <c:v>127.220230983672</c:v>
                </c:pt>
                <c:pt idx="343">
                  <c:v>129.241338112306</c:v>
                </c:pt>
                <c:pt idx="344">
                  <c:v>129.480286738351</c:v>
                </c:pt>
                <c:pt idx="345">
                  <c:v>130.047789725209</c:v>
                </c:pt>
                <c:pt idx="346">
                  <c:v>128.534448426922</c:v>
                </c:pt>
                <c:pt idx="347">
                  <c:v>128.723616089207</c:v>
                </c:pt>
                <c:pt idx="348">
                  <c:v>127.956989247312</c:v>
                </c:pt>
                <c:pt idx="349">
                  <c:v>129.530067702111</c:v>
                </c:pt>
                <c:pt idx="350">
                  <c:v>129.380724810832</c:v>
                </c:pt>
                <c:pt idx="351">
                  <c:v>130.963759458383</c:v>
                </c:pt>
                <c:pt idx="352">
                  <c:v>131.42174432497</c:v>
                </c:pt>
                <c:pt idx="353">
                  <c:v>132.058940661091</c:v>
                </c:pt>
                <c:pt idx="354">
                  <c:v>133.183990442055</c:v>
                </c:pt>
                <c:pt idx="355">
                  <c:v>133.522500995619</c:v>
                </c:pt>
                <c:pt idx="356">
                  <c:v>132.616487455197</c:v>
                </c:pt>
                <c:pt idx="357">
                  <c:v>134.2094782955</c:v>
                </c:pt>
                <c:pt idx="358">
                  <c:v>134.119872560733</c:v>
                </c:pt>
                <c:pt idx="359">
                  <c:v>134.597769812824</c:v>
                </c:pt>
                <c:pt idx="360">
                  <c:v>134.886499402628</c:v>
                </c:pt>
                <c:pt idx="361">
                  <c:v>134.318996415771</c:v>
                </c:pt>
                <c:pt idx="362">
                  <c:v>134.637594583831</c:v>
                </c:pt>
                <c:pt idx="363">
                  <c:v>136.499402628435</c:v>
                </c:pt>
                <c:pt idx="364">
                  <c:v>137.116686579052</c:v>
                </c:pt>
                <c:pt idx="365">
                  <c:v>138.600159299084</c:v>
                </c:pt>
                <c:pt idx="366">
                  <c:v>138.799283154122</c:v>
                </c:pt>
                <c:pt idx="367">
                  <c:v>139.346873755476</c:v>
                </c:pt>
                <c:pt idx="368">
                  <c:v>140.461967343688</c:v>
                </c:pt>
                <c:pt idx="369">
                  <c:v>142.542811628833</c:v>
                </c:pt>
                <c:pt idx="370">
                  <c:v>137.853444842692</c:v>
                </c:pt>
                <c:pt idx="371">
                  <c:v>132.835523695739</c:v>
                </c:pt>
                <c:pt idx="372">
                  <c:v>135.414177618479</c:v>
                </c:pt>
                <c:pt idx="373">
                  <c:v>133.034647550777</c:v>
                </c:pt>
                <c:pt idx="374">
                  <c:v>134.707287933094</c:v>
                </c:pt>
                <c:pt idx="375">
                  <c:v>135.613301473517</c:v>
                </c:pt>
                <c:pt idx="376">
                  <c:v>134.986061330147</c:v>
                </c:pt>
                <c:pt idx="377">
                  <c:v>133.870967741935</c:v>
                </c:pt>
                <c:pt idx="378">
                  <c:v>130.426125049781</c:v>
                </c:pt>
                <c:pt idx="379">
                  <c:v>131.391875746714</c:v>
                </c:pt>
                <c:pt idx="380">
                  <c:v>128.6837913182</c:v>
                </c:pt>
                <c:pt idx="381">
                  <c:v>128.952608522501</c:v>
                </c:pt>
                <c:pt idx="382">
                  <c:v>133.253683791318</c:v>
                </c:pt>
                <c:pt idx="383">
                  <c:v>132.765830346476</c:v>
                </c:pt>
                <c:pt idx="384">
                  <c:v>133.492632417364</c:v>
                </c:pt>
                <c:pt idx="385">
                  <c:v>134.119872560733</c:v>
                </c:pt>
                <c:pt idx="386">
                  <c:v>135.125448028674</c:v>
                </c:pt>
                <c:pt idx="387">
                  <c:v>133.542413381123</c:v>
                </c:pt>
                <c:pt idx="388">
                  <c:v>135.673038630028</c:v>
                </c:pt>
                <c:pt idx="389">
                  <c:v>136.897650338511</c:v>
                </c:pt>
                <c:pt idx="390">
                  <c:v>140.690959776981</c:v>
                </c:pt>
                <c:pt idx="391">
                  <c:v>139.575866188769</c:v>
                </c:pt>
                <c:pt idx="392">
                  <c:v>138.63002787734</c:v>
                </c:pt>
                <c:pt idx="393">
                  <c:v>138.410991636798</c:v>
                </c:pt>
                <c:pt idx="394">
                  <c:v>136.310234966149</c:v>
                </c:pt>
                <c:pt idx="395">
                  <c:v>136.688570290721</c:v>
                </c:pt>
                <c:pt idx="396">
                  <c:v>136.698526483473</c:v>
                </c:pt>
                <c:pt idx="397">
                  <c:v>137.365591397849</c:v>
                </c:pt>
                <c:pt idx="398">
                  <c:v>135.145360414178</c:v>
                </c:pt>
                <c:pt idx="399">
                  <c:v>134.727200318598</c:v>
                </c:pt>
                <c:pt idx="400">
                  <c:v>129.968140183194</c:v>
                </c:pt>
                <c:pt idx="401">
                  <c:v>131.511350059737</c:v>
                </c:pt>
                <c:pt idx="402">
                  <c:v>130.017921146953</c:v>
                </c:pt>
                <c:pt idx="403">
                  <c:v>131.441656710474</c:v>
                </c:pt>
                <c:pt idx="404">
                  <c:v>133.870967741935</c:v>
                </c:pt>
                <c:pt idx="405">
                  <c:v>136.798088410992</c:v>
                </c:pt>
                <c:pt idx="406">
                  <c:v>139.575866188769</c:v>
                </c:pt>
                <c:pt idx="407">
                  <c:v>139.416567104739</c:v>
                </c:pt>
                <c:pt idx="408">
                  <c:v>141.138988450816</c:v>
                </c:pt>
                <c:pt idx="409">
                  <c:v>141.019514137794</c:v>
                </c:pt>
                <c:pt idx="410">
                  <c:v>142.094782954998</c:v>
                </c:pt>
                <c:pt idx="411">
                  <c:v>140.681003584229</c:v>
                </c:pt>
                <c:pt idx="412">
                  <c:v>142.652329749104</c:v>
                </c:pt>
                <c:pt idx="413">
                  <c:v>144.285145360414</c:v>
                </c:pt>
                <c:pt idx="414">
                  <c:v>143.637992831541</c:v>
                </c:pt>
                <c:pt idx="415">
                  <c:v>141.975308641975</c:v>
                </c:pt>
                <c:pt idx="416">
                  <c:v>142.572680207089</c:v>
                </c:pt>
                <c:pt idx="417">
                  <c:v>141.547192353644</c:v>
                </c:pt>
                <c:pt idx="418">
                  <c:v>142.413381123059</c:v>
                </c:pt>
                <c:pt idx="419">
                  <c:v>144.673436877738</c:v>
                </c:pt>
                <c:pt idx="420">
                  <c:v>144.454400637196</c:v>
                </c:pt>
                <c:pt idx="421">
                  <c:v>144.295101553166</c:v>
                </c:pt>
                <c:pt idx="422">
                  <c:v>145.778574273198</c:v>
                </c:pt>
                <c:pt idx="423">
                  <c:v>146.047391477499</c:v>
                </c:pt>
                <c:pt idx="424">
                  <c:v>145.937873357228</c:v>
                </c:pt>
                <c:pt idx="425">
                  <c:v>147.272003185982</c:v>
                </c:pt>
                <c:pt idx="426">
                  <c:v>146.983273596177</c:v>
                </c:pt>
                <c:pt idx="427">
                  <c:v>147.431302270012</c:v>
                </c:pt>
                <c:pt idx="428">
                  <c:v>146.256471525289</c:v>
                </c:pt>
                <c:pt idx="429">
                  <c:v>146.097172441258</c:v>
                </c:pt>
                <c:pt idx="430">
                  <c:v>145.808442851454</c:v>
                </c:pt>
                <c:pt idx="431">
                  <c:v>145.221027479092</c:v>
                </c:pt>
                <c:pt idx="432">
                  <c:v>147.132616487455</c:v>
                </c:pt>
                <c:pt idx="433">
                  <c:v>147.381521306252</c:v>
                </c:pt>
                <c:pt idx="434">
                  <c:v>148.197929111908</c:v>
                </c:pt>
                <c:pt idx="435">
                  <c:v>148.397052966945</c:v>
                </c:pt>
                <c:pt idx="436">
                  <c:v>146.784149741139</c:v>
                </c:pt>
                <c:pt idx="437">
                  <c:v>146.445639187575</c:v>
                </c:pt>
                <c:pt idx="438">
                  <c:v>146.614894464357</c:v>
                </c:pt>
                <c:pt idx="439">
                  <c:v>148.446833930705</c:v>
                </c:pt>
                <c:pt idx="440">
                  <c:v>148.148148148148</c:v>
                </c:pt>
                <c:pt idx="441">
                  <c:v>148.31740342493</c:v>
                </c:pt>
                <c:pt idx="442">
                  <c:v>149.293110314616</c:v>
                </c:pt>
                <c:pt idx="443">
                  <c:v>147.043010752688</c:v>
                </c:pt>
                <c:pt idx="444">
                  <c:v>148.078454798885</c:v>
                </c:pt>
                <c:pt idx="445">
                  <c:v>148.964555953803</c:v>
                </c:pt>
                <c:pt idx="446">
                  <c:v>151.154918359219</c:v>
                </c:pt>
                <c:pt idx="447">
                  <c:v>152.031063321386</c:v>
                </c:pt>
                <c:pt idx="448">
                  <c:v>151.015531660693</c:v>
                </c:pt>
                <c:pt idx="449">
                  <c:v>151.115093588212</c:v>
                </c:pt>
                <c:pt idx="450">
                  <c:v>151.483472720032</c:v>
                </c:pt>
                <c:pt idx="451">
                  <c:v>150.985663082437</c:v>
                </c:pt>
                <c:pt idx="452">
                  <c:v>149.830744723218</c:v>
                </c:pt>
                <c:pt idx="453">
                  <c:v>150.955794504182</c:v>
                </c:pt>
                <c:pt idx="454">
                  <c:v>153.126244524094</c:v>
                </c:pt>
                <c:pt idx="455">
                  <c:v>153.166069295102</c:v>
                </c:pt>
                <c:pt idx="456">
                  <c:v>152.698128235763</c:v>
                </c:pt>
                <c:pt idx="457">
                  <c:v>153.26563122262</c:v>
                </c:pt>
                <c:pt idx="458">
                  <c:v>153.026682596575</c:v>
                </c:pt>
                <c:pt idx="459">
                  <c:v>149.113898845082</c:v>
                </c:pt>
                <c:pt idx="460">
                  <c:v>150.507765830346</c:v>
                </c:pt>
                <c:pt idx="461">
                  <c:v>147.560732775787</c:v>
                </c:pt>
                <c:pt idx="462">
                  <c:v>149.970131421744</c:v>
                </c:pt>
                <c:pt idx="463">
                  <c:v>152.060931899642</c:v>
                </c:pt>
                <c:pt idx="464">
                  <c:v>152.270011947431</c:v>
                </c:pt>
                <c:pt idx="465">
                  <c:v>153.902827558742</c:v>
                </c:pt>
                <c:pt idx="466">
                  <c:v>154.530067702111</c:v>
                </c:pt>
                <c:pt idx="467">
                  <c:v>155.635205097571</c:v>
                </c:pt>
                <c:pt idx="468">
                  <c:v>155.535643170052</c:v>
                </c:pt>
                <c:pt idx="469">
                  <c:v>155.436081242533</c:v>
                </c:pt>
                <c:pt idx="470">
                  <c:v>155.794504181601</c:v>
                </c:pt>
                <c:pt idx="471">
                  <c:v>156.551174830745</c:v>
                </c:pt>
                <c:pt idx="472">
                  <c:v>156.42174432497</c:v>
                </c:pt>
                <c:pt idx="473">
                  <c:v>156.431700517722</c:v>
                </c:pt>
                <c:pt idx="474">
                  <c:v>155.694942254082</c:v>
                </c:pt>
                <c:pt idx="475">
                  <c:v>155.436081242533</c:v>
                </c:pt>
                <c:pt idx="476">
                  <c:v>154.26125049781</c:v>
                </c:pt>
                <c:pt idx="477">
                  <c:v>154.440461967344</c:v>
                </c:pt>
                <c:pt idx="478">
                  <c:v>156.21266427718</c:v>
                </c:pt>
                <c:pt idx="479">
                  <c:v>152.449223416965</c:v>
                </c:pt>
                <c:pt idx="480">
                  <c:v>151.702508960573</c:v>
                </c:pt>
                <c:pt idx="481">
                  <c:v>155.266825965751</c:v>
                </c:pt>
                <c:pt idx="482">
                  <c:v>154.022301871764</c:v>
                </c:pt>
                <c:pt idx="483">
                  <c:v>152.00119474313</c:v>
                </c:pt>
                <c:pt idx="484">
                  <c:v>149.960175228992</c:v>
                </c:pt>
                <c:pt idx="485">
                  <c:v>152.887295898049</c:v>
                </c:pt>
                <c:pt idx="486">
                  <c:v>152.100756670649</c:v>
                </c:pt>
                <c:pt idx="487">
                  <c:v>154.251294305058</c:v>
                </c:pt>
                <c:pt idx="488">
                  <c:v>155.177220230984</c:v>
                </c:pt>
                <c:pt idx="489">
                  <c:v>156.780167264038</c:v>
                </c:pt>
                <c:pt idx="490">
                  <c:v>156.99920350458</c:v>
                </c:pt>
                <c:pt idx="491">
                  <c:v>158.004778972521</c:v>
                </c:pt>
                <c:pt idx="492">
                  <c:v>157.805655117483</c:v>
                </c:pt>
                <c:pt idx="493">
                  <c:v>158.26363998407</c:v>
                </c:pt>
                <c:pt idx="494">
                  <c:v>155.973715651135</c:v>
                </c:pt>
                <c:pt idx="495">
                  <c:v>155.819200206591</c:v>
                </c:pt>
                <c:pt idx="496">
                  <c:v>156.511350059737</c:v>
                </c:pt>
                <c:pt idx="497">
                  <c:v>155.306650736758</c:v>
                </c:pt>
                <c:pt idx="498">
                  <c:v>154.549980087615</c:v>
                </c:pt>
                <c:pt idx="499">
                  <c:v>155.336519315014</c:v>
                </c:pt>
                <c:pt idx="500">
                  <c:v>157.89526085225</c:v>
                </c:pt>
                <c:pt idx="501">
                  <c:v>157.666268418957</c:v>
                </c:pt>
                <c:pt idx="502">
                  <c:v>157.218239745121</c:v>
                </c:pt>
                <c:pt idx="503">
                  <c:v>158.004778972521</c:v>
                </c:pt>
                <c:pt idx="504">
                  <c:v>159.697331740342</c:v>
                </c:pt>
                <c:pt idx="505">
                  <c:v>161.997212266029</c:v>
                </c:pt>
                <c:pt idx="506">
                  <c:v>161.847869374751</c:v>
                </c:pt>
                <c:pt idx="507">
                  <c:v>162.086818000796</c:v>
                </c:pt>
                <c:pt idx="508">
                  <c:v>162.84348864994</c:v>
                </c:pt>
                <c:pt idx="509">
                  <c:v>164.088012743927</c:v>
                </c:pt>
                <c:pt idx="510">
                  <c:v>164.585822381521</c:v>
                </c:pt>
                <c:pt idx="511">
                  <c:v>163.99840700916</c:v>
                </c:pt>
                <c:pt idx="512">
                  <c:v>165.770609318996</c:v>
                </c:pt>
                <c:pt idx="513">
                  <c:v>165.491835921943</c:v>
                </c:pt>
                <c:pt idx="514">
                  <c:v>164.336917562724</c:v>
                </c:pt>
                <c:pt idx="515">
                  <c:v>165.860215053763</c:v>
                </c:pt>
                <c:pt idx="516">
                  <c:v>164.386698526483</c:v>
                </c:pt>
                <c:pt idx="517">
                  <c:v>166.447630426125</c:v>
                </c:pt>
                <c:pt idx="518">
                  <c:v>166.427718040621</c:v>
                </c:pt>
                <c:pt idx="519">
                  <c:v>166.31819992035</c:v>
                </c:pt>
                <c:pt idx="520">
                  <c:v>167.403424930307</c:v>
                </c:pt>
                <c:pt idx="521">
                  <c:v>166.696535244922</c:v>
                </c:pt>
                <c:pt idx="522">
                  <c:v>165.601354042214</c:v>
                </c:pt>
                <c:pt idx="523">
                  <c:v>165.671047391477</c:v>
                </c:pt>
                <c:pt idx="524">
                  <c:v>167.035045798487</c:v>
                </c:pt>
                <c:pt idx="525">
                  <c:v>166.606929510155</c:v>
                </c:pt>
                <c:pt idx="526">
                  <c:v>165.123456790123</c:v>
                </c:pt>
                <c:pt idx="527">
                  <c:v>161.638789326961</c:v>
                </c:pt>
                <c:pt idx="528">
                  <c:v>163.560334528076</c:v>
                </c:pt>
                <c:pt idx="529">
                  <c:v>165.58144165671</c:v>
                </c:pt>
                <c:pt idx="530">
                  <c:v>164.197530864198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'1. Visualisation'!$D$9</c:f>
              <c:strCache>
                <c:ptCount val="1"/>
                <c:pt idx="0">
                  <c:v>US Gov Bond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'1. Visualisation'!$A$10:$A$540</c:f>
              <c:strCache>
                <c:ptCount val="531"/>
                <c:pt idx="0">
                  <c:v>2019-01-02</c:v>
                </c:pt>
                <c:pt idx="1">
                  <c:v>2019-01-03</c:v>
                </c:pt>
                <c:pt idx="2">
                  <c:v>2019-01-04</c:v>
                </c:pt>
                <c:pt idx="3">
                  <c:v>2019-01-07</c:v>
                </c:pt>
                <c:pt idx="4">
                  <c:v>2019-01-08</c:v>
                </c:pt>
                <c:pt idx="5">
                  <c:v>2019-01-09</c:v>
                </c:pt>
                <c:pt idx="6">
                  <c:v>2019-01-10</c:v>
                </c:pt>
                <c:pt idx="7">
                  <c:v>2019-01-11</c:v>
                </c:pt>
                <c:pt idx="8">
                  <c:v>2019-01-14</c:v>
                </c:pt>
                <c:pt idx="9">
                  <c:v>2019-01-15</c:v>
                </c:pt>
                <c:pt idx="10">
                  <c:v>2019-01-16</c:v>
                </c:pt>
                <c:pt idx="11">
                  <c:v>2019-01-17</c:v>
                </c:pt>
                <c:pt idx="12">
                  <c:v>2019-01-18</c:v>
                </c:pt>
                <c:pt idx="13">
                  <c:v>2019-01-22</c:v>
                </c:pt>
                <c:pt idx="14">
                  <c:v>2019-01-23</c:v>
                </c:pt>
                <c:pt idx="15">
                  <c:v>2019-01-24</c:v>
                </c:pt>
                <c:pt idx="16">
                  <c:v>2019-01-25</c:v>
                </c:pt>
                <c:pt idx="17">
                  <c:v>2019-01-28</c:v>
                </c:pt>
                <c:pt idx="18">
                  <c:v>2019-01-29</c:v>
                </c:pt>
                <c:pt idx="19">
                  <c:v>2019-01-30</c:v>
                </c:pt>
                <c:pt idx="20">
                  <c:v>2019-01-31</c:v>
                </c:pt>
                <c:pt idx="21">
                  <c:v>2019-02-01</c:v>
                </c:pt>
                <c:pt idx="22">
                  <c:v>2019-02-04</c:v>
                </c:pt>
                <c:pt idx="23">
                  <c:v>2019-02-05</c:v>
                </c:pt>
                <c:pt idx="24">
                  <c:v>2019-02-06</c:v>
                </c:pt>
                <c:pt idx="25">
                  <c:v>2019-02-07</c:v>
                </c:pt>
                <c:pt idx="26">
                  <c:v>2019-02-08</c:v>
                </c:pt>
                <c:pt idx="27">
                  <c:v>2019-02-11</c:v>
                </c:pt>
                <c:pt idx="28">
                  <c:v>2019-02-12</c:v>
                </c:pt>
                <c:pt idx="29">
                  <c:v>2019-02-13</c:v>
                </c:pt>
                <c:pt idx="30">
                  <c:v>2019-02-14</c:v>
                </c:pt>
                <c:pt idx="31">
                  <c:v>2019-02-15</c:v>
                </c:pt>
                <c:pt idx="32">
                  <c:v>2019-02-19</c:v>
                </c:pt>
                <c:pt idx="33">
                  <c:v>2019-02-20</c:v>
                </c:pt>
                <c:pt idx="34">
                  <c:v>2019-02-21</c:v>
                </c:pt>
                <c:pt idx="35">
                  <c:v>2019-02-22</c:v>
                </c:pt>
                <c:pt idx="36">
                  <c:v>2019-02-25</c:v>
                </c:pt>
                <c:pt idx="37">
                  <c:v>2019-02-26</c:v>
                </c:pt>
                <c:pt idx="38">
                  <c:v>2019-02-27</c:v>
                </c:pt>
                <c:pt idx="39">
                  <c:v>2019-02-28</c:v>
                </c:pt>
                <c:pt idx="40">
                  <c:v>2019-03-01</c:v>
                </c:pt>
                <c:pt idx="41">
                  <c:v>2019-03-04</c:v>
                </c:pt>
                <c:pt idx="42">
                  <c:v>2019-03-05</c:v>
                </c:pt>
                <c:pt idx="43">
                  <c:v>2019-03-06</c:v>
                </c:pt>
                <c:pt idx="44">
                  <c:v>2019-03-07</c:v>
                </c:pt>
                <c:pt idx="45">
                  <c:v>2019-03-08</c:v>
                </c:pt>
                <c:pt idx="46">
                  <c:v>2019-03-11</c:v>
                </c:pt>
                <c:pt idx="47">
                  <c:v>2019-03-12</c:v>
                </c:pt>
                <c:pt idx="48">
                  <c:v>2019-03-13</c:v>
                </c:pt>
                <c:pt idx="49">
                  <c:v>2019-03-14</c:v>
                </c:pt>
                <c:pt idx="50">
                  <c:v>2019-03-15</c:v>
                </c:pt>
                <c:pt idx="51">
                  <c:v>2019-03-18</c:v>
                </c:pt>
                <c:pt idx="52">
                  <c:v>2019-03-19</c:v>
                </c:pt>
                <c:pt idx="53">
                  <c:v>2019-03-20</c:v>
                </c:pt>
                <c:pt idx="54">
                  <c:v>2019-03-21</c:v>
                </c:pt>
                <c:pt idx="55">
                  <c:v>2019-03-22</c:v>
                </c:pt>
                <c:pt idx="56">
                  <c:v>2019-03-25</c:v>
                </c:pt>
                <c:pt idx="57">
                  <c:v>2019-03-26</c:v>
                </c:pt>
                <c:pt idx="58">
                  <c:v>2019-03-27</c:v>
                </c:pt>
                <c:pt idx="59">
                  <c:v>2019-03-28</c:v>
                </c:pt>
                <c:pt idx="60">
                  <c:v>2019-03-29</c:v>
                </c:pt>
                <c:pt idx="61">
                  <c:v>2019-04-01</c:v>
                </c:pt>
                <c:pt idx="62">
                  <c:v>2019-04-02</c:v>
                </c:pt>
                <c:pt idx="63">
                  <c:v>2019-04-03</c:v>
                </c:pt>
                <c:pt idx="64">
                  <c:v>2019-04-04</c:v>
                </c:pt>
                <c:pt idx="65">
                  <c:v>2019-04-08</c:v>
                </c:pt>
                <c:pt idx="66">
                  <c:v>2019-04-09</c:v>
                </c:pt>
                <c:pt idx="67">
                  <c:v>2019-04-10</c:v>
                </c:pt>
                <c:pt idx="68">
                  <c:v>2019-04-11</c:v>
                </c:pt>
                <c:pt idx="69">
                  <c:v>2019-04-15</c:v>
                </c:pt>
                <c:pt idx="70">
                  <c:v>2019-04-16</c:v>
                </c:pt>
                <c:pt idx="71">
                  <c:v>2019-04-17</c:v>
                </c:pt>
                <c:pt idx="72">
                  <c:v>2019-04-18</c:v>
                </c:pt>
                <c:pt idx="73">
                  <c:v>2019-04-22</c:v>
                </c:pt>
                <c:pt idx="74">
                  <c:v>2019-04-23</c:v>
                </c:pt>
                <c:pt idx="75">
                  <c:v>2019-04-24</c:v>
                </c:pt>
                <c:pt idx="76">
                  <c:v>2019-04-25</c:v>
                </c:pt>
                <c:pt idx="77">
                  <c:v>2019-04-29</c:v>
                </c:pt>
                <c:pt idx="78">
                  <c:v>2019-04-30</c:v>
                </c:pt>
                <c:pt idx="79">
                  <c:v>2019-05-01</c:v>
                </c:pt>
                <c:pt idx="80">
                  <c:v>2019-05-02</c:v>
                </c:pt>
                <c:pt idx="81">
                  <c:v>2019-05-06</c:v>
                </c:pt>
                <c:pt idx="82">
                  <c:v>2019-05-07</c:v>
                </c:pt>
                <c:pt idx="83">
                  <c:v>2019-05-08</c:v>
                </c:pt>
                <c:pt idx="84">
                  <c:v>2019-05-09</c:v>
                </c:pt>
                <c:pt idx="85">
                  <c:v>2019-05-13</c:v>
                </c:pt>
                <c:pt idx="86">
                  <c:v>2019-05-14</c:v>
                </c:pt>
                <c:pt idx="87">
                  <c:v>2019-05-15</c:v>
                </c:pt>
                <c:pt idx="88">
                  <c:v>2019-05-16</c:v>
                </c:pt>
                <c:pt idx="89">
                  <c:v>2019-05-20</c:v>
                </c:pt>
                <c:pt idx="90">
                  <c:v>2019-05-21</c:v>
                </c:pt>
                <c:pt idx="91">
                  <c:v>2019-05-22</c:v>
                </c:pt>
                <c:pt idx="92">
                  <c:v>2019-05-23</c:v>
                </c:pt>
                <c:pt idx="93">
                  <c:v>2019-05-28</c:v>
                </c:pt>
                <c:pt idx="94">
                  <c:v>2019-05-29</c:v>
                </c:pt>
                <c:pt idx="95">
                  <c:v>2019-05-30</c:v>
                </c:pt>
                <c:pt idx="96">
                  <c:v>2019-06-03</c:v>
                </c:pt>
                <c:pt idx="97">
                  <c:v>2019-06-04</c:v>
                </c:pt>
                <c:pt idx="98">
                  <c:v>2019-06-05</c:v>
                </c:pt>
                <c:pt idx="99">
                  <c:v>2019-06-06</c:v>
                </c:pt>
                <c:pt idx="100">
                  <c:v>2019-06-10</c:v>
                </c:pt>
                <c:pt idx="101">
                  <c:v>2019-06-11</c:v>
                </c:pt>
                <c:pt idx="102">
                  <c:v>2019-06-12</c:v>
                </c:pt>
                <c:pt idx="103">
                  <c:v>2019-06-13</c:v>
                </c:pt>
                <c:pt idx="104">
                  <c:v>2019-06-17</c:v>
                </c:pt>
                <c:pt idx="105">
                  <c:v>2019-06-18</c:v>
                </c:pt>
                <c:pt idx="106">
                  <c:v>2019-06-19</c:v>
                </c:pt>
                <c:pt idx="107">
                  <c:v>2019-06-20</c:v>
                </c:pt>
                <c:pt idx="108">
                  <c:v>2019-06-24</c:v>
                </c:pt>
                <c:pt idx="109">
                  <c:v>2019-06-25</c:v>
                </c:pt>
                <c:pt idx="110">
                  <c:v>2019-06-26</c:v>
                </c:pt>
                <c:pt idx="111">
                  <c:v>2019-06-27</c:v>
                </c:pt>
                <c:pt idx="112">
                  <c:v>2019-07-01</c:v>
                </c:pt>
                <c:pt idx="113">
                  <c:v>2019-07-02</c:v>
                </c:pt>
                <c:pt idx="114">
                  <c:v>2019-07-08</c:v>
                </c:pt>
                <c:pt idx="115">
                  <c:v>2019-07-09</c:v>
                </c:pt>
                <c:pt idx="116">
                  <c:v>2019-07-10</c:v>
                </c:pt>
                <c:pt idx="117">
                  <c:v>2019-07-11</c:v>
                </c:pt>
                <c:pt idx="118">
                  <c:v>2019-07-15</c:v>
                </c:pt>
                <c:pt idx="119">
                  <c:v>2019-07-16</c:v>
                </c:pt>
                <c:pt idx="120">
                  <c:v>2019-07-17</c:v>
                </c:pt>
                <c:pt idx="121">
                  <c:v>2019-07-18</c:v>
                </c:pt>
                <c:pt idx="122">
                  <c:v>2019-07-22</c:v>
                </c:pt>
                <c:pt idx="123">
                  <c:v>2019-07-23</c:v>
                </c:pt>
                <c:pt idx="124">
                  <c:v>2019-07-24</c:v>
                </c:pt>
                <c:pt idx="125">
                  <c:v>2019-07-25</c:v>
                </c:pt>
                <c:pt idx="126">
                  <c:v>2019-07-29</c:v>
                </c:pt>
                <c:pt idx="127">
                  <c:v>2019-07-30</c:v>
                </c:pt>
                <c:pt idx="128">
                  <c:v>2019-07-31</c:v>
                </c:pt>
                <c:pt idx="129">
                  <c:v>2019-08-01</c:v>
                </c:pt>
                <c:pt idx="130">
                  <c:v>2019-08-05</c:v>
                </c:pt>
                <c:pt idx="131">
                  <c:v>2019-08-06</c:v>
                </c:pt>
                <c:pt idx="132">
                  <c:v>2019-08-07</c:v>
                </c:pt>
                <c:pt idx="133">
                  <c:v>2019-08-08</c:v>
                </c:pt>
                <c:pt idx="134">
                  <c:v>2019-08-12</c:v>
                </c:pt>
                <c:pt idx="135">
                  <c:v>2019-08-13</c:v>
                </c:pt>
                <c:pt idx="136">
                  <c:v>2019-08-14</c:v>
                </c:pt>
                <c:pt idx="137">
                  <c:v>2019-08-15</c:v>
                </c:pt>
                <c:pt idx="138">
                  <c:v>2019-08-19</c:v>
                </c:pt>
                <c:pt idx="139">
                  <c:v>2019-08-20</c:v>
                </c:pt>
                <c:pt idx="140">
                  <c:v>2019-08-21</c:v>
                </c:pt>
                <c:pt idx="141">
                  <c:v>2019-08-22</c:v>
                </c:pt>
                <c:pt idx="142">
                  <c:v>2019-08-26</c:v>
                </c:pt>
                <c:pt idx="143">
                  <c:v>2019-08-27</c:v>
                </c:pt>
                <c:pt idx="144">
                  <c:v>2019-08-28</c:v>
                </c:pt>
                <c:pt idx="145">
                  <c:v>2019-08-29</c:v>
                </c:pt>
                <c:pt idx="146">
                  <c:v>2019-09-03</c:v>
                </c:pt>
                <c:pt idx="147">
                  <c:v>2019-09-04</c:v>
                </c:pt>
                <c:pt idx="148">
                  <c:v>2019-09-05</c:v>
                </c:pt>
                <c:pt idx="149">
                  <c:v>2019-09-09</c:v>
                </c:pt>
                <c:pt idx="150">
                  <c:v>2019-09-10</c:v>
                </c:pt>
                <c:pt idx="151">
                  <c:v>2019-09-11</c:v>
                </c:pt>
                <c:pt idx="152">
                  <c:v>2019-09-12</c:v>
                </c:pt>
                <c:pt idx="153">
                  <c:v>2019-09-16</c:v>
                </c:pt>
                <c:pt idx="154">
                  <c:v>2019-09-17</c:v>
                </c:pt>
                <c:pt idx="155">
                  <c:v>2019-09-18</c:v>
                </c:pt>
                <c:pt idx="156">
                  <c:v>2019-09-19</c:v>
                </c:pt>
                <c:pt idx="157">
                  <c:v>2019-09-23</c:v>
                </c:pt>
                <c:pt idx="158">
                  <c:v>2019-09-24</c:v>
                </c:pt>
                <c:pt idx="159">
                  <c:v>2019-09-25</c:v>
                </c:pt>
                <c:pt idx="160">
                  <c:v>2019-09-26</c:v>
                </c:pt>
                <c:pt idx="161">
                  <c:v>2019-09-30</c:v>
                </c:pt>
                <c:pt idx="162">
                  <c:v>2019-10-01</c:v>
                </c:pt>
                <c:pt idx="163">
                  <c:v>2019-10-02</c:v>
                </c:pt>
                <c:pt idx="164">
                  <c:v>2019-10-03</c:v>
                </c:pt>
                <c:pt idx="165">
                  <c:v>2019-10-07</c:v>
                </c:pt>
                <c:pt idx="166">
                  <c:v>2019-10-08</c:v>
                </c:pt>
                <c:pt idx="167">
                  <c:v>2019-10-09</c:v>
                </c:pt>
                <c:pt idx="168">
                  <c:v>2019-10-10</c:v>
                </c:pt>
                <c:pt idx="169">
                  <c:v>2019-10-14</c:v>
                </c:pt>
                <c:pt idx="170">
                  <c:v>2019-10-15</c:v>
                </c:pt>
                <c:pt idx="171">
                  <c:v>2019-10-16</c:v>
                </c:pt>
                <c:pt idx="172">
                  <c:v>2019-10-17</c:v>
                </c:pt>
                <c:pt idx="173">
                  <c:v>2019-10-21</c:v>
                </c:pt>
                <c:pt idx="174">
                  <c:v>2019-10-22</c:v>
                </c:pt>
                <c:pt idx="175">
                  <c:v>2019-10-23</c:v>
                </c:pt>
                <c:pt idx="176">
                  <c:v>2019-10-24</c:v>
                </c:pt>
                <c:pt idx="177">
                  <c:v>2019-10-28</c:v>
                </c:pt>
                <c:pt idx="178">
                  <c:v>2019-10-29</c:v>
                </c:pt>
                <c:pt idx="179">
                  <c:v>2019-10-30</c:v>
                </c:pt>
                <c:pt idx="180">
                  <c:v>2019-10-31</c:v>
                </c:pt>
                <c:pt idx="181">
                  <c:v>2019-11-01</c:v>
                </c:pt>
                <c:pt idx="182">
                  <c:v>2019-11-04</c:v>
                </c:pt>
                <c:pt idx="183">
                  <c:v>2019-11-05</c:v>
                </c:pt>
                <c:pt idx="184">
                  <c:v>2019-11-06</c:v>
                </c:pt>
                <c:pt idx="185">
                  <c:v>2019-11-07</c:v>
                </c:pt>
                <c:pt idx="186">
                  <c:v>2019-11-08</c:v>
                </c:pt>
                <c:pt idx="187">
                  <c:v>2019-11-11</c:v>
                </c:pt>
                <c:pt idx="188">
                  <c:v>2019-11-12</c:v>
                </c:pt>
                <c:pt idx="189">
                  <c:v>2019-11-13</c:v>
                </c:pt>
                <c:pt idx="190">
                  <c:v>2019-11-14</c:v>
                </c:pt>
                <c:pt idx="191">
                  <c:v>2019-11-15</c:v>
                </c:pt>
                <c:pt idx="192">
                  <c:v>2019-11-18</c:v>
                </c:pt>
                <c:pt idx="193">
                  <c:v>2019-11-19</c:v>
                </c:pt>
                <c:pt idx="194">
                  <c:v>2019-11-20</c:v>
                </c:pt>
                <c:pt idx="195">
                  <c:v>2019-11-21</c:v>
                </c:pt>
                <c:pt idx="196">
                  <c:v>2019-11-22</c:v>
                </c:pt>
                <c:pt idx="197">
                  <c:v>2019-11-25</c:v>
                </c:pt>
                <c:pt idx="198">
                  <c:v>2019-11-26</c:v>
                </c:pt>
                <c:pt idx="199">
                  <c:v>2019-11-27</c:v>
                </c:pt>
                <c:pt idx="200">
                  <c:v>2019-12-02</c:v>
                </c:pt>
                <c:pt idx="201">
                  <c:v>2019-12-03</c:v>
                </c:pt>
                <c:pt idx="202">
                  <c:v>2019-12-04</c:v>
                </c:pt>
                <c:pt idx="203">
                  <c:v>2019-12-05</c:v>
                </c:pt>
                <c:pt idx="204">
                  <c:v>2019-12-06</c:v>
                </c:pt>
                <c:pt idx="205">
                  <c:v>2019-12-09</c:v>
                </c:pt>
                <c:pt idx="206">
                  <c:v>2019-12-10</c:v>
                </c:pt>
                <c:pt idx="207">
                  <c:v>2019-12-11</c:v>
                </c:pt>
                <c:pt idx="208">
                  <c:v>2019-12-12</c:v>
                </c:pt>
                <c:pt idx="209">
                  <c:v>2019-12-13</c:v>
                </c:pt>
                <c:pt idx="210">
                  <c:v>2019-12-16</c:v>
                </c:pt>
                <c:pt idx="211">
                  <c:v>2019-12-17</c:v>
                </c:pt>
                <c:pt idx="212">
                  <c:v>2019-12-18</c:v>
                </c:pt>
                <c:pt idx="213">
                  <c:v>2019-12-19</c:v>
                </c:pt>
                <c:pt idx="214">
                  <c:v>2019-12-20</c:v>
                </c:pt>
                <c:pt idx="215">
                  <c:v>2019-12-23</c:v>
                </c:pt>
                <c:pt idx="216">
                  <c:v>2019-12-26</c:v>
                </c:pt>
                <c:pt idx="217">
                  <c:v>2019-12-27</c:v>
                </c:pt>
                <c:pt idx="218">
                  <c:v>2019-12-30</c:v>
                </c:pt>
                <c:pt idx="219">
                  <c:v>2019-12-31</c:v>
                </c:pt>
                <c:pt idx="220">
                  <c:v>2020-01-02</c:v>
                </c:pt>
                <c:pt idx="221">
                  <c:v>2020-01-03</c:v>
                </c:pt>
                <c:pt idx="222">
                  <c:v>2020-01-06</c:v>
                </c:pt>
                <c:pt idx="223">
                  <c:v>2020-01-07</c:v>
                </c:pt>
                <c:pt idx="224">
                  <c:v>2020-01-08</c:v>
                </c:pt>
                <c:pt idx="225">
                  <c:v>2020-01-09</c:v>
                </c:pt>
                <c:pt idx="226">
                  <c:v>2020-01-10</c:v>
                </c:pt>
                <c:pt idx="227">
                  <c:v>2020-01-13</c:v>
                </c:pt>
                <c:pt idx="228">
                  <c:v>2020-01-14</c:v>
                </c:pt>
                <c:pt idx="229">
                  <c:v>2020-01-15</c:v>
                </c:pt>
                <c:pt idx="230">
                  <c:v>2020-01-16</c:v>
                </c:pt>
                <c:pt idx="231">
                  <c:v>2020-01-17</c:v>
                </c:pt>
                <c:pt idx="232">
                  <c:v>2020-01-21</c:v>
                </c:pt>
                <c:pt idx="233">
                  <c:v>2020-01-22</c:v>
                </c:pt>
                <c:pt idx="234">
                  <c:v>2020-01-23</c:v>
                </c:pt>
                <c:pt idx="235">
                  <c:v>2020-01-24</c:v>
                </c:pt>
                <c:pt idx="236">
                  <c:v>2020-01-27</c:v>
                </c:pt>
                <c:pt idx="237">
                  <c:v>2020-01-28</c:v>
                </c:pt>
                <c:pt idx="238">
                  <c:v>2020-01-29</c:v>
                </c:pt>
                <c:pt idx="239">
                  <c:v>2020-01-30</c:v>
                </c:pt>
                <c:pt idx="240">
                  <c:v>2020-01-31</c:v>
                </c:pt>
                <c:pt idx="241">
                  <c:v>2020-02-03</c:v>
                </c:pt>
                <c:pt idx="242">
                  <c:v>2020-02-04</c:v>
                </c:pt>
                <c:pt idx="243">
                  <c:v>2020-02-05</c:v>
                </c:pt>
                <c:pt idx="244">
                  <c:v>2020-02-06</c:v>
                </c:pt>
                <c:pt idx="245">
                  <c:v>2020-02-07</c:v>
                </c:pt>
                <c:pt idx="246">
                  <c:v>2020-02-10</c:v>
                </c:pt>
                <c:pt idx="247">
                  <c:v>2020-02-11</c:v>
                </c:pt>
                <c:pt idx="248">
                  <c:v>2020-02-12</c:v>
                </c:pt>
                <c:pt idx="249">
                  <c:v>2020-02-13</c:v>
                </c:pt>
                <c:pt idx="250">
                  <c:v>2020-02-14</c:v>
                </c:pt>
                <c:pt idx="251">
                  <c:v>2020-02-18</c:v>
                </c:pt>
                <c:pt idx="252">
                  <c:v>2020-02-19</c:v>
                </c:pt>
                <c:pt idx="253">
                  <c:v>2020-02-20</c:v>
                </c:pt>
                <c:pt idx="254">
                  <c:v>2020-02-21</c:v>
                </c:pt>
                <c:pt idx="255">
                  <c:v>2020-02-24</c:v>
                </c:pt>
                <c:pt idx="256">
                  <c:v>2020-02-25</c:v>
                </c:pt>
                <c:pt idx="257">
                  <c:v>2020-02-26</c:v>
                </c:pt>
                <c:pt idx="258">
                  <c:v>2020-02-27</c:v>
                </c:pt>
                <c:pt idx="259">
                  <c:v>2020-02-28</c:v>
                </c:pt>
                <c:pt idx="260">
                  <c:v>2020-03-02</c:v>
                </c:pt>
                <c:pt idx="261">
                  <c:v>2020-03-03</c:v>
                </c:pt>
                <c:pt idx="262">
                  <c:v>2020-03-04</c:v>
                </c:pt>
                <c:pt idx="263">
                  <c:v>2020-03-05</c:v>
                </c:pt>
                <c:pt idx="264">
                  <c:v>2020-03-06</c:v>
                </c:pt>
                <c:pt idx="265">
                  <c:v>2020-03-09</c:v>
                </c:pt>
                <c:pt idx="266">
                  <c:v>2020-03-10</c:v>
                </c:pt>
                <c:pt idx="267">
                  <c:v>2020-03-11</c:v>
                </c:pt>
                <c:pt idx="268">
                  <c:v>2020-03-12</c:v>
                </c:pt>
                <c:pt idx="269">
                  <c:v>2020-03-13</c:v>
                </c:pt>
                <c:pt idx="270">
                  <c:v>2020-03-16</c:v>
                </c:pt>
                <c:pt idx="271">
                  <c:v>2020-03-17</c:v>
                </c:pt>
                <c:pt idx="272">
                  <c:v>2020-03-18</c:v>
                </c:pt>
                <c:pt idx="273">
                  <c:v>2020-03-19</c:v>
                </c:pt>
                <c:pt idx="274">
                  <c:v>2020-03-20</c:v>
                </c:pt>
                <c:pt idx="275">
                  <c:v>2020-03-23</c:v>
                </c:pt>
                <c:pt idx="276">
                  <c:v>2020-03-24</c:v>
                </c:pt>
                <c:pt idx="277">
                  <c:v>2020-03-25</c:v>
                </c:pt>
                <c:pt idx="278">
                  <c:v>2020-03-26</c:v>
                </c:pt>
                <c:pt idx="279">
                  <c:v>2020-03-27</c:v>
                </c:pt>
                <c:pt idx="280">
                  <c:v>2020-03-30</c:v>
                </c:pt>
                <c:pt idx="281">
                  <c:v>2020-03-31</c:v>
                </c:pt>
                <c:pt idx="282">
                  <c:v>2020-04-01</c:v>
                </c:pt>
                <c:pt idx="283">
                  <c:v>2020-04-02</c:v>
                </c:pt>
                <c:pt idx="284">
                  <c:v>2020-04-06</c:v>
                </c:pt>
                <c:pt idx="285">
                  <c:v>2020-04-07</c:v>
                </c:pt>
                <c:pt idx="286">
                  <c:v>2020-04-08</c:v>
                </c:pt>
                <c:pt idx="287">
                  <c:v>2020-04-09</c:v>
                </c:pt>
                <c:pt idx="288">
                  <c:v>2020-04-13</c:v>
                </c:pt>
                <c:pt idx="289">
                  <c:v>2020-04-14</c:v>
                </c:pt>
                <c:pt idx="290">
                  <c:v>2020-04-15</c:v>
                </c:pt>
                <c:pt idx="291">
                  <c:v>2020-04-16</c:v>
                </c:pt>
                <c:pt idx="292">
                  <c:v>2020-04-20</c:v>
                </c:pt>
                <c:pt idx="293">
                  <c:v>2020-04-21</c:v>
                </c:pt>
                <c:pt idx="294">
                  <c:v>2020-04-22</c:v>
                </c:pt>
                <c:pt idx="295">
                  <c:v>2020-04-23</c:v>
                </c:pt>
                <c:pt idx="296">
                  <c:v>2020-04-27</c:v>
                </c:pt>
                <c:pt idx="297">
                  <c:v>2020-04-28</c:v>
                </c:pt>
                <c:pt idx="298">
                  <c:v>2020-04-29</c:v>
                </c:pt>
                <c:pt idx="299">
                  <c:v>2020-04-30</c:v>
                </c:pt>
                <c:pt idx="300">
                  <c:v>2020-05-04</c:v>
                </c:pt>
                <c:pt idx="301">
                  <c:v>2020-05-05</c:v>
                </c:pt>
                <c:pt idx="302">
                  <c:v>2020-05-06</c:v>
                </c:pt>
                <c:pt idx="303">
                  <c:v>2020-05-07</c:v>
                </c:pt>
                <c:pt idx="304">
                  <c:v>2020-05-11</c:v>
                </c:pt>
                <c:pt idx="305">
                  <c:v>2020-05-12</c:v>
                </c:pt>
                <c:pt idx="306">
                  <c:v>2020-05-13</c:v>
                </c:pt>
                <c:pt idx="307">
                  <c:v>2020-05-14</c:v>
                </c:pt>
                <c:pt idx="308">
                  <c:v>2020-05-18</c:v>
                </c:pt>
                <c:pt idx="309">
                  <c:v>2020-05-19</c:v>
                </c:pt>
                <c:pt idx="310">
                  <c:v>2020-05-20</c:v>
                </c:pt>
                <c:pt idx="311">
                  <c:v>2020-05-21</c:v>
                </c:pt>
                <c:pt idx="312">
                  <c:v>2020-05-26</c:v>
                </c:pt>
                <c:pt idx="313">
                  <c:v>2020-05-27</c:v>
                </c:pt>
                <c:pt idx="314">
                  <c:v>2020-05-28</c:v>
                </c:pt>
                <c:pt idx="315">
                  <c:v>2020-06-01</c:v>
                </c:pt>
                <c:pt idx="316">
                  <c:v>2020-06-02</c:v>
                </c:pt>
                <c:pt idx="317">
                  <c:v>2020-06-03</c:v>
                </c:pt>
                <c:pt idx="318">
                  <c:v>2020-06-04</c:v>
                </c:pt>
                <c:pt idx="319">
                  <c:v>2020-06-08</c:v>
                </c:pt>
                <c:pt idx="320">
                  <c:v>2020-06-09</c:v>
                </c:pt>
                <c:pt idx="321">
                  <c:v>2020-06-10</c:v>
                </c:pt>
                <c:pt idx="322">
                  <c:v>2020-06-11</c:v>
                </c:pt>
                <c:pt idx="323">
                  <c:v>2020-06-15</c:v>
                </c:pt>
                <c:pt idx="324">
                  <c:v>2020-06-16</c:v>
                </c:pt>
                <c:pt idx="325">
                  <c:v>2020-06-17</c:v>
                </c:pt>
                <c:pt idx="326">
                  <c:v>2020-06-18</c:v>
                </c:pt>
                <c:pt idx="327">
                  <c:v>2020-06-22</c:v>
                </c:pt>
                <c:pt idx="328">
                  <c:v>2020-06-23</c:v>
                </c:pt>
                <c:pt idx="329">
                  <c:v>2020-06-24</c:v>
                </c:pt>
                <c:pt idx="330">
                  <c:v>2020-06-25</c:v>
                </c:pt>
                <c:pt idx="331">
                  <c:v>2020-06-29</c:v>
                </c:pt>
                <c:pt idx="332">
                  <c:v>2020-06-30</c:v>
                </c:pt>
                <c:pt idx="333">
                  <c:v>2020-07-01</c:v>
                </c:pt>
                <c:pt idx="334">
                  <c:v>2020-07-02</c:v>
                </c:pt>
                <c:pt idx="335">
                  <c:v>2020-07-06</c:v>
                </c:pt>
                <c:pt idx="336">
                  <c:v>2020-07-07</c:v>
                </c:pt>
                <c:pt idx="337">
                  <c:v>2020-07-08</c:v>
                </c:pt>
                <c:pt idx="338">
                  <c:v>2020-07-09</c:v>
                </c:pt>
                <c:pt idx="339">
                  <c:v>2020-07-13</c:v>
                </c:pt>
                <c:pt idx="340">
                  <c:v>2020-07-14</c:v>
                </c:pt>
                <c:pt idx="341">
                  <c:v>2020-07-15</c:v>
                </c:pt>
                <c:pt idx="342">
                  <c:v>2020-07-16</c:v>
                </c:pt>
                <c:pt idx="343">
                  <c:v>2020-07-20</c:v>
                </c:pt>
                <c:pt idx="344">
                  <c:v>2020-07-21</c:v>
                </c:pt>
                <c:pt idx="345">
                  <c:v>2020-07-22</c:v>
                </c:pt>
                <c:pt idx="346">
                  <c:v>2020-07-23</c:v>
                </c:pt>
                <c:pt idx="347">
                  <c:v>2020-07-27</c:v>
                </c:pt>
                <c:pt idx="348">
                  <c:v>2020-07-28</c:v>
                </c:pt>
                <c:pt idx="349">
                  <c:v>2020-07-29</c:v>
                </c:pt>
                <c:pt idx="350">
                  <c:v>2020-07-30</c:v>
                </c:pt>
                <c:pt idx="351">
                  <c:v>2020-08-03</c:v>
                </c:pt>
                <c:pt idx="352">
                  <c:v>2020-08-04</c:v>
                </c:pt>
                <c:pt idx="353">
                  <c:v>2020-08-05</c:v>
                </c:pt>
                <c:pt idx="354">
                  <c:v>2020-08-06</c:v>
                </c:pt>
                <c:pt idx="355">
                  <c:v>2020-08-10</c:v>
                </c:pt>
                <c:pt idx="356">
                  <c:v>2020-08-11</c:v>
                </c:pt>
                <c:pt idx="357">
                  <c:v>2020-08-12</c:v>
                </c:pt>
                <c:pt idx="358">
                  <c:v>2020-08-13</c:v>
                </c:pt>
                <c:pt idx="359">
                  <c:v>2020-08-17</c:v>
                </c:pt>
                <c:pt idx="360">
                  <c:v>2020-08-18</c:v>
                </c:pt>
                <c:pt idx="361">
                  <c:v>2020-08-19</c:v>
                </c:pt>
                <c:pt idx="362">
                  <c:v>2020-08-20</c:v>
                </c:pt>
                <c:pt idx="363">
                  <c:v>2020-08-24</c:v>
                </c:pt>
                <c:pt idx="364">
                  <c:v>2020-08-25</c:v>
                </c:pt>
                <c:pt idx="365">
                  <c:v>2020-08-26</c:v>
                </c:pt>
                <c:pt idx="366">
                  <c:v>2020-08-27</c:v>
                </c:pt>
                <c:pt idx="367">
                  <c:v>2020-08-31</c:v>
                </c:pt>
                <c:pt idx="368">
                  <c:v>2020-09-01</c:v>
                </c:pt>
                <c:pt idx="369">
                  <c:v>2020-09-02</c:v>
                </c:pt>
                <c:pt idx="370">
                  <c:v>2020-09-03</c:v>
                </c:pt>
                <c:pt idx="371">
                  <c:v>2020-09-08</c:v>
                </c:pt>
                <c:pt idx="372">
                  <c:v>2020-09-09</c:v>
                </c:pt>
                <c:pt idx="373">
                  <c:v>2020-09-10</c:v>
                </c:pt>
                <c:pt idx="374">
                  <c:v>2020-09-14</c:v>
                </c:pt>
                <c:pt idx="375">
                  <c:v>2020-09-15</c:v>
                </c:pt>
                <c:pt idx="376">
                  <c:v>2020-09-16</c:v>
                </c:pt>
                <c:pt idx="377">
                  <c:v>2020-09-17</c:v>
                </c:pt>
                <c:pt idx="378">
                  <c:v>2020-09-21</c:v>
                </c:pt>
                <c:pt idx="379">
                  <c:v>2020-09-22</c:v>
                </c:pt>
                <c:pt idx="380">
                  <c:v>2020-09-23</c:v>
                </c:pt>
                <c:pt idx="381">
                  <c:v>2020-09-24</c:v>
                </c:pt>
                <c:pt idx="382">
                  <c:v>2020-09-28</c:v>
                </c:pt>
                <c:pt idx="383">
                  <c:v>2020-09-29</c:v>
                </c:pt>
                <c:pt idx="384">
                  <c:v>2020-09-30</c:v>
                </c:pt>
                <c:pt idx="385">
                  <c:v>2020-10-01</c:v>
                </c:pt>
                <c:pt idx="386">
                  <c:v>2020-10-05</c:v>
                </c:pt>
                <c:pt idx="387">
                  <c:v>2020-10-06</c:v>
                </c:pt>
                <c:pt idx="388">
                  <c:v>2020-10-07</c:v>
                </c:pt>
                <c:pt idx="389">
                  <c:v>2020-10-08</c:v>
                </c:pt>
                <c:pt idx="390">
                  <c:v>2020-10-12</c:v>
                </c:pt>
                <c:pt idx="391">
                  <c:v>2020-10-13</c:v>
                </c:pt>
                <c:pt idx="392">
                  <c:v>2020-10-14</c:v>
                </c:pt>
                <c:pt idx="393">
                  <c:v>2020-10-15</c:v>
                </c:pt>
                <c:pt idx="394">
                  <c:v>2020-10-19</c:v>
                </c:pt>
                <c:pt idx="395">
                  <c:v>2020-10-20</c:v>
                </c:pt>
                <c:pt idx="396">
                  <c:v>2020-10-21</c:v>
                </c:pt>
                <c:pt idx="397">
                  <c:v>2020-10-22</c:v>
                </c:pt>
                <c:pt idx="398">
                  <c:v>2020-10-26</c:v>
                </c:pt>
                <c:pt idx="399">
                  <c:v>2020-10-27</c:v>
                </c:pt>
                <c:pt idx="400">
                  <c:v>2020-10-28</c:v>
                </c:pt>
                <c:pt idx="401">
                  <c:v>2020-10-29</c:v>
                </c:pt>
                <c:pt idx="402">
                  <c:v>2020-10-30</c:v>
                </c:pt>
                <c:pt idx="403">
                  <c:v>2020-11-02</c:v>
                </c:pt>
                <c:pt idx="404">
                  <c:v>2020-11-03</c:v>
                </c:pt>
                <c:pt idx="405">
                  <c:v>2020-11-04</c:v>
                </c:pt>
                <c:pt idx="406">
                  <c:v>2020-11-05</c:v>
                </c:pt>
                <c:pt idx="407">
                  <c:v>2020-11-06</c:v>
                </c:pt>
                <c:pt idx="408">
                  <c:v>2020-11-09</c:v>
                </c:pt>
                <c:pt idx="409">
                  <c:v>2020-11-10</c:v>
                </c:pt>
                <c:pt idx="410">
                  <c:v>2020-11-11</c:v>
                </c:pt>
                <c:pt idx="411">
                  <c:v>2020-11-12</c:v>
                </c:pt>
                <c:pt idx="412">
                  <c:v>2020-11-13</c:v>
                </c:pt>
                <c:pt idx="413">
                  <c:v>2020-11-16</c:v>
                </c:pt>
                <c:pt idx="414">
                  <c:v>2020-11-17</c:v>
                </c:pt>
                <c:pt idx="415">
                  <c:v>2020-11-18</c:v>
                </c:pt>
                <c:pt idx="416">
                  <c:v>2020-11-19</c:v>
                </c:pt>
                <c:pt idx="417">
                  <c:v>2020-11-20</c:v>
                </c:pt>
                <c:pt idx="418">
                  <c:v>2020-11-23</c:v>
                </c:pt>
                <c:pt idx="419">
                  <c:v>2020-11-24</c:v>
                </c:pt>
                <c:pt idx="420">
                  <c:v>2020-11-25</c:v>
                </c:pt>
                <c:pt idx="421">
                  <c:v>2020-11-30</c:v>
                </c:pt>
                <c:pt idx="422">
                  <c:v>2020-12-01</c:v>
                </c:pt>
                <c:pt idx="423">
                  <c:v>2020-12-02</c:v>
                </c:pt>
                <c:pt idx="424">
                  <c:v>2020-12-03</c:v>
                </c:pt>
                <c:pt idx="425">
                  <c:v>2020-12-04</c:v>
                </c:pt>
                <c:pt idx="426">
                  <c:v>2020-12-07</c:v>
                </c:pt>
                <c:pt idx="427">
                  <c:v>2020-12-08</c:v>
                </c:pt>
                <c:pt idx="428">
                  <c:v>2020-12-09</c:v>
                </c:pt>
                <c:pt idx="429">
                  <c:v>2020-12-10</c:v>
                </c:pt>
                <c:pt idx="430">
                  <c:v>2020-12-11</c:v>
                </c:pt>
                <c:pt idx="431">
                  <c:v>2020-12-14</c:v>
                </c:pt>
                <c:pt idx="432">
                  <c:v>2020-12-15</c:v>
                </c:pt>
                <c:pt idx="433">
                  <c:v>2020-12-16</c:v>
                </c:pt>
                <c:pt idx="434">
                  <c:v>2020-12-17</c:v>
                </c:pt>
                <c:pt idx="435">
                  <c:v>2020-12-18</c:v>
                </c:pt>
                <c:pt idx="436">
                  <c:v>2020-12-21</c:v>
                </c:pt>
                <c:pt idx="437">
                  <c:v>2020-12-22</c:v>
                </c:pt>
                <c:pt idx="438">
                  <c:v>2020-12-23</c:v>
                </c:pt>
                <c:pt idx="439">
                  <c:v>2020-12-28</c:v>
                </c:pt>
                <c:pt idx="440">
                  <c:v>2020-12-29</c:v>
                </c:pt>
                <c:pt idx="441">
                  <c:v>2020-12-30</c:v>
                </c:pt>
                <c:pt idx="442">
                  <c:v>2020-12-31</c:v>
                </c:pt>
                <c:pt idx="443">
                  <c:v>2021-01-04</c:v>
                </c:pt>
                <c:pt idx="444">
                  <c:v>2021-01-05</c:v>
                </c:pt>
                <c:pt idx="445">
                  <c:v>2021-01-06</c:v>
                </c:pt>
                <c:pt idx="446">
                  <c:v>2021-01-07</c:v>
                </c:pt>
                <c:pt idx="447">
                  <c:v>2021-01-08</c:v>
                </c:pt>
                <c:pt idx="448">
                  <c:v>2021-01-11</c:v>
                </c:pt>
                <c:pt idx="449">
                  <c:v>2021-01-12</c:v>
                </c:pt>
                <c:pt idx="450">
                  <c:v>2021-01-13</c:v>
                </c:pt>
                <c:pt idx="451">
                  <c:v>2021-01-14</c:v>
                </c:pt>
                <c:pt idx="452">
                  <c:v>2021-01-15</c:v>
                </c:pt>
                <c:pt idx="453">
                  <c:v>2021-01-19</c:v>
                </c:pt>
                <c:pt idx="454">
                  <c:v>2021-01-20</c:v>
                </c:pt>
                <c:pt idx="455">
                  <c:v>2021-01-21</c:v>
                </c:pt>
                <c:pt idx="456">
                  <c:v>2021-01-22</c:v>
                </c:pt>
                <c:pt idx="457">
                  <c:v>2021-01-25</c:v>
                </c:pt>
                <c:pt idx="458">
                  <c:v>2021-01-26</c:v>
                </c:pt>
                <c:pt idx="459">
                  <c:v>2021-01-27</c:v>
                </c:pt>
                <c:pt idx="460">
                  <c:v>2021-01-28</c:v>
                </c:pt>
                <c:pt idx="461">
                  <c:v>2021-01-29</c:v>
                </c:pt>
                <c:pt idx="462">
                  <c:v>2021-02-01</c:v>
                </c:pt>
                <c:pt idx="463">
                  <c:v>2021-02-02</c:v>
                </c:pt>
                <c:pt idx="464">
                  <c:v>2021-02-03</c:v>
                </c:pt>
                <c:pt idx="465">
                  <c:v>2021-02-04</c:v>
                </c:pt>
                <c:pt idx="466">
                  <c:v>2021-02-05</c:v>
                </c:pt>
                <c:pt idx="467">
                  <c:v>2021-02-08</c:v>
                </c:pt>
                <c:pt idx="468">
                  <c:v>2021-02-09</c:v>
                </c:pt>
                <c:pt idx="469">
                  <c:v>2021-02-10</c:v>
                </c:pt>
                <c:pt idx="470">
                  <c:v>2021-02-11</c:v>
                </c:pt>
                <c:pt idx="471">
                  <c:v>2021-02-12</c:v>
                </c:pt>
                <c:pt idx="472">
                  <c:v>2021-02-16</c:v>
                </c:pt>
                <c:pt idx="473">
                  <c:v>2021-02-17</c:v>
                </c:pt>
                <c:pt idx="474">
                  <c:v>2021-02-18</c:v>
                </c:pt>
                <c:pt idx="475">
                  <c:v>2021-02-19</c:v>
                </c:pt>
                <c:pt idx="476">
                  <c:v>2021-02-22</c:v>
                </c:pt>
                <c:pt idx="477">
                  <c:v>2021-02-23</c:v>
                </c:pt>
                <c:pt idx="478">
                  <c:v>2021-02-24</c:v>
                </c:pt>
                <c:pt idx="479">
                  <c:v>2021-02-25</c:v>
                </c:pt>
                <c:pt idx="480">
                  <c:v>2021-02-26</c:v>
                </c:pt>
                <c:pt idx="481">
                  <c:v>2021-03-01</c:v>
                </c:pt>
                <c:pt idx="482">
                  <c:v>2021-03-02</c:v>
                </c:pt>
                <c:pt idx="483">
                  <c:v>2021-03-03</c:v>
                </c:pt>
                <c:pt idx="484">
                  <c:v>2021-03-04</c:v>
                </c:pt>
                <c:pt idx="485">
                  <c:v>2021-03-05</c:v>
                </c:pt>
                <c:pt idx="486">
                  <c:v>2021-03-08</c:v>
                </c:pt>
                <c:pt idx="487">
                  <c:v>2021-03-09</c:v>
                </c:pt>
                <c:pt idx="488">
                  <c:v>2021-03-10</c:v>
                </c:pt>
                <c:pt idx="489">
                  <c:v>2021-03-11</c:v>
                </c:pt>
                <c:pt idx="490">
                  <c:v>2021-03-12</c:v>
                </c:pt>
                <c:pt idx="491">
                  <c:v>2021-03-15</c:v>
                </c:pt>
                <c:pt idx="492">
                  <c:v>2021-03-16</c:v>
                </c:pt>
                <c:pt idx="493">
                  <c:v>2021-03-17</c:v>
                </c:pt>
                <c:pt idx="494">
                  <c:v>2021-03-18</c:v>
                </c:pt>
                <c:pt idx="495">
                  <c:v>2021-03-19</c:v>
                </c:pt>
                <c:pt idx="496">
                  <c:v>2021-03-22</c:v>
                </c:pt>
                <c:pt idx="497">
                  <c:v>2021-03-23</c:v>
                </c:pt>
                <c:pt idx="498">
                  <c:v>2021-03-24</c:v>
                </c:pt>
                <c:pt idx="499">
                  <c:v>2021-03-25</c:v>
                </c:pt>
                <c:pt idx="500">
                  <c:v>2021-03-26</c:v>
                </c:pt>
                <c:pt idx="501">
                  <c:v>2021-03-29</c:v>
                </c:pt>
                <c:pt idx="502">
                  <c:v>2021-03-30</c:v>
                </c:pt>
                <c:pt idx="503">
                  <c:v>2021-03-31</c:v>
                </c:pt>
                <c:pt idx="504">
                  <c:v>2021-04-01</c:v>
                </c:pt>
                <c:pt idx="505">
                  <c:v>2021-04-05</c:v>
                </c:pt>
                <c:pt idx="506">
                  <c:v>2021-04-06</c:v>
                </c:pt>
                <c:pt idx="507">
                  <c:v>2021-04-07</c:v>
                </c:pt>
                <c:pt idx="508">
                  <c:v>2021-04-08</c:v>
                </c:pt>
                <c:pt idx="509">
                  <c:v>2021-04-12</c:v>
                </c:pt>
                <c:pt idx="510">
                  <c:v>2021-04-13</c:v>
                </c:pt>
                <c:pt idx="511">
                  <c:v>2021-04-14</c:v>
                </c:pt>
                <c:pt idx="512">
                  <c:v>2021-04-15</c:v>
                </c:pt>
                <c:pt idx="513">
                  <c:v>2021-04-19</c:v>
                </c:pt>
                <c:pt idx="514">
                  <c:v>2021-04-20</c:v>
                </c:pt>
                <c:pt idx="515">
                  <c:v>2021-04-21</c:v>
                </c:pt>
                <c:pt idx="516">
                  <c:v>2021-04-22</c:v>
                </c:pt>
                <c:pt idx="517">
                  <c:v>2021-04-26</c:v>
                </c:pt>
                <c:pt idx="518">
                  <c:v>2021-04-27</c:v>
                </c:pt>
                <c:pt idx="519">
                  <c:v>2021-04-28</c:v>
                </c:pt>
                <c:pt idx="520">
                  <c:v>2021-04-29</c:v>
                </c:pt>
                <c:pt idx="521">
                  <c:v>2021-05-03</c:v>
                </c:pt>
                <c:pt idx="522">
                  <c:v>2021-05-04</c:v>
                </c:pt>
                <c:pt idx="523">
                  <c:v>2021-05-05</c:v>
                </c:pt>
                <c:pt idx="524">
                  <c:v>2021-05-06</c:v>
                </c:pt>
                <c:pt idx="525">
                  <c:v>2021-05-10</c:v>
                </c:pt>
                <c:pt idx="526">
                  <c:v>2021-05-11</c:v>
                </c:pt>
                <c:pt idx="527">
                  <c:v>2021-05-12</c:v>
                </c:pt>
                <c:pt idx="528">
                  <c:v>2021-05-13</c:v>
                </c:pt>
                <c:pt idx="529">
                  <c:v>2021-05-17</c:v>
                </c:pt>
                <c:pt idx="530">
                  <c:v>2021-05-18</c:v>
                </c:pt>
              </c:strCache>
            </c:strRef>
          </c:cat>
          <c:val>
            <c:numRef>
              <c:f>'1. Visualisation'!$D$10:$D$540</c:f>
              <c:numCache>
                <c:formatCode>0.00</c:formatCode>
                <c:ptCount val="531"/>
                <c:pt idx="0">
                  <c:v>100</c:v>
                </c:pt>
                <c:pt idx="1">
                  <c:v>100.538147138965</c:v>
                </c:pt>
                <c:pt idx="2">
                  <c:v>100.061307901907</c:v>
                </c:pt>
                <c:pt idx="3">
                  <c:v>99.9114441416894</c:v>
                </c:pt>
                <c:pt idx="4">
                  <c:v>99.6934604904632</c:v>
                </c:pt>
                <c:pt idx="5">
                  <c:v>99.7343324250681</c:v>
                </c:pt>
                <c:pt idx="6">
                  <c:v>99.7411444141689</c:v>
                </c:pt>
                <c:pt idx="7">
                  <c:v>99.8637602179837</c:v>
                </c:pt>
                <c:pt idx="8">
                  <c:v>99.850136239782</c:v>
                </c:pt>
                <c:pt idx="9">
                  <c:v>99.8637602179837</c:v>
                </c:pt>
                <c:pt idx="10">
                  <c:v>99.7820163487738</c:v>
                </c:pt>
                <c:pt idx="11">
                  <c:v>99.6594005449591</c:v>
                </c:pt>
                <c:pt idx="12">
                  <c:v>99.4482288828338</c:v>
                </c:pt>
                <c:pt idx="13">
                  <c:v>99.6594005449591</c:v>
                </c:pt>
                <c:pt idx="14">
                  <c:v>99.5640326975477</c:v>
                </c:pt>
                <c:pt idx="15">
                  <c:v>99.7479564032698</c:v>
                </c:pt>
                <c:pt idx="16">
                  <c:v>99.5640326975477</c:v>
                </c:pt>
                <c:pt idx="17">
                  <c:v>99.6049046321526</c:v>
                </c:pt>
                <c:pt idx="18">
                  <c:v>99.7343324250681</c:v>
                </c:pt>
                <c:pt idx="19">
                  <c:v>99.9114441416894</c:v>
                </c:pt>
                <c:pt idx="20">
                  <c:v>100.149863760218</c:v>
                </c:pt>
                <c:pt idx="21">
                  <c:v>99.8637602179837</c:v>
                </c:pt>
                <c:pt idx="22">
                  <c:v>99.7547683923706</c:v>
                </c:pt>
                <c:pt idx="23">
                  <c:v>99.8365122615804</c:v>
                </c:pt>
                <c:pt idx="24">
                  <c:v>99.850136239782</c:v>
                </c:pt>
                <c:pt idx="25">
                  <c:v>100.054495912807</c:v>
                </c:pt>
                <c:pt idx="26">
                  <c:v>100.108991825613</c:v>
                </c:pt>
                <c:pt idx="27">
                  <c:v>99.9591280653951</c:v>
                </c:pt>
                <c:pt idx="28">
                  <c:v>99.9046321525886</c:v>
                </c:pt>
                <c:pt idx="29">
                  <c:v>99.7547683923706</c:v>
                </c:pt>
                <c:pt idx="30">
                  <c:v>99.9727520435967</c:v>
                </c:pt>
                <c:pt idx="31">
                  <c:v>99.8773841961853</c:v>
                </c:pt>
                <c:pt idx="32">
                  <c:v>99.9795640326975</c:v>
                </c:pt>
                <c:pt idx="33">
                  <c:v>99.9523160762943</c:v>
                </c:pt>
                <c:pt idx="34">
                  <c:v>99.8092643051771</c:v>
                </c:pt>
                <c:pt idx="35">
                  <c:v>99.9795640326975</c:v>
                </c:pt>
                <c:pt idx="36">
                  <c:v>99.9046321525886</c:v>
                </c:pt>
                <c:pt idx="37">
                  <c:v>100.047683923706</c:v>
                </c:pt>
                <c:pt idx="38">
                  <c:v>99.8773841961853</c:v>
                </c:pt>
                <c:pt idx="39">
                  <c:v>99.8092643051771</c:v>
                </c:pt>
                <c:pt idx="40">
                  <c:v>99.6185286103542</c:v>
                </c:pt>
                <c:pt idx="41">
                  <c:v>99.7343324250681</c:v>
                </c:pt>
                <c:pt idx="42">
                  <c:v>99.7275204359673</c:v>
                </c:pt>
                <c:pt idx="43">
                  <c:v>99.850136239782</c:v>
                </c:pt>
                <c:pt idx="44">
                  <c:v>100.088555858311</c:v>
                </c:pt>
                <c:pt idx="45">
                  <c:v>100.136239782016</c:v>
                </c:pt>
                <c:pt idx="46">
                  <c:v>100.068119891008</c:v>
                </c:pt>
                <c:pt idx="47">
                  <c:v>100.177111716621</c:v>
                </c:pt>
                <c:pt idx="48">
                  <c:v>100.183923705722</c:v>
                </c:pt>
                <c:pt idx="49">
                  <c:v>100.115803814714</c:v>
                </c:pt>
                <c:pt idx="50">
                  <c:v>100.238419618529</c:v>
                </c:pt>
                <c:pt idx="51">
                  <c:v>100.183923705722</c:v>
                </c:pt>
                <c:pt idx="52">
                  <c:v>100.143051771117</c:v>
                </c:pt>
                <c:pt idx="53">
                  <c:v>100.483651226158</c:v>
                </c:pt>
                <c:pt idx="54">
                  <c:v>100.456403269755</c:v>
                </c:pt>
                <c:pt idx="55">
                  <c:v>100.797002724796</c:v>
                </c:pt>
                <c:pt idx="56">
                  <c:v>101.028610354223</c:v>
                </c:pt>
                <c:pt idx="57">
                  <c:v>101.049046321526</c:v>
                </c:pt>
                <c:pt idx="58">
                  <c:v>101.198910081744</c:v>
                </c:pt>
                <c:pt idx="59">
                  <c:v>101.08310626703</c:v>
                </c:pt>
                <c:pt idx="60">
                  <c:v>100.940054495913</c:v>
                </c:pt>
                <c:pt idx="61">
                  <c:v>100.722070844687</c:v>
                </c:pt>
                <c:pt idx="62">
                  <c:v>100.810626702997</c:v>
                </c:pt>
                <c:pt idx="63">
                  <c:v>100.688010899183</c:v>
                </c:pt>
                <c:pt idx="64">
                  <c:v>100.694822888283</c:v>
                </c:pt>
                <c:pt idx="65">
                  <c:v>100.640326975477</c:v>
                </c:pt>
                <c:pt idx="66">
                  <c:v>100.728882833787</c:v>
                </c:pt>
                <c:pt idx="67">
                  <c:v>100.824250681199</c:v>
                </c:pt>
                <c:pt idx="68">
                  <c:v>100.674386920981</c:v>
                </c:pt>
                <c:pt idx="69">
                  <c:v>100.442779291553</c:v>
                </c:pt>
                <c:pt idx="70">
                  <c:v>100.292915531335</c:v>
                </c:pt>
                <c:pt idx="71">
                  <c:v>100.33378746594</c:v>
                </c:pt>
                <c:pt idx="72">
                  <c:v>100.456403269755</c:v>
                </c:pt>
                <c:pt idx="73">
                  <c:v>100.381471389646</c:v>
                </c:pt>
                <c:pt idx="74">
                  <c:v>100.49727520436</c:v>
                </c:pt>
                <c:pt idx="75">
                  <c:v>100.688010899183</c:v>
                </c:pt>
                <c:pt idx="76">
                  <c:v>100.633514986376</c:v>
                </c:pt>
                <c:pt idx="77">
                  <c:v>100.694822888283</c:v>
                </c:pt>
                <c:pt idx="78">
                  <c:v>100.8310626703</c:v>
                </c:pt>
                <c:pt idx="79">
                  <c:v>100.735694822888</c:v>
                </c:pt>
                <c:pt idx="80">
                  <c:v>100.50408719346</c:v>
                </c:pt>
                <c:pt idx="81">
                  <c:v>100.728882833787</c:v>
                </c:pt>
                <c:pt idx="82">
                  <c:v>100.899182561308</c:v>
                </c:pt>
                <c:pt idx="83">
                  <c:v>100.776566757493</c:v>
                </c:pt>
                <c:pt idx="84">
                  <c:v>100.905994550409</c:v>
                </c:pt>
                <c:pt idx="85">
                  <c:v>101.178474114441</c:v>
                </c:pt>
                <c:pt idx="86">
                  <c:v>101.117166212534</c:v>
                </c:pt>
                <c:pt idx="87">
                  <c:v>101.301089918256</c:v>
                </c:pt>
                <c:pt idx="88">
                  <c:v>101.158038147139</c:v>
                </c:pt>
                <c:pt idx="89">
                  <c:v>101.076294277929</c:v>
                </c:pt>
                <c:pt idx="90">
                  <c:v>100.974114441417</c:v>
                </c:pt>
                <c:pt idx="91">
                  <c:v>101.130790190736</c:v>
                </c:pt>
                <c:pt idx="92">
                  <c:v>101.539509536785</c:v>
                </c:pt>
                <c:pt idx="93">
                  <c:v>101.58719346049</c:v>
                </c:pt>
                <c:pt idx="94">
                  <c:v>101.723433242507</c:v>
                </c:pt>
                <c:pt idx="95">
                  <c:v>101.75068119891</c:v>
                </c:pt>
                <c:pt idx="96">
                  <c:v>102.547683923706</c:v>
                </c:pt>
                <c:pt idx="97">
                  <c:v>102.397820163488</c:v>
                </c:pt>
                <c:pt idx="98">
                  <c:v>102.486376021798</c:v>
                </c:pt>
                <c:pt idx="99">
                  <c:v>102.377384196185</c:v>
                </c:pt>
                <c:pt idx="100">
                  <c:v>102.261580381471</c:v>
                </c:pt>
                <c:pt idx="101">
                  <c:v>102.268392370572</c:v>
                </c:pt>
                <c:pt idx="102">
                  <c:v>102.384196185286</c:v>
                </c:pt>
                <c:pt idx="103">
                  <c:v>102.58174386921</c:v>
                </c:pt>
                <c:pt idx="104">
                  <c:v>102.5</c:v>
                </c:pt>
                <c:pt idx="105">
                  <c:v>102.547683923706</c:v>
                </c:pt>
                <c:pt idx="106">
                  <c:v>102.792915531335</c:v>
                </c:pt>
                <c:pt idx="107">
                  <c:v>102.942779291553</c:v>
                </c:pt>
                <c:pt idx="108">
                  <c:v>102.901907356948</c:v>
                </c:pt>
                <c:pt idx="109">
                  <c:v>102.983651226158</c:v>
                </c:pt>
                <c:pt idx="110">
                  <c:v>102.683923705722</c:v>
                </c:pt>
                <c:pt idx="111">
                  <c:v>102.895095367847</c:v>
                </c:pt>
                <c:pt idx="112">
                  <c:v>102.861035422343</c:v>
                </c:pt>
                <c:pt idx="113">
                  <c:v>103.058583106267</c:v>
                </c:pt>
                <c:pt idx="114">
                  <c:v>102.602179836512</c:v>
                </c:pt>
                <c:pt idx="115">
                  <c:v>102.493188010899</c:v>
                </c:pt>
                <c:pt idx="116">
                  <c:v>102.66348773842</c:v>
                </c:pt>
                <c:pt idx="117">
                  <c:v>102.459128065395</c:v>
                </c:pt>
                <c:pt idx="118">
                  <c:v>102.568119891008</c:v>
                </c:pt>
                <c:pt idx="119">
                  <c:v>102.425068119891</c:v>
                </c:pt>
                <c:pt idx="120">
                  <c:v>102.636239782016</c:v>
                </c:pt>
                <c:pt idx="121">
                  <c:v>102.813351498638</c:v>
                </c:pt>
                <c:pt idx="122">
                  <c:v>102.758855585831</c:v>
                </c:pt>
                <c:pt idx="123">
                  <c:v>102.643051771117</c:v>
                </c:pt>
                <c:pt idx="124">
                  <c:v>102.677111716621</c:v>
                </c:pt>
                <c:pt idx="125">
                  <c:v>102.527247956403</c:v>
                </c:pt>
                <c:pt idx="126">
                  <c:v>102.608991825613</c:v>
                </c:pt>
                <c:pt idx="127">
                  <c:v>102.554495912807</c:v>
                </c:pt>
                <c:pt idx="128">
                  <c:v>102.5</c:v>
                </c:pt>
                <c:pt idx="129">
                  <c:v>103.228882833787</c:v>
                </c:pt>
                <c:pt idx="130">
                  <c:v>103.794277929155</c:v>
                </c:pt>
                <c:pt idx="131">
                  <c:v>103.74659400545</c:v>
                </c:pt>
                <c:pt idx="132">
                  <c:v>103.923705722071</c:v>
                </c:pt>
                <c:pt idx="133">
                  <c:v>103.773841961853</c:v>
                </c:pt>
                <c:pt idx="134">
                  <c:v>103.957765667575</c:v>
                </c:pt>
                <c:pt idx="135">
                  <c:v>103.555858310627</c:v>
                </c:pt>
                <c:pt idx="136">
                  <c:v>103.876021798365</c:v>
                </c:pt>
                <c:pt idx="137">
                  <c:v>104.141689373297</c:v>
                </c:pt>
                <c:pt idx="138">
                  <c:v>103.985013623978</c:v>
                </c:pt>
                <c:pt idx="139">
                  <c:v>104.094005449591</c:v>
                </c:pt>
                <c:pt idx="140">
                  <c:v>103.937329700272</c:v>
                </c:pt>
                <c:pt idx="141">
                  <c:v>103.821525885559</c:v>
                </c:pt>
                <c:pt idx="142">
                  <c:v>104.059945504087</c:v>
                </c:pt>
                <c:pt idx="143">
                  <c:v>104.216621253406</c:v>
                </c:pt>
                <c:pt idx="144">
                  <c:v>104.318801089918</c:v>
                </c:pt>
                <c:pt idx="145">
                  <c:v>104.148501362398</c:v>
                </c:pt>
                <c:pt idx="146">
                  <c:v>104.448228882834</c:v>
                </c:pt>
                <c:pt idx="147">
                  <c:v>104.557220708447</c:v>
                </c:pt>
                <c:pt idx="148">
                  <c:v>104.046321525886</c:v>
                </c:pt>
                <c:pt idx="149">
                  <c:v>103.83514986376</c:v>
                </c:pt>
                <c:pt idx="150">
                  <c:v>103.480926430518</c:v>
                </c:pt>
                <c:pt idx="151">
                  <c:v>103.385558583106</c:v>
                </c:pt>
                <c:pt idx="152">
                  <c:v>103.126702997275</c:v>
                </c:pt>
                <c:pt idx="153">
                  <c:v>102.929155313352</c:v>
                </c:pt>
                <c:pt idx="154">
                  <c:v>103.08583106267</c:v>
                </c:pt>
                <c:pt idx="155">
                  <c:v>103.079019073569</c:v>
                </c:pt>
                <c:pt idx="156">
                  <c:v>103.119891008174</c:v>
                </c:pt>
                <c:pt idx="157">
                  <c:v>103.392370572207</c:v>
                </c:pt>
                <c:pt idx="158">
                  <c:v>103.705722070845</c:v>
                </c:pt>
                <c:pt idx="159">
                  <c:v>103.317438692098</c:v>
                </c:pt>
                <c:pt idx="160">
                  <c:v>103.460490463215</c:v>
                </c:pt>
                <c:pt idx="161">
                  <c:v>103.521798365123</c:v>
                </c:pt>
                <c:pt idx="162">
                  <c:v>104.121253405995</c:v>
                </c:pt>
                <c:pt idx="163">
                  <c:v>104.420980926431</c:v>
                </c:pt>
                <c:pt idx="164">
                  <c:v>104.795640326975</c:v>
                </c:pt>
                <c:pt idx="165">
                  <c:v>104.550408719346</c:v>
                </c:pt>
                <c:pt idx="166">
                  <c:v>104.673024523161</c:v>
                </c:pt>
                <c:pt idx="167">
                  <c:v>104.441416893733</c:v>
                </c:pt>
                <c:pt idx="168">
                  <c:v>104.148501362398</c:v>
                </c:pt>
                <c:pt idx="169">
                  <c:v>103.848773841962</c:v>
                </c:pt>
                <c:pt idx="170">
                  <c:v>103.637602179837</c:v>
                </c:pt>
                <c:pt idx="171">
                  <c:v>103.773841961853</c:v>
                </c:pt>
                <c:pt idx="172">
                  <c:v>103.712534059945</c:v>
                </c:pt>
                <c:pt idx="173">
                  <c:v>103.630790190736</c:v>
                </c:pt>
                <c:pt idx="174">
                  <c:v>103.678474114441</c:v>
                </c:pt>
                <c:pt idx="175">
                  <c:v>103.705722070845</c:v>
                </c:pt>
                <c:pt idx="176">
                  <c:v>103.685286103542</c:v>
                </c:pt>
                <c:pt idx="177">
                  <c:v>103.337874659401</c:v>
                </c:pt>
                <c:pt idx="178">
                  <c:v>103.371934604905</c:v>
                </c:pt>
                <c:pt idx="179">
                  <c:v>103.453678474114</c:v>
                </c:pt>
                <c:pt idx="180">
                  <c:v>103.937329700272</c:v>
                </c:pt>
                <c:pt idx="181">
                  <c:v>103.773841961853</c:v>
                </c:pt>
                <c:pt idx="182">
                  <c:v>103.576294277929</c:v>
                </c:pt>
                <c:pt idx="183">
                  <c:v>103.297002724796</c:v>
                </c:pt>
                <c:pt idx="184">
                  <c:v>103.474114441417</c:v>
                </c:pt>
                <c:pt idx="185">
                  <c:v>103.010899182561</c:v>
                </c:pt>
                <c:pt idx="186">
                  <c:v>103.031335149864</c:v>
                </c:pt>
                <c:pt idx="187">
                  <c:v>102.976839237057</c:v>
                </c:pt>
                <c:pt idx="188">
                  <c:v>103.08583106267</c:v>
                </c:pt>
                <c:pt idx="189">
                  <c:v>103.262942779292</c:v>
                </c:pt>
                <c:pt idx="190">
                  <c:v>103.480926430518</c:v>
                </c:pt>
                <c:pt idx="191">
                  <c:v>103.378746594005</c:v>
                </c:pt>
                <c:pt idx="192">
                  <c:v>103.474114441417</c:v>
                </c:pt>
                <c:pt idx="193">
                  <c:v>103.494550408719</c:v>
                </c:pt>
                <c:pt idx="194">
                  <c:v>103.658038147139</c:v>
                </c:pt>
                <c:pt idx="195">
                  <c:v>103.528610354223</c:v>
                </c:pt>
                <c:pt idx="196">
                  <c:v>103.460490463215</c:v>
                </c:pt>
                <c:pt idx="197">
                  <c:v>103.514986376022</c:v>
                </c:pt>
                <c:pt idx="198">
                  <c:v>103.596730245232</c:v>
                </c:pt>
                <c:pt idx="199">
                  <c:v>103.41961852861</c:v>
                </c:pt>
                <c:pt idx="200">
                  <c:v>103.303814713896</c:v>
                </c:pt>
                <c:pt idx="201">
                  <c:v>103.801089918256</c:v>
                </c:pt>
                <c:pt idx="202">
                  <c:v>103.494550408719</c:v>
                </c:pt>
                <c:pt idx="203">
                  <c:v>103.446866485014</c:v>
                </c:pt>
                <c:pt idx="204">
                  <c:v>103.242506811989</c:v>
                </c:pt>
                <c:pt idx="205">
                  <c:v>103.256130790191</c:v>
                </c:pt>
                <c:pt idx="206">
                  <c:v>103.201634877384</c:v>
                </c:pt>
                <c:pt idx="207">
                  <c:v>103.365122615804</c:v>
                </c:pt>
                <c:pt idx="208">
                  <c:v>103.00408719346</c:v>
                </c:pt>
                <c:pt idx="209">
                  <c:v>103.3310626703</c:v>
                </c:pt>
                <c:pt idx="210">
                  <c:v>103.079019073569</c:v>
                </c:pt>
                <c:pt idx="211">
                  <c:v>103.119891008174</c:v>
                </c:pt>
                <c:pt idx="212">
                  <c:v>103.024523160763</c:v>
                </c:pt>
                <c:pt idx="213">
                  <c:v>103.119891008174</c:v>
                </c:pt>
                <c:pt idx="214">
                  <c:v>103.079019073569</c:v>
                </c:pt>
                <c:pt idx="215">
                  <c:v>102.983651226158</c:v>
                </c:pt>
                <c:pt idx="216">
                  <c:v>103.126702997275</c:v>
                </c:pt>
                <c:pt idx="217">
                  <c:v>103.324250681199</c:v>
                </c:pt>
                <c:pt idx="218">
                  <c:v>103.337874659401</c:v>
                </c:pt>
                <c:pt idx="219">
                  <c:v>103.290190735695</c:v>
                </c:pt>
                <c:pt idx="220">
                  <c:v>103.467302452316</c:v>
                </c:pt>
                <c:pt idx="221">
                  <c:v>103.814713896458</c:v>
                </c:pt>
                <c:pt idx="222">
                  <c:v>103.726158038147</c:v>
                </c:pt>
                <c:pt idx="223">
                  <c:v>103.692098092643</c:v>
                </c:pt>
                <c:pt idx="224">
                  <c:v>103.494550408719</c:v>
                </c:pt>
                <c:pt idx="225">
                  <c:v>103.535422343324</c:v>
                </c:pt>
                <c:pt idx="226">
                  <c:v>103.596730245232</c:v>
                </c:pt>
                <c:pt idx="227">
                  <c:v>103.542234332425</c:v>
                </c:pt>
                <c:pt idx="228">
                  <c:v>103.637602179837</c:v>
                </c:pt>
                <c:pt idx="229">
                  <c:v>103.732970027248</c:v>
                </c:pt>
                <c:pt idx="230">
                  <c:v>103.644414168937</c:v>
                </c:pt>
                <c:pt idx="231">
                  <c:v>103.610354223433</c:v>
                </c:pt>
                <c:pt idx="232">
                  <c:v>103.862397820163</c:v>
                </c:pt>
                <c:pt idx="233">
                  <c:v>103.862397820163</c:v>
                </c:pt>
                <c:pt idx="234">
                  <c:v>103.950953678474</c:v>
                </c:pt>
                <c:pt idx="235">
                  <c:v>104.175749318801</c:v>
                </c:pt>
                <c:pt idx="236">
                  <c:v>104.455040871935</c:v>
                </c:pt>
                <c:pt idx="237">
                  <c:v>104.325613079019</c:v>
                </c:pt>
                <c:pt idx="238">
                  <c:v>104.543596730245</c:v>
                </c:pt>
                <c:pt idx="239">
                  <c:v>104.686648501362</c:v>
                </c:pt>
                <c:pt idx="240">
                  <c:v>104.911444141689</c:v>
                </c:pt>
                <c:pt idx="241">
                  <c:v>104.83651226158</c:v>
                </c:pt>
                <c:pt idx="242">
                  <c:v>104.49591280654</c:v>
                </c:pt>
                <c:pt idx="243">
                  <c:v>104.339237057221</c:v>
                </c:pt>
                <c:pt idx="244">
                  <c:v>104.318801089918</c:v>
                </c:pt>
                <c:pt idx="245">
                  <c:v>104.564032697548</c:v>
                </c:pt>
                <c:pt idx="246">
                  <c:v>104.707084468665</c:v>
                </c:pt>
                <c:pt idx="247">
                  <c:v>104.529972752044</c:v>
                </c:pt>
                <c:pt idx="248">
                  <c:v>104.380108991826</c:v>
                </c:pt>
                <c:pt idx="249">
                  <c:v>104.393732970027</c:v>
                </c:pt>
                <c:pt idx="250">
                  <c:v>104.50272479564</c:v>
                </c:pt>
                <c:pt idx="251">
                  <c:v>104.591280653951</c:v>
                </c:pt>
                <c:pt idx="252">
                  <c:v>104.509536784741</c:v>
                </c:pt>
                <c:pt idx="253">
                  <c:v>104.673024523161</c:v>
                </c:pt>
                <c:pt idx="254">
                  <c:v>104.891008174387</c:v>
                </c:pt>
                <c:pt idx="255">
                  <c:v>105.313351498638</c:v>
                </c:pt>
                <c:pt idx="256">
                  <c:v>105.58583106267</c:v>
                </c:pt>
                <c:pt idx="257">
                  <c:v>105.708446866485</c:v>
                </c:pt>
                <c:pt idx="258">
                  <c:v>105.790190735695</c:v>
                </c:pt>
                <c:pt idx="259">
                  <c:v>106.614441416894</c:v>
                </c:pt>
                <c:pt idx="260">
                  <c:v>106.825613079019</c:v>
                </c:pt>
                <c:pt idx="261">
                  <c:v>107.220708446866</c:v>
                </c:pt>
                <c:pt idx="262">
                  <c:v>107.391008174387</c:v>
                </c:pt>
                <c:pt idx="263">
                  <c:v>107.595367847411</c:v>
                </c:pt>
                <c:pt idx="264">
                  <c:v>108.099455040872</c:v>
                </c:pt>
                <c:pt idx="265">
                  <c:v>108.589918256131</c:v>
                </c:pt>
                <c:pt idx="266">
                  <c:v>107.799727520436</c:v>
                </c:pt>
                <c:pt idx="267">
                  <c:v>107.649863760218</c:v>
                </c:pt>
                <c:pt idx="268">
                  <c:v>107.813351498638</c:v>
                </c:pt>
                <c:pt idx="269">
                  <c:v>107.411444141689</c:v>
                </c:pt>
                <c:pt idx="270">
                  <c:v>108.256130790191</c:v>
                </c:pt>
                <c:pt idx="271">
                  <c:v>107.588555858311</c:v>
                </c:pt>
                <c:pt idx="272">
                  <c:v>106.893732970027</c:v>
                </c:pt>
                <c:pt idx="273">
                  <c:v>107.520435967302</c:v>
                </c:pt>
                <c:pt idx="274">
                  <c:v>108.126702997275</c:v>
                </c:pt>
                <c:pt idx="275">
                  <c:v>108.828337874659</c:v>
                </c:pt>
                <c:pt idx="276">
                  <c:v>108.41961852861</c:v>
                </c:pt>
                <c:pt idx="277">
                  <c:v>108.562670299728</c:v>
                </c:pt>
                <c:pt idx="278">
                  <c:v>108.637602179837</c:v>
                </c:pt>
                <c:pt idx="279">
                  <c:v>108.712534059945</c:v>
                </c:pt>
                <c:pt idx="280">
                  <c:v>109.155313351499</c:v>
                </c:pt>
                <c:pt idx="281">
                  <c:v>109.1689373297</c:v>
                </c:pt>
                <c:pt idx="282">
                  <c:v>109.33242506812</c:v>
                </c:pt>
                <c:pt idx="283">
                  <c:v>109.264305177112</c:v>
                </c:pt>
                <c:pt idx="284">
                  <c:v>108.99863760218</c:v>
                </c:pt>
                <c:pt idx="285">
                  <c:v>108.828337874659</c:v>
                </c:pt>
                <c:pt idx="286">
                  <c:v>108.910081743869</c:v>
                </c:pt>
                <c:pt idx="287">
                  <c:v>109.162125340599</c:v>
                </c:pt>
                <c:pt idx="288">
                  <c:v>109.059945504087</c:v>
                </c:pt>
                <c:pt idx="289">
                  <c:v>109.141689373297</c:v>
                </c:pt>
                <c:pt idx="290">
                  <c:v>109.475476839237</c:v>
                </c:pt>
                <c:pt idx="291">
                  <c:v>109.455040871935</c:v>
                </c:pt>
                <c:pt idx="292">
                  <c:v>109.400544959128</c:v>
                </c:pt>
                <c:pt idx="293">
                  <c:v>109.468664850136</c:v>
                </c:pt>
                <c:pt idx="294">
                  <c:v>109.339237057221</c:v>
                </c:pt>
                <c:pt idx="295">
                  <c:v>109.305177111717</c:v>
                </c:pt>
                <c:pt idx="296">
                  <c:v>109.175749318801</c:v>
                </c:pt>
                <c:pt idx="297">
                  <c:v>109.325613079019</c:v>
                </c:pt>
                <c:pt idx="298">
                  <c:v>109.352861035422</c:v>
                </c:pt>
                <c:pt idx="299">
                  <c:v>109.41416893733</c:v>
                </c:pt>
                <c:pt idx="300">
                  <c:v>109.366485013624</c:v>
                </c:pt>
                <c:pt idx="301">
                  <c:v>109.325613079019</c:v>
                </c:pt>
                <c:pt idx="302">
                  <c:v>109.298365122616</c:v>
                </c:pt>
                <c:pt idx="303">
                  <c:v>109.659400544959</c:v>
                </c:pt>
                <c:pt idx="304">
                  <c:v>109.386920980926</c:v>
                </c:pt>
                <c:pt idx="305">
                  <c:v>109.489100817439</c:v>
                </c:pt>
                <c:pt idx="306">
                  <c:v>109.58446866485</c:v>
                </c:pt>
                <c:pt idx="307">
                  <c:v>109.652588555858</c:v>
                </c:pt>
                <c:pt idx="308">
                  <c:v>109.325613079019</c:v>
                </c:pt>
                <c:pt idx="309">
                  <c:v>109.468664850136</c:v>
                </c:pt>
                <c:pt idx="310">
                  <c:v>109.550408719346</c:v>
                </c:pt>
                <c:pt idx="311">
                  <c:v>109.523160762943</c:v>
                </c:pt>
                <c:pt idx="312">
                  <c:v>109.482288828338</c:v>
                </c:pt>
                <c:pt idx="313">
                  <c:v>109.536784741144</c:v>
                </c:pt>
                <c:pt idx="314">
                  <c:v>109.516348773842</c:v>
                </c:pt>
                <c:pt idx="315">
                  <c:v>109.707084468665</c:v>
                </c:pt>
                <c:pt idx="316">
                  <c:v>109.618528610354</c:v>
                </c:pt>
                <c:pt idx="317">
                  <c:v>109.380108991826</c:v>
                </c:pt>
                <c:pt idx="318">
                  <c:v>109.298365122616</c:v>
                </c:pt>
                <c:pt idx="319">
                  <c:v>109.114441416894</c:v>
                </c:pt>
                <c:pt idx="320">
                  <c:v>109.305177111717</c:v>
                </c:pt>
                <c:pt idx="321">
                  <c:v>109.604904632153</c:v>
                </c:pt>
                <c:pt idx="322">
                  <c:v>109.686648501362</c:v>
                </c:pt>
                <c:pt idx="323">
                  <c:v>109.598092643052</c:v>
                </c:pt>
                <c:pt idx="324">
                  <c:v>109.523160762943</c:v>
                </c:pt>
                <c:pt idx="325">
                  <c:v>109.550408719346</c:v>
                </c:pt>
                <c:pt idx="326">
                  <c:v>109.591280653951</c:v>
                </c:pt>
                <c:pt idx="327">
                  <c:v>109.570844686648</c:v>
                </c:pt>
                <c:pt idx="328">
                  <c:v>109.618528610354</c:v>
                </c:pt>
                <c:pt idx="329">
                  <c:v>109.652588555858</c:v>
                </c:pt>
                <c:pt idx="330">
                  <c:v>109.659400544959</c:v>
                </c:pt>
                <c:pt idx="331">
                  <c:v>109.856948228883</c:v>
                </c:pt>
                <c:pt idx="332">
                  <c:v>109.850136239782</c:v>
                </c:pt>
                <c:pt idx="333">
                  <c:v>109.516348773842</c:v>
                </c:pt>
                <c:pt idx="334">
                  <c:v>109.604904632153</c:v>
                </c:pt>
                <c:pt idx="335">
                  <c:v>109.550408719346</c:v>
                </c:pt>
                <c:pt idx="336">
                  <c:v>109.598092643052</c:v>
                </c:pt>
                <c:pt idx="337">
                  <c:v>109.625340599455</c:v>
                </c:pt>
                <c:pt idx="338">
                  <c:v>109.700272479564</c:v>
                </c:pt>
                <c:pt idx="339">
                  <c:v>109.598092643052</c:v>
                </c:pt>
                <c:pt idx="340">
                  <c:v>109.66621253406</c:v>
                </c:pt>
                <c:pt idx="341">
                  <c:v>109.652588555858</c:v>
                </c:pt>
                <c:pt idx="342">
                  <c:v>109.693460490463</c:v>
                </c:pt>
                <c:pt idx="343">
                  <c:v>109.638964577657</c:v>
                </c:pt>
                <c:pt idx="344">
                  <c:v>109.707084468665</c:v>
                </c:pt>
                <c:pt idx="345">
                  <c:v>109.700272479564</c:v>
                </c:pt>
                <c:pt idx="346">
                  <c:v>109.707084468665</c:v>
                </c:pt>
                <c:pt idx="347">
                  <c:v>109.638964577657</c:v>
                </c:pt>
                <c:pt idx="348">
                  <c:v>109.754768392371</c:v>
                </c:pt>
                <c:pt idx="349">
                  <c:v>109.816076294278</c:v>
                </c:pt>
                <c:pt idx="350">
                  <c:v>109.904632152589</c:v>
                </c:pt>
                <c:pt idx="351">
                  <c:v>109.931880108992</c:v>
                </c:pt>
                <c:pt idx="352">
                  <c:v>110.047683923706</c:v>
                </c:pt>
                <c:pt idx="353">
                  <c:v>109.945504087193</c:v>
                </c:pt>
                <c:pt idx="354">
                  <c:v>109.972752043597</c:v>
                </c:pt>
                <c:pt idx="355">
                  <c:v>109.877384196185</c:v>
                </c:pt>
                <c:pt idx="356">
                  <c:v>109.625340599455</c:v>
                </c:pt>
                <c:pt idx="357">
                  <c:v>109.625340599455</c:v>
                </c:pt>
                <c:pt idx="358">
                  <c:v>109.529972752044</c:v>
                </c:pt>
                <c:pt idx="359">
                  <c:v>109.679836512262</c:v>
                </c:pt>
                <c:pt idx="360">
                  <c:v>109.707084468665</c:v>
                </c:pt>
                <c:pt idx="361">
                  <c:v>109.720708446866</c:v>
                </c:pt>
                <c:pt idx="362">
                  <c:v>109.754768392371</c:v>
                </c:pt>
                <c:pt idx="363">
                  <c:v>109.679836512262</c:v>
                </c:pt>
                <c:pt idx="364">
                  <c:v>109.645776566757</c:v>
                </c:pt>
                <c:pt idx="365">
                  <c:v>109.645776566757</c:v>
                </c:pt>
                <c:pt idx="366">
                  <c:v>109.577656675749</c:v>
                </c:pt>
                <c:pt idx="367">
                  <c:v>109.788828337875</c:v>
                </c:pt>
                <c:pt idx="368">
                  <c:v>109.816076294278</c:v>
                </c:pt>
                <c:pt idx="369">
                  <c:v>109.809264305177</c:v>
                </c:pt>
                <c:pt idx="370">
                  <c:v>109.884196185286</c:v>
                </c:pt>
                <c:pt idx="371">
                  <c:v>109.741144414169</c:v>
                </c:pt>
                <c:pt idx="372">
                  <c:v>109.727520435967</c:v>
                </c:pt>
                <c:pt idx="373">
                  <c:v>109.775204359673</c:v>
                </c:pt>
                <c:pt idx="374">
                  <c:v>109.795640326975</c:v>
                </c:pt>
                <c:pt idx="375">
                  <c:v>109.768392370572</c:v>
                </c:pt>
                <c:pt idx="376">
                  <c:v>109.754768392371</c:v>
                </c:pt>
                <c:pt idx="377">
                  <c:v>109.768392370572</c:v>
                </c:pt>
                <c:pt idx="378">
                  <c:v>109.768392370572</c:v>
                </c:pt>
                <c:pt idx="379">
                  <c:v>109.816076294278</c:v>
                </c:pt>
                <c:pt idx="380">
                  <c:v>109.768392370572</c:v>
                </c:pt>
                <c:pt idx="381">
                  <c:v>109.782016348774</c:v>
                </c:pt>
                <c:pt idx="382">
                  <c:v>109.816076294278</c:v>
                </c:pt>
                <c:pt idx="383">
                  <c:v>109.870572207084</c:v>
                </c:pt>
                <c:pt idx="384">
                  <c:v>109.795640326975</c:v>
                </c:pt>
                <c:pt idx="385">
                  <c:v>109.884196185286</c:v>
                </c:pt>
                <c:pt idx="386">
                  <c:v>109.652588555858</c:v>
                </c:pt>
                <c:pt idx="387">
                  <c:v>109.679836512262</c:v>
                </c:pt>
                <c:pt idx="388">
                  <c:v>109.570844686648</c:v>
                </c:pt>
                <c:pt idx="389">
                  <c:v>109.659400544959</c:v>
                </c:pt>
                <c:pt idx="390">
                  <c:v>109.625340599455</c:v>
                </c:pt>
                <c:pt idx="391">
                  <c:v>109.768392370572</c:v>
                </c:pt>
                <c:pt idx="392">
                  <c:v>109.768392370572</c:v>
                </c:pt>
                <c:pt idx="393">
                  <c:v>109.727520435967</c:v>
                </c:pt>
                <c:pt idx="394">
                  <c:v>109.652588555858</c:v>
                </c:pt>
                <c:pt idx="395">
                  <c:v>109.618528610354</c:v>
                </c:pt>
                <c:pt idx="396">
                  <c:v>109.577656675749</c:v>
                </c:pt>
                <c:pt idx="397">
                  <c:v>109.489100817439</c:v>
                </c:pt>
                <c:pt idx="398">
                  <c:v>109.58446866485</c:v>
                </c:pt>
                <c:pt idx="399">
                  <c:v>109.652588555858</c:v>
                </c:pt>
                <c:pt idx="400">
                  <c:v>109.659400544959</c:v>
                </c:pt>
                <c:pt idx="401">
                  <c:v>109.557220708447</c:v>
                </c:pt>
                <c:pt idx="402">
                  <c:v>109.516348773842</c:v>
                </c:pt>
                <c:pt idx="403">
                  <c:v>109.516348773842</c:v>
                </c:pt>
                <c:pt idx="404">
                  <c:v>109.461852861035</c:v>
                </c:pt>
                <c:pt idx="405">
                  <c:v>109.741144414169</c:v>
                </c:pt>
                <c:pt idx="406">
                  <c:v>109.679836512262</c:v>
                </c:pt>
                <c:pt idx="407">
                  <c:v>109.564032697548</c:v>
                </c:pt>
                <c:pt idx="408">
                  <c:v>109.230245231608</c:v>
                </c:pt>
                <c:pt idx="409">
                  <c:v>109.175749318801</c:v>
                </c:pt>
                <c:pt idx="410">
                  <c:v>109.209809264305</c:v>
                </c:pt>
                <c:pt idx="411">
                  <c:v>109.427792915531</c:v>
                </c:pt>
                <c:pt idx="412">
                  <c:v>109.407356948229</c:v>
                </c:pt>
                <c:pt idx="413">
                  <c:v>109.386920980926</c:v>
                </c:pt>
                <c:pt idx="414">
                  <c:v>109.468664850136</c:v>
                </c:pt>
                <c:pt idx="415">
                  <c:v>109.420980926431</c:v>
                </c:pt>
                <c:pt idx="416">
                  <c:v>109.475476839237</c:v>
                </c:pt>
                <c:pt idx="417">
                  <c:v>109.516348773842</c:v>
                </c:pt>
                <c:pt idx="418">
                  <c:v>109.475476839237</c:v>
                </c:pt>
                <c:pt idx="419">
                  <c:v>109.475476839237</c:v>
                </c:pt>
                <c:pt idx="420">
                  <c:v>109.489100817439</c:v>
                </c:pt>
                <c:pt idx="421">
                  <c:v>109.598092643052</c:v>
                </c:pt>
                <c:pt idx="422">
                  <c:v>109.33242506812</c:v>
                </c:pt>
                <c:pt idx="423">
                  <c:v>109.373297002725</c:v>
                </c:pt>
                <c:pt idx="424">
                  <c:v>109.448228882834</c:v>
                </c:pt>
                <c:pt idx="425">
                  <c:v>109.400544959128</c:v>
                </c:pt>
                <c:pt idx="426">
                  <c:v>109.516348773842</c:v>
                </c:pt>
                <c:pt idx="427">
                  <c:v>109.516348773842</c:v>
                </c:pt>
                <c:pt idx="428">
                  <c:v>109.448228882834</c:v>
                </c:pt>
                <c:pt idx="429">
                  <c:v>109.564032697548</c:v>
                </c:pt>
                <c:pt idx="430">
                  <c:v>109.673024523161</c:v>
                </c:pt>
                <c:pt idx="431">
                  <c:v>109.673024523161</c:v>
                </c:pt>
                <c:pt idx="432">
                  <c:v>109.611716621253</c:v>
                </c:pt>
                <c:pt idx="433">
                  <c:v>109.638964577657</c:v>
                </c:pt>
                <c:pt idx="434">
                  <c:v>109.604904632153</c:v>
                </c:pt>
                <c:pt idx="435">
                  <c:v>109.598092643052</c:v>
                </c:pt>
                <c:pt idx="436">
                  <c:v>109.58446866485</c:v>
                </c:pt>
                <c:pt idx="437">
                  <c:v>109.659400544959</c:v>
                </c:pt>
                <c:pt idx="438">
                  <c:v>109.632152588556</c:v>
                </c:pt>
                <c:pt idx="439">
                  <c:v>109.673024523161</c:v>
                </c:pt>
                <c:pt idx="440">
                  <c:v>109.679836512262</c:v>
                </c:pt>
                <c:pt idx="441">
                  <c:v>109.700272479564</c:v>
                </c:pt>
                <c:pt idx="442">
                  <c:v>109.741144414169</c:v>
                </c:pt>
                <c:pt idx="443">
                  <c:v>110.040871934605</c:v>
                </c:pt>
                <c:pt idx="444">
                  <c:v>109.931880108992</c:v>
                </c:pt>
                <c:pt idx="445">
                  <c:v>109.679836512262</c:v>
                </c:pt>
                <c:pt idx="446">
                  <c:v>109.611716621253</c:v>
                </c:pt>
                <c:pt idx="447">
                  <c:v>109.509536784741</c:v>
                </c:pt>
                <c:pt idx="448">
                  <c:v>109.441416893733</c:v>
                </c:pt>
                <c:pt idx="449">
                  <c:v>109.41416893733</c:v>
                </c:pt>
                <c:pt idx="450">
                  <c:v>109.529972752044</c:v>
                </c:pt>
                <c:pt idx="451">
                  <c:v>109.49591280654</c:v>
                </c:pt>
                <c:pt idx="452">
                  <c:v>109.618528610354</c:v>
                </c:pt>
                <c:pt idx="453">
                  <c:v>109.659400544959</c:v>
                </c:pt>
                <c:pt idx="454">
                  <c:v>109.66621253406</c:v>
                </c:pt>
                <c:pt idx="455">
                  <c:v>109.673024523161</c:v>
                </c:pt>
                <c:pt idx="456">
                  <c:v>109.727520435967</c:v>
                </c:pt>
                <c:pt idx="457">
                  <c:v>109.82970027248</c:v>
                </c:pt>
                <c:pt idx="458">
                  <c:v>109.822888283379</c:v>
                </c:pt>
                <c:pt idx="459">
                  <c:v>109.884196185286</c:v>
                </c:pt>
                <c:pt idx="460">
                  <c:v>109.802452316076</c:v>
                </c:pt>
                <c:pt idx="461">
                  <c:v>109.754768392371</c:v>
                </c:pt>
                <c:pt idx="462">
                  <c:v>109.83651226158</c:v>
                </c:pt>
                <c:pt idx="463">
                  <c:v>109.754768392371</c:v>
                </c:pt>
                <c:pt idx="464">
                  <c:v>109.693460490463</c:v>
                </c:pt>
                <c:pt idx="465">
                  <c:v>109.707084468665</c:v>
                </c:pt>
                <c:pt idx="466">
                  <c:v>109.686648501362</c:v>
                </c:pt>
                <c:pt idx="467">
                  <c:v>109.638964577657</c:v>
                </c:pt>
                <c:pt idx="468">
                  <c:v>109.645776566757</c:v>
                </c:pt>
                <c:pt idx="469">
                  <c:v>109.734332425068</c:v>
                </c:pt>
                <c:pt idx="470">
                  <c:v>109.727520435967</c:v>
                </c:pt>
                <c:pt idx="471">
                  <c:v>109.638964577657</c:v>
                </c:pt>
                <c:pt idx="472">
                  <c:v>109.33242506812</c:v>
                </c:pt>
                <c:pt idx="473">
                  <c:v>109.346049046322</c:v>
                </c:pt>
                <c:pt idx="474">
                  <c:v>109.407356948229</c:v>
                </c:pt>
                <c:pt idx="475">
                  <c:v>109.298365122616</c:v>
                </c:pt>
                <c:pt idx="476">
                  <c:v>109.230245231608</c:v>
                </c:pt>
                <c:pt idx="477">
                  <c:v>109.298365122616</c:v>
                </c:pt>
                <c:pt idx="478">
                  <c:v>109.1689373297</c:v>
                </c:pt>
                <c:pt idx="479">
                  <c:v>108.41280653951</c:v>
                </c:pt>
                <c:pt idx="480">
                  <c:v>108.480926430518</c:v>
                </c:pt>
                <c:pt idx="481">
                  <c:v>108.773841961853</c:v>
                </c:pt>
                <c:pt idx="482">
                  <c:v>108.937329700272</c:v>
                </c:pt>
                <c:pt idx="483">
                  <c:v>108.712534059945</c:v>
                </c:pt>
                <c:pt idx="484">
                  <c:v>108.514986376022</c:v>
                </c:pt>
                <c:pt idx="485">
                  <c:v>108.494550408719</c:v>
                </c:pt>
                <c:pt idx="486">
                  <c:v>108.228882833787</c:v>
                </c:pt>
                <c:pt idx="487">
                  <c:v>108.351498637602</c:v>
                </c:pt>
                <c:pt idx="488">
                  <c:v>108.474114441417</c:v>
                </c:pt>
                <c:pt idx="489">
                  <c:v>108.521798365123</c:v>
                </c:pt>
                <c:pt idx="490">
                  <c:v>108.276566757493</c:v>
                </c:pt>
                <c:pt idx="491">
                  <c:v>108.3310626703</c:v>
                </c:pt>
                <c:pt idx="492">
                  <c:v>108.371934604905</c:v>
                </c:pt>
                <c:pt idx="493">
                  <c:v>108.589918256131</c:v>
                </c:pt>
                <c:pt idx="494">
                  <c:v>108.262942779292</c:v>
                </c:pt>
                <c:pt idx="495">
                  <c:v>108.242506811989</c:v>
                </c:pt>
                <c:pt idx="496">
                  <c:v>108.317438692098</c:v>
                </c:pt>
                <c:pt idx="497">
                  <c:v>108.433242506812</c:v>
                </c:pt>
                <c:pt idx="498">
                  <c:v>108.50136239782</c:v>
                </c:pt>
                <c:pt idx="499">
                  <c:v>108.589918256131</c:v>
                </c:pt>
                <c:pt idx="500">
                  <c:v>108.453678474114</c:v>
                </c:pt>
                <c:pt idx="501">
                  <c:v>108.317438692098</c:v>
                </c:pt>
                <c:pt idx="502">
                  <c:v>108.242506811989</c:v>
                </c:pt>
                <c:pt idx="503">
                  <c:v>108.215258855586</c:v>
                </c:pt>
                <c:pt idx="504">
                  <c:v>107.731607629428</c:v>
                </c:pt>
                <c:pt idx="505">
                  <c:v>107.58174386921</c:v>
                </c:pt>
                <c:pt idx="506">
                  <c:v>107.874659400545</c:v>
                </c:pt>
                <c:pt idx="507">
                  <c:v>107.956403269755</c:v>
                </c:pt>
                <c:pt idx="508">
                  <c:v>108.017711171662</c:v>
                </c:pt>
                <c:pt idx="509">
                  <c:v>107.779291553134</c:v>
                </c:pt>
                <c:pt idx="510">
                  <c:v>108.010899182561</c:v>
                </c:pt>
                <c:pt idx="511">
                  <c:v>107.91553133515</c:v>
                </c:pt>
                <c:pt idx="512">
                  <c:v>108.222070844687</c:v>
                </c:pt>
                <c:pt idx="513">
                  <c:v>108.079019073569</c:v>
                </c:pt>
                <c:pt idx="514">
                  <c:v>108.222070844687</c:v>
                </c:pt>
                <c:pt idx="515">
                  <c:v>108.201634877384</c:v>
                </c:pt>
                <c:pt idx="516">
                  <c:v>108.208446866485</c:v>
                </c:pt>
                <c:pt idx="517">
                  <c:v>108.079019073569</c:v>
                </c:pt>
                <c:pt idx="518">
                  <c:v>107.970027247956</c:v>
                </c:pt>
                <c:pt idx="519">
                  <c:v>108.051771117166</c:v>
                </c:pt>
                <c:pt idx="520">
                  <c:v>108.031335149864</c:v>
                </c:pt>
                <c:pt idx="521">
                  <c:v>108.194822888283</c:v>
                </c:pt>
                <c:pt idx="522">
                  <c:v>108.215258855586</c:v>
                </c:pt>
                <c:pt idx="523">
                  <c:v>108.297002724796</c:v>
                </c:pt>
                <c:pt idx="524">
                  <c:v>108.3310626703</c:v>
                </c:pt>
                <c:pt idx="525">
                  <c:v>108.433242506812</c:v>
                </c:pt>
                <c:pt idx="526">
                  <c:v>108.344686648501</c:v>
                </c:pt>
                <c:pt idx="527">
                  <c:v>108.092643051771</c:v>
                </c:pt>
                <c:pt idx="528">
                  <c:v>108.215258855586</c:v>
                </c:pt>
                <c:pt idx="529">
                  <c:v>108.242506811989</c:v>
                </c:pt>
                <c:pt idx="530">
                  <c:v>108.283378746594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'1. Visualisation'!$E$9</c:f>
              <c:strCache>
                <c:ptCount val="1"/>
                <c:pt idx="0">
                  <c:v>USD/JPY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'1. Visualisation'!$A$10:$A$540</c:f>
              <c:strCache>
                <c:ptCount val="531"/>
                <c:pt idx="0">
                  <c:v>2019-01-02</c:v>
                </c:pt>
                <c:pt idx="1">
                  <c:v>2019-01-03</c:v>
                </c:pt>
                <c:pt idx="2">
                  <c:v>2019-01-04</c:v>
                </c:pt>
                <c:pt idx="3">
                  <c:v>2019-01-07</c:v>
                </c:pt>
                <c:pt idx="4">
                  <c:v>2019-01-08</c:v>
                </c:pt>
                <c:pt idx="5">
                  <c:v>2019-01-09</c:v>
                </c:pt>
                <c:pt idx="6">
                  <c:v>2019-01-10</c:v>
                </c:pt>
                <c:pt idx="7">
                  <c:v>2019-01-11</c:v>
                </c:pt>
                <c:pt idx="8">
                  <c:v>2019-01-14</c:v>
                </c:pt>
                <c:pt idx="9">
                  <c:v>2019-01-15</c:v>
                </c:pt>
                <c:pt idx="10">
                  <c:v>2019-01-16</c:v>
                </c:pt>
                <c:pt idx="11">
                  <c:v>2019-01-17</c:v>
                </c:pt>
                <c:pt idx="12">
                  <c:v>2019-01-18</c:v>
                </c:pt>
                <c:pt idx="13">
                  <c:v>2019-01-22</c:v>
                </c:pt>
                <c:pt idx="14">
                  <c:v>2019-01-23</c:v>
                </c:pt>
                <c:pt idx="15">
                  <c:v>2019-01-24</c:v>
                </c:pt>
                <c:pt idx="16">
                  <c:v>2019-01-25</c:v>
                </c:pt>
                <c:pt idx="17">
                  <c:v>2019-01-28</c:v>
                </c:pt>
                <c:pt idx="18">
                  <c:v>2019-01-29</c:v>
                </c:pt>
                <c:pt idx="19">
                  <c:v>2019-01-30</c:v>
                </c:pt>
                <c:pt idx="20">
                  <c:v>2019-01-31</c:v>
                </c:pt>
                <c:pt idx="21">
                  <c:v>2019-02-01</c:v>
                </c:pt>
                <c:pt idx="22">
                  <c:v>2019-02-04</c:v>
                </c:pt>
                <c:pt idx="23">
                  <c:v>2019-02-05</c:v>
                </c:pt>
                <c:pt idx="24">
                  <c:v>2019-02-06</c:v>
                </c:pt>
                <c:pt idx="25">
                  <c:v>2019-02-07</c:v>
                </c:pt>
                <c:pt idx="26">
                  <c:v>2019-02-08</c:v>
                </c:pt>
                <c:pt idx="27">
                  <c:v>2019-02-11</c:v>
                </c:pt>
                <c:pt idx="28">
                  <c:v>2019-02-12</c:v>
                </c:pt>
                <c:pt idx="29">
                  <c:v>2019-02-13</c:v>
                </c:pt>
                <c:pt idx="30">
                  <c:v>2019-02-14</c:v>
                </c:pt>
                <c:pt idx="31">
                  <c:v>2019-02-15</c:v>
                </c:pt>
                <c:pt idx="32">
                  <c:v>2019-02-19</c:v>
                </c:pt>
                <c:pt idx="33">
                  <c:v>2019-02-20</c:v>
                </c:pt>
                <c:pt idx="34">
                  <c:v>2019-02-21</c:v>
                </c:pt>
                <c:pt idx="35">
                  <c:v>2019-02-22</c:v>
                </c:pt>
                <c:pt idx="36">
                  <c:v>2019-02-25</c:v>
                </c:pt>
                <c:pt idx="37">
                  <c:v>2019-02-26</c:v>
                </c:pt>
                <c:pt idx="38">
                  <c:v>2019-02-27</c:v>
                </c:pt>
                <c:pt idx="39">
                  <c:v>2019-02-28</c:v>
                </c:pt>
                <c:pt idx="40">
                  <c:v>2019-03-01</c:v>
                </c:pt>
                <c:pt idx="41">
                  <c:v>2019-03-04</c:v>
                </c:pt>
                <c:pt idx="42">
                  <c:v>2019-03-05</c:v>
                </c:pt>
                <c:pt idx="43">
                  <c:v>2019-03-06</c:v>
                </c:pt>
                <c:pt idx="44">
                  <c:v>2019-03-07</c:v>
                </c:pt>
                <c:pt idx="45">
                  <c:v>2019-03-08</c:v>
                </c:pt>
                <c:pt idx="46">
                  <c:v>2019-03-11</c:v>
                </c:pt>
                <c:pt idx="47">
                  <c:v>2019-03-12</c:v>
                </c:pt>
                <c:pt idx="48">
                  <c:v>2019-03-13</c:v>
                </c:pt>
                <c:pt idx="49">
                  <c:v>2019-03-14</c:v>
                </c:pt>
                <c:pt idx="50">
                  <c:v>2019-03-15</c:v>
                </c:pt>
                <c:pt idx="51">
                  <c:v>2019-03-18</c:v>
                </c:pt>
                <c:pt idx="52">
                  <c:v>2019-03-19</c:v>
                </c:pt>
                <c:pt idx="53">
                  <c:v>2019-03-20</c:v>
                </c:pt>
                <c:pt idx="54">
                  <c:v>2019-03-21</c:v>
                </c:pt>
                <c:pt idx="55">
                  <c:v>2019-03-22</c:v>
                </c:pt>
                <c:pt idx="56">
                  <c:v>2019-03-25</c:v>
                </c:pt>
                <c:pt idx="57">
                  <c:v>2019-03-26</c:v>
                </c:pt>
                <c:pt idx="58">
                  <c:v>2019-03-27</c:v>
                </c:pt>
                <c:pt idx="59">
                  <c:v>2019-03-28</c:v>
                </c:pt>
                <c:pt idx="60">
                  <c:v>2019-03-29</c:v>
                </c:pt>
                <c:pt idx="61">
                  <c:v>2019-04-01</c:v>
                </c:pt>
                <c:pt idx="62">
                  <c:v>2019-04-02</c:v>
                </c:pt>
                <c:pt idx="63">
                  <c:v>2019-04-03</c:v>
                </c:pt>
                <c:pt idx="64">
                  <c:v>2019-04-04</c:v>
                </c:pt>
                <c:pt idx="65">
                  <c:v>2019-04-08</c:v>
                </c:pt>
                <c:pt idx="66">
                  <c:v>2019-04-09</c:v>
                </c:pt>
                <c:pt idx="67">
                  <c:v>2019-04-10</c:v>
                </c:pt>
                <c:pt idx="68">
                  <c:v>2019-04-11</c:v>
                </c:pt>
                <c:pt idx="69">
                  <c:v>2019-04-15</c:v>
                </c:pt>
                <c:pt idx="70">
                  <c:v>2019-04-16</c:v>
                </c:pt>
                <c:pt idx="71">
                  <c:v>2019-04-17</c:v>
                </c:pt>
                <c:pt idx="72">
                  <c:v>2019-04-18</c:v>
                </c:pt>
                <c:pt idx="73">
                  <c:v>2019-04-22</c:v>
                </c:pt>
                <c:pt idx="74">
                  <c:v>2019-04-23</c:v>
                </c:pt>
                <c:pt idx="75">
                  <c:v>2019-04-24</c:v>
                </c:pt>
                <c:pt idx="76">
                  <c:v>2019-04-25</c:v>
                </c:pt>
                <c:pt idx="77">
                  <c:v>2019-04-29</c:v>
                </c:pt>
                <c:pt idx="78">
                  <c:v>2019-04-30</c:v>
                </c:pt>
                <c:pt idx="79">
                  <c:v>2019-05-01</c:v>
                </c:pt>
                <c:pt idx="80">
                  <c:v>2019-05-02</c:v>
                </c:pt>
                <c:pt idx="81">
                  <c:v>2019-05-06</c:v>
                </c:pt>
                <c:pt idx="82">
                  <c:v>2019-05-07</c:v>
                </c:pt>
                <c:pt idx="83">
                  <c:v>2019-05-08</c:v>
                </c:pt>
                <c:pt idx="84">
                  <c:v>2019-05-09</c:v>
                </c:pt>
                <c:pt idx="85">
                  <c:v>2019-05-13</c:v>
                </c:pt>
                <c:pt idx="86">
                  <c:v>2019-05-14</c:v>
                </c:pt>
                <c:pt idx="87">
                  <c:v>2019-05-15</c:v>
                </c:pt>
                <c:pt idx="88">
                  <c:v>2019-05-16</c:v>
                </c:pt>
                <c:pt idx="89">
                  <c:v>2019-05-20</c:v>
                </c:pt>
                <c:pt idx="90">
                  <c:v>2019-05-21</c:v>
                </c:pt>
                <c:pt idx="91">
                  <c:v>2019-05-22</c:v>
                </c:pt>
                <c:pt idx="92">
                  <c:v>2019-05-23</c:v>
                </c:pt>
                <c:pt idx="93">
                  <c:v>2019-05-28</c:v>
                </c:pt>
                <c:pt idx="94">
                  <c:v>2019-05-29</c:v>
                </c:pt>
                <c:pt idx="95">
                  <c:v>2019-05-30</c:v>
                </c:pt>
                <c:pt idx="96">
                  <c:v>2019-06-03</c:v>
                </c:pt>
                <c:pt idx="97">
                  <c:v>2019-06-04</c:v>
                </c:pt>
                <c:pt idx="98">
                  <c:v>2019-06-05</c:v>
                </c:pt>
                <c:pt idx="99">
                  <c:v>2019-06-06</c:v>
                </c:pt>
                <c:pt idx="100">
                  <c:v>2019-06-10</c:v>
                </c:pt>
                <c:pt idx="101">
                  <c:v>2019-06-11</c:v>
                </c:pt>
                <c:pt idx="102">
                  <c:v>2019-06-12</c:v>
                </c:pt>
                <c:pt idx="103">
                  <c:v>2019-06-13</c:v>
                </c:pt>
                <c:pt idx="104">
                  <c:v>2019-06-17</c:v>
                </c:pt>
                <c:pt idx="105">
                  <c:v>2019-06-18</c:v>
                </c:pt>
                <c:pt idx="106">
                  <c:v>2019-06-19</c:v>
                </c:pt>
                <c:pt idx="107">
                  <c:v>2019-06-20</c:v>
                </c:pt>
                <c:pt idx="108">
                  <c:v>2019-06-24</c:v>
                </c:pt>
                <c:pt idx="109">
                  <c:v>2019-06-25</c:v>
                </c:pt>
                <c:pt idx="110">
                  <c:v>2019-06-26</c:v>
                </c:pt>
                <c:pt idx="111">
                  <c:v>2019-06-27</c:v>
                </c:pt>
                <c:pt idx="112">
                  <c:v>2019-07-01</c:v>
                </c:pt>
                <c:pt idx="113">
                  <c:v>2019-07-02</c:v>
                </c:pt>
                <c:pt idx="114">
                  <c:v>2019-07-08</c:v>
                </c:pt>
                <c:pt idx="115">
                  <c:v>2019-07-09</c:v>
                </c:pt>
                <c:pt idx="116">
                  <c:v>2019-07-10</c:v>
                </c:pt>
                <c:pt idx="117">
                  <c:v>2019-07-11</c:v>
                </c:pt>
                <c:pt idx="118">
                  <c:v>2019-07-15</c:v>
                </c:pt>
                <c:pt idx="119">
                  <c:v>2019-07-16</c:v>
                </c:pt>
                <c:pt idx="120">
                  <c:v>2019-07-17</c:v>
                </c:pt>
                <c:pt idx="121">
                  <c:v>2019-07-18</c:v>
                </c:pt>
                <c:pt idx="122">
                  <c:v>2019-07-22</c:v>
                </c:pt>
                <c:pt idx="123">
                  <c:v>2019-07-23</c:v>
                </c:pt>
                <c:pt idx="124">
                  <c:v>2019-07-24</c:v>
                </c:pt>
                <c:pt idx="125">
                  <c:v>2019-07-25</c:v>
                </c:pt>
                <c:pt idx="126">
                  <c:v>2019-07-29</c:v>
                </c:pt>
                <c:pt idx="127">
                  <c:v>2019-07-30</c:v>
                </c:pt>
                <c:pt idx="128">
                  <c:v>2019-07-31</c:v>
                </c:pt>
                <c:pt idx="129">
                  <c:v>2019-08-01</c:v>
                </c:pt>
                <c:pt idx="130">
                  <c:v>2019-08-05</c:v>
                </c:pt>
                <c:pt idx="131">
                  <c:v>2019-08-06</c:v>
                </c:pt>
                <c:pt idx="132">
                  <c:v>2019-08-07</c:v>
                </c:pt>
                <c:pt idx="133">
                  <c:v>2019-08-08</c:v>
                </c:pt>
                <c:pt idx="134">
                  <c:v>2019-08-12</c:v>
                </c:pt>
                <c:pt idx="135">
                  <c:v>2019-08-13</c:v>
                </c:pt>
                <c:pt idx="136">
                  <c:v>2019-08-14</c:v>
                </c:pt>
                <c:pt idx="137">
                  <c:v>2019-08-15</c:v>
                </c:pt>
                <c:pt idx="138">
                  <c:v>2019-08-19</c:v>
                </c:pt>
                <c:pt idx="139">
                  <c:v>2019-08-20</c:v>
                </c:pt>
                <c:pt idx="140">
                  <c:v>2019-08-21</c:v>
                </c:pt>
                <c:pt idx="141">
                  <c:v>2019-08-22</c:v>
                </c:pt>
                <c:pt idx="142">
                  <c:v>2019-08-26</c:v>
                </c:pt>
                <c:pt idx="143">
                  <c:v>2019-08-27</c:v>
                </c:pt>
                <c:pt idx="144">
                  <c:v>2019-08-28</c:v>
                </c:pt>
                <c:pt idx="145">
                  <c:v>2019-08-29</c:v>
                </c:pt>
                <c:pt idx="146">
                  <c:v>2019-09-03</c:v>
                </c:pt>
                <c:pt idx="147">
                  <c:v>2019-09-04</c:v>
                </c:pt>
                <c:pt idx="148">
                  <c:v>2019-09-05</c:v>
                </c:pt>
                <c:pt idx="149">
                  <c:v>2019-09-09</c:v>
                </c:pt>
                <c:pt idx="150">
                  <c:v>2019-09-10</c:v>
                </c:pt>
                <c:pt idx="151">
                  <c:v>2019-09-11</c:v>
                </c:pt>
                <c:pt idx="152">
                  <c:v>2019-09-12</c:v>
                </c:pt>
                <c:pt idx="153">
                  <c:v>2019-09-16</c:v>
                </c:pt>
                <c:pt idx="154">
                  <c:v>2019-09-17</c:v>
                </c:pt>
                <c:pt idx="155">
                  <c:v>2019-09-18</c:v>
                </c:pt>
                <c:pt idx="156">
                  <c:v>2019-09-19</c:v>
                </c:pt>
                <c:pt idx="157">
                  <c:v>2019-09-23</c:v>
                </c:pt>
                <c:pt idx="158">
                  <c:v>2019-09-24</c:v>
                </c:pt>
                <c:pt idx="159">
                  <c:v>2019-09-25</c:v>
                </c:pt>
                <c:pt idx="160">
                  <c:v>2019-09-26</c:v>
                </c:pt>
                <c:pt idx="161">
                  <c:v>2019-09-30</c:v>
                </c:pt>
                <c:pt idx="162">
                  <c:v>2019-10-01</c:v>
                </c:pt>
                <c:pt idx="163">
                  <c:v>2019-10-02</c:v>
                </c:pt>
                <c:pt idx="164">
                  <c:v>2019-10-03</c:v>
                </c:pt>
                <c:pt idx="165">
                  <c:v>2019-10-07</c:v>
                </c:pt>
                <c:pt idx="166">
                  <c:v>2019-10-08</c:v>
                </c:pt>
                <c:pt idx="167">
                  <c:v>2019-10-09</c:v>
                </c:pt>
                <c:pt idx="168">
                  <c:v>2019-10-10</c:v>
                </c:pt>
                <c:pt idx="169">
                  <c:v>2019-10-14</c:v>
                </c:pt>
                <c:pt idx="170">
                  <c:v>2019-10-15</c:v>
                </c:pt>
                <c:pt idx="171">
                  <c:v>2019-10-16</c:v>
                </c:pt>
                <c:pt idx="172">
                  <c:v>2019-10-17</c:v>
                </c:pt>
                <c:pt idx="173">
                  <c:v>2019-10-21</c:v>
                </c:pt>
                <c:pt idx="174">
                  <c:v>2019-10-22</c:v>
                </c:pt>
                <c:pt idx="175">
                  <c:v>2019-10-23</c:v>
                </c:pt>
                <c:pt idx="176">
                  <c:v>2019-10-24</c:v>
                </c:pt>
                <c:pt idx="177">
                  <c:v>2019-10-28</c:v>
                </c:pt>
                <c:pt idx="178">
                  <c:v>2019-10-29</c:v>
                </c:pt>
                <c:pt idx="179">
                  <c:v>2019-10-30</c:v>
                </c:pt>
                <c:pt idx="180">
                  <c:v>2019-10-31</c:v>
                </c:pt>
                <c:pt idx="181">
                  <c:v>2019-11-01</c:v>
                </c:pt>
                <c:pt idx="182">
                  <c:v>2019-11-04</c:v>
                </c:pt>
                <c:pt idx="183">
                  <c:v>2019-11-05</c:v>
                </c:pt>
                <c:pt idx="184">
                  <c:v>2019-11-06</c:v>
                </c:pt>
                <c:pt idx="185">
                  <c:v>2019-11-07</c:v>
                </c:pt>
                <c:pt idx="186">
                  <c:v>2019-11-08</c:v>
                </c:pt>
                <c:pt idx="187">
                  <c:v>2019-11-11</c:v>
                </c:pt>
                <c:pt idx="188">
                  <c:v>2019-11-12</c:v>
                </c:pt>
                <c:pt idx="189">
                  <c:v>2019-11-13</c:v>
                </c:pt>
                <c:pt idx="190">
                  <c:v>2019-11-14</c:v>
                </c:pt>
                <c:pt idx="191">
                  <c:v>2019-11-15</c:v>
                </c:pt>
                <c:pt idx="192">
                  <c:v>2019-11-18</c:v>
                </c:pt>
                <c:pt idx="193">
                  <c:v>2019-11-19</c:v>
                </c:pt>
                <c:pt idx="194">
                  <c:v>2019-11-20</c:v>
                </c:pt>
                <c:pt idx="195">
                  <c:v>2019-11-21</c:v>
                </c:pt>
                <c:pt idx="196">
                  <c:v>2019-11-22</c:v>
                </c:pt>
                <c:pt idx="197">
                  <c:v>2019-11-25</c:v>
                </c:pt>
                <c:pt idx="198">
                  <c:v>2019-11-26</c:v>
                </c:pt>
                <c:pt idx="199">
                  <c:v>2019-11-27</c:v>
                </c:pt>
                <c:pt idx="200">
                  <c:v>2019-12-02</c:v>
                </c:pt>
                <c:pt idx="201">
                  <c:v>2019-12-03</c:v>
                </c:pt>
                <c:pt idx="202">
                  <c:v>2019-12-04</c:v>
                </c:pt>
                <c:pt idx="203">
                  <c:v>2019-12-05</c:v>
                </c:pt>
                <c:pt idx="204">
                  <c:v>2019-12-06</c:v>
                </c:pt>
                <c:pt idx="205">
                  <c:v>2019-12-09</c:v>
                </c:pt>
                <c:pt idx="206">
                  <c:v>2019-12-10</c:v>
                </c:pt>
                <c:pt idx="207">
                  <c:v>2019-12-11</c:v>
                </c:pt>
                <c:pt idx="208">
                  <c:v>2019-12-12</c:v>
                </c:pt>
                <c:pt idx="209">
                  <c:v>2019-12-13</c:v>
                </c:pt>
                <c:pt idx="210">
                  <c:v>2019-12-16</c:v>
                </c:pt>
                <c:pt idx="211">
                  <c:v>2019-12-17</c:v>
                </c:pt>
                <c:pt idx="212">
                  <c:v>2019-12-18</c:v>
                </c:pt>
                <c:pt idx="213">
                  <c:v>2019-12-19</c:v>
                </c:pt>
                <c:pt idx="214">
                  <c:v>2019-12-20</c:v>
                </c:pt>
                <c:pt idx="215">
                  <c:v>2019-12-23</c:v>
                </c:pt>
                <c:pt idx="216">
                  <c:v>2019-12-26</c:v>
                </c:pt>
                <c:pt idx="217">
                  <c:v>2019-12-27</c:v>
                </c:pt>
                <c:pt idx="218">
                  <c:v>2019-12-30</c:v>
                </c:pt>
                <c:pt idx="219">
                  <c:v>2019-12-31</c:v>
                </c:pt>
                <c:pt idx="220">
                  <c:v>2020-01-02</c:v>
                </c:pt>
                <c:pt idx="221">
                  <c:v>2020-01-03</c:v>
                </c:pt>
                <c:pt idx="222">
                  <c:v>2020-01-06</c:v>
                </c:pt>
                <c:pt idx="223">
                  <c:v>2020-01-07</c:v>
                </c:pt>
                <c:pt idx="224">
                  <c:v>2020-01-08</c:v>
                </c:pt>
                <c:pt idx="225">
                  <c:v>2020-01-09</c:v>
                </c:pt>
                <c:pt idx="226">
                  <c:v>2020-01-10</c:v>
                </c:pt>
                <c:pt idx="227">
                  <c:v>2020-01-13</c:v>
                </c:pt>
                <c:pt idx="228">
                  <c:v>2020-01-14</c:v>
                </c:pt>
                <c:pt idx="229">
                  <c:v>2020-01-15</c:v>
                </c:pt>
                <c:pt idx="230">
                  <c:v>2020-01-16</c:v>
                </c:pt>
                <c:pt idx="231">
                  <c:v>2020-01-17</c:v>
                </c:pt>
                <c:pt idx="232">
                  <c:v>2020-01-21</c:v>
                </c:pt>
                <c:pt idx="233">
                  <c:v>2020-01-22</c:v>
                </c:pt>
                <c:pt idx="234">
                  <c:v>2020-01-23</c:v>
                </c:pt>
                <c:pt idx="235">
                  <c:v>2020-01-24</c:v>
                </c:pt>
                <c:pt idx="236">
                  <c:v>2020-01-27</c:v>
                </c:pt>
                <c:pt idx="237">
                  <c:v>2020-01-28</c:v>
                </c:pt>
                <c:pt idx="238">
                  <c:v>2020-01-29</c:v>
                </c:pt>
                <c:pt idx="239">
                  <c:v>2020-01-30</c:v>
                </c:pt>
                <c:pt idx="240">
                  <c:v>2020-01-31</c:v>
                </c:pt>
                <c:pt idx="241">
                  <c:v>2020-02-03</c:v>
                </c:pt>
                <c:pt idx="242">
                  <c:v>2020-02-04</c:v>
                </c:pt>
                <c:pt idx="243">
                  <c:v>2020-02-05</c:v>
                </c:pt>
                <c:pt idx="244">
                  <c:v>2020-02-06</c:v>
                </c:pt>
                <c:pt idx="245">
                  <c:v>2020-02-07</c:v>
                </c:pt>
                <c:pt idx="246">
                  <c:v>2020-02-10</c:v>
                </c:pt>
                <c:pt idx="247">
                  <c:v>2020-02-11</c:v>
                </c:pt>
                <c:pt idx="248">
                  <c:v>2020-02-12</c:v>
                </c:pt>
                <c:pt idx="249">
                  <c:v>2020-02-13</c:v>
                </c:pt>
                <c:pt idx="250">
                  <c:v>2020-02-14</c:v>
                </c:pt>
                <c:pt idx="251">
                  <c:v>2020-02-18</c:v>
                </c:pt>
                <c:pt idx="252">
                  <c:v>2020-02-19</c:v>
                </c:pt>
                <c:pt idx="253">
                  <c:v>2020-02-20</c:v>
                </c:pt>
                <c:pt idx="254">
                  <c:v>2020-02-21</c:v>
                </c:pt>
                <c:pt idx="255">
                  <c:v>2020-02-24</c:v>
                </c:pt>
                <c:pt idx="256">
                  <c:v>2020-02-25</c:v>
                </c:pt>
                <c:pt idx="257">
                  <c:v>2020-02-26</c:v>
                </c:pt>
                <c:pt idx="258">
                  <c:v>2020-02-27</c:v>
                </c:pt>
                <c:pt idx="259">
                  <c:v>2020-02-28</c:v>
                </c:pt>
                <c:pt idx="260">
                  <c:v>2020-03-02</c:v>
                </c:pt>
                <c:pt idx="261">
                  <c:v>2020-03-03</c:v>
                </c:pt>
                <c:pt idx="262">
                  <c:v>2020-03-04</c:v>
                </c:pt>
                <c:pt idx="263">
                  <c:v>2020-03-05</c:v>
                </c:pt>
                <c:pt idx="264">
                  <c:v>2020-03-06</c:v>
                </c:pt>
                <c:pt idx="265">
                  <c:v>2020-03-09</c:v>
                </c:pt>
                <c:pt idx="266">
                  <c:v>2020-03-10</c:v>
                </c:pt>
                <c:pt idx="267">
                  <c:v>2020-03-11</c:v>
                </c:pt>
                <c:pt idx="268">
                  <c:v>2020-03-12</c:v>
                </c:pt>
                <c:pt idx="269">
                  <c:v>2020-03-13</c:v>
                </c:pt>
                <c:pt idx="270">
                  <c:v>2020-03-16</c:v>
                </c:pt>
                <c:pt idx="271">
                  <c:v>2020-03-17</c:v>
                </c:pt>
                <c:pt idx="272">
                  <c:v>2020-03-18</c:v>
                </c:pt>
                <c:pt idx="273">
                  <c:v>2020-03-19</c:v>
                </c:pt>
                <c:pt idx="274">
                  <c:v>2020-03-20</c:v>
                </c:pt>
                <c:pt idx="275">
                  <c:v>2020-03-23</c:v>
                </c:pt>
                <c:pt idx="276">
                  <c:v>2020-03-24</c:v>
                </c:pt>
                <c:pt idx="277">
                  <c:v>2020-03-25</c:v>
                </c:pt>
                <c:pt idx="278">
                  <c:v>2020-03-26</c:v>
                </c:pt>
                <c:pt idx="279">
                  <c:v>2020-03-27</c:v>
                </c:pt>
                <c:pt idx="280">
                  <c:v>2020-03-30</c:v>
                </c:pt>
                <c:pt idx="281">
                  <c:v>2020-03-31</c:v>
                </c:pt>
                <c:pt idx="282">
                  <c:v>2020-04-01</c:v>
                </c:pt>
                <c:pt idx="283">
                  <c:v>2020-04-02</c:v>
                </c:pt>
                <c:pt idx="284">
                  <c:v>2020-04-06</c:v>
                </c:pt>
                <c:pt idx="285">
                  <c:v>2020-04-07</c:v>
                </c:pt>
                <c:pt idx="286">
                  <c:v>2020-04-08</c:v>
                </c:pt>
                <c:pt idx="287">
                  <c:v>2020-04-09</c:v>
                </c:pt>
                <c:pt idx="288">
                  <c:v>2020-04-13</c:v>
                </c:pt>
                <c:pt idx="289">
                  <c:v>2020-04-14</c:v>
                </c:pt>
                <c:pt idx="290">
                  <c:v>2020-04-15</c:v>
                </c:pt>
                <c:pt idx="291">
                  <c:v>2020-04-16</c:v>
                </c:pt>
                <c:pt idx="292">
                  <c:v>2020-04-20</c:v>
                </c:pt>
                <c:pt idx="293">
                  <c:v>2020-04-21</c:v>
                </c:pt>
                <c:pt idx="294">
                  <c:v>2020-04-22</c:v>
                </c:pt>
                <c:pt idx="295">
                  <c:v>2020-04-23</c:v>
                </c:pt>
                <c:pt idx="296">
                  <c:v>2020-04-27</c:v>
                </c:pt>
                <c:pt idx="297">
                  <c:v>2020-04-28</c:v>
                </c:pt>
                <c:pt idx="298">
                  <c:v>2020-04-29</c:v>
                </c:pt>
                <c:pt idx="299">
                  <c:v>2020-04-30</c:v>
                </c:pt>
                <c:pt idx="300">
                  <c:v>2020-05-04</c:v>
                </c:pt>
                <c:pt idx="301">
                  <c:v>2020-05-05</c:v>
                </c:pt>
                <c:pt idx="302">
                  <c:v>2020-05-06</c:v>
                </c:pt>
                <c:pt idx="303">
                  <c:v>2020-05-07</c:v>
                </c:pt>
                <c:pt idx="304">
                  <c:v>2020-05-11</c:v>
                </c:pt>
                <c:pt idx="305">
                  <c:v>2020-05-12</c:v>
                </c:pt>
                <c:pt idx="306">
                  <c:v>2020-05-13</c:v>
                </c:pt>
                <c:pt idx="307">
                  <c:v>2020-05-14</c:v>
                </c:pt>
                <c:pt idx="308">
                  <c:v>2020-05-18</c:v>
                </c:pt>
                <c:pt idx="309">
                  <c:v>2020-05-19</c:v>
                </c:pt>
                <c:pt idx="310">
                  <c:v>2020-05-20</c:v>
                </c:pt>
                <c:pt idx="311">
                  <c:v>2020-05-21</c:v>
                </c:pt>
                <c:pt idx="312">
                  <c:v>2020-05-26</c:v>
                </c:pt>
                <c:pt idx="313">
                  <c:v>2020-05-27</c:v>
                </c:pt>
                <c:pt idx="314">
                  <c:v>2020-05-28</c:v>
                </c:pt>
                <c:pt idx="315">
                  <c:v>2020-06-01</c:v>
                </c:pt>
                <c:pt idx="316">
                  <c:v>2020-06-02</c:v>
                </c:pt>
                <c:pt idx="317">
                  <c:v>2020-06-03</c:v>
                </c:pt>
                <c:pt idx="318">
                  <c:v>2020-06-04</c:v>
                </c:pt>
                <c:pt idx="319">
                  <c:v>2020-06-08</c:v>
                </c:pt>
                <c:pt idx="320">
                  <c:v>2020-06-09</c:v>
                </c:pt>
                <c:pt idx="321">
                  <c:v>2020-06-10</c:v>
                </c:pt>
                <c:pt idx="322">
                  <c:v>2020-06-11</c:v>
                </c:pt>
                <c:pt idx="323">
                  <c:v>2020-06-15</c:v>
                </c:pt>
                <c:pt idx="324">
                  <c:v>2020-06-16</c:v>
                </c:pt>
                <c:pt idx="325">
                  <c:v>2020-06-17</c:v>
                </c:pt>
                <c:pt idx="326">
                  <c:v>2020-06-18</c:v>
                </c:pt>
                <c:pt idx="327">
                  <c:v>2020-06-22</c:v>
                </c:pt>
                <c:pt idx="328">
                  <c:v>2020-06-23</c:v>
                </c:pt>
                <c:pt idx="329">
                  <c:v>2020-06-24</c:v>
                </c:pt>
                <c:pt idx="330">
                  <c:v>2020-06-25</c:v>
                </c:pt>
                <c:pt idx="331">
                  <c:v>2020-06-29</c:v>
                </c:pt>
                <c:pt idx="332">
                  <c:v>2020-06-30</c:v>
                </c:pt>
                <c:pt idx="333">
                  <c:v>2020-07-01</c:v>
                </c:pt>
                <c:pt idx="334">
                  <c:v>2020-07-02</c:v>
                </c:pt>
                <c:pt idx="335">
                  <c:v>2020-07-06</c:v>
                </c:pt>
                <c:pt idx="336">
                  <c:v>2020-07-07</c:v>
                </c:pt>
                <c:pt idx="337">
                  <c:v>2020-07-08</c:v>
                </c:pt>
                <c:pt idx="338">
                  <c:v>2020-07-09</c:v>
                </c:pt>
                <c:pt idx="339">
                  <c:v>2020-07-13</c:v>
                </c:pt>
                <c:pt idx="340">
                  <c:v>2020-07-14</c:v>
                </c:pt>
                <c:pt idx="341">
                  <c:v>2020-07-15</c:v>
                </c:pt>
                <c:pt idx="342">
                  <c:v>2020-07-16</c:v>
                </c:pt>
                <c:pt idx="343">
                  <c:v>2020-07-20</c:v>
                </c:pt>
                <c:pt idx="344">
                  <c:v>2020-07-21</c:v>
                </c:pt>
                <c:pt idx="345">
                  <c:v>2020-07-22</c:v>
                </c:pt>
                <c:pt idx="346">
                  <c:v>2020-07-23</c:v>
                </c:pt>
                <c:pt idx="347">
                  <c:v>2020-07-27</c:v>
                </c:pt>
                <c:pt idx="348">
                  <c:v>2020-07-28</c:v>
                </c:pt>
                <c:pt idx="349">
                  <c:v>2020-07-29</c:v>
                </c:pt>
                <c:pt idx="350">
                  <c:v>2020-07-30</c:v>
                </c:pt>
                <c:pt idx="351">
                  <c:v>2020-08-03</c:v>
                </c:pt>
                <c:pt idx="352">
                  <c:v>2020-08-04</c:v>
                </c:pt>
                <c:pt idx="353">
                  <c:v>2020-08-05</c:v>
                </c:pt>
                <c:pt idx="354">
                  <c:v>2020-08-06</c:v>
                </c:pt>
                <c:pt idx="355">
                  <c:v>2020-08-10</c:v>
                </c:pt>
                <c:pt idx="356">
                  <c:v>2020-08-11</c:v>
                </c:pt>
                <c:pt idx="357">
                  <c:v>2020-08-12</c:v>
                </c:pt>
                <c:pt idx="358">
                  <c:v>2020-08-13</c:v>
                </c:pt>
                <c:pt idx="359">
                  <c:v>2020-08-17</c:v>
                </c:pt>
                <c:pt idx="360">
                  <c:v>2020-08-18</c:v>
                </c:pt>
                <c:pt idx="361">
                  <c:v>2020-08-19</c:v>
                </c:pt>
                <c:pt idx="362">
                  <c:v>2020-08-20</c:v>
                </c:pt>
                <c:pt idx="363">
                  <c:v>2020-08-24</c:v>
                </c:pt>
                <c:pt idx="364">
                  <c:v>2020-08-25</c:v>
                </c:pt>
                <c:pt idx="365">
                  <c:v>2020-08-26</c:v>
                </c:pt>
                <c:pt idx="366">
                  <c:v>2020-08-27</c:v>
                </c:pt>
                <c:pt idx="367">
                  <c:v>2020-08-31</c:v>
                </c:pt>
                <c:pt idx="368">
                  <c:v>2020-09-01</c:v>
                </c:pt>
                <c:pt idx="369">
                  <c:v>2020-09-02</c:v>
                </c:pt>
                <c:pt idx="370">
                  <c:v>2020-09-03</c:v>
                </c:pt>
                <c:pt idx="371">
                  <c:v>2020-09-08</c:v>
                </c:pt>
                <c:pt idx="372">
                  <c:v>2020-09-09</c:v>
                </c:pt>
                <c:pt idx="373">
                  <c:v>2020-09-10</c:v>
                </c:pt>
                <c:pt idx="374">
                  <c:v>2020-09-14</c:v>
                </c:pt>
                <c:pt idx="375">
                  <c:v>2020-09-15</c:v>
                </c:pt>
                <c:pt idx="376">
                  <c:v>2020-09-16</c:v>
                </c:pt>
                <c:pt idx="377">
                  <c:v>2020-09-17</c:v>
                </c:pt>
                <c:pt idx="378">
                  <c:v>2020-09-21</c:v>
                </c:pt>
                <c:pt idx="379">
                  <c:v>2020-09-22</c:v>
                </c:pt>
                <c:pt idx="380">
                  <c:v>2020-09-23</c:v>
                </c:pt>
                <c:pt idx="381">
                  <c:v>2020-09-24</c:v>
                </c:pt>
                <c:pt idx="382">
                  <c:v>2020-09-28</c:v>
                </c:pt>
                <c:pt idx="383">
                  <c:v>2020-09-29</c:v>
                </c:pt>
                <c:pt idx="384">
                  <c:v>2020-09-30</c:v>
                </c:pt>
                <c:pt idx="385">
                  <c:v>2020-10-01</c:v>
                </c:pt>
                <c:pt idx="386">
                  <c:v>2020-10-05</c:v>
                </c:pt>
                <c:pt idx="387">
                  <c:v>2020-10-06</c:v>
                </c:pt>
                <c:pt idx="388">
                  <c:v>2020-10-07</c:v>
                </c:pt>
                <c:pt idx="389">
                  <c:v>2020-10-08</c:v>
                </c:pt>
                <c:pt idx="390">
                  <c:v>2020-10-12</c:v>
                </c:pt>
                <c:pt idx="391">
                  <c:v>2020-10-13</c:v>
                </c:pt>
                <c:pt idx="392">
                  <c:v>2020-10-14</c:v>
                </c:pt>
                <c:pt idx="393">
                  <c:v>2020-10-15</c:v>
                </c:pt>
                <c:pt idx="394">
                  <c:v>2020-10-19</c:v>
                </c:pt>
                <c:pt idx="395">
                  <c:v>2020-10-20</c:v>
                </c:pt>
                <c:pt idx="396">
                  <c:v>2020-10-21</c:v>
                </c:pt>
                <c:pt idx="397">
                  <c:v>2020-10-22</c:v>
                </c:pt>
                <c:pt idx="398">
                  <c:v>2020-10-26</c:v>
                </c:pt>
                <c:pt idx="399">
                  <c:v>2020-10-27</c:v>
                </c:pt>
                <c:pt idx="400">
                  <c:v>2020-10-28</c:v>
                </c:pt>
                <c:pt idx="401">
                  <c:v>2020-10-29</c:v>
                </c:pt>
                <c:pt idx="402">
                  <c:v>2020-10-30</c:v>
                </c:pt>
                <c:pt idx="403">
                  <c:v>2020-11-02</c:v>
                </c:pt>
                <c:pt idx="404">
                  <c:v>2020-11-03</c:v>
                </c:pt>
                <c:pt idx="405">
                  <c:v>2020-11-04</c:v>
                </c:pt>
                <c:pt idx="406">
                  <c:v>2020-11-05</c:v>
                </c:pt>
                <c:pt idx="407">
                  <c:v>2020-11-06</c:v>
                </c:pt>
                <c:pt idx="408">
                  <c:v>2020-11-09</c:v>
                </c:pt>
                <c:pt idx="409">
                  <c:v>2020-11-10</c:v>
                </c:pt>
                <c:pt idx="410">
                  <c:v>2020-11-11</c:v>
                </c:pt>
                <c:pt idx="411">
                  <c:v>2020-11-12</c:v>
                </c:pt>
                <c:pt idx="412">
                  <c:v>2020-11-13</c:v>
                </c:pt>
                <c:pt idx="413">
                  <c:v>2020-11-16</c:v>
                </c:pt>
                <c:pt idx="414">
                  <c:v>2020-11-17</c:v>
                </c:pt>
                <c:pt idx="415">
                  <c:v>2020-11-18</c:v>
                </c:pt>
                <c:pt idx="416">
                  <c:v>2020-11-19</c:v>
                </c:pt>
                <c:pt idx="417">
                  <c:v>2020-11-20</c:v>
                </c:pt>
                <c:pt idx="418">
                  <c:v>2020-11-23</c:v>
                </c:pt>
                <c:pt idx="419">
                  <c:v>2020-11-24</c:v>
                </c:pt>
                <c:pt idx="420">
                  <c:v>2020-11-25</c:v>
                </c:pt>
                <c:pt idx="421">
                  <c:v>2020-11-30</c:v>
                </c:pt>
                <c:pt idx="422">
                  <c:v>2020-12-01</c:v>
                </c:pt>
                <c:pt idx="423">
                  <c:v>2020-12-02</c:v>
                </c:pt>
                <c:pt idx="424">
                  <c:v>2020-12-03</c:v>
                </c:pt>
                <c:pt idx="425">
                  <c:v>2020-12-04</c:v>
                </c:pt>
                <c:pt idx="426">
                  <c:v>2020-12-07</c:v>
                </c:pt>
                <c:pt idx="427">
                  <c:v>2020-12-08</c:v>
                </c:pt>
                <c:pt idx="428">
                  <c:v>2020-12-09</c:v>
                </c:pt>
                <c:pt idx="429">
                  <c:v>2020-12-10</c:v>
                </c:pt>
                <c:pt idx="430">
                  <c:v>2020-12-11</c:v>
                </c:pt>
                <c:pt idx="431">
                  <c:v>2020-12-14</c:v>
                </c:pt>
                <c:pt idx="432">
                  <c:v>2020-12-15</c:v>
                </c:pt>
                <c:pt idx="433">
                  <c:v>2020-12-16</c:v>
                </c:pt>
                <c:pt idx="434">
                  <c:v>2020-12-17</c:v>
                </c:pt>
                <c:pt idx="435">
                  <c:v>2020-12-18</c:v>
                </c:pt>
                <c:pt idx="436">
                  <c:v>2020-12-21</c:v>
                </c:pt>
                <c:pt idx="437">
                  <c:v>2020-12-22</c:v>
                </c:pt>
                <c:pt idx="438">
                  <c:v>2020-12-23</c:v>
                </c:pt>
                <c:pt idx="439">
                  <c:v>2020-12-28</c:v>
                </c:pt>
                <c:pt idx="440">
                  <c:v>2020-12-29</c:v>
                </c:pt>
                <c:pt idx="441">
                  <c:v>2020-12-30</c:v>
                </c:pt>
                <c:pt idx="442">
                  <c:v>2020-12-31</c:v>
                </c:pt>
                <c:pt idx="443">
                  <c:v>2021-01-04</c:v>
                </c:pt>
                <c:pt idx="444">
                  <c:v>2021-01-05</c:v>
                </c:pt>
                <c:pt idx="445">
                  <c:v>2021-01-06</c:v>
                </c:pt>
                <c:pt idx="446">
                  <c:v>2021-01-07</c:v>
                </c:pt>
                <c:pt idx="447">
                  <c:v>2021-01-08</c:v>
                </c:pt>
                <c:pt idx="448">
                  <c:v>2021-01-11</c:v>
                </c:pt>
                <c:pt idx="449">
                  <c:v>2021-01-12</c:v>
                </c:pt>
                <c:pt idx="450">
                  <c:v>2021-01-13</c:v>
                </c:pt>
                <c:pt idx="451">
                  <c:v>2021-01-14</c:v>
                </c:pt>
                <c:pt idx="452">
                  <c:v>2021-01-15</c:v>
                </c:pt>
                <c:pt idx="453">
                  <c:v>2021-01-19</c:v>
                </c:pt>
                <c:pt idx="454">
                  <c:v>2021-01-20</c:v>
                </c:pt>
                <c:pt idx="455">
                  <c:v>2021-01-21</c:v>
                </c:pt>
                <c:pt idx="456">
                  <c:v>2021-01-22</c:v>
                </c:pt>
                <c:pt idx="457">
                  <c:v>2021-01-25</c:v>
                </c:pt>
                <c:pt idx="458">
                  <c:v>2021-01-26</c:v>
                </c:pt>
                <c:pt idx="459">
                  <c:v>2021-01-27</c:v>
                </c:pt>
                <c:pt idx="460">
                  <c:v>2021-01-28</c:v>
                </c:pt>
                <c:pt idx="461">
                  <c:v>2021-01-29</c:v>
                </c:pt>
                <c:pt idx="462">
                  <c:v>2021-02-01</c:v>
                </c:pt>
                <c:pt idx="463">
                  <c:v>2021-02-02</c:v>
                </c:pt>
                <c:pt idx="464">
                  <c:v>2021-02-03</c:v>
                </c:pt>
                <c:pt idx="465">
                  <c:v>2021-02-04</c:v>
                </c:pt>
                <c:pt idx="466">
                  <c:v>2021-02-05</c:v>
                </c:pt>
                <c:pt idx="467">
                  <c:v>2021-02-08</c:v>
                </c:pt>
                <c:pt idx="468">
                  <c:v>2021-02-09</c:v>
                </c:pt>
                <c:pt idx="469">
                  <c:v>2021-02-10</c:v>
                </c:pt>
                <c:pt idx="470">
                  <c:v>2021-02-11</c:v>
                </c:pt>
                <c:pt idx="471">
                  <c:v>2021-02-12</c:v>
                </c:pt>
                <c:pt idx="472">
                  <c:v>2021-02-16</c:v>
                </c:pt>
                <c:pt idx="473">
                  <c:v>2021-02-17</c:v>
                </c:pt>
                <c:pt idx="474">
                  <c:v>2021-02-18</c:v>
                </c:pt>
                <c:pt idx="475">
                  <c:v>2021-02-19</c:v>
                </c:pt>
                <c:pt idx="476">
                  <c:v>2021-02-22</c:v>
                </c:pt>
                <c:pt idx="477">
                  <c:v>2021-02-23</c:v>
                </c:pt>
                <c:pt idx="478">
                  <c:v>2021-02-24</c:v>
                </c:pt>
                <c:pt idx="479">
                  <c:v>2021-02-25</c:v>
                </c:pt>
                <c:pt idx="480">
                  <c:v>2021-02-26</c:v>
                </c:pt>
                <c:pt idx="481">
                  <c:v>2021-03-01</c:v>
                </c:pt>
                <c:pt idx="482">
                  <c:v>2021-03-02</c:v>
                </c:pt>
                <c:pt idx="483">
                  <c:v>2021-03-03</c:v>
                </c:pt>
                <c:pt idx="484">
                  <c:v>2021-03-04</c:v>
                </c:pt>
                <c:pt idx="485">
                  <c:v>2021-03-05</c:v>
                </c:pt>
                <c:pt idx="486">
                  <c:v>2021-03-08</c:v>
                </c:pt>
                <c:pt idx="487">
                  <c:v>2021-03-09</c:v>
                </c:pt>
                <c:pt idx="488">
                  <c:v>2021-03-10</c:v>
                </c:pt>
                <c:pt idx="489">
                  <c:v>2021-03-11</c:v>
                </c:pt>
                <c:pt idx="490">
                  <c:v>2021-03-12</c:v>
                </c:pt>
                <c:pt idx="491">
                  <c:v>2021-03-15</c:v>
                </c:pt>
                <c:pt idx="492">
                  <c:v>2021-03-16</c:v>
                </c:pt>
                <c:pt idx="493">
                  <c:v>2021-03-17</c:v>
                </c:pt>
                <c:pt idx="494">
                  <c:v>2021-03-18</c:v>
                </c:pt>
                <c:pt idx="495">
                  <c:v>2021-03-19</c:v>
                </c:pt>
                <c:pt idx="496">
                  <c:v>2021-03-22</c:v>
                </c:pt>
                <c:pt idx="497">
                  <c:v>2021-03-23</c:v>
                </c:pt>
                <c:pt idx="498">
                  <c:v>2021-03-24</c:v>
                </c:pt>
                <c:pt idx="499">
                  <c:v>2021-03-25</c:v>
                </c:pt>
                <c:pt idx="500">
                  <c:v>2021-03-26</c:v>
                </c:pt>
                <c:pt idx="501">
                  <c:v>2021-03-29</c:v>
                </c:pt>
                <c:pt idx="502">
                  <c:v>2021-03-30</c:v>
                </c:pt>
                <c:pt idx="503">
                  <c:v>2021-03-31</c:v>
                </c:pt>
                <c:pt idx="504">
                  <c:v>2021-04-01</c:v>
                </c:pt>
                <c:pt idx="505">
                  <c:v>2021-04-05</c:v>
                </c:pt>
                <c:pt idx="506">
                  <c:v>2021-04-06</c:v>
                </c:pt>
                <c:pt idx="507">
                  <c:v>2021-04-07</c:v>
                </c:pt>
                <c:pt idx="508">
                  <c:v>2021-04-08</c:v>
                </c:pt>
                <c:pt idx="509">
                  <c:v>2021-04-12</c:v>
                </c:pt>
                <c:pt idx="510">
                  <c:v>2021-04-13</c:v>
                </c:pt>
                <c:pt idx="511">
                  <c:v>2021-04-14</c:v>
                </c:pt>
                <c:pt idx="512">
                  <c:v>2021-04-15</c:v>
                </c:pt>
                <c:pt idx="513">
                  <c:v>2021-04-19</c:v>
                </c:pt>
                <c:pt idx="514">
                  <c:v>2021-04-20</c:v>
                </c:pt>
                <c:pt idx="515">
                  <c:v>2021-04-21</c:v>
                </c:pt>
                <c:pt idx="516">
                  <c:v>2021-04-22</c:v>
                </c:pt>
                <c:pt idx="517">
                  <c:v>2021-04-26</c:v>
                </c:pt>
                <c:pt idx="518">
                  <c:v>2021-04-27</c:v>
                </c:pt>
                <c:pt idx="519">
                  <c:v>2021-04-28</c:v>
                </c:pt>
                <c:pt idx="520">
                  <c:v>2021-04-29</c:v>
                </c:pt>
                <c:pt idx="521">
                  <c:v>2021-05-03</c:v>
                </c:pt>
                <c:pt idx="522">
                  <c:v>2021-05-04</c:v>
                </c:pt>
                <c:pt idx="523">
                  <c:v>2021-05-05</c:v>
                </c:pt>
                <c:pt idx="524">
                  <c:v>2021-05-06</c:v>
                </c:pt>
                <c:pt idx="525">
                  <c:v>2021-05-10</c:v>
                </c:pt>
                <c:pt idx="526">
                  <c:v>2021-05-11</c:v>
                </c:pt>
                <c:pt idx="527">
                  <c:v>2021-05-12</c:v>
                </c:pt>
                <c:pt idx="528">
                  <c:v>2021-05-13</c:v>
                </c:pt>
                <c:pt idx="529">
                  <c:v>2021-05-17</c:v>
                </c:pt>
                <c:pt idx="530">
                  <c:v>2021-05-18</c:v>
                </c:pt>
              </c:strCache>
            </c:strRef>
          </c:cat>
          <c:val>
            <c:numRef>
              <c:f>'1. Visualisation'!$E$10:$E$540</c:f>
              <c:numCache>
                <c:formatCode>0.00</c:formatCode>
                <c:ptCount val="531"/>
                <c:pt idx="0">
                  <c:v>100</c:v>
                </c:pt>
                <c:pt idx="1">
                  <c:v>97.9693271245388</c:v>
                </c:pt>
                <c:pt idx="2">
                  <c:v>98.3039751961895</c:v>
                </c:pt>
                <c:pt idx="3">
                  <c:v>98.9550275352347</c:v>
                </c:pt>
                <c:pt idx="4">
                  <c:v>99.0407427155411</c:v>
                </c:pt>
                <c:pt idx="5">
                  <c:v>99.1866380417719</c:v>
                </c:pt>
                <c:pt idx="6">
                  <c:v>98.6513929661244</c:v>
                </c:pt>
                <c:pt idx="7">
                  <c:v>98.7507737251073</c:v>
                </c:pt>
                <c:pt idx="8">
                  <c:v>98.8966744679583</c:v>
                </c:pt>
                <c:pt idx="9">
                  <c:v>98.7070087960663</c:v>
                </c:pt>
                <c:pt idx="10">
                  <c:v>99.0662767358611</c:v>
                </c:pt>
                <c:pt idx="11">
                  <c:v>99.4246356359112</c:v>
                </c:pt>
                <c:pt idx="12">
                  <c:v>99.5304072345384</c:v>
                </c:pt>
                <c:pt idx="13">
                  <c:v>100.001828272882</c:v>
                </c:pt>
                <c:pt idx="14">
                  <c:v>99.7146003564771</c:v>
                </c:pt>
                <c:pt idx="15">
                  <c:v>99.8395158841341</c:v>
                </c:pt>
                <c:pt idx="16">
                  <c:v>99.935256899866</c:v>
                </c:pt>
                <c:pt idx="17">
                  <c:v>99.7556247818988</c:v>
                </c:pt>
                <c:pt idx="18">
                  <c:v>99.6224946812359</c:v>
                </c:pt>
                <c:pt idx="19">
                  <c:v>99.7711269399692</c:v>
                </c:pt>
                <c:pt idx="20">
                  <c:v>99.3735638250363</c:v>
                </c:pt>
                <c:pt idx="21">
                  <c:v>99.2486437604771</c:v>
                </c:pt>
                <c:pt idx="22">
                  <c:v>99.7902851127707</c:v>
                </c:pt>
                <c:pt idx="23">
                  <c:v>100.267175271546</c:v>
                </c:pt>
                <c:pt idx="24">
                  <c:v>100.248931861968</c:v>
                </c:pt>
                <c:pt idx="25">
                  <c:v>100.279026264603</c:v>
                </c:pt>
                <c:pt idx="26">
                  <c:v>100.080241316816</c:v>
                </c:pt>
                <c:pt idx="27">
                  <c:v>100.129482186816</c:v>
                </c:pt>
                <c:pt idx="28">
                  <c:v>100.667473993725</c:v>
                </c:pt>
                <c:pt idx="29">
                  <c:v>100.772329448459</c:v>
                </c:pt>
                <c:pt idx="30">
                  <c:v>101.144362150461</c:v>
                </c:pt>
                <c:pt idx="31">
                  <c:v>100.79330600446</c:v>
                </c:pt>
                <c:pt idx="32">
                  <c:v>100.841630939966</c:v>
                </c:pt>
                <c:pt idx="33">
                  <c:v>100.824309610966</c:v>
                </c:pt>
                <c:pt idx="34">
                  <c:v>101.000291627505</c:v>
                </c:pt>
                <c:pt idx="35">
                  <c:v>100.948317246226</c:v>
                </c:pt>
                <c:pt idx="36">
                  <c:v>101.006678867584</c:v>
                </c:pt>
                <c:pt idx="37">
                  <c:v>101.256517635169</c:v>
                </c:pt>
                <c:pt idx="38">
                  <c:v>100.809713639517</c:v>
                </c:pt>
                <c:pt idx="39">
                  <c:v>101.088742829278</c:v>
                </c:pt>
                <c:pt idx="40">
                  <c:v>101.540103655358</c:v>
                </c:pt>
                <c:pt idx="41">
                  <c:v>102.069891548316</c:v>
                </c:pt>
                <c:pt idx="42">
                  <c:v>101.923078724815</c:v>
                </c:pt>
                <c:pt idx="43">
                  <c:v>102.004226717501</c:v>
                </c:pt>
                <c:pt idx="44">
                  <c:v>101.782654979125</c:v>
                </c:pt>
                <c:pt idx="45">
                  <c:v>101.792686776154</c:v>
                </c:pt>
                <c:pt idx="46">
                  <c:v>101.287523989066</c:v>
                </c:pt>
                <c:pt idx="47">
                  <c:v>101.526426181326</c:v>
                </c:pt>
                <c:pt idx="48">
                  <c:v>101.493600543022</c:v>
                </c:pt>
                <c:pt idx="49">
                  <c:v>101.393297784172</c:v>
                </c:pt>
                <c:pt idx="50">
                  <c:v>101.90119450426</c:v>
                </c:pt>
                <c:pt idx="51">
                  <c:v>101.726120257595</c:v>
                </c:pt>
                <c:pt idx="52">
                  <c:v>101.554690703295</c:v>
                </c:pt>
                <c:pt idx="53">
                  <c:v>101.580230759279</c:v>
                </c:pt>
                <c:pt idx="54">
                  <c:v>100.904548673301</c:v>
                </c:pt>
                <c:pt idx="55">
                  <c:v>101.037678351289</c:v>
                </c:pt>
                <c:pt idx="56">
                  <c:v>100.376590086617</c:v>
                </c:pt>
                <c:pt idx="57">
                  <c:v>100.364736600023</c:v>
                </c:pt>
                <c:pt idx="58">
                  <c:v>100.807897224716</c:v>
                </c:pt>
                <c:pt idx="59">
                  <c:v>100.749536941758</c:v>
                </c:pt>
                <c:pt idx="60">
                  <c:v>100.883577768692</c:v>
                </c:pt>
                <c:pt idx="61">
                  <c:v>101.625811198141</c:v>
                </c:pt>
                <c:pt idx="62">
                  <c:v>101.492685223549</c:v>
                </c:pt>
                <c:pt idx="63">
                  <c:v>101.574750787137</c:v>
                </c:pt>
                <c:pt idx="64">
                  <c:v>101.814566761072</c:v>
                </c:pt>
                <c:pt idx="65">
                  <c:v>101.63037887648</c:v>
                </c:pt>
                <c:pt idx="66">
                  <c:v>101.310319479879</c:v>
                </c:pt>
                <c:pt idx="67">
                  <c:v>101.200900455696</c:v>
                </c:pt>
                <c:pt idx="68">
                  <c:v>101.780835075968</c:v>
                </c:pt>
                <c:pt idx="69">
                  <c:v>102.074446025183</c:v>
                </c:pt>
                <c:pt idx="70">
                  <c:v>102.120034461251</c:v>
                </c:pt>
                <c:pt idx="71">
                  <c:v>102.159246235875</c:v>
                </c:pt>
                <c:pt idx="72">
                  <c:v>102.116391852166</c:v>
                </c:pt>
                <c:pt idx="73">
                  <c:v>102.061677491504</c:v>
                </c:pt>
                <c:pt idx="74">
                  <c:v>102.014259723943</c:v>
                </c:pt>
                <c:pt idx="75">
                  <c:v>102.244956226413</c:v>
                </c:pt>
                <c:pt idx="76">
                  <c:v>101.706063737534</c:v>
                </c:pt>
                <c:pt idx="77">
                  <c:v>101.831891115997</c:v>
                </c:pt>
                <c:pt idx="78">
                  <c:v>101.574750787137</c:v>
                </c:pt>
                <c:pt idx="79">
                  <c:v>101.626728920413</c:v>
                </c:pt>
                <c:pt idx="80">
                  <c:v>101.665942744037</c:v>
                </c:pt>
                <c:pt idx="81">
                  <c:v>101.036771236773</c:v>
                </c:pt>
                <c:pt idx="82">
                  <c:v>100.537082781231</c:v>
                </c:pt>
                <c:pt idx="83">
                  <c:v>100.328267651623</c:v>
                </c:pt>
                <c:pt idx="84">
                  <c:v>100.126748156098</c:v>
                </c:pt>
                <c:pt idx="85">
                  <c:v>99.53131785644</c:v>
                </c:pt>
                <c:pt idx="86">
                  <c:v>100.002737327298</c:v>
                </c:pt>
                <c:pt idx="87">
                  <c:v>99.8240128236853</c:v>
                </c:pt>
                <c:pt idx="88">
                  <c:v>100.185106546264</c:v>
                </c:pt>
                <c:pt idx="89">
                  <c:v>100.366557656819</c:v>
                </c:pt>
                <c:pt idx="90">
                  <c:v>100.366557656819</c:v>
                </c:pt>
                <c:pt idx="91">
                  <c:v>100.504254024214</c:v>
                </c:pt>
                <c:pt idx="92">
                  <c:v>99.8997007347457</c:v>
                </c:pt>
                <c:pt idx="93">
                  <c:v>99.7063853049267</c:v>
                </c:pt>
                <c:pt idx="94">
                  <c:v>99.8851062761844</c:v>
                </c:pt>
                <c:pt idx="95">
                  <c:v>99.7164182083872</c:v>
                </c:pt>
                <c:pt idx="96">
                  <c:v>98.5036675131487</c:v>
                </c:pt>
                <c:pt idx="97">
                  <c:v>98.7106510744776</c:v>
                </c:pt>
                <c:pt idx="98">
                  <c:v>98.7781315706666</c:v>
                </c:pt>
                <c:pt idx="99">
                  <c:v>98.8930284376394</c:v>
                </c:pt>
                <c:pt idx="100">
                  <c:v>98.8064019844355</c:v>
                </c:pt>
                <c:pt idx="101">
                  <c:v>98.9112612780986</c:v>
                </c:pt>
                <c:pt idx="102">
                  <c:v>98.9240232697031</c:v>
                </c:pt>
                <c:pt idx="103">
                  <c:v>98.7717440604839</c:v>
                </c:pt>
                <c:pt idx="104">
                  <c:v>98.9705319548329</c:v>
                </c:pt>
                <c:pt idx="105">
                  <c:v>99.0015353527509</c:v>
                </c:pt>
                <c:pt idx="106">
                  <c:v>98.5839067877</c:v>
                </c:pt>
                <c:pt idx="107">
                  <c:v>97.8197850567171</c:v>
                </c:pt>
                <c:pt idx="108">
                  <c:v>97.8653783796643</c:v>
                </c:pt>
                <c:pt idx="109">
                  <c:v>97.7185719022227</c:v>
                </c:pt>
                <c:pt idx="110">
                  <c:v>98.2401471529207</c:v>
                </c:pt>
                <c:pt idx="111">
                  <c:v>98.2483491127651</c:v>
                </c:pt>
                <c:pt idx="112">
                  <c:v>98.8127840056114</c:v>
                </c:pt>
                <c:pt idx="113">
                  <c:v>98.301241250409</c:v>
                </c:pt>
                <c:pt idx="114">
                  <c:v>99.1364829231555</c:v>
                </c:pt>
                <c:pt idx="115">
                  <c:v>99.3215973478641</c:v>
                </c:pt>
                <c:pt idx="116">
                  <c:v>98.7836029655542</c:v>
                </c:pt>
                <c:pt idx="117">
                  <c:v>99.0152118410011</c:v>
                </c:pt>
                <c:pt idx="118">
                  <c:v>98.3778294889725</c:v>
                </c:pt>
                <c:pt idx="119">
                  <c:v>98.6623281807935</c:v>
                </c:pt>
                <c:pt idx="120">
                  <c:v>98.4215997475637</c:v>
                </c:pt>
                <c:pt idx="121">
                  <c:v>97.9328538336023</c:v>
                </c:pt>
                <c:pt idx="122">
                  <c:v>98.3915121638759</c:v>
                </c:pt>
                <c:pt idx="123">
                  <c:v>98.6906019731185</c:v>
                </c:pt>
                <c:pt idx="124">
                  <c:v>98.6513929661244</c:v>
                </c:pt>
                <c:pt idx="125">
                  <c:v>99.0863383907897</c:v>
                </c:pt>
                <c:pt idx="126">
                  <c:v>99.2686988338602</c:v>
                </c:pt>
                <c:pt idx="127">
                  <c:v>98.9914956513703</c:v>
                </c:pt>
                <c:pt idx="128">
                  <c:v>99.2267564542785</c:v>
                </c:pt>
                <c:pt idx="129">
                  <c:v>97.9602111556803</c:v>
                </c:pt>
                <c:pt idx="130">
                  <c:v>96.2842389438004</c:v>
                </c:pt>
                <c:pt idx="131">
                  <c:v>96.9626553485271</c:v>
                </c:pt>
                <c:pt idx="132">
                  <c:v>96.7656939204929</c:v>
                </c:pt>
                <c:pt idx="133">
                  <c:v>96.5404698129849</c:v>
                </c:pt>
                <c:pt idx="134">
                  <c:v>96.0699572628397</c:v>
                </c:pt>
                <c:pt idx="135">
                  <c:v>97.1933485348293</c:v>
                </c:pt>
                <c:pt idx="136">
                  <c:v>96.5787710848436</c:v>
                </c:pt>
                <c:pt idx="137">
                  <c:v>96.7310477257113</c:v>
                </c:pt>
                <c:pt idx="138">
                  <c:v>97.1787527705727</c:v>
                </c:pt>
                <c:pt idx="139">
                  <c:v>96.9052082130164</c:v>
                </c:pt>
                <c:pt idx="140">
                  <c:v>97.1997361635786</c:v>
                </c:pt>
                <c:pt idx="141">
                  <c:v>97.0821050790408</c:v>
                </c:pt>
                <c:pt idx="142">
                  <c:v>96.6352975988436</c:v>
                </c:pt>
                <c:pt idx="143">
                  <c:v>96.4164613191929</c:v>
                </c:pt>
                <c:pt idx="144">
                  <c:v>96.7191892090798</c:v>
                </c:pt>
                <c:pt idx="145">
                  <c:v>97.0547549032485</c:v>
                </c:pt>
                <c:pt idx="146">
                  <c:v>96.5286199070487</c:v>
                </c:pt>
                <c:pt idx="147">
                  <c:v>96.9517096150318</c:v>
                </c:pt>
                <c:pt idx="148">
                  <c:v>97.6328605409812</c:v>
                </c:pt>
                <c:pt idx="149">
                  <c:v>97.8744962744905</c:v>
                </c:pt>
                <c:pt idx="150">
                  <c:v>97.8744962744905</c:v>
                </c:pt>
                <c:pt idx="151">
                  <c:v>97.8744962744905</c:v>
                </c:pt>
                <c:pt idx="152">
                  <c:v>97.8744962744905</c:v>
                </c:pt>
                <c:pt idx="153">
                  <c:v>97.8744962744905</c:v>
                </c:pt>
                <c:pt idx="154">
                  <c:v>97.8744962744905</c:v>
                </c:pt>
                <c:pt idx="155">
                  <c:v>97.8744962744905</c:v>
                </c:pt>
                <c:pt idx="156">
                  <c:v>97.8744962744905</c:v>
                </c:pt>
                <c:pt idx="157">
                  <c:v>97.8744962744905</c:v>
                </c:pt>
                <c:pt idx="158">
                  <c:v>97.8744962744905</c:v>
                </c:pt>
                <c:pt idx="159">
                  <c:v>97.8744962744905</c:v>
                </c:pt>
                <c:pt idx="160">
                  <c:v>97.8744962744905</c:v>
                </c:pt>
                <c:pt idx="161">
                  <c:v>97.8744962744905</c:v>
                </c:pt>
                <c:pt idx="162">
                  <c:v>97.8744962744905</c:v>
                </c:pt>
                <c:pt idx="163">
                  <c:v>97.8744962744905</c:v>
                </c:pt>
                <c:pt idx="164">
                  <c:v>97.8744962744905</c:v>
                </c:pt>
                <c:pt idx="165">
                  <c:v>97.796081200741</c:v>
                </c:pt>
                <c:pt idx="166">
                  <c:v>97.796081200741</c:v>
                </c:pt>
                <c:pt idx="167">
                  <c:v>97.7295158941074</c:v>
                </c:pt>
                <c:pt idx="168">
                  <c:v>98.3696256638501</c:v>
                </c:pt>
                <c:pt idx="169">
                  <c:v>98.8328428791545</c:v>
                </c:pt>
                <c:pt idx="170">
                  <c:v>99.2240212197549</c:v>
                </c:pt>
                <c:pt idx="171">
                  <c:v>99.0963672506002</c:v>
                </c:pt>
                <c:pt idx="172">
                  <c:v>99.0088336819581</c:v>
                </c:pt>
                <c:pt idx="173">
                  <c:v>99.0270591739586</c:v>
                </c:pt>
                <c:pt idx="174">
                  <c:v>98.9194657513915</c:v>
                </c:pt>
                <c:pt idx="175">
                  <c:v>99.0644524406466</c:v>
                </c:pt>
                <c:pt idx="176">
                  <c:v>99.0316266121982</c:v>
                </c:pt>
                <c:pt idx="177">
                  <c:v>99.1483392153938</c:v>
                </c:pt>
                <c:pt idx="178">
                  <c:v>99.3580639606044</c:v>
                </c:pt>
                <c:pt idx="179">
                  <c:v>99.2759963428198</c:v>
                </c:pt>
                <c:pt idx="180">
                  <c:v>99.198496283871</c:v>
                </c:pt>
                <c:pt idx="181">
                  <c:v>98.4754016677224</c:v>
                </c:pt>
                <c:pt idx="182">
                  <c:v>98.6796505447627</c:v>
                </c:pt>
                <c:pt idx="183">
                  <c:v>99.1118658308511</c:v>
                </c:pt>
                <c:pt idx="184">
                  <c:v>99.5240232311224</c:v>
                </c:pt>
                <c:pt idx="185">
                  <c:v>99.3115631445125</c:v>
                </c:pt>
                <c:pt idx="186">
                  <c:v>99.6407338709333</c:v>
                </c:pt>
                <c:pt idx="187">
                  <c:v>99.5969669781475</c:v>
                </c:pt>
                <c:pt idx="188">
                  <c:v>99.4291893367434</c:v>
                </c:pt>
                <c:pt idx="189">
                  <c:v>99.384508411177</c:v>
                </c:pt>
                <c:pt idx="190">
                  <c:v>99.2066982182425</c:v>
                </c:pt>
                <c:pt idx="191">
                  <c:v>98.9276715858837</c:v>
                </c:pt>
                <c:pt idx="192">
                  <c:v>99.1164210278453</c:v>
                </c:pt>
                <c:pt idx="193">
                  <c:v>99.0826883897196</c:v>
                </c:pt>
                <c:pt idx="194">
                  <c:v>98.8848183619514</c:v>
                </c:pt>
                <c:pt idx="195">
                  <c:v>98.9149086529986</c:v>
                </c:pt>
                <c:pt idx="196">
                  <c:v>99.0124782436471</c:v>
                </c:pt>
                <c:pt idx="197">
                  <c:v>99.1446946848421</c:v>
                </c:pt>
                <c:pt idx="198">
                  <c:v>99.3835903855285</c:v>
                </c:pt>
                <c:pt idx="199">
                  <c:v>99.4793379125803</c:v>
                </c:pt>
                <c:pt idx="200">
                  <c:v>99.8787276358173</c:v>
                </c:pt>
                <c:pt idx="201">
                  <c:v>99.4109568483805</c:v>
                </c:pt>
                <c:pt idx="202">
                  <c:v>99.0744768704218</c:v>
                </c:pt>
                <c:pt idx="203">
                  <c:v>99.2376989005427</c:v>
                </c:pt>
                <c:pt idx="204">
                  <c:v>99.1519840138991</c:v>
                </c:pt>
                <c:pt idx="205">
                  <c:v>99.0507723678732</c:v>
                </c:pt>
                <c:pt idx="206">
                  <c:v>99.0097447972264</c:v>
                </c:pt>
                <c:pt idx="207">
                  <c:v>99.1756968065025</c:v>
                </c:pt>
                <c:pt idx="208">
                  <c:v>98.9796568258259</c:v>
                </c:pt>
                <c:pt idx="209">
                  <c:v>99.7674873120706</c:v>
                </c:pt>
                <c:pt idx="210">
                  <c:v>99.7556247818988</c:v>
                </c:pt>
                <c:pt idx="211">
                  <c:v>99.9161042063112</c:v>
                </c:pt>
                <c:pt idx="212">
                  <c:v>99.8613993736912</c:v>
                </c:pt>
                <c:pt idx="213">
                  <c:v>99.8933202303042</c:v>
                </c:pt>
                <c:pt idx="214">
                  <c:v>99.7401274404438</c:v>
                </c:pt>
                <c:pt idx="215">
                  <c:v>99.8458996990705</c:v>
                </c:pt>
                <c:pt idx="216">
                  <c:v>99.7273673439329</c:v>
                </c:pt>
                <c:pt idx="217">
                  <c:v>99.8851062761844</c:v>
                </c:pt>
                <c:pt idx="218">
                  <c:v>99.7811627085275</c:v>
                </c:pt>
                <c:pt idx="219">
                  <c:v>99.2750903868284</c:v>
                </c:pt>
                <c:pt idx="220">
                  <c:v>99.129185836495</c:v>
                </c:pt>
                <c:pt idx="221">
                  <c:v>98.9741736972063</c:v>
                </c:pt>
                <c:pt idx="222">
                  <c:v>98.446221552966</c:v>
                </c:pt>
                <c:pt idx="223">
                  <c:v>98.8492571141381</c:v>
                </c:pt>
                <c:pt idx="224">
                  <c:v>98.4936393556876</c:v>
                </c:pt>
                <c:pt idx="225">
                  <c:v>99.4191535738779</c:v>
                </c:pt>
                <c:pt idx="226">
                  <c:v>99.8532008517084</c:v>
                </c:pt>
                <c:pt idx="227">
                  <c:v>99.9069995634674</c:v>
                </c:pt>
                <c:pt idx="228">
                  <c:v>100.295431264085</c:v>
                </c:pt>
                <c:pt idx="229">
                  <c:v>100.169598464866</c:v>
                </c:pt>
                <c:pt idx="230">
                  <c:v>100.196046064941</c:v>
                </c:pt>
                <c:pt idx="231">
                  <c:v>100.462312729279</c:v>
                </c:pt>
                <c:pt idx="232">
                  <c:v>100.460477888176</c:v>
                </c:pt>
                <c:pt idx="233">
                  <c:v>100.218845258592</c:v>
                </c:pt>
                <c:pt idx="234">
                  <c:v>100.054713685146</c:v>
                </c:pt>
                <c:pt idx="235">
                  <c:v>99.8942273130238</c:v>
                </c:pt>
                <c:pt idx="236">
                  <c:v>99.2103473087677</c:v>
                </c:pt>
                <c:pt idx="237">
                  <c:v>99.3179400690479</c:v>
                </c:pt>
                <c:pt idx="238">
                  <c:v>99.5112576808426</c:v>
                </c:pt>
                <c:pt idx="239">
                  <c:v>99.3790408603639</c:v>
                </c:pt>
                <c:pt idx="240">
                  <c:v>99.2787344436523</c:v>
                </c:pt>
                <c:pt idx="241">
                  <c:v>98.8182592401276</c:v>
                </c:pt>
                <c:pt idx="242">
                  <c:v>99.037096072813</c:v>
                </c:pt>
                <c:pt idx="243">
                  <c:v>99.7984834786012</c:v>
                </c:pt>
                <c:pt idx="244">
                  <c:v>100.133138034217</c:v>
                </c:pt>
                <c:pt idx="245">
                  <c:v>100.273552277571</c:v>
                </c:pt>
                <c:pt idx="246">
                  <c:v>99.9790256077519</c:v>
                </c:pt>
                <c:pt idx="247">
                  <c:v>100.089357100148</c:v>
                </c:pt>
                <c:pt idx="248">
                  <c:v>100.159576628341</c:v>
                </c:pt>
                <c:pt idx="249">
                  <c:v>100.162312452187</c:v>
                </c:pt>
                <c:pt idx="250">
                  <c:v>100.082072524962</c:v>
                </c:pt>
                <c:pt idx="251">
                  <c:v>100.147723118474</c:v>
                </c:pt>
                <c:pt idx="252">
                  <c:v>100.22886869947</c:v>
                </c:pt>
                <c:pt idx="253">
                  <c:v>101.406067664048</c:v>
                </c:pt>
                <c:pt idx="254">
                  <c:v>102.084482206554</c:v>
                </c:pt>
                <c:pt idx="255">
                  <c:v>101.722473990008</c:v>
                </c:pt>
                <c:pt idx="256">
                  <c:v>101.084181961522</c:v>
                </c:pt>
                <c:pt idx="257">
                  <c:v>100.563528562881</c:v>
                </c:pt>
                <c:pt idx="258">
                  <c:v>100.633732554933</c:v>
                </c:pt>
                <c:pt idx="259">
                  <c:v>99.9927080012019</c:v>
                </c:pt>
                <c:pt idx="260">
                  <c:v>98.2027529316373</c:v>
                </c:pt>
                <c:pt idx="261">
                  <c:v>98.9231137314113</c:v>
                </c:pt>
                <c:pt idx="262">
                  <c:v>97.6009472560487</c:v>
                </c:pt>
                <c:pt idx="263">
                  <c:v>98.1845243377952</c:v>
                </c:pt>
                <c:pt idx="264">
                  <c:v>96.8814949065881</c:v>
                </c:pt>
                <c:pt idx="265">
                  <c:v>94.7751432419359</c:v>
                </c:pt>
                <c:pt idx="266">
                  <c:v>94.0219554600799</c:v>
                </c:pt>
                <c:pt idx="267">
                  <c:v>95.7672267672159</c:v>
                </c:pt>
                <c:pt idx="268">
                  <c:v>95.3331930559379</c:v>
                </c:pt>
                <c:pt idx="269">
                  <c:v>95.3878987790325</c:v>
                </c:pt>
                <c:pt idx="270">
                  <c:v>97.2827164806829</c:v>
                </c:pt>
                <c:pt idx="271">
                  <c:v>96.814933416026</c:v>
                </c:pt>
                <c:pt idx="272">
                  <c:v>97.91096526729</c:v>
                </c:pt>
                <c:pt idx="273">
                  <c:v>98.8073093777954</c:v>
                </c:pt>
                <c:pt idx="274">
                  <c:v>101.479925075062</c:v>
                </c:pt>
                <c:pt idx="275">
                  <c:v>100.723998360572</c:v>
                </c:pt>
                <c:pt idx="276">
                  <c:v>101.056835825838</c:v>
                </c:pt>
                <c:pt idx="277">
                  <c:v>101.32400170011</c:v>
                </c:pt>
                <c:pt idx="278">
                  <c:v>101.101509184888</c:v>
                </c:pt>
                <c:pt idx="279">
                  <c:v>99.4902855918824</c:v>
                </c:pt>
                <c:pt idx="280">
                  <c:v>98.5109620012732</c:v>
                </c:pt>
                <c:pt idx="281">
                  <c:v>98.0304282771194</c:v>
                </c:pt>
                <c:pt idx="282">
                  <c:v>97.8015518046534</c:v>
                </c:pt>
                <c:pt idx="283">
                  <c:v>98.4799579801251</c:v>
                </c:pt>
                <c:pt idx="284">
                  <c:v>99.4957552797329</c:v>
                </c:pt>
                <c:pt idx="285">
                  <c:v>99.0726622982643</c:v>
                </c:pt>
                <c:pt idx="286">
                  <c:v>99.3197636372139</c:v>
                </c:pt>
                <c:pt idx="287">
                  <c:v>98.990584871937</c:v>
                </c:pt>
                <c:pt idx="288">
                  <c:v>98.1352789514078</c:v>
                </c:pt>
                <c:pt idx="289">
                  <c:v>97.6620280019595</c:v>
                </c:pt>
                <c:pt idx="290">
                  <c:v>98.1225131359139</c:v>
                </c:pt>
                <c:pt idx="291">
                  <c:v>98.4288919807944</c:v>
                </c:pt>
                <c:pt idx="292">
                  <c:v>98.1772288881415</c:v>
                </c:pt>
                <c:pt idx="293">
                  <c:v>98.2246440640286</c:v>
                </c:pt>
                <c:pt idx="294">
                  <c:v>98.3085354007883</c:v>
                </c:pt>
                <c:pt idx="295">
                  <c:v>98.1754076562026</c:v>
                </c:pt>
                <c:pt idx="296">
                  <c:v>97.8252485387421</c:v>
                </c:pt>
                <c:pt idx="297">
                  <c:v>97.3310323162997</c:v>
                </c:pt>
                <c:pt idx="298">
                  <c:v>97.211587341933</c:v>
                </c:pt>
                <c:pt idx="299">
                  <c:v>97.8270861260121</c:v>
                </c:pt>
                <c:pt idx="300">
                  <c:v>97.2909140268544</c:v>
                </c:pt>
                <c:pt idx="301">
                  <c:v>97.067513834404</c:v>
                </c:pt>
                <c:pt idx="302">
                  <c:v>96.8295254276847</c:v>
                </c:pt>
                <c:pt idx="303">
                  <c:v>96.9827097338613</c:v>
                </c:pt>
                <c:pt idx="304">
                  <c:v>98.0833119702365</c:v>
                </c:pt>
                <c:pt idx="305">
                  <c:v>97.6930357027932</c:v>
                </c:pt>
                <c:pt idx="306">
                  <c:v>97.5061092942737</c:v>
                </c:pt>
                <c:pt idx="307">
                  <c:v>97.9000295474737</c:v>
                </c:pt>
                <c:pt idx="308">
                  <c:v>97.9146175782162</c:v>
                </c:pt>
                <c:pt idx="309">
                  <c:v>98.3057913308759</c:v>
                </c:pt>
                <c:pt idx="310">
                  <c:v>98.1061034196112</c:v>
                </c:pt>
                <c:pt idx="311">
                  <c:v>98.1425780053786</c:v>
                </c:pt>
                <c:pt idx="312">
                  <c:v>98.014912805746</c:v>
                </c:pt>
                <c:pt idx="313">
                  <c:v>98.29485605607</c:v>
                </c:pt>
                <c:pt idx="314">
                  <c:v>98.1535187824554</c:v>
                </c:pt>
                <c:pt idx="315">
                  <c:v>98.0668957168576</c:v>
                </c:pt>
                <c:pt idx="316">
                  <c:v>99.2167313496148</c:v>
                </c:pt>
                <c:pt idx="317">
                  <c:v>99.3899765636412</c:v>
                </c:pt>
                <c:pt idx="318">
                  <c:v>99.5276653514352</c:v>
                </c:pt>
                <c:pt idx="319">
                  <c:v>98.8519916866449</c:v>
                </c:pt>
                <c:pt idx="320">
                  <c:v>98.29393831425</c:v>
                </c:pt>
                <c:pt idx="321">
                  <c:v>97.5498846638833</c:v>
                </c:pt>
                <c:pt idx="322">
                  <c:v>97.3875712688542</c:v>
                </c:pt>
                <c:pt idx="323">
                  <c:v>97.9903002929849</c:v>
                </c:pt>
                <c:pt idx="324">
                  <c:v>97.9410633446254</c:v>
                </c:pt>
                <c:pt idx="325">
                  <c:v>97.4705428275103</c:v>
                </c:pt>
                <c:pt idx="326">
                  <c:v>97.5726719503532</c:v>
                </c:pt>
                <c:pt idx="327">
                  <c:v>97.4787526498206</c:v>
                </c:pt>
                <c:pt idx="328">
                  <c:v>97.0492809453593</c:v>
                </c:pt>
                <c:pt idx="329">
                  <c:v>97.6073204593112</c:v>
                </c:pt>
                <c:pt idx="330">
                  <c:v>97.7085371871836</c:v>
                </c:pt>
                <c:pt idx="331">
                  <c:v>98.1051891990143</c:v>
                </c:pt>
                <c:pt idx="332">
                  <c:v>98.46901363533</c:v>
                </c:pt>
                <c:pt idx="333">
                  <c:v>97.9009399483759</c:v>
                </c:pt>
                <c:pt idx="334">
                  <c:v>98.0203882936255</c:v>
                </c:pt>
                <c:pt idx="335">
                  <c:v>97.8945577095399</c:v>
                </c:pt>
                <c:pt idx="336">
                  <c:v>98.0942493648466</c:v>
                </c:pt>
                <c:pt idx="337">
                  <c:v>97.8252485387421</c:v>
                </c:pt>
                <c:pt idx="338">
                  <c:v>97.7823976024495</c:v>
                </c:pt>
                <c:pt idx="339">
                  <c:v>97.8188761645342</c:v>
                </c:pt>
                <c:pt idx="340">
                  <c:v>97.790611208799</c:v>
                </c:pt>
                <c:pt idx="341">
                  <c:v>97.4915165261824</c:v>
                </c:pt>
                <c:pt idx="342">
                  <c:v>97.8206939657903</c:v>
                </c:pt>
                <c:pt idx="343">
                  <c:v>97.745926720605</c:v>
                </c:pt>
                <c:pt idx="344">
                  <c:v>97.4140141368541</c:v>
                </c:pt>
                <c:pt idx="345">
                  <c:v>97.7267845436042</c:v>
                </c:pt>
                <c:pt idx="346">
                  <c:v>97.4194808514508</c:v>
                </c:pt>
                <c:pt idx="347">
                  <c:v>95.9815135270366</c:v>
                </c:pt>
                <c:pt idx="348">
                  <c:v>95.8410885517217</c:v>
                </c:pt>
                <c:pt idx="349">
                  <c:v>95.7726975758674</c:v>
                </c:pt>
                <c:pt idx="350">
                  <c:v>95.4544661301722</c:v>
                </c:pt>
                <c:pt idx="351">
                  <c:v>96.6827145545067</c:v>
                </c:pt>
                <c:pt idx="352">
                  <c:v>96.3033884671291</c:v>
                </c:pt>
                <c:pt idx="353">
                  <c:v>96.2477698532824</c:v>
                </c:pt>
                <c:pt idx="354">
                  <c:v>96.2733038349968</c:v>
                </c:pt>
                <c:pt idx="355">
                  <c:v>96.6480609610376</c:v>
                </c:pt>
                <c:pt idx="356">
                  <c:v>97.1304337905546</c:v>
                </c:pt>
                <c:pt idx="357">
                  <c:v>97.4048946187368</c:v>
                </c:pt>
                <c:pt idx="358">
                  <c:v>97.5544432136878</c:v>
                </c:pt>
                <c:pt idx="359">
                  <c:v>96.6508086727922</c:v>
                </c:pt>
                <c:pt idx="360">
                  <c:v>95.9477743937067</c:v>
                </c:pt>
                <c:pt idx="361">
                  <c:v>96.7273971714949</c:v>
                </c:pt>
                <c:pt idx="362">
                  <c:v>96.3498923168291</c:v>
                </c:pt>
                <c:pt idx="363">
                  <c:v>96.6489768475967</c:v>
                </c:pt>
                <c:pt idx="364">
                  <c:v>97.0246605815589</c:v>
                </c:pt>
                <c:pt idx="365">
                  <c:v>96.5240615614913</c:v>
                </c:pt>
                <c:pt idx="366">
                  <c:v>97.2362061071811</c:v>
                </c:pt>
                <c:pt idx="367">
                  <c:v>96.6590050327477</c:v>
                </c:pt>
                <c:pt idx="368">
                  <c:v>96.5605308618062</c:v>
                </c:pt>
                <c:pt idx="369">
                  <c:v>96.8450222862921</c:v>
                </c:pt>
                <c:pt idx="370">
                  <c:v>96.7337810435445</c:v>
                </c:pt>
                <c:pt idx="371">
                  <c:v>96.6261802506914</c:v>
                </c:pt>
                <c:pt idx="372">
                  <c:v>96.8659959577004</c:v>
                </c:pt>
                <c:pt idx="373">
                  <c:v>96.7857530150525</c:v>
                </c:pt>
                <c:pt idx="374">
                  <c:v>96.3954825410662</c:v>
                </c:pt>
                <c:pt idx="375">
                  <c:v>96.0909266050985</c:v>
                </c:pt>
                <c:pt idx="376">
                  <c:v>95.8000516238722</c:v>
                </c:pt>
                <c:pt idx="377">
                  <c:v>95.4681389015378</c:v>
                </c:pt>
                <c:pt idx="378">
                  <c:v>95.4608506128812</c:v>
                </c:pt>
                <c:pt idx="379">
                  <c:v>95.7745150718448</c:v>
                </c:pt>
                <c:pt idx="380">
                  <c:v>96.0207190815048</c:v>
                </c:pt>
                <c:pt idx="381">
                  <c:v>96.1401707515042</c:v>
                </c:pt>
                <c:pt idx="382">
                  <c:v>96.1383487912303</c:v>
                </c:pt>
                <c:pt idx="383">
                  <c:v>96.3489820899755</c:v>
                </c:pt>
                <c:pt idx="384">
                  <c:v>96.1547583633959</c:v>
                </c:pt>
                <c:pt idx="385">
                  <c:v>96.2386498020691</c:v>
                </c:pt>
                <c:pt idx="386">
                  <c:v>96.3881943157109</c:v>
                </c:pt>
                <c:pt idx="387">
                  <c:v>96.3270944180336</c:v>
                </c:pt>
                <c:pt idx="388">
                  <c:v>96.6234434746086</c:v>
                </c:pt>
                <c:pt idx="389">
                  <c:v>96.6717746585676</c:v>
                </c:pt>
                <c:pt idx="390">
                  <c:v>96.0526342897321</c:v>
                </c:pt>
                <c:pt idx="391">
                  <c:v>96.1720898553338</c:v>
                </c:pt>
                <c:pt idx="392">
                  <c:v>95.8702652695549</c:v>
                </c:pt>
                <c:pt idx="393">
                  <c:v>96.0717860587365</c:v>
                </c:pt>
                <c:pt idx="394">
                  <c:v>96.1720898553338</c:v>
                </c:pt>
                <c:pt idx="395">
                  <c:v>96.1784667717172</c:v>
                </c:pt>
                <c:pt idx="396">
                  <c:v>95.4480825014026</c:v>
                </c:pt>
                <c:pt idx="397">
                  <c:v>95.6714765063618</c:v>
                </c:pt>
                <c:pt idx="398">
                  <c:v>95.4544661301722</c:v>
                </c:pt>
                <c:pt idx="399">
                  <c:v>95.5903250583036</c:v>
                </c:pt>
                <c:pt idx="400">
                  <c:v>95.328626249304</c:v>
                </c:pt>
                <c:pt idx="401">
                  <c:v>95.1189049459919</c:v>
                </c:pt>
                <c:pt idx="402">
                  <c:v>95.3368412463264</c:v>
                </c:pt>
                <c:pt idx="403">
                  <c:v>95.3605473595917</c:v>
                </c:pt>
                <c:pt idx="404">
                  <c:v>95.4927579004944</c:v>
                </c:pt>
                <c:pt idx="405">
                  <c:v>95.3295358628837</c:v>
                </c:pt>
                <c:pt idx="406">
                  <c:v>95.2310643342018</c:v>
                </c:pt>
                <c:pt idx="407">
                  <c:v>94.4696663567478</c:v>
                </c:pt>
                <c:pt idx="408">
                  <c:v>94.1505230963921</c:v>
                </c:pt>
                <c:pt idx="409">
                  <c:v>95.8684441377266</c:v>
                </c:pt>
                <c:pt idx="410">
                  <c:v>95.9806008379887</c:v>
                </c:pt>
                <c:pt idx="411">
                  <c:v>96.1219353821486</c:v>
                </c:pt>
                <c:pt idx="412">
                  <c:v>95.8255830398376</c:v>
                </c:pt>
                <c:pt idx="413">
                  <c:v>95.4480825014026</c:v>
                </c:pt>
                <c:pt idx="414">
                  <c:v>95.3249786875918</c:v>
                </c:pt>
                <c:pt idx="415">
                  <c:v>94.9967219725255</c:v>
                </c:pt>
                <c:pt idx="416">
                  <c:v>94.735013872796</c:v>
                </c:pt>
                <c:pt idx="417">
                  <c:v>94.6721005143861</c:v>
                </c:pt>
                <c:pt idx="418">
                  <c:v>94.6648051174555</c:v>
                </c:pt>
                <c:pt idx="419">
                  <c:v>95.3103912316512</c:v>
                </c:pt>
                <c:pt idx="420">
                  <c:v>95.2994535692521</c:v>
                </c:pt>
                <c:pt idx="421">
                  <c:v>94.9064427803477</c:v>
                </c:pt>
                <c:pt idx="422">
                  <c:v>95.1043158210378</c:v>
                </c:pt>
                <c:pt idx="423">
                  <c:v>95.1134346546134</c:v>
                </c:pt>
                <c:pt idx="424">
                  <c:v>95.2492968062703</c:v>
                </c:pt>
                <c:pt idx="425">
                  <c:v>94.6702788482197</c:v>
                </c:pt>
                <c:pt idx="426">
                  <c:v>95.0122185516645</c:v>
                </c:pt>
                <c:pt idx="427">
                  <c:v>94.8298531309424</c:v>
                </c:pt>
                <c:pt idx="428">
                  <c:v>94.9547747582789</c:v>
                </c:pt>
                <c:pt idx="429">
                  <c:v>95.0797027785752</c:v>
                </c:pt>
                <c:pt idx="430">
                  <c:v>94.9976344804648</c:v>
                </c:pt>
                <c:pt idx="431">
                  <c:v>94.7760514979914</c:v>
                </c:pt>
                <c:pt idx="432">
                  <c:v>94.840793502326</c:v>
                </c:pt>
                <c:pt idx="433">
                  <c:v>94.4979409613236</c:v>
                </c:pt>
                <c:pt idx="434">
                  <c:v>94.3529542372503</c:v>
                </c:pt>
                <c:pt idx="435">
                  <c:v>94.039276230553</c:v>
                </c:pt>
                <c:pt idx="436">
                  <c:v>94.3365448365097</c:v>
                </c:pt>
                <c:pt idx="437">
                  <c:v>94.2298549234965</c:v>
                </c:pt>
                <c:pt idx="438">
                  <c:v>94.4067498024041</c:v>
                </c:pt>
                <c:pt idx="439">
                  <c:v>94.4058395078358</c:v>
                </c:pt>
                <c:pt idx="440">
                  <c:v>94.5480945365064</c:v>
                </c:pt>
                <c:pt idx="441">
                  <c:v>94.4295493029932</c:v>
                </c:pt>
                <c:pt idx="442">
                  <c:v>94.0301635177748</c:v>
                </c:pt>
                <c:pt idx="443">
                  <c:v>94.1377591270458</c:v>
                </c:pt>
                <c:pt idx="444">
                  <c:v>94.0338120034476</c:v>
                </c:pt>
                <c:pt idx="445">
                  <c:v>93.6262176818837</c:v>
                </c:pt>
                <c:pt idx="446">
                  <c:v>93.9417202563477</c:v>
                </c:pt>
                <c:pt idx="447">
                  <c:v>94.6401903080907</c:v>
                </c:pt>
                <c:pt idx="448">
                  <c:v>94.9146587815089</c:v>
                </c:pt>
                <c:pt idx="449">
                  <c:v>94.9483933326926</c:v>
                </c:pt>
                <c:pt idx="450">
                  <c:v>94.6055408194649</c:v>
                </c:pt>
                <c:pt idx="451">
                  <c:v>94.6830411401684</c:v>
                </c:pt>
                <c:pt idx="452">
                  <c:v>94.674837722491</c:v>
                </c:pt>
                <c:pt idx="453">
                  <c:v>94.5608604357984</c:v>
                </c:pt>
                <c:pt idx="454">
                  <c:v>94.7377547201286</c:v>
                </c:pt>
                <c:pt idx="455">
                  <c:v>94.4259064712074</c:v>
                </c:pt>
                <c:pt idx="456">
                  <c:v>94.3812226978259</c:v>
                </c:pt>
                <c:pt idx="457">
                  <c:v>94.6283358459076</c:v>
                </c:pt>
                <c:pt idx="458">
                  <c:v>94.6128362272488</c:v>
                </c:pt>
                <c:pt idx="459">
                  <c:v>94.4696663567478</c:v>
                </c:pt>
                <c:pt idx="460">
                  <c:v>94.9620688665198</c:v>
                </c:pt>
                <c:pt idx="461">
                  <c:v>95.0970183183491</c:v>
                </c:pt>
                <c:pt idx="462">
                  <c:v>95.4571929257372</c:v>
                </c:pt>
                <c:pt idx="463">
                  <c:v>95.6350029635516</c:v>
                </c:pt>
                <c:pt idx="464">
                  <c:v>95.7690534232005</c:v>
                </c:pt>
                <c:pt idx="465">
                  <c:v>95.7389646352614</c:v>
                </c:pt>
                <c:pt idx="466">
                  <c:v>96.2650875696252</c:v>
                </c:pt>
                <c:pt idx="467">
                  <c:v>96.1082539600271</c:v>
                </c:pt>
                <c:pt idx="468">
                  <c:v>95.9350073062105</c:v>
                </c:pt>
                <c:pt idx="469">
                  <c:v>95.3559779319034</c:v>
                </c:pt>
                <c:pt idx="470">
                  <c:v>95.3924526783445</c:v>
                </c:pt>
                <c:pt idx="471">
                  <c:v>95.5073453381977</c:v>
                </c:pt>
                <c:pt idx="472">
                  <c:v>96.0964061653462</c:v>
                </c:pt>
                <c:pt idx="473">
                  <c:v>96.7492759496303</c:v>
                </c:pt>
                <c:pt idx="474">
                  <c:v>96.5286199070487</c:v>
                </c:pt>
                <c:pt idx="475">
                  <c:v>96.3380417504468</c:v>
                </c:pt>
                <c:pt idx="476">
                  <c:v>96.2122076429177</c:v>
                </c:pt>
                <c:pt idx="477">
                  <c:v>95.7289298805173</c:v>
                </c:pt>
                <c:pt idx="478">
                  <c:v>96.0015688389366</c:v>
                </c:pt>
                <c:pt idx="479">
                  <c:v>96.6042999137444</c:v>
                </c:pt>
                <c:pt idx="480">
                  <c:v>97.0009464459039</c:v>
                </c:pt>
                <c:pt idx="481">
                  <c:v>97.114017051917</c:v>
                </c:pt>
                <c:pt idx="482">
                  <c:v>97.4313372005313</c:v>
                </c:pt>
                <c:pt idx="483">
                  <c:v>97.3465449465321</c:v>
                </c:pt>
                <c:pt idx="484">
                  <c:v>97.6200888296505</c:v>
                </c:pt>
                <c:pt idx="485">
                  <c:v>98.4380162148391</c:v>
                </c:pt>
                <c:pt idx="486">
                  <c:v>98.8611046937124</c:v>
                </c:pt>
                <c:pt idx="487">
                  <c:v>99.3352717098953</c:v>
                </c:pt>
                <c:pt idx="488">
                  <c:v>99.00517937714</c:v>
                </c:pt>
                <c:pt idx="489">
                  <c:v>98.8729650983131</c:v>
                </c:pt>
                <c:pt idx="490">
                  <c:v>98.9851205472649</c:v>
                </c:pt>
                <c:pt idx="491">
                  <c:v>99.4975752722484</c:v>
                </c:pt>
                <c:pt idx="492">
                  <c:v>99.5130782405524</c:v>
                </c:pt>
                <c:pt idx="493">
                  <c:v>99.417336449158</c:v>
                </c:pt>
                <c:pt idx="494">
                  <c:v>99.2915008189578</c:v>
                </c:pt>
                <c:pt idx="495">
                  <c:v>99.3279755611245</c:v>
                </c:pt>
                <c:pt idx="496">
                  <c:v>99.2732684587317</c:v>
                </c:pt>
                <c:pt idx="497">
                  <c:v>99.1866380417719</c:v>
                </c:pt>
                <c:pt idx="498">
                  <c:v>98.953207334967</c:v>
                </c:pt>
                <c:pt idx="499">
                  <c:v>99.1994008424437</c:v>
                </c:pt>
                <c:pt idx="500">
                  <c:v>99.5541090661507</c:v>
                </c:pt>
                <c:pt idx="501">
                  <c:v>100.153193620533</c:v>
                </c:pt>
                <c:pt idx="502">
                  <c:v>100.580843058139</c:v>
                </c:pt>
                <c:pt idx="503">
                  <c:v>100.986613356361</c:v>
                </c:pt>
                <c:pt idx="504">
                  <c:v>100.861690824351</c:v>
                </c:pt>
                <c:pt idx="505">
                  <c:v>100.478715887503</c:v>
                </c:pt>
                <c:pt idx="506">
                  <c:v>100.113981083046</c:v>
                </c:pt>
                <c:pt idx="507">
                  <c:v>100.167774300341</c:v>
                </c:pt>
                <c:pt idx="508">
                  <c:v>99.6917965170736</c:v>
                </c:pt>
                <c:pt idx="509">
                  <c:v>99.7319183413367</c:v>
                </c:pt>
                <c:pt idx="510">
                  <c:v>99.3215973478641</c:v>
                </c:pt>
                <c:pt idx="511">
                  <c:v>99.2942297051488</c:v>
                </c:pt>
                <c:pt idx="512">
                  <c:v>99.1073110525336</c:v>
                </c:pt>
                <c:pt idx="513">
                  <c:v>98.5684041775323</c:v>
                </c:pt>
                <c:pt idx="514">
                  <c:v>98.6003278003389</c:v>
                </c:pt>
                <c:pt idx="515">
                  <c:v>98.5146096504843</c:v>
                </c:pt>
                <c:pt idx="516">
                  <c:v>98.4589826308718</c:v>
                </c:pt>
                <c:pt idx="517">
                  <c:v>98.6632428722427</c:v>
                </c:pt>
                <c:pt idx="518">
                  <c:v>99.162930060785</c:v>
                </c:pt>
                <c:pt idx="519">
                  <c:v>98.9395279726251</c:v>
                </c:pt>
                <c:pt idx="520">
                  <c:v>99.3033539340532</c:v>
                </c:pt>
                <c:pt idx="521">
                  <c:v>99.4702217396225</c:v>
                </c:pt>
                <c:pt idx="522">
                  <c:v>99.6908931069305</c:v>
                </c:pt>
                <c:pt idx="523">
                  <c:v>99.5905845638683</c:v>
                </c:pt>
                <c:pt idx="524">
                  <c:v>99.4364902641341</c:v>
                </c:pt>
                <c:pt idx="525">
                  <c:v>99.2486437604771</c:v>
                </c:pt>
                <c:pt idx="526">
                  <c:v>99.1310125166719</c:v>
                </c:pt>
                <c:pt idx="527">
                  <c:v>99.996353867663</c:v>
                </c:pt>
                <c:pt idx="528">
                  <c:v>99.8613993736912</c:v>
                </c:pt>
                <c:pt idx="529">
                  <c:v>99.6115584259672</c:v>
                </c:pt>
                <c:pt idx="530">
                  <c:v>99.2705205942296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952011472"/>
        <c:axId val="1952111504"/>
      </c:lineChart>
      <c:catAx>
        <c:axId val="1952011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52111504"/>
        <c:crosses val="autoZero"/>
        <c:auto val="1"/>
        <c:lblAlgn val="ctr"/>
        <c:lblOffset val="100"/>
        <c:noMultiLvlLbl val="0"/>
      </c:catAx>
      <c:valAx>
        <c:axId val="1952111504"/>
        <c:scaling>
          <c:orientation val="minMax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52011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S&amp;P500 vs Gold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ClosePriceData!$B$1</c:f>
              <c:strCache>
                <c:ptCount val="1"/>
                <c:pt idx="0">
                  <c:v>S&amp;P500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ClosePriceData!$C$2:$C$532</c:f>
              <c:numCache>
                <c:formatCode>General</c:formatCode>
                <c:ptCount val="531"/>
                <c:pt idx="0">
                  <c:v>1281</c:v>
                </c:pt>
                <c:pt idx="1">
                  <c:v>1291.80004882812</c:v>
                </c:pt>
                <c:pt idx="2">
                  <c:v>1282.69995117187</c:v>
                </c:pt>
                <c:pt idx="3">
                  <c:v>1286.80004882812</c:v>
                </c:pt>
                <c:pt idx="4">
                  <c:v>1283.19995117187</c:v>
                </c:pt>
                <c:pt idx="5">
                  <c:v>1289.30004882812</c:v>
                </c:pt>
                <c:pt idx="6">
                  <c:v>1284.69995117187</c:v>
                </c:pt>
                <c:pt idx="7">
                  <c:v>1287.09997558594</c:v>
                </c:pt>
                <c:pt idx="8">
                  <c:v>1289.09997558594</c:v>
                </c:pt>
                <c:pt idx="9">
                  <c:v>1286.19995117187</c:v>
                </c:pt>
                <c:pt idx="10">
                  <c:v>1291.59997558594</c:v>
                </c:pt>
                <c:pt idx="11">
                  <c:v>1291</c:v>
                </c:pt>
                <c:pt idx="12">
                  <c:v>1281.30004882812</c:v>
                </c:pt>
                <c:pt idx="13">
                  <c:v>1282.5</c:v>
                </c:pt>
                <c:pt idx="14">
                  <c:v>1283.09997558594</c:v>
                </c:pt>
                <c:pt idx="15">
                  <c:v>1279.09997558594</c:v>
                </c:pt>
                <c:pt idx="16">
                  <c:v>1297.40002441406</c:v>
                </c:pt>
                <c:pt idx="17">
                  <c:v>1302.40002441406</c:v>
                </c:pt>
                <c:pt idx="18">
                  <c:v>1308.19995117187</c:v>
                </c:pt>
                <c:pt idx="19">
                  <c:v>1309.90002441406</c:v>
                </c:pt>
                <c:pt idx="20">
                  <c:v>1319.69995117187</c:v>
                </c:pt>
                <c:pt idx="21">
                  <c:v>1316.90002441406</c:v>
                </c:pt>
                <c:pt idx="22">
                  <c:v>1314.30004882812</c:v>
                </c:pt>
                <c:pt idx="23">
                  <c:v>1314.19995117187</c:v>
                </c:pt>
                <c:pt idx="24">
                  <c:v>1309.5</c:v>
                </c:pt>
                <c:pt idx="25">
                  <c:v>1309.40002441406</c:v>
                </c:pt>
                <c:pt idx="26">
                  <c:v>1313.69995117187</c:v>
                </c:pt>
                <c:pt idx="27">
                  <c:v>1307</c:v>
                </c:pt>
                <c:pt idx="28">
                  <c:v>1309.19995117187</c:v>
                </c:pt>
                <c:pt idx="29">
                  <c:v>1310.80004882812</c:v>
                </c:pt>
                <c:pt idx="30">
                  <c:v>1309.80004882812</c:v>
                </c:pt>
                <c:pt idx="31">
                  <c:v>1318.09997558594</c:v>
                </c:pt>
                <c:pt idx="32">
                  <c:v>1340.09997558594</c:v>
                </c:pt>
                <c:pt idx="33">
                  <c:v>1343.30004882812</c:v>
                </c:pt>
                <c:pt idx="34">
                  <c:v>1323.5</c:v>
                </c:pt>
                <c:pt idx="35">
                  <c:v>1329.19995117187</c:v>
                </c:pt>
                <c:pt idx="36">
                  <c:v>1325.90002441406</c:v>
                </c:pt>
                <c:pt idx="37">
                  <c:v>1325.09997558594</c:v>
                </c:pt>
                <c:pt idx="38">
                  <c:v>1317.69995117187</c:v>
                </c:pt>
                <c:pt idx="39">
                  <c:v>1312.80004882812</c:v>
                </c:pt>
                <c:pt idx="40">
                  <c:v>1296.40002441406</c:v>
                </c:pt>
                <c:pt idx="41">
                  <c:v>1284.80004882812</c:v>
                </c:pt>
                <c:pt idx="42">
                  <c:v>1282</c:v>
                </c:pt>
                <c:pt idx="43">
                  <c:v>1284.90002441406</c:v>
                </c:pt>
                <c:pt idx="44">
                  <c:v>1283.80004882812</c:v>
                </c:pt>
                <c:pt idx="45">
                  <c:v>1297</c:v>
                </c:pt>
                <c:pt idx="46">
                  <c:v>1288.80004882812</c:v>
                </c:pt>
                <c:pt idx="47">
                  <c:v>1296.30004882812</c:v>
                </c:pt>
                <c:pt idx="48">
                  <c:v>1307.5</c:v>
                </c:pt>
                <c:pt idx="49">
                  <c:v>1293.40002441406</c:v>
                </c:pt>
                <c:pt idx="50">
                  <c:v>1301.80004882812</c:v>
                </c:pt>
                <c:pt idx="51">
                  <c:v>1300.30004882812</c:v>
                </c:pt>
                <c:pt idx="52">
                  <c:v>1305</c:v>
                </c:pt>
                <c:pt idx="53">
                  <c:v>1300.5</c:v>
                </c:pt>
                <c:pt idx="54">
                  <c:v>1306.09997558594</c:v>
                </c:pt>
                <c:pt idx="55">
                  <c:v>1311.59997558594</c:v>
                </c:pt>
                <c:pt idx="56">
                  <c:v>1321.90002441406</c:v>
                </c:pt>
                <c:pt idx="57">
                  <c:v>1314.30004882812</c:v>
                </c:pt>
                <c:pt idx="58">
                  <c:v>1309.90002441406</c:v>
                </c:pt>
                <c:pt idx="59">
                  <c:v>1289.80004882812</c:v>
                </c:pt>
                <c:pt idx="60">
                  <c:v>1293</c:v>
                </c:pt>
                <c:pt idx="61">
                  <c:v>1288.40002441406</c:v>
                </c:pt>
                <c:pt idx="62">
                  <c:v>1290</c:v>
                </c:pt>
                <c:pt idx="63">
                  <c:v>1289.90002441406</c:v>
                </c:pt>
                <c:pt idx="64">
                  <c:v>1289</c:v>
                </c:pt>
                <c:pt idx="65">
                  <c:v>1297.09997558594</c:v>
                </c:pt>
                <c:pt idx="66">
                  <c:v>1303.5</c:v>
                </c:pt>
                <c:pt idx="67">
                  <c:v>1309.09997558594</c:v>
                </c:pt>
                <c:pt idx="68">
                  <c:v>1288.59997558594</c:v>
                </c:pt>
                <c:pt idx="69">
                  <c:v>1286.80004882812</c:v>
                </c:pt>
                <c:pt idx="70">
                  <c:v>1272.59997558594</c:v>
                </c:pt>
                <c:pt idx="71">
                  <c:v>1272.19995117187</c:v>
                </c:pt>
                <c:pt idx="72">
                  <c:v>1271.90002441406</c:v>
                </c:pt>
                <c:pt idx="73">
                  <c:v>1273.5</c:v>
                </c:pt>
                <c:pt idx="74">
                  <c:v>1269.30004882812</c:v>
                </c:pt>
                <c:pt idx="75">
                  <c:v>1275.5</c:v>
                </c:pt>
                <c:pt idx="76">
                  <c:v>1275.80004882812</c:v>
                </c:pt>
                <c:pt idx="77">
                  <c:v>1278.59997558594</c:v>
                </c:pt>
                <c:pt idx="78">
                  <c:v>1282.80004882812</c:v>
                </c:pt>
                <c:pt idx="79">
                  <c:v>1281.40002441406</c:v>
                </c:pt>
                <c:pt idx="80">
                  <c:v>1269.69995117187</c:v>
                </c:pt>
                <c:pt idx="81">
                  <c:v>1281.69995117187</c:v>
                </c:pt>
                <c:pt idx="82">
                  <c:v>1283.5</c:v>
                </c:pt>
                <c:pt idx="83">
                  <c:v>1279.40002441406</c:v>
                </c:pt>
                <c:pt idx="84">
                  <c:v>1283.5</c:v>
                </c:pt>
                <c:pt idx="85">
                  <c:v>1300.09997558594</c:v>
                </c:pt>
                <c:pt idx="86">
                  <c:v>1294.69995117187</c:v>
                </c:pt>
                <c:pt idx="87">
                  <c:v>1296.30004882812</c:v>
                </c:pt>
                <c:pt idx="88">
                  <c:v>1285</c:v>
                </c:pt>
                <c:pt idx="89">
                  <c:v>1276.09997558594</c:v>
                </c:pt>
                <c:pt idx="90">
                  <c:v>1272</c:v>
                </c:pt>
                <c:pt idx="91">
                  <c:v>1273.59997558594</c:v>
                </c:pt>
                <c:pt idx="92">
                  <c:v>1284.80004882812</c:v>
                </c:pt>
                <c:pt idx="93">
                  <c:v>1276.5</c:v>
                </c:pt>
                <c:pt idx="94">
                  <c:v>1280.59997558594</c:v>
                </c:pt>
                <c:pt idx="95">
                  <c:v>1287.09997558594</c:v>
                </c:pt>
                <c:pt idx="96">
                  <c:v>1322.69995117187</c:v>
                </c:pt>
                <c:pt idx="97">
                  <c:v>1323.40002441406</c:v>
                </c:pt>
                <c:pt idx="98">
                  <c:v>1328.30004882812</c:v>
                </c:pt>
                <c:pt idx="99">
                  <c:v>1337.59997558594</c:v>
                </c:pt>
                <c:pt idx="100">
                  <c:v>1324.69995117187</c:v>
                </c:pt>
                <c:pt idx="101">
                  <c:v>1326.40002441406</c:v>
                </c:pt>
                <c:pt idx="102">
                  <c:v>1331.90002441406</c:v>
                </c:pt>
                <c:pt idx="103">
                  <c:v>1339.19995117187</c:v>
                </c:pt>
                <c:pt idx="104">
                  <c:v>1338.69995117187</c:v>
                </c:pt>
                <c:pt idx="105">
                  <c:v>1346.59997558594</c:v>
                </c:pt>
                <c:pt idx="106">
                  <c:v>1344.59997558594</c:v>
                </c:pt>
                <c:pt idx="107">
                  <c:v>1392.90002441406</c:v>
                </c:pt>
                <c:pt idx="108">
                  <c:v>1414.30004882812</c:v>
                </c:pt>
                <c:pt idx="109">
                  <c:v>1414.90002441406</c:v>
                </c:pt>
                <c:pt idx="110">
                  <c:v>1411.59997558594</c:v>
                </c:pt>
                <c:pt idx="111">
                  <c:v>1408.40002441406</c:v>
                </c:pt>
                <c:pt idx="112">
                  <c:v>1385.59997558594</c:v>
                </c:pt>
                <c:pt idx="113">
                  <c:v>1404.59997558594</c:v>
                </c:pt>
                <c:pt idx="114">
                  <c:v>1397</c:v>
                </c:pt>
                <c:pt idx="115">
                  <c:v>1397.5</c:v>
                </c:pt>
                <c:pt idx="116">
                  <c:v>1410.09997558594</c:v>
                </c:pt>
                <c:pt idx="117">
                  <c:v>1404.30004882812</c:v>
                </c:pt>
                <c:pt idx="118">
                  <c:v>1411.40002441406</c:v>
                </c:pt>
                <c:pt idx="119">
                  <c:v>1409.19995117187</c:v>
                </c:pt>
                <c:pt idx="120">
                  <c:v>1421.30004882812</c:v>
                </c:pt>
                <c:pt idx="121">
                  <c:v>1426.09997558594</c:v>
                </c:pt>
                <c:pt idx="122">
                  <c:v>1425.30004882812</c:v>
                </c:pt>
                <c:pt idx="123">
                  <c:v>1420.09997558594</c:v>
                </c:pt>
                <c:pt idx="124">
                  <c:v>1422.80004882812</c:v>
                </c:pt>
                <c:pt idx="125">
                  <c:v>1413.90002441406</c:v>
                </c:pt>
                <c:pt idx="126">
                  <c:v>1419.59997558594</c:v>
                </c:pt>
                <c:pt idx="127">
                  <c:v>1429.69995117187</c:v>
                </c:pt>
                <c:pt idx="128">
                  <c:v>1426.09997558594</c:v>
                </c:pt>
                <c:pt idx="129">
                  <c:v>1420.90002441406</c:v>
                </c:pt>
                <c:pt idx="130">
                  <c:v>1464.59997558594</c:v>
                </c:pt>
                <c:pt idx="131">
                  <c:v>1472.40002441406</c:v>
                </c:pt>
                <c:pt idx="132">
                  <c:v>1507.30004882812</c:v>
                </c:pt>
                <c:pt idx="133">
                  <c:v>1497.69995117187</c:v>
                </c:pt>
                <c:pt idx="134">
                  <c:v>1505.30004882812</c:v>
                </c:pt>
                <c:pt idx="135">
                  <c:v>1502.19995117187</c:v>
                </c:pt>
                <c:pt idx="136">
                  <c:v>1515.90002441406</c:v>
                </c:pt>
                <c:pt idx="137">
                  <c:v>1519.59997558594</c:v>
                </c:pt>
                <c:pt idx="138">
                  <c:v>1500.40002441406</c:v>
                </c:pt>
                <c:pt idx="139">
                  <c:v>1504.59997558594</c:v>
                </c:pt>
                <c:pt idx="140">
                  <c:v>1504.59997558594</c:v>
                </c:pt>
                <c:pt idx="141">
                  <c:v>1497.30004882812</c:v>
                </c:pt>
                <c:pt idx="142">
                  <c:v>1526.30004882812</c:v>
                </c:pt>
                <c:pt idx="143">
                  <c:v>1541</c:v>
                </c:pt>
                <c:pt idx="144">
                  <c:v>1537.80004882812</c:v>
                </c:pt>
                <c:pt idx="145">
                  <c:v>1526.5</c:v>
                </c:pt>
                <c:pt idx="146">
                  <c:v>1545.90002441406</c:v>
                </c:pt>
                <c:pt idx="147">
                  <c:v>1550.30004882812</c:v>
                </c:pt>
                <c:pt idx="148">
                  <c:v>1515.40002441406</c:v>
                </c:pt>
                <c:pt idx="149">
                  <c:v>1502.19995117187</c:v>
                </c:pt>
                <c:pt idx="150">
                  <c:v>1490.30004882812</c:v>
                </c:pt>
                <c:pt idx="151">
                  <c:v>1494.40002441406</c:v>
                </c:pt>
                <c:pt idx="152">
                  <c:v>1498.69995117187</c:v>
                </c:pt>
                <c:pt idx="153">
                  <c:v>1503.09997558594</c:v>
                </c:pt>
                <c:pt idx="154">
                  <c:v>1505.09997558594</c:v>
                </c:pt>
                <c:pt idx="155">
                  <c:v>1507.5</c:v>
                </c:pt>
                <c:pt idx="156">
                  <c:v>1498.40002441406</c:v>
                </c:pt>
                <c:pt idx="157">
                  <c:v>1523.69995117187</c:v>
                </c:pt>
                <c:pt idx="158">
                  <c:v>1532.09997558594</c:v>
                </c:pt>
                <c:pt idx="159">
                  <c:v>1504.59997558594</c:v>
                </c:pt>
                <c:pt idx="160">
                  <c:v>1507.5</c:v>
                </c:pt>
                <c:pt idx="161">
                  <c:v>1465.69995117187</c:v>
                </c:pt>
                <c:pt idx="162">
                  <c:v>1482</c:v>
                </c:pt>
                <c:pt idx="163">
                  <c:v>1501</c:v>
                </c:pt>
                <c:pt idx="164">
                  <c:v>1507.09997558594</c:v>
                </c:pt>
                <c:pt idx="165">
                  <c:v>1497.69995117187</c:v>
                </c:pt>
                <c:pt idx="166">
                  <c:v>1497.19995117187</c:v>
                </c:pt>
                <c:pt idx="167">
                  <c:v>1506.09997558594</c:v>
                </c:pt>
                <c:pt idx="168">
                  <c:v>1494.80004882812</c:v>
                </c:pt>
                <c:pt idx="169">
                  <c:v>1491.69995117187</c:v>
                </c:pt>
                <c:pt idx="170">
                  <c:v>1477.59997558594</c:v>
                </c:pt>
                <c:pt idx="171">
                  <c:v>1488</c:v>
                </c:pt>
                <c:pt idx="172">
                  <c:v>1492.30004882812</c:v>
                </c:pt>
                <c:pt idx="173">
                  <c:v>1482.40002441406</c:v>
                </c:pt>
                <c:pt idx="174">
                  <c:v>1481.69995117187</c:v>
                </c:pt>
                <c:pt idx="175">
                  <c:v>1489.90002441406</c:v>
                </c:pt>
                <c:pt idx="176">
                  <c:v>1498.90002441406</c:v>
                </c:pt>
                <c:pt idx="177">
                  <c:v>1490</c:v>
                </c:pt>
                <c:pt idx="178">
                  <c:v>1487</c:v>
                </c:pt>
                <c:pt idx="179">
                  <c:v>1493.19995117187</c:v>
                </c:pt>
                <c:pt idx="180">
                  <c:v>1511.40002441406</c:v>
                </c:pt>
                <c:pt idx="181">
                  <c:v>1508</c:v>
                </c:pt>
                <c:pt idx="182">
                  <c:v>1508</c:v>
                </c:pt>
                <c:pt idx="183">
                  <c:v>1480.80004882812</c:v>
                </c:pt>
                <c:pt idx="184">
                  <c:v>1490.19995117187</c:v>
                </c:pt>
                <c:pt idx="185">
                  <c:v>1464.19995117187</c:v>
                </c:pt>
                <c:pt idx="186">
                  <c:v>1461.30004882812</c:v>
                </c:pt>
                <c:pt idx="187">
                  <c:v>1455.5</c:v>
                </c:pt>
                <c:pt idx="188">
                  <c:v>1452.09997558594</c:v>
                </c:pt>
                <c:pt idx="189">
                  <c:v>1461.69995117187</c:v>
                </c:pt>
                <c:pt idx="190">
                  <c:v>1471.80004882812</c:v>
                </c:pt>
                <c:pt idx="191">
                  <c:v>1467.30004882812</c:v>
                </c:pt>
                <c:pt idx="192">
                  <c:v>1470.90002441406</c:v>
                </c:pt>
                <c:pt idx="193">
                  <c:v>1473.30004882812</c:v>
                </c:pt>
                <c:pt idx="194">
                  <c:v>1473.30004882812</c:v>
                </c:pt>
                <c:pt idx="195">
                  <c:v>1463.09997558594</c:v>
                </c:pt>
                <c:pt idx="196">
                  <c:v>1463.09997558594</c:v>
                </c:pt>
                <c:pt idx="197">
                  <c:v>1456.59997558594</c:v>
                </c:pt>
                <c:pt idx="198">
                  <c:v>1459.80004882812</c:v>
                </c:pt>
                <c:pt idx="199">
                  <c:v>1453.40002441406</c:v>
                </c:pt>
                <c:pt idx="200">
                  <c:v>1462.30004882812</c:v>
                </c:pt>
                <c:pt idx="201">
                  <c:v>1478.19995117187</c:v>
                </c:pt>
                <c:pt idx="202">
                  <c:v>1474</c:v>
                </c:pt>
                <c:pt idx="203">
                  <c:v>1476.90002441406</c:v>
                </c:pt>
                <c:pt idx="204">
                  <c:v>1459.09997558594</c:v>
                </c:pt>
                <c:pt idx="205">
                  <c:v>1459.30004882812</c:v>
                </c:pt>
                <c:pt idx="206">
                  <c:v>1462.59997558594</c:v>
                </c:pt>
                <c:pt idx="207">
                  <c:v>1469.40002441406</c:v>
                </c:pt>
                <c:pt idx="208">
                  <c:v>1466.69995117187</c:v>
                </c:pt>
                <c:pt idx="209">
                  <c:v>1475.59997558594</c:v>
                </c:pt>
                <c:pt idx="210">
                  <c:v>1475</c:v>
                </c:pt>
                <c:pt idx="211">
                  <c:v>1474.59997558594</c:v>
                </c:pt>
                <c:pt idx="212">
                  <c:v>1472.59997558594</c:v>
                </c:pt>
                <c:pt idx="213">
                  <c:v>1478.19995117187</c:v>
                </c:pt>
                <c:pt idx="214">
                  <c:v>1474.69995117187</c:v>
                </c:pt>
                <c:pt idx="215">
                  <c:v>1482.5</c:v>
                </c:pt>
                <c:pt idx="216">
                  <c:v>1509.30004882812</c:v>
                </c:pt>
                <c:pt idx="217">
                  <c:v>1513.80004882812</c:v>
                </c:pt>
                <c:pt idx="218">
                  <c:v>1514.5</c:v>
                </c:pt>
                <c:pt idx="219">
                  <c:v>1519.5</c:v>
                </c:pt>
                <c:pt idx="220">
                  <c:v>1524.5</c:v>
                </c:pt>
                <c:pt idx="221">
                  <c:v>1549.19995117187</c:v>
                </c:pt>
                <c:pt idx="222">
                  <c:v>1566.19995117187</c:v>
                </c:pt>
                <c:pt idx="223">
                  <c:v>1571.80004882812</c:v>
                </c:pt>
                <c:pt idx="224">
                  <c:v>1557.40002441406</c:v>
                </c:pt>
                <c:pt idx="225">
                  <c:v>1551.69995117187</c:v>
                </c:pt>
                <c:pt idx="226">
                  <c:v>1557.5</c:v>
                </c:pt>
                <c:pt idx="227">
                  <c:v>1548.40002441406</c:v>
                </c:pt>
                <c:pt idx="228">
                  <c:v>1542.40002441406</c:v>
                </c:pt>
                <c:pt idx="229">
                  <c:v>1552.09997558594</c:v>
                </c:pt>
                <c:pt idx="230">
                  <c:v>1549</c:v>
                </c:pt>
                <c:pt idx="231">
                  <c:v>1558.80004882812</c:v>
                </c:pt>
                <c:pt idx="232">
                  <c:v>1556.40002441406</c:v>
                </c:pt>
                <c:pt idx="233">
                  <c:v>1555.30004882812</c:v>
                </c:pt>
                <c:pt idx="234">
                  <c:v>1564.59997558594</c:v>
                </c:pt>
                <c:pt idx="235">
                  <c:v>1571.09997558594</c:v>
                </c:pt>
                <c:pt idx="236">
                  <c:v>1576.80004882812</c:v>
                </c:pt>
                <c:pt idx="237">
                  <c:v>1569.19995117187</c:v>
                </c:pt>
                <c:pt idx="238">
                  <c:v>1569.80004882812</c:v>
                </c:pt>
                <c:pt idx="239">
                  <c:v>1583.5</c:v>
                </c:pt>
                <c:pt idx="240">
                  <c:v>1582.90002441406</c:v>
                </c:pt>
                <c:pt idx="241">
                  <c:v>1577.19995117187</c:v>
                </c:pt>
                <c:pt idx="242">
                  <c:v>1550.40002441406</c:v>
                </c:pt>
                <c:pt idx="243">
                  <c:v>1557.80004882812</c:v>
                </c:pt>
                <c:pt idx="244">
                  <c:v>1565.09997558594</c:v>
                </c:pt>
                <c:pt idx="245">
                  <c:v>1568.59997558594</c:v>
                </c:pt>
                <c:pt idx="246">
                  <c:v>1574.69995117187</c:v>
                </c:pt>
                <c:pt idx="247">
                  <c:v>1565.59997558594</c:v>
                </c:pt>
                <c:pt idx="248">
                  <c:v>1567.40002441406</c:v>
                </c:pt>
                <c:pt idx="249">
                  <c:v>1575.09997558594</c:v>
                </c:pt>
                <c:pt idx="250">
                  <c:v>1582.69995117187</c:v>
                </c:pt>
                <c:pt idx="251">
                  <c:v>1600</c:v>
                </c:pt>
                <c:pt idx="252">
                  <c:v>1607.5</c:v>
                </c:pt>
                <c:pt idx="253">
                  <c:v>1616.59997558594</c:v>
                </c:pt>
                <c:pt idx="254">
                  <c:v>1644.59997558594</c:v>
                </c:pt>
                <c:pt idx="255">
                  <c:v>1672.40002441406</c:v>
                </c:pt>
                <c:pt idx="256">
                  <c:v>1646.90002441406</c:v>
                </c:pt>
                <c:pt idx="257">
                  <c:v>1640</c:v>
                </c:pt>
                <c:pt idx="258">
                  <c:v>1640</c:v>
                </c:pt>
                <c:pt idx="259">
                  <c:v>1564.09997558594</c:v>
                </c:pt>
                <c:pt idx="260">
                  <c:v>1592.30004882812</c:v>
                </c:pt>
                <c:pt idx="261">
                  <c:v>1642.09997558594</c:v>
                </c:pt>
                <c:pt idx="262">
                  <c:v>1641.09997558594</c:v>
                </c:pt>
                <c:pt idx="263">
                  <c:v>1666.40002441406</c:v>
                </c:pt>
                <c:pt idx="264">
                  <c:v>1670.80004882812</c:v>
                </c:pt>
                <c:pt idx="265">
                  <c:v>1674.5</c:v>
                </c:pt>
                <c:pt idx="266">
                  <c:v>1659.09997558594</c:v>
                </c:pt>
                <c:pt idx="267">
                  <c:v>1641.40002441406</c:v>
                </c:pt>
                <c:pt idx="268">
                  <c:v>1589.30004882812</c:v>
                </c:pt>
                <c:pt idx="269">
                  <c:v>1515.69995117187</c:v>
                </c:pt>
                <c:pt idx="270">
                  <c:v>1485.90002441406</c:v>
                </c:pt>
                <c:pt idx="271">
                  <c:v>1524.90002441406</c:v>
                </c:pt>
                <c:pt idx="272">
                  <c:v>1477.30004882812</c:v>
                </c:pt>
                <c:pt idx="273">
                  <c:v>1478.59997558594</c:v>
                </c:pt>
                <c:pt idx="274">
                  <c:v>1484</c:v>
                </c:pt>
                <c:pt idx="275">
                  <c:v>1567</c:v>
                </c:pt>
                <c:pt idx="276">
                  <c:v>1660.19995117187</c:v>
                </c:pt>
                <c:pt idx="277">
                  <c:v>1632.30004882812</c:v>
                </c:pt>
                <c:pt idx="278">
                  <c:v>1650.09997558594</c:v>
                </c:pt>
                <c:pt idx="279">
                  <c:v>1623.90002441406</c:v>
                </c:pt>
                <c:pt idx="280">
                  <c:v>1622</c:v>
                </c:pt>
                <c:pt idx="281">
                  <c:v>1583.40002441406</c:v>
                </c:pt>
                <c:pt idx="282">
                  <c:v>1578.19995117187</c:v>
                </c:pt>
                <c:pt idx="283">
                  <c:v>1625.69995117187</c:v>
                </c:pt>
                <c:pt idx="284">
                  <c:v>1677</c:v>
                </c:pt>
                <c:pt idx="285">
                  <c:v>1664.80004882812</c:v>
                </c:pt>
                <c:pt idx="286">
                  <c:v>1665.40002441406</c:v>
                </c:pt>
                <c:pt idx="287">
                  <c:v>1736.19995117187</c:v>
                </c:pt>
                <c:pt idx="288">
                  <c:v>1744.80004882812</c:v>
                </c:pt>
                <c:pt idx="289">
                  <c:v>1756.69995117187</c:v>
                </c:pt>
                <c:pt idx="290">
                  <c:v>1727.19995117187</c:v>
                </c:pt>
                <c:pt idx="291">
                  <c:v>1720.40002441406</c:v>
                </c:pt>
                <c:pt idx="292">
                  <c:v>1701.59997558594</c:v>
                </c:pt>
                <c:pt idx="293">
                  <c:v>1678.19995117187</c:v>
                </c:pt>
                <c:pt idx="294">
                  <c:v>1728.69995117187</c:v>
                </c:pt>
                <c:pt idx="295">
                  <c:v>1733.30004882812</c:v>
                </c:pt>
                <c:pt idx="296">
                  <c:v>1711.90002441406</c:v>
                </c:pt>
                <c:pt idx="297">
                  <c:v>1710.5</c:v>
                </c:pt>
                <c:pt idx="298">
                  <c:v>1703.40002441406</c:v>
                </c:pt>
                <c:pt idx="299">
                  <c:v>1684.19995117187</c:v>
                </c:pt>
                <c:pt idx="300">
                  <c:v>1706.90002441406</c:v>
                </c:pt>
                <c:pt idx="301">
                  <c:v>1704.40002441406</c:v>
                </c:pt>
                <c:pt idx="302">
                  <c:v>1684.19995117187</c:v>
                </c:pt>
                <c:pt idx="303">
                  <c:v>1721.80004882812</c:v>
                </c:pt>
                <c:pt idx="304">
                  <c:v>1695.30004882812</c:v>
                </c:pt>
                <c:pt idx="305">
                  <c:v>1704.40002441406</c:v>
                </c:pt>
                <c:pt idx="306">
                  <c:v>1713.90002441406</c:v>
                </c:pt>
                <c:pt idx="307">
                  <c:v>1738.09997558594</c:v>
                </c:pt>
                <c:pt idx="308">
                  <c:v>1731.80004882812</c:v>
                </c:pt>
                <c:pt idx="309">
                  <c:v>1744.19995117187</c:v>
                </c:pt>
                <c:pt idx="310">
                  <c:v>1750.59997558594</c:v>
                </c:pt>
                <c:pt idx="311">
                  <c:v>1720.5</c:v>
                </c:pt>
                <c:pt idx="312">
                  <c:v>1704.80004882812</c:v>
                </c:pt>
                <c:pt idx="313">
                  <c:v>1710.30004882812</c:v>
                </c:pt>
                <c:pt idx="314">
                  <c:v>1713.30004882812</c:v>
                </c:pt>
                <c:pt idx="315">
                  <c:v>1737.80004882812</c:v>
                </c:pt>
                <c:pt idx="316">
                  <c:v>1725.19995117187</c:v>
                </c:pt>
                <c:pt idx="317">
                  <c:v>1697.80004882812</c:v>
                </c:pt>
                <c:pt idx="318">
                  <c:v>1718.90002441406</c:v>
                </c:pt>
                <c:pt idx="319">
                  <c:v>1698.30004882812</c:v>
                </c:pt>
                <c:pt idx="320">
                  <c:v>1714.69995117187</c:v>
                </c:pt>
                <c:pt idx="321">
                  <c:v>1713.30004882812</c:v>
                </c:pt>
                <c:pt idx="322">
                  <c:v>1732</c:v>
                </c:pt>
                <c:pt idx="323">
                  <c:v>1720.30004882812</c:v>
                </c:pt>
                <c:pt idx="324">
                  <c:v>1729.59997558594</c:v>
                </c:pt>
                <c:pt idx="325">
                  <c:v>1729.19995117187</c:v>
                </c:pt>
                <c:pt idx="326">
                  <c:v>1724.80004882812</c:v>
                </c:pt>
                <c:pt idx="327">
                  <c:v>1756.69995117187</c:v>
                </c:pt>
                <c:pt idx="328">
                  <c:v>1772.09997558594</c:v>
                </c:pt>
                <c:pt idx="329">
                  <c:v>1765.80004882812</c:v>
                </c:pt>
                <c:pt idx="330">
                  <c:v>1762.09997558594</c:v>
                </c:pt>
                <c:pt idx="331">
                  <c:v>1774.80004882812</c:v>
                </c:pt>
                <c:pt idx="332">
                  <c:v>1793</c:v>
                </c:pt>
                <c:pt idx="333">
                  <c:v>1773.19995117187</c:v>
                </c:pt>
                <c:pt idx="334">
                  <c:v>1784</c:v>
                </c:pt>
                <c:pt idx="335">
                  <c:v>1788.5</c:v>
                </c:pt>
                <c:pt idx="336">
                  <c:v>1804.19995117187</c:v>
                </c:pt>
                <c:pt idx="337">
                  <c:v>1815.5</c:v>
                </c:pt>
                <c:pt idx="338">
                  <c:v>1799.19995117187</c:v>
                </c:pt>
                <c:pt idx="339">
                  <c:v>1811</c:v>
                </c:pt>
                <c:pt idx="340">
                  <c:v>1810.59997558594</c:v>
                </c:pt>
                <c:pt idx="341">
                  <c:v>1811.40002441406</c:v>
                </c:pt>
                <c:pt idx="342">
                  <c:v>1798.69995117187</c:v>
                </c:pt>
                <c:pt idx="343">
                  <c:v>1815.90002441406</c:v>
                </c:pt>
                <c:pt idx="344">
                  <c:v>1842.40002441406</c:v>
                </c:pt>
                <c:pt idx="345">
                  <c:v>1864.09997558594</c:v>
                </c:pt>
                <c:pt idx="346">
                  <c:v>1889.09997558594</c:v>
                </c:pt>
                <c:pt idx="347">
                  <c:v>1931</c:v>
                </c:pt>
                <c:pt idx="348">
                  <c:v>1944.69995117187</c:v>
                </c:pt>
                <c:pt idx="349">
                  <c:v>1953.5</c:v>
                </c:pt>
                <c:pt idx="350">
                  <c:v>1942.30004882812</c:v>
                </c:pt>
                <c:pt idx="351">
                  <c:v>1966</c:v>
                </c:pt>
                <c:pt idx="352">
                  <c:v>2001.19995117187</c:v>
                </c:pt>
                <c:pt idx="353">
                  <c:v>2031.09997558594</c:v>
                </c:pt>
                <c:pt idx="354">
                  <c:v>2051.5</c:v>
                </c:pt>
                <c:pt idx="355">
                  <c:v>2024.40002441406</c:v>
                </c:pt>
                <c:pt idx="356">
                  <c:v>1932.59997558594</c:v>
                </c:pt>
                <c:pt idx="357">
                  <c:v>1934.90002441406</c:v>
                </c:pt>
                <c:pt idx="358">
                  <c:v>1956.69995117187</c:v>
                </c:pt>
                <c:pt idx="359">
                  <c:v>1985</c:v>
                </c:pt>
                <c:pt idx="360">
                  <c:v>1999.40002441406</c:v>
                </c:pt>
                <c:pt idx="361">
                  <c:v>1958.69995117187</c:v>
                </c:pt>
                <c:pt idx="362">
                  <c:v>1933.80004882812</c:v>
                </c:pt>
                <c:pt idx="363">
                  <c:v>1927.69995117187</c:v>
                </c:pt>
                <c:pt idx="364">
                  <c:v>1911.80004882812</c:v>
                </c:pt>
                <c:pt idx="365">
                  <c:v>1940.69995117187</c:v>
                </c:pt>
                <c:pt idx="366">
                  <c:v>1921.59997558594</c:v>
                </c:pt>
                <c:pt idx="367">
                  <c:v>1967.59997558594</c:v>
                </c:pt>
                <c:pt idx="368">
                  <c:v>1968.19995117187</c:v>
                </c:pt>
                <c:pt idx="369">
                  <c:v>1934.40002441406</c:v>
                </c:pt>
                <c:pt idx="370">
                  <c:v>1927.59997558594</c:v>
                </c:pt>
                <c:pt idx="371">
                  <c:v>1933</c:v>
                </c:pt>
                <c:pt idx="372">
                  <c:v>1944.69995117187</c:v>
                </c:pt>
                <c:pt idx="373">
                  <c:v>1954.19995117187</c:v>
                </c:pt>
                <c:pt idx="374">
                  <c:v>1953.09997558594</c:v>
                </c:pt>
                <c:pt idx="375">
                  <c:v>1956.30004882812</c:v>
                </c:pt>
                <c:pt idx="376">
                  <c:v>1960.19995117187</c:v>
                </c:pt>
                <c:pt idx="377">
                  <c:v>1940</c:v>
                </c:pt>
                <c:pt idx="378">
                  <c:v>1901.19995117187</c:v>
                </c:pt>
                <c:pt idx="379">
                  <c:v>1898.59997558594</c:v>
                </c:pt>
                <c:pt idx="380">
                  <c:v>1859.90002441406</c:v>
                </c:pt>
                <c:pt idx="381">
                  <c:v>1868.30004882812</c:v>
                </c:pt>
                <c:pt idx="382">
                  <c:v>1872.80004882812</c:v>
                </c:pt>
                <c:pt idx="383">
                  <c:v>1894.30004882812</c:v>
                </c:pt>
                <c:pt idx="384">
                  <c:v>1887.5</c:v>
                </c:pt>
                <c:pt idx="385">
                  <c:v>1908.40002441406</c:v>
                </c:pt>
                <c:pt idx="386">
                  <c:v>1912.5</c:v>
                </c:pt>
                <c:pt idx="387">
                  <c:v>1901.09997558594</c:v>
                </c:pt>
                <c:pt idx="388">
                  <c:v>1883.59997558594</c:v>
                </c:pt>
                <c:pt idx="389">
                  <c:v>1888.59997558594</c:v>
                </c:pt>
                <c:pt idx="390">
                  <c:v>1922.5</c:v>
                </c:pt>
                <c:pt idx="391">
                  <c:v>1888.5</c:v>
                </c:pt>
                <c:pt idx="392">
                  <c:v>1901.30004882812</c:v>
                </c:pt>
                <c:pt idx="393">
                  <c:v>1903.19995117187</c:v>
                </c:pt>
                <c:pt idx="394">
                  <c:v>1906.40002441406</c:v>
                </c:pt>
                <c:pt idx="395">
                  <c:v>1910.40002441406</c:v>
                </c:pt>
                <c:pt idx="396">
                  <c:v>1924.59997558594</c:v>
                </c:pt>
                <c:pt idx="397">
                  <c:v>1901.09997558594</c:v>
                </c:pt>
                <c:pt idx="398">
                  <c:v>1902.69995117187</c:v>
                </c:pt>
                <c:pt idx="399">
                  <c:v>1908.80004882812</c:v>
                </c:pt>
                <c:pt idx="400">
                  <c:v>1876.19995117187</c:v>
                </c:pt>
                <c:pt idx="401">
                  <c:v>1865.59997558594</c:v>
                </c:pt>
                <c:pt idx="402">
                  <c:v>1877.40002441406</c:v>
                </c:pt>
                <c:pt idx="403">
                  <c:v>1890.40002441406</c:v>
                </c:pt>
                <c:pt idx="404">
                  <c:v>1908.5</c:v>
                </c:pt>
                <c:pt idx="405">
                  <c:v>1894.59997558594</c:v>
                </c:pt>
                <c:pt idx="406">
                  <c:v>1945.30004882812</c:v>
                </c:pt>
                <c:pt idx="407">
                  <c:v>1950.30004882812</c:v>
                </c:pt>
                <c:pt idx="408">
                  <c:v>1853.19995117187</c:v>
                </c:pt>
                <c:pt idx="409">
                  <c:v>1875.40002441406</c:v>
                </c:pt>
                <c:pt idx="410">
                  <c:v>1860.69995117187</c:v>
                </c:pt>
                <c:pt idx="411">
                  <c:v>1872.59997558594</c:v>
                </c:pt>
                <c:pt idx="412">
                  <c:v>1885.69995117187</c:v>
                </c:pt>
                <c:pt idx="413">
                  <c:v>1887.30004882812</c:v>
                </c:pt>
                <c:pt idx="414">
                  <c:v>1884.5</c:v>
                </c:pt>
                <c:pt idx="415">
                  <c:v>1873.5</c:v>
                </c:pt>
                <c:pt idx="416">
                  <c:v>1861.09997558594</c:v>
                </c:pt>
                <c:pt idx="417">
                  <c:v>1872.59997558594</c:v>
                </c:pt>
                <c:pt idx="418">
                  <c:v>1837.80004882812</c:v>
                </c:pt>
                <c:pt idx="419">
                  <c:v>1804.80004882812</c:v>
                </c:pt>
                <c:pt idx="420">
                  <c:v>1805.69995117187</c:v>
                </c:pt>
                <c:pt idx="421">
                  <c:v>1775.69995117187</c:v>
                </c:pt>
                <c:pt idx="422">
                  <c:v>1814.09997558594</c:v>
                </c:pt>
                <c:pt idx="423">
                  <c:v>1825.69995117187</c:v>
                </c:pt>
                <c:pt idx="424">
                  <c:v>1836.80004882812</c:v>
                </c:pt>
                <c:pt idx="425">
                  <c:v>1835.90002441406</c:v>
                </c:pt>
                <c:pt idx="426">
                  <c:v>1861.80004882812</c:v>
                </c:pt>
                <c:pt idx="427">
                  <c:v>1870.80004882812</c:v>
                </c:pt>
                <c:pt idx="428">
                  <c:v>1834.59997558594</c:v>
                </c:pt>
                <c:pt idx="429">
                  <c:v>1833.59997558594</c:v>
                </c:pt>
                <c:pt idx="430">
                  <c:v>1839.80004882812</c:v>
                </c:pt>
                <c:pt idx="431">
                  <c:v>1828.69995117187</c:v>
                </c:pt>
                <c:pt idx="432">
                  <c:v>1852.30004882812</c:v>
                </c:pt>
                <c:pt idx="433">
                  <c:v>1856.09997558594</c:v>
                </c:pt>
                <c:pt idx="434">
                  <c:v>1887.19995117187</c:v>
                </c:pt>
                <c:pt idx="435">
                  <c:v>1885.69995117187</c:v>
                </c:pt>
                <c:pt idx="436">
                  <c:v>1879.19995117187</c:v>
                </c:pt>
                <c:pt idx="437">
                  <c:v>1866.59997558594</c:v>
                </c:pt>
                <c:pt idx="438">
                  <c:v>1874.69995117187</c:v>
                </c:pt>
                <c:pt idx="439">
                  <c:v>1877.19995117187</c:v>
                </c:pt>
                <c:pt idx="440">
                  <c:v>1879.69995117187</c:v>
                </c:pt>
                <c:pt idx="441">
                  <c:v>1891</c:v>
                </c:pt>
                <c:pt idx="442">
                  <c:v>1893.09997558594</c:v>
                </c:pt>
                <c:pt idx="443">
                  <c:v>1944.69995117187</c:v>
                </c:pt>
                <c:pt idx="444">
                  <c:v>1952.69995117187</c:v>
                </c:pt>
                <c:pt idx="445">
                  <c:v>1906.90002441406</c:v>
                </c:pt>
                <c:pt idx="446">
                  <c:v>1912.30004882812</c:v>
                </c:pt>
                <c:pt idx="447">
                  <c:v>1834.09997558594</c:v>
                </c:pt>
                <c:pt idx="448">
                  <c:v>1849.59997558594</c:v>
                </c:pt>
                <c:pt idx="449">
                  <c:v>1842.90002441406</c:v>
                </c:pt>
                <c:pt idx="450">
                  <c:v>1853.59997558594</c:v>
                </c:pt>
                <c:pt idx="451">
                  <c:v>1850.30004882812</c:v>
                </c:pt>
                <c:pt idx="452">
                  <c:v>1829.30004882812</c:v>
                </c:pt>
                <c:pt idx="453">
                  <c:v>1839.5</c:v>
                </c:pt>
                <c:pt idx="454">
                  <c:v>1865.90002441406</c:v>
                </c:pt>
                <c:pt idx="455">
                  <c:v>1865.30004882812</c:v>
                </c:pt>
                <c:pt idx="456">
                  <c:v>1855.69995117187</c:v>
                </c:pt>
                <c:pt idx="457">
                  <c:v>1854.90002441406</c:v>
                </c:pt>
                <c:pt idx="458">
                  <c:v>1850.69995117187</c:v>
                </c:pt>
                <c:pt idx="459">
                  <c:v>1844.90002441406</c:v>
                </c:pt>
                <c:pt idx="460">
                  <c:v>1837.90002441406</c:v>
                </c:pt>
                <c:pt idx="461">
                  <c:v>1847.30004882812</c:v>
                </c:pt>
                <c:pt idx="462">
                  <c:v>1860.80004882812</c:v>
                </c:pt>
                <c:pt idx="463">
                  <c:v>1830.5</c:v>
                </c:pt>
                <c:pt idx="464">
                  <c:v>1832.19995117187</c:v>
                </c:pt>
                <c:pt idx="465">
                  <c:v>1788.90002441406</c:v>
                </c:pt>
                <c:pt idx="466">
                  <c:v>1810.90002441406</c:v>
                </c:pt>
                <c:pt idx="467">
                  <c:v>1831.90002441406</c:v>
                </c:pt>
                <c:pt idx="468">
                  <c:v>1835.30004882812</c:v>
                </c:pt>
                <c:pt idx="469">
                  <c:v>1840.59997558594</c:v>
                </c:pt>
                <c:pt idx="470">
                  <c:v>1824.90002441406</c:v>
                </c:pt>
                <c:pt idx="471">
                  <c:v>1821.59997558594</c:v>
                </c:pt>
                <c:pt idx="472">
                  <c:v>1797.19995117187</c:v>
                </c:pt>
                <c:pt idx="473">
                  <c:v>1771.09997558594</c:v>
                </c:pt>
                <c:pt idx="474">
                  <c:v>1773.40002441406</c:v>
                </c:pt>
                <c:pt idx="475">
                  <c:v>1775.80004882812</c:v>
                </c:pt>
                <c:pt idx="476">
                  <c:v>1806.69995117187</c:v>
                </c:pt>
                <c:pt idx="477">
                  <c:v>1804.40002441406</c:v>
                </c:pt>
                <c:pt idx="478">
                  <c:v>1796.40002441406</c:v>
                </c:pt>
                <c:pt idx="479">
                  <c:v>1774.40002441406</c:v>
                </c:pt>
                <c:pt idx="480">
                  <c:v>1728.09997558594</c:v>
                </c:pt>
                <c:pt idx="481">
                  <c:v>1722.5</c:v>
                </c:pt>
                <c:pt idx="482">
                  <c:v>1733.09997558594</c:v>
                </c:pt>
                <c:pt idx="483">
                  <c:v>1715.30004882812</c:v>
                </c:pt>
                <c:pt idx="484">
                  <c:v>1700.19995117187</c:v>
                </c:pt>
                <c:pt idx="485">
                  <c:v>1698</c:v>
                </c:pt>
                <c:pt idx="486">
                  <c:v>1677.69995117187</c:v>
                </c:pt>
                <c:pt idx="487">
                  <c:v>1716.59997558594</c:v>
                </c:pt>
                <c:pt idx="488">
                  <c:v>1721.5</c:v>
                </c:pt>
                <c:pt idx="489">
                  <c:v>1722.30004882812</c:v>
                </c:pt>
                <c:pt idx="490">
                  <c:v>1719.5</c:v>
                </c:pt>
                <c:pt idx="491">
                  <c:v>1728.90002441406</c:v>
                </c:pt>
                <c:pt idx="492">
                  <c:v>1730.59997558594</c:v>
                </c:pt>
                <c:pt idx="493">
                  <c:v>1726.80004882812</c:v>
                </c:pt>
                <c:pt idx="494">
                  <c:v>1732.19995117187</c:v>
                </c:pt>
                <c:pt idx="495">
                  <c:v>1741.40002441406</c:v>
                </c:pt>
                <c:pt idx="496">
                  <c:v>1737.80004882812</c:v>
                </c:pt>
                <c:pt idx="497">
                  <c:v>1724.69995117187</c:v>
                </c:pt>
                <c:pt idx="498">
                  <c:v>1732.90002441406</c:v>
                </c:pt>
                <c:pt idx="499">
                  <c:v>1724.90002441406</c:v>
                </c:pt>
                <c:pt idx="500">
                  <c:v>1732.19995117187</c:v>
                </c:pt>
                <c:pt idx="501">
                  <c:v>1712.09997558594</c:v>
                </c:pt>
                <c:pt idx="502">
                  <c:v>1683.90002441406</c:v>
                </c:pt>
                <c:pt idx="503">
                  <c:v>1713.80004882812</c:v>
                </c:pt>
                <c:pt idx="504">
                  <c:v>1726.5</c:v>
                </c:pt>
                <c:pt idx="505">
                  <c:v>1727</c:v>
                </c:pt>
                <c:pt idx="506">
                  <c:v>1741.5</c:v>
                </c:pt>
                <c:pt idx="507">
                  <c:v>1740.09997558594</c:v>
                </c:pt>
                <c:pt idx="508">
                  <c:v>1756.80004882812</c:v>
                </c:pt>
                <c:pt idx="509">
                  <c:v>1731.19995117187</c:v>
                </c:pt>
                <c:pt idx="510">
                  <c:v>1746.19995117187</c:v>
                </c:pt>
                <c:pt idx="511">
                  <c:v>1734.90002441406</c:v>
                </c:pt>
                <c:pt idx="512">
                  <c:v>1765.40002441406</c:v>
                </c:pt>
                <c:pt idx="513">
                  <c:v>1769.40002441406</c:v>
                </c:pt>
                <c:pt idx="514">
                  <c:v>1777.30004882812</c:v>
                </c:pt>
                <c:pt idx="515">
                  <c:v>1792.30004882812</c:v>
                </c:pt>
                <c:pt idx="516">
                  <c:v>1781.19995117187</c:v>
                </c:pt>
                <c:pt idx="517">
                  <c:v>1779.19995117187</c:v>
                </c:pt>
                <c:pt idx="518">
                  <c:v>1778</c:v>
                </c:pt>
                <c:pt idx="519">
                  <c:v>1773.19995117187</c:v>
                </c:pt>
                <c:pt idx="520">
                  <c:v>1768.09997558594</c:v>
                </c:pt>
                <c:pt idx="521">
                  <c:v>1791.40002441406</c:v>
                </c:pt>
                <c:pt idx="522">
                  <c:v>1775.80004882812</c:v>
                </c:pt>
                <c:pt idx="523">
                  <c:v>1784.09997558594</c:v>
                </c:pt>
                <c:pt idx="524">
                  <c:v>1815.5</c:v>
                </c:pt>
                <c:pt idx="525">
                  <c:v>1837.5</c:v>
                </c:pt>
                <c:pt idx="526">
                  <c:v>1835.90002441406</c:v>
                </c:pt>
                <c:pt idx="527">
                  <c:v>1822.59997558594</c:v>
                </c:pt>
                <c:pt idx="528">
                  <c:v>1823.80004882812</c:v>
                </c:pt>
                <c:pt idx="529">
                  <c:v>1867.5</c:v>
                </c:pt>
                <c:pt idx="530">
                  <c:v>1867.80004882812</c:v>
                </c:pt>
              </c:numCache>
            </c:numRef>
          </c:xVal>
          <c:yVal>
            <c:numRef>
              <c:f>ClosePriceData!$B$2:$B$532</c:f>
              <c:numCache>
                <c:formatCode>General</c:formatCode>
                <c:ptCount val="531"/>
                <c:pt idx="0">
                  <c:v>2511</c:v>
                </c:pt>
                <c:pt idx="1">
                  <c:v>2447.75</c:v>
                </c:pt>
                <c:pt idx="2">
                  <c:v>2531.25</c:v>
                </c:pt>
                <c:pt idx="3">
                  <c:v>2550.5</c:v>
                </c:pt>
                <c:pt idx="4">
                  <c:v>2572.5</c:v>
                </c:pt>
                <c:pt idx="5">
                  <c:v>2582.5</c:v>
                </c:pt>
                <c:pt idx="6">
                  <c:v>2594</c:v>
                </c:pt>
                <c:pt idx="7">
                  <c:v>2595</c:v>
                </c:pt>
                <c:pt idx="8">
                  <c:v>2580.5</c:v>
                </c:pt>
                <c:pt idx="9">
                  <c:v>2605.5</c:v>
                </c:pt>
                <c:pt idx="10">
                  <c:v>2613.25</c:v>
                </c:pt>
                <c:pt idx="11">
                  <c:v>2635.25</c:v>
                </c:pt>
                <c:pt idx="12">
                  <c:v>2671.5</c:v>
                </c:pt>
                <c:pt idx="13">
                  <c:v>2632</c:v>
                </c:pt>
                <c:pt idx="14">
                  <c:v>2638.25</c:v>
                </c:pt>
                <c:pt idx="15">
                  <c:v>2634</c:v>
                </c:pt>
                <c:pt idx="16">
                  <c:v>2663.5</c:v>
                </c:pt>
                <c:pt idx="17">
                  <c:v>2642</c:v>
                </c:pt>
                <c:pt idx="18">
                  <c:v>2640.25</c:v>
                </c:pt>
                <c:pt idx="19">
                  <c:v>2682.5</c:v>
                </c:pt>
                <c:pt idx="20">
                  <c:v>2704.5</c:v>
                </c:pt>
                <c:pt idx="21">
                  <c:v>2704.25</c:v>
                </c:pt>
                <c:pt idx="22">
                  <c:v>2721.25</c:v>
                </c:pt>
                <c:pt idx="23">
                  <c:v>2731</c:v>
                </c:pt>
                <c:pt idx="24">
                  <c:v>2729.5</c:v>
                </c:pt>
                <c:pt idx="25">
                  <c:v>2704</c:v>
                </c:pt>
                <c:pt idx="26">
                  <c:v>2706.25</c:v>
                </c:pt>
                <c:pt idx="27">
                  <c:v>2708.25</c:v>
                </c:pt>
                <c:pt idx="28">
                  <c:v>2744.75</c:v>
                </c:pt>
                <c:pt idx="29">
                  <c:v>2749.5</c:v>
                </c:pt>
                <c:pt idx="30">
                  <c:v>2743.5</c:v>
                </c:pt>
                <c:pt idx="31">
                  <c:v>2777</c:v>
                </c:pt>
                <c:pt idx="32">
                  <c:v>2778.75</c:v>
                </c:pt>
                <c:pt idx="33">
                  <c:v>2787</c:v>
                </c:pt>
                <c:pt idx="34">
                  <c:v>2774.25</c:v>
                </c:pt>
                <c:pt idx="35">
                  <c:v>2791.25</c:v>
                </c:pt>
                <c:pt idx="36">
                  <c:v>2797</c:v>
                </c:pt>
                <c:pt idx="37">
                  <c:v>2791.5</c:v>
                </c:pt>
                <c:pt idx="38">
                  <c:v>2795</c:v>
                </c:pt>
                <c:pt idx="39">
                  <c:v>2784.75</c:v>
                </c:pt>
                <c:pt idx="40">
                  <c:v>2805</c:v>
                </c:pt>
                <c:pt idx="41">
                  <c:v>2791.5</c:v>
                </c:pt>
                <c:pt idx="42">
                  <c:v>2791.5</c:v>
                </c:pt>
                <c:pt idx="43">
                  <c:v>2771.5</c:v>
                </c:pt>
                <c:pt idx="44">
                  <c:v>2750</c:v>
                </c:pt>
                <c:pt idx="45">
                  <c:v>2747</c:v>
                </c:pt>
                <c:pt idx="46">
                  <c:v>2784</c:v>
                </c:pt>
                <c:pt idx="47">
                  <c:v>2792</c:v>
                </c:pt>
                <c:pt idx="48">
                  <c:v>2814.5</c:v>
                </c:pt>
                <c:pt idx="49">
                  <c:v>2807.25</c:v>
                </c:pt>
                <c:pt idx="50">
                  <c:v>2811.88989257813</c:v>
                </c:pt>
                <c:pt idx="51">
                  <c:v>2840.5</c:v>
                </c:pt>
                <c:pt idx="52">
                  <c:v>2836.5</c:v>
                </c:pt>
                <c:pt idx="53">
                  <c:v>2827</c:v>
                </c:pt>
                <c:pt idx="54">
                  <c:v>2862.5</c:v>
                </c:pt>
                <c:pt idx="55">
                  <c:v>2810.75</c:v>
                </c:pt>
                <c:pt idx="56">
                  <c:v>2807</c:v>
                </c:pt>
                <c:pt idx="57">
                  <c:v>2823</c:v>
                </c:pt>
                <c:pt idx="58">
                  <c:v>2810.5</c:v>
                </c:pt>
                <c:pt idx="59">
                  <c:v>2821</c:v>
                </c:pt>
                <c:pt idx="60">
                  <c:v>2837.75</c:v>
                </c:pt>
                <c:pt idx="61">
                  <c:v>2870.5</c:v>
                </c:pt>
                <c:pt idx="62">
                  <c:v>2867</c:v>
                </c:pt>
                <c:pt idx="63">
                  <c:v>2879.75</c:v>
                </c:pt>
                <c:pt idx="64">
                  <c:v>2882.75</c:v>
                </c:pt>
                <c:pt idx="65">
                  <c:v>2898.25</c:v>
                </c:pt>
                <c:pt idx="66">
                  <c:v>2882.5</c:v>
                </c:pt>
                <c:pt idx="67">
                  <c:v>2894.5</c:v>
                </c:pt>
                <c:pt idx="68">
                  <c:v>2891.75</c:v>
                </c:pt>
                <c:pt idx="69">
                  <c:v>2909.5</c:v>
                </c:pt>
                <c:pt idx="70">
                  <c:v>2911.5</c:v>
                </c:pt>
                <c:pt idx="71">
                  <c:v>2900.5</c:v>
                </c:pt>
                <c:pt idx="72">
                  <c:v>2910</c:v>
                </c:pt>
                <c:pt idx="73">
                  <c:v>2912.5</c:v>
                </c:pt>
                <c:pt idx="74">
                  <c:v>2938</c:v>
                </c:pt>
                <c:pt idx="75">
                  <c:v>2930.75</c:v>
                </c:pt>
                <c:pt idx="76">
                  <c:v>2926.25</c:v>
                </c:pt>
                <c:pt idx="77">
                  <c:v>2943</c:v>
                </c:pt>
                <c:pt idx="78">
                  <c:v>2948.5</c:v>
                </c:pt>
                <c:pt idx="79">
                  <c:v>2923</c:v>
                </c:pt>
                <c:pt idx="80">
                  <c:v>2917.5</c:v>
                </c:pt>
                <c:pt idx="81">
                  <c:v>2932.5</c:v>
                </c:pt>
                <c:pt idx="82">
                  <c:v>2890.75</c:v>
                </c:pt>
                <c:pt idx="83">
                  <c:v>2887.25</c:v>
                </c:pt>
                <c:pt idx="84">
                  <c:v>2872.75</c:v>
                </c:pt>
                <c:pt idx="85">
                  <c:v>2807</c:v>
                </c:pt>
                <c:pt idx="86">
                  <c:v>2839.25</c:v>
                </c:pt>
                <c:pt idx="87">
                  <c:v>2855</c:v>
                </c:pt>
                <c:pt idx="88">
                  <c:v>2878.5</c:v>
                </c:pt>
                <c:pt idx="89">
                  <c:v>2844</c:v>
                </c:pt>
                <c:pt idx="90">
                  <c:v>2866</c:v>
                </c:pt>
                <c:pt idx="91">
                  <c:v>2857.5</c:v>
                </c:pt>
                <c:pt idx="92">
                  <c:v>2819.5</c:v>
                </c:pt>
                <c:pt idx="93">
                  <c:v>2805</c:v>
                </c:pt>
                <c:pt idx="94">
                  <c:v>2780</c:v>
                </c:pt>
                <c:pt idx="95">
                  <c:v>2790.5</c:v>
                </c:pt>
                <c:pt idx="96">
                  <c:v>2749.5</c:v>
                </c:pt>
                <c:pt idx="97">
                  <c:v>2805</c:v>
                </c:pt>
                <c:pt idx="98">
                  <c:v>2827.75</c:v>
                </c:pt>
                <c:pt idx="99">
                  <c:v>2845.75</c:v>
                </c:pt>
                <c:pt idx="100">
                  <c:v>2889.25</c:v>
                </c:pt>
                <c:pt idx="101">
                  <c:v>2887</c:v>
                </c:pt>
                <c:pt idx="102">
                  <c:v>2881</c:v>
                </c:pt>
                <c:pt idx="103">
                  <c:v>2894.5</c:v>
                </c:pt>
                <c:pt idx="104">
                  <c:v>2892</c:v>
                </c:pt>
                <c:pt idx="105">
                  <c:v>2921.75</c:v>
                </c:pt>
                <c:pt idx="106">
                  <c:v>2929</c:v>
                </c:pt>
                <c:pt idx="107">
                  <c:v>2955.75</c:v>
                </c:pt>
                <c:pt idx="108">
                  <c:v>2952</c:v>
                </c:pt>
                <c:pt idx="109">
                  <c:v>2922</c:v>
                </c:pt>
                <c:pt idx="110">
                  <c:v>2918</c:v>
                </c:pt>
                <c:pt idx="111">
                  <c:v>2931</c:v>
                </c:pt>
                <c:pt idx="112">
                  <c:v>2967.75</c:v>
                </c:pt>
                <c:pt idx="113">
                  <c:v>2979.5</c:v>
                </c:pt>
                <c:pt idx="114">
                  <c:v>2978.5</c:v>
                </c:pt>
                <c:pt idx="115">
                  <c:v>2982</c:v>
                </c:pt>
                <c:pt idx="116">
                  <c:v>2997.5</c:v>
                </c:pt>
                <c:pt idx="117">
                  <c:v>3004</c:v>
                </c:pt>
                <c:pt idx="118">
                  <c:v>3017.25</c:v>
                </c:pt>
                <c:pt idx="119">
                  <c:v>3007</c:v>
                </c:pt>
                <c:pt idx="120">
                  <c:v>2985</c:v>
                </c:pt>
                <c:pt idx="121">
                  <c:v>2997.5</c:v>
                </c:pt>
                <c:pt idx="122">
                  <c:v>2989</c:v>
                </c:pt>
                <c:pt idx="123">
                  <c:v>3008</c:v>
                </c:pt>
                <c:pt idx="124">
                  <c:v>3021.5</c:v>
                </c:pt>
                <c:pt idx="125">
                  <c:v>3006.5</c:v>
                </c:pt>
                <c:pt idx="126">
                  <c:v>3021.75</c:v>
                </c:pt>
                <c:pt idx="127">
                  <c:v>3012.25</c:v>
                </c:pt>
                <c:pt idx="128">
                  <c:v>2982.25</c:v>
                </c:pt>
                <c:pt idx="129">
                  <c:v>2952</c:v>
                </c:pt>
                <c:pt idx="130">
                  <c:v>2830</c:v>
                </c:pt>
                <c:pt idx="131">
                  <c:v>2876</c:v>
                </c:pt>
                <c:pt idx="132">
                  <c:v>2880.5</c:v>
                </c:pt>
                <c:pt idx="133">
                  <c:v>2940</c:v>
                </c:pt>
                <c:pt idx="134">
                  <c:v>2880.25</c:v>
                </c:pt>
                <c:pt idx="135">
                  <c:v>2932</c:v>
                </c:pt>
                <c:pt idx="136">
                  <c:v>2840.75</c:v>
                </c:pt>
                <c:pt idx="137">
                  <c:v>2848.5</c:v>
                </c:pt>
                <c:pt idx="138">
                  <c:v>2923.75</c:v>
                </c:pt>
                <c:pt idx="139">
                  <c:v>2898.25</c:v>
                </c:pt>
                <c:pt idx="140">
                  <c:v>2929.25</c:v>
                </c:pt>
                <c:pt idx="141">
                  <c:v>2922.25</c:v>
                </c:pt>
                <c:pt idx="142">
                  <c:v>2883.25</c:v>
                </c:pt>
                <c:pt idx="143">
                  <c:v>2865.5</c:v>
                </c:pt>
                <c:pt idx="144">
                  <c:v>2889.75</c:v>
                </c:pt>
                <c:pt idx="145">
                  <c:v>2926.75</c:v>
                </c:pt>
                <c:pt idx="146">
                  <c:v>2906</c:v>
                </c:pt>
                <c:pt idx="147">
                  <c:v>2938.5</c:v>
                </c:pt>
                <c:pt idx="148">
                  <c:v>2972</c:v>
                </c:pt>
                <c:pt idx="149">
                  <c:v>2978.25</c:v>
                </c:pt>
                <c:pt idx="150">
                  <c:v>2978.5</c:v>
                </c:pt>
                <c:pt idx="151">
                  <c:v>3002</c:v>
                </c:pt>
                <c:pt idx="152">
                  <c:v>3011.75</c:v>
                </c:pt>
                <c:pt idx="153">
                  <c:v>2999</c:v>
                </c:pt>
                <c:pt idx="154">
                  <c:v>3005.5</c:v>
                </c:pt>
                <c:pt idx="155">
                  <c:v>3006.25</c:v>
                </c:pt>
                <c:pt idx="156">
                  <c:v>3006</c:v>
                </c:pt>
                <c:pt idx="157">
                  <c:v>2997</c:v>
                </c:pt>
                <c:pt idx="158">
                  <c:v>2970.25</c:v>
                </c:pt>
                <c:pt idx="159">
                  <c:v>2986.25</c:v>
                </c:pt>
                <c:pt idx="160">
                  <c:v>2980.5</c:v>
                </c:pt>
                <c:pt idx="161">
                  <c:v>2978.5</c:v>
                </c:pt>
                <c:pt idx="162">
                  <c:v>2937.75</c:v>
                </c:pt>
                <c:pt idx="163">
                  <c:v>2880.5</c:v>
                </c:pt>
                <c:pt idx="164">
                  <c:v>2911.75</c:v>
                </c:pt>
                <c:pt idx="165">
                  <c:v>2937.5</c:v>
                </c:pt>
                <c:pt idx="166">
                  <c:v>2892.5</c:v>
                </c:pt>
                <c:pt idx="167">
                  <c:v>2919</c:v>
                </c:pt>
                <c:pt idx="168">
                  <c:v>2941</c:v>
                </c:pt>
                <c:pt idx="169">
                  <c:v>2965.5</c:v>
                </c:pt>
                <c:pt idx="170">
                  <c:v>2997.75</c:v>
                </c:pt>
                <c:pt idx="171">
                  <c:v>2991.5</c:v>
                </c:pt>
                <c:pt idx="172">
                  <c:v>2998</c:v>
                </c:pt>
                <c:pt idx="173">
                  <c:v>3006.5</c:v>
                </c:pt>
                <c:pt idx="174">
                  <c:v>2994.5</c:v>
                </c:pt>
                <c:pt idx="175">
                  <c:v>3005.75</c:v>
                </c:pt>
                <c:pt idx="176">
                  <c:v>3004.25</c:v>
                </c:pt>
                <c:pt idx="177">
                  <c:v>3036.25</c:v>
                </c:pt>
                <c:pt idx="178">
                  <c:v>3035.75</c:v>
                </c:pt>
                <c:pt idx="179">
                  <c:v>3047.75</c:v>
                </c:pt>
                <c:pt idx="180">
                  <c:v>3035.75</c:v>
                </c:pt>
                <c:pt idx="181">
                  <c:v>3063.25</c:v>
                </c:pt>
                <c:pt idx="182">
                  <c:v>3075.75</c:v>
                </c:pt>
                <c:pt idx="183">
                  <c:v>3072</c:v>
                </c:pt>
                <c:pt idx="184">
                  <c:v>3075.5</c:v>
                </c:pt>
                <c:pt idx="185">
                  <c:v>3086</c:v>
                </c:pt>
                <c:pt idx="186">
                  <c:v>3090.5</c:v>
                </c:pt>
                <c:pt idx="187">
                  <c:v>3087.5</c:v>
                </c:pt>
                <c:pt idx="188">
                  <c:v>3092</c:v>
                </c:pt>
                <c:pt idx="189">
                  <c:v>3095.5</c:v>
                </c:pt>
                <c:pt idx="190">
                  <c:v>3097</c:v>
                </c:pt>
                <c:pt idx="191">
                  <c:v>3118.25</c:v>
                </c:pt>
                <c:pt idx="192">
                  <c:v>3121.75</c:v>
                </c:pt>
                <c:pt idx="193">
                  <c:v>3118.5</c:v>
                </c:pt>
                <c:pt idx="194">
                  <c:v>3109</c:v>
                </c:pt>
                <c:pt idx="195">
                  <c:v>3104</c:v>
                </c:pt>
                <c:pt idx="196">
                  <c:v>3111.5</c:v>
                </c:pt>
                <c:pt idx="197">
                  <c:v>3132.75</c:v>
                </c:pt>
                <c:pt idx="198">
                  <c:v>3143.75</c:v>
                </c:pt>
                <c:pt idx="199">
                  <c:v>3153.75</c:v>
                </c:pt>
                <c:pt idx="200">
                  <c:v>3114.25</c:v>
                </c:pt>
                <c:pt idx="201">
                  <c:v>3091</c:v>
                </c:pt>
                <c:pt idx="202">
                  <c:v>3111</c:v>
                </c:pt>
                <c:pt idx="203">
                  <c:v>3117.75</c:v>
                </c:pt>
                <c:pt idx="204">
                  <c:v>3146</c:v>
                </c:pt>
                <c:pt idx="205">
                  <c:v>3134.5</c:v>
                </c:pt>
                <c:pt idx="206">
                  <c:v>3136</c:v>
                </c:pt>
                <c:pt idx="207">
                  <c:v>3143</c:v>
                </c:pt>
                <c:pt idx="208">
                  <c:v>3168</c:v>
                </c:pt>
                <c:pt idx="209">
                  <c:v>3172</c:v>
                </c:pt>
                <c:pt idx="210">
                  <c:v>3194.25</c:v>
                </c:pt>
                <c:pt idx="211">
                  <c:v>3192</c:v>
                </c:pt>
                <c:pt idx="212">
                  <c:v>3194.75</c:v>
                </c:pt>
                <c:pt idx="213">
                  <c:v>3207</c:v>
                </c:pt>
                <c:pt idx="214">
                  <c:v>3231.02001953125</c:v>
                </c:pt>
                <c:pt idx="215">
                  <c:v>3227.25</c:v>
                </c:pt>
                <c:pt idx="216">
                  <c:v>3244.5</c:v>
                </c:pt>
                <c:pt idx="217">
                  <c:v>3237.5</c:v>
                </c:pt>
                <c:pt idx="218">
                  <c:v>3223.5</c:v>
                </c:pt>
                <c:pt idx="219">
                  <c:v>3231</c:v>
                </c:pt>
                <c:pt idx="220">
                  <c:v>3259</c:v>
                </c:pt>
                <c:pt idx="221">
                  <c:v>3235.5</c:v>
                </c:pt>
                <c:pt idx="222">
                  <c:v>3243.5</c:v>
                </c:pt>
                <c:pt idx="223">
                  <c:v>3235.25</c:v>
                </c:pt>
                <c:pt idx="224">
                  <c:v>3260.25</c:v>
                </c:pt>
                <c:pt idx="225">
                  <c:v>3276</c:v>
                </c:pt>
                <c:pt idx="226">
                  <c:v>3264.75</c:v>
                </c:pt>
                <c:pt idx="227">
                  <c:v>3289.75</c:v>
                </c:pt>
                <c:pt idx="228">
                  <c:v>3288</c:v>
                </c:pt>
                <c:pt idx="229">
                  <c:v>3293.75</c:v>
                </c:pt>
                <c:pt idx="230">
                  <c:v>3316.5</c:v>
                </c:pt>
                <c:pt idx="231">
                  <c:v>3325</c:v>
                </c:pt>
                <c:pt idx="232">
                  <c:v>3319.5</c:v>
                </c:pt>
                <c:pt idx="233">
                  <c:v>3319.75</c:v>
                </c:pt>
                <c:pt idx="234">
                  <c:v>3326</c:v>
                </c:pt>
                <c:pt idx="235">
                  <c:v>3293.5</c:v>
                </c:pt>
                <c:pt idx="236">
                  <c:v>3239.5</c:v>
                </c:pt>
                <c:pt idx="237">
                  <c:v>3278.25</c:v>
                </c:pt>
                <c:pt idx="238">
                  <c:v>3272.5</c:v>
                </c:pt>
                <c:pt idx="239">
                  <c:v>3289.75</c:v>
                </c:pt>
                <c:pt idx="240">
                  <c:v>3224</c:v>
                </c:pt>
                <c:pt idx="241">
                  <c:v>3245.5</c:v>
                </c:pt>
                <c:pt idx="242">
                  <c:v>3299.5</c:v>
                </c:pt>
                <c:pt idx="243">
                  <c:v>3335</c:v>
                </c:pt>
                <c:pt idx="244">
                  <c:v>3345.25</c:v>
                </c:pt>
                <c:pt idx="245">
                  <c:v>3325.5</c:v>
                </c:pt>
                <c:pt idx="246">
                  <c:v>3353</c:v>
                </c:pt>
                <c:pt idx="247">
                  <c:v>3357.5</c:v>
                </c:pt>
                <c:pt idx="248">
                  <c:v>3380.5</c:v>
                </c:pt>
                <c:pt idx="249">
                  <c:v>3377.5</c:v>
                </c:pt>
                <c:pt idx="250">
                  <c:v>3381</c:v>
                </c:pt>
                <c:pt idx="251">
                  <c:v>3369.25</c:v>
                </c:pt>
                <c:pt idx="252">
                  <c:v>3387.25</c:v>
                </c:pt>
                <c:pt idx="253">
                  <c:v>3369.25</c:v>
                </c:pt>
                <c:pt idx="254">
                  <c:v>3339.25</c:v>
                </c:pt>
                <c:pt idx="255">
                  <c:v>3226.25</c:v>
                </c:pt>
                <c:pt idx="256">
                  <c:v>3132.5</c:v>
                </c:pt>
                <c:pt idx="257">
                  <c:v>3110.25</c:v>
                </c:pt>
                <c:pt idx="258">
                  <c:v>2957</c:v>
                </c:pt>
                <c:pt idx="259">
                  <c:v>2951</c:v>
                </c:pt>
                <c:pt idx="260">
                  <c:v>3065</c:v>
                </c:pt>
                <c:pt idx="261">
                  <c:v>2997</c:v>
                </c:pt>
                <c:pt idx="262">
                  <c:v>3114.75</c:v>
                </c:pt>
                <c:pt idx="263">
                  <c:v>3015.5</c:v>
                </c:pt>
                <c:pt idx="264">
                  <c:v>2964</c:v>
                </c:pt>
                <c:pt idx="265">
                  <c:v>2747.75</c:v>
                </c:pt>
                <c:pt idx="266">
                  <c:v>2865.75</c:v>
                </c:pt>
                <c:pt idx="267">
                  <c:v>2740.25</c:v>
                </c:pt>
                <c:pt idx="268">
                  <c:v>2469</c:v>
                </c:pt>
                <c:pt idx="269">
                  <c:v>2696</c:v>
                </c:pt>
                <c:pt idx="270">
                  <c:v>2416.25</c:v>
                </c:pt>
                <c:pt idx="271">
                  <c:v>2495.5</c:v>
                </c:pt>
                <c:pt idx="272">
                  <c:v>2414</c:v>
                </c:pt>
                <c:pt idx="273">
                  <c:v>2403.25</c:v>
                </c:pt>
                <c:pt idx="274">
                  <c:v>2437.97998046875</c:v>
                </c:pt>
                <c:pt idx="275">
                  <c:v>2220.5</c:v>
                </c:pt>
                <c:pt idx="276">
                  <c:v>2438</c:v>
                </c:pt>
                <c:pt idx="277">
                  <c:v>2467</c:v>
                </c:pt>
                <c:pt idx="278">
                  <c:v>2608</c:v>
                </c:pt>
                <c:pt idx="279">
                  <c:v>2524</c:v>
                </c:pt>
                <c:pt idx="280">
                  <c:v>2611.25</c:v>
                </c:pt>
                <c:pt idx="281">
                  <c:v>2569.75</c:v>
                </c:pt>
                <c:pt idx="282">
                  <c:v>2448</c:v>
                </c:pt>
                <c:pt idx="283">
                  <c:v>2516.5</c:v>
                </c:pt>
                <c:pt idx="284">
                  <c:v>2644.5</c:v>
                </c:pt>
                <c:pt idx="285">
                  <c:v>2642</c:v>
                </c:pt>
                <c:pt idx="286">
                  <c:v>2735</c:v>
                </c:pt>
                <c:pt idx="287">
                  <c:v>2779.75</c:v>
                </c:pt>
                <c:pt idx="288">
                  <c:v>2759.25</c:v>
                </c:pt>
                <c:pt idx="289">
                  <c:v>2843</c:v>
                </c:pt>
                <c:pt idx="290">
                  <c:v>2775</c:v>
                </c:pt>
                <c:pt idx="291">
                  <c:v>2787.5</c:v>
                </c:pt>
                <c:pt idx="292">
                  <c:v>2806.5</c:v>
                </c:pt>
                <c:pt idx="293">
                  <c:v>2732</c:v>
                </c:pt>
                <c:pt idx="294">
                  <c:v>2788.5</c:v>
                </c:pt>
                <c:pt idx="295">
                  <c:v>2780.75</c:v>
                </c:pt>
                <c:pt idx="296">
                  <c:v>2869</c:v>
                </c:pt>
                <c:pt idx="297">
                  <c:v>2867.25</c:v>
                </c:pt>
                <c:pt idx="298">
                  <c:v>2941</c:v>
                </c:pt>
                <c:pt idx="299">
                  <c:v>2902.5</c:v>
                </c:pt>
                <c:pt idx="300">
                  <c:v>2825.25</c:v>
                </c:pt>
                <c:pt idx="301">
                  <c:v>2858.25</c:v>
                </c:pt>
                <c:pt idx="302">
                  <c:v>2833.5</c:v>
                </c:pt>
                <c:pt idx="303">
                  <c:v>2880</c:v>
                </c:pt>
                <c:pt idx="304">
                  <c:v>2922.75</c:v>
                </c:pt>
                <c:pt idx="305">
                  <c:v>2852.5</c:v>
                </c:pt>
                <c:pt idx="306">
                  <c:v>2813</c:v>
                </c:pt>
                <c:pt idx="307">
                  <c:v>2847</c:v>
                </c:pt>
                <c:pt idx="308">
                  <c:v>2948</c:v>
                </c:pt>
                <c:pt idx="309">
                  <c:v>2918.75</c:v>
                </c:pt>
                <c:pt idx="310">
                  <c:v>2968.5</c:v>
                </c:pt>
                <c:pt idx="311">
                  <c:v>2937</c:v>
                </c:pt>
                <c:pt idx="312">
                  <c:v>2994.5</c:v>
                </c:pt>
                <c:pt idx="313">
                  <c:v>3035.5</c:v>
                </c:pt>
                <c:pt idx="314">
                  <c:v>3038</c:v>
                </c:pt>
                <c:pt idx="315">
                  <c:v>3054</c:v>
                </c:pt>
                <c:pt idx="316">
                  <c:v>3077</c:v>
                </c:pt>
                <c:pt idx="317">
                  <c:v>3117.75</c:v>
                </c:pt>
                <c:pt idx="318">
                  <c:v>3110.5</c:v>
                </c:pt>
                <c:pt idx="319">
                  <c:v>3227.5</c:v>
                </c:pt>
                <c:pt idx="320">
                  <c:v>3205.5</c:v>
                </c:pt>
                <c:pt idx="321">
                  <c:v>3186</c:v>
                </c:pt>
                <c:pt idx="322">
                  <c:v>3010.25</c:v>
                </c:pt>
                <c:pt idx="323">
                  <c:v>3073</c:v>
                </c:pt>
                <c:pt idx="324">
                  <c:v>3128.75</c:v>
                </c:pt>
                <c:pt idx="325">
                  <c:v>3118</c:v>
                </c:pt>
                <c:pt idx="326">
                  <c:v>3109</c:v>
                </c:pt>
                <c:pt idx="327">
                  <c:v>3110.75</c:v>
                </c:pt>
                <c:pt idx="328">
                  <c:v>3118.5</c:v>
                </c:pt>
                <c:pt idx="329">
                  <c:v>3049</c:v>
                </c:pt>
                <c:pt idx="330">
                  <c:v>3070.75</c:v>
                </c:pt>
                <c:pt idx="331">
                  <c:v>3047.75</c:v>
                </c:pt>
                <c:pt idx="332">
                  <c:v>3090.25</c:v>
                </c:pt>
                <c:pt idx="333">
                  <c:v>3103</c:v>
                </c:pt>
                <c:pt idx="334">
                  <c:v>3129</c:v>
                </c:pt>
                <c:pt idx="335">
                  <c:v>3172</c:v>
                </c:pt>
                <c:pt idx="336">
                  <c:v>3136.5</c:v>
                </c:pt>
                <c:pt idx="337">
                  <c:v>3163.5</c:v>
                </c:pt>
                <c:pt idx="338">
                  <c:v>3141</c:v>
                </c:pt>
                <c:pt idx="339">
                  <c:v>3148.25</c:v>
                </c:pt>
                <c:pt idx="340">
                  <c:v>3183.5</c:v>
                </c:pt>
                <c:pt idx="341">
                  <c:v>3219.5</c:v>
                </c:pt>
                <c:pt idx="342">
                  <c:v>3194.5</c:v>
                </c:pt>
                <c:pt idx="343">
                  <c:v>3245.25</c:v>
                </c:pt>
                <c:pt idx="344">
                  <c:v>3251.25</c:v>
                </c:pt>
                <c:pt idx="345">
                  <c:v>3265.5</c:v>
                </c:pt>
                <c:pt idx="346">
                  <c:v>3227.5</c:v>
                </c:pt>
                <c:pt idx="347">
                  <c:v>3232.25</c:v>
                </c:pt>
                <c:pt idx="348">
                  <c:v>3213</c:v>
                </c:pt>
                <c:pt idx="349">
                  <c:v>3252.5</c:v>
                </c:pt>
                <c:pt idx="350">
                  <c:v>3248.75</c:v>
                </c:pt>
                <c:pt idx="351">
                  <c:v>3288.5</c:v>
                </c:pt>
                <c:pt idx="352">
                  <c:v>3300</c:v>
                </c:pt>
                <c:pt idx="353">
                  <c:v>3316</c:v>
                </c:pt>
                <c:pt idx="354">
                  <c:v>3344.25</c:v>
                </c:pt>
                <c:pt idx="355">
                  <c:v>3352.75</c:v>
                </c:pt>
                <c:pt idx="356">
                  <c:v>3330</c:v>
                </c:pt>
                <c:pt idx="357">
                  <c:v>3370</c:v>
                </c:pt>
                <c:pt idx="358">
                  <c:v>3367.75</c:v>
                </c:pt>
                <c:pt idx="359">
                  <c:v>3379.75</c:v>
                </c:pt>
                <c:pt idx="360">
                  <c:v>3387</c:v>
                </c:pt>
                <c:pt idx="361">
                  <c:v>3372.75</c:v>
                </c:pt>
                <c:pt idx="362">
                  <c:v>3380.75</c:v>
                </c:pt>
                <c:pt idx="363">
                  <c:v>3427.5</c:v>
                </c:pt>
                <c:pt idx="364">
                  <c:v>3443</c:v>
                </c:pt>
                <c:pt idx="365">
                  <c:v>3480.25</c:v>
                </c:pt>
                <c:pt idx="366">
                  <c:v>3485.25</c:v>
                </c:pt>
                <c:pt idx="367">
                  <c:v>3499</c:v>
                </c:pt>
                <c:pt idx="368">
                  <c:v>3527</c:v>
                </c:pt>
                <c:pt idx="369">
                  <c:v>3579.25</c:v>
                </c:pt>
                <c:pt idx="370">
                  <c:v>3461.5</c:v>
                </c:pt>
                <c:pt idx="371">
                  <c:v>3335.5</c:v>
                </c:pt>
                <c:pt idx="372">
                  <c:v>3400.25</c:v>
                </c:pt>
                <c:pt idx="373">
                  <c:v>3340.5</c:v>
                </c:pt>
                <c:pt idx="374">
                  <c:v>3382.5</c:v>
                </c:pt>
                <c:pt idx="375">
                  <c:v>3405.25</c:v>
                </c:pt>
                <c:pt idx="376">
                  <c:v>3389.5</c:v>
                </c:pt>
                <c:pt idx="377">
                  <c:v>3361.5</c:v>
                </c:pt>
                <c:pt idx="378">
                  <c:v>3275</c:v>
                </c:pt>
                <c:pt idx="379">
                  <c:v>3299.25</c:v>
                </c:pt>
                <c:pt idx="380">
                  <c:v>3231.25</c:v>
                </c:pt>
                <c:pt idx="381">
                  <c:v>3238</c:v>
                </c:pt>
                <c:pt idx="382">
                  <c:v>3346</c:v>
                </c:pt>
                <c:pt idx="383">
                  <c:v>3333.75</c:v>
                </c:pt>
                <c:pt idx="384">
                  <c:v>3352</c:v>
                </c:pt>
                <c:pt idx="385">
                  <c:v>3367.75</c:v>
                </c:pt>
                <c:pt idx="386">
                  <c:v>3393</c:v>
                </c:pt>
                <c:pt idx="387">
                  <c:v>3353.25</c:v>
                </c:pt>
                <c:pt idx="388">
                  <c:v>3406.75</c:v>
                </c:pt>
                <c:pt idx="389">
                  <c:v>3437.5</c:v>
                </c:pt>
                <c:pt idx="390">
                  <c:v>3532.75</c:v>
                </c:pt>
                <c:pt idx="391">
                  <c:v>3504.75</c:v>
                </c:pt>
                <c:pt idx="392">
                  <c:v>3481</c:v>
                </c:pt>
                <c:pt idx="393">
                  <c:v>3475.5</c:v>
                </c:pt>
                <c:pt idx="394">
                  <c:v>3422.75</c:v>
                </c:pt>
                <c:pt idx="395">
                  <c:v>3432.25</c:v>
                </c:pt>
                <c:pt idx="396">
                  <c:v>3432.5</c:v>
                </c:pt>
                <c:pt idx="397">
                  <c:v>3449.25</c:v>
                </c:pt>
                <c:pt idx="398">
                  <c:v>3393.5</c:v>
                </c:pt>
                <c:pt idx="399">
                  <c:v>3383</c:v>
                </c:pt>
                <c:pt idx="400">
                  <c:v>3263.5</c:v>
                </c:pt>
                <c:pt idx="401">
                  <c:v>3302.25</c:v>
                </c:pt>
                <c:pt idx="402">
                  <c:v>3264.75</c:v>
                </c:pt>
                <c:pt idx="403">
                  <c:v>3300.5</c:v>
                </c:pt>
                <c:pt idx="404">
                  <c:v>3361.5</c:v>
                </c:pt>
                <c:pt idx="405">
                  <c:v>3435</c:v>
                </c:pt>
                <c:pt idx="406">
                  <c:v>3504.75</c:v>
                </c:pt>
                <c:pt idx="407">
                  <c:v>3500.75</c:v>
                </c:pt>
                <c:pt idx="408">
                  <c:v>3544</c:v>
                </c:pt>
                <c:pt idx="409">
                  <c:v>3541</c:v>
                </c:pt>
                <c:pt idx="410">
                  <c:v>3568</c:v>
                </c:pt>
                <c:pt idx="411">
                  <c:v>3532.5</c:v>
                </c:pt>
                <c:pt idx="412">
                  <c:v>3582</c:v>
                </c:pt>
                <c:pt idx="413">
                  <c:v>3623</c:v>
                </c:pt>
                <c:pt idx="414">
                  <c:v>3606.75</c:v>
                </c:pt>
                <c:pt idx="415">
                  <c:v>3565</c:v>
                </c:pt>
                <c:pt idx="416">
                  <c:v>3580</c:v>
                </c:pt>
                <c:pt idx="417">
                  <c:v>3554.25</c:v>
                </c:pt>
                <c:pt idx="418">
                  <c:v>3576</c:v>
                </c:pt>
                <c:pt idx="419">
                  <c:v>3632.75</c:v>
                </c:pt>
                <c:pt idx="420">
                  <c:v>3627.25</c:v>
                </c:pt>
                <c:pt idx="421">
                  <c:v>3623.25</c:v>
                </c:pt>
                <c:pt idx="422">
                  <c:v>3660.5</c:v>
                </c:pt>
                <c:pt idx="423">
                  <c:v>3667.25</c:v>
                </c:pt>
                <c:pt idx="424">
                  <c:v>3664.5</c:v>
                </c:pt>
                <c:pt idx="425">
                  <c:v>3698</c:v>
                </c:pt>
                <c:pt idx="426">
                  <c:v>3690.75</c:v>
                </c:pt>
                <c:pt idx="427">
                  <c:v>3702</c:v>
                </c:pt>
                <c:pt idx="428">
                  <c:v>3672.5</c:v>
                </c:pt>
                <c:pt idx="429">
                  <c:v>3668.5</c:v>
                </c:pt>
                <c:pt idx="430">
                  <c:v>3661.25</c:v>
                </c:pt>
                <c:pt idx="431">
                  <c:v>3646.5</c:v>
                </c:pt>
                <c:pt idx="432">
                  <c:v>3694.5</c:v>
                </c:pt>
                <c:pt idx="433">
                  <c:v>3700.75</c:v>
                </c:pt>
                <c:pt idx="434">
                  <c:v>3721.25</c:v>
                </c:pt>
                <c:pt idx="435">
                  <c:v>3726.25</c:v>
                </c:pt>
                <c:pt idx="436">
                  <c:v>3685.75</c:v>
                </c:pt>
                <c:pt idx="437">
                  <c:v>3677.25</c:v>
                </c:pt>
                <c:pt idx="438">
                  <c:v>3681.5</c:v>
                </c:pt>
                <c:pt idx="439">
                  <c:v>3727.5</c:v>
                </c:pt>
                <c:pt idx="440">
                  <c:v>3720</c:v>
                </c:pt>
                <c:pt idx="441">
                  <c:v>3724.25</c:v>
                </c:pt>
                <c:pt idx="442">
                  <c:v>3748.75</c:v>
                </c:pt>
                <c:pt idx="443">
                  <c:v>3692.25</c:v>
                </c:pt>
                <c:pt idx="444">
                  <c:v>3718.25</c:v>
                </c:pt>
                <c:pt idx="445">
                  <c:v>3740.5</c:v>
                </c:pt>
                <c:pt idx="446">
                  <c:v>3795.5</c:v>
                </c:pt>
                <c:pt idx="447">
                  <c:v>3817.5</c:v>
                </c:pt>
                <c:pt idx="448">
                  <c:v>3792</c:v>
                </c:pt>
                <c:pt idx="449">
                  <c:v>3794.5</c:v>
                </c:pt>
                <c:pt idx="450">
                  <c:v>3803.75</c:v>
                </c:pt>
                <c:pt idx="451">
                  <c:v>3791.25</c:v>
                </c:pt>
                <c:pt idx="452">
                  <c:v>3762.25</c:v>
                </c:pt>
                <c:pt idx="453">
                  <c:v>3790.5</c:v>
                </c:pt>
                <c:pt idx="454">
                  <c:v>3845</c:v>
                </c:pt>
                <c:pt idx="455">
                  <c:v>3846</c:v>
                </c:pt>
                <c:pt idx="456">
                  <c:v>3834.25</c:v>
                </c:pt>
                <c:pt idx="457">
                  <c:v>3848.5</c:v>
                </c:pt>
                <c:pt idx="458">
                  <c:v>3842.5</c:v>
                </c:pt>
                <c:pt idx="459">
                  <c:v>3744.25</c:v>
                </c:pt>
                <c:pt idx="460">
                  <c:v>3779.25</c:v>
                </c:pt>
                <c:pt idx="461">
                  <c:v>3705.25</c:v>
                </c:pt>
                <c:pt idx="462">
                  <c:v>3765.75</c:v>
                </c:pt>
                <c:pt idx="463">
                  <c:v>3818.25</c:v>
                </c:pt>
                <c:pt idx="464">
                  <c:v>3823.5</c:v>
                </c:pt>
                <c:pt idx="465">
                  <c:v>3864.5</c:v>
                </c:pt>
                <c:pt idx="466">
                  <c:v>3880.25</c:v>
                </c:pt>
                <c:pt idx="467">
                  <c:v>3908</c:v>
                </c:pt>
                <c:pt idx="468">
                  <c:v>3905.5</c:v>
                </c:pt>
                <c:pt idx="469">
                  <c:v>3903</c:v>
                </c:pt>
                <c:pt idx="470">
                  <c:v>3912</c:v>
                </c:pt>
                <c:pt idx="471">
                  <c:v>3931</c:v>
                </c:pt>
                <c:pt idx="472">
                  <c:v>3927.75</c:v>
                </c:pt>
                <c:pt idx="473">
                  <c:v>3928</c:v>
                </c:pt>
                <c:pt idx="474">
                  <c:v>3909.5</c:v>
                </c:pt>
                <c:pt idx="475">
                  <c:v>3903</c:v>
                </c:pt>
                <c:pt idx="476">
                  <c:v>3873.5</c:v>
                </c:pt>
                <c:pt idx="477">
                  <c:v>3878</c:v>
                </c:pt>
                <c:pt idx="478">
                  <c:v>3922.5</c:v>
                </c:pt>
                <c:pt idx="479">
                  <c:v>3828</c:v>
                </c:pt>
                <c:pt idx="480">
                  <c:v>3809.25</c:v>
                </c:pt>
                <c:pt idx="481">
                  <c:v>3898.75</c:v>
                </c:pt>
                <c:pt idx="482">
                  <c:v>3867.5</c:v>
                </c:pt>
                <c:pt idx="483">
                  <c:v>3816.75</c:v>
                </c:pt>
                <c:pt idx="484">
                  <c:v>3765.5</c:v>
                </c:pt>
                <c:pt idx="485">
                  <c:v>3839</c:v>
                </c:pt>
                <c:pt idx="486">
                  <c:v>3819.25</c:v>
                </c:pt>
                <c:pt idx="487">
                  <c:v>3873.25</c:v>
                </c:pt>
                <c:pt idx="488">
                  <c:v>3896.5</c:v>
                </c:pt>
                <c:pt idx="489">
                  <c:v>3936.75</c:v>
                </c:pt>
                <c:pt idx="490">
                  <c:v>3942.25</c:v>
                </c:pt>
                <c:pt idx="491">
                  <c:v>3967.5</c:v>
                </c:pt>
                <c:pt idx="492">
                  <c:v>3962.5</c:v>
                </c:pt>
                <c:pt idx="493">
                  <c:v>3974</c:v>
                </c:pt>
                <c:pt idx="494">
                  <c:v>3916.5</c:v>
                </c:pt>
                <c:pt idx="495">
                  <c:v>3912.6201171875</c:v>
                </c:pt>
                <c:pt idx="496">
                  <c:v>3930</c:v>
                </c:pt>
                <c:pt idx="497">
                  <c:v>3899.75</c:v>
                </c:pt>
                <c:pt idx="498">
                  <c:v>3880.75</c:v>
                </c:pt>
                <c:pt idx="499">
                  <c:v>3900.5</c:v>
                </c:pt>
                <c:pt idx="500">
                  <c:v>3964.75</c:v>
                </c:pt>
                <c:pt idx="501">
                  <c:v>3959</c:v>
                </c:pt>
                <c:pt idx="502">
                  <c:v>3947.75</c:v>
                </c:pt>
                <c:pt idx="503">
                  <c:v>3967.5</c:v>
                </c:pt>
                <c:pt idx="504">
                  <c:v>4010</c:v>
                </c:pt>
                <c:pt idx="505">
                  <c:v>4067.75</c:v>
                </c:pt>
                <c:pt idx="506">
                  <c:v>4064</c:v>
                </c:pt>
                <c:pt idx="507">
                  <c:v>4070</c:v>
                </c:pt>
                <c:pt idx="508">
                  <c:v>4089</c:v>
                </c:pt>
                <c:pt idx="509">
                  <c:v>4120.25</c:v>
                </c:pt>
                <c:pt idx="510">
                  <c:v>4132.75</c:v>
                </c:pt>
                <c:pt idx="511">
                  <c:v>4118</c:v>
                </c:pt>
                <c:pt idx="512">
                  <c:v>4162.5</c:v>
                </c:pt>
                <c:pt idx="513">
                  <c:v>4155.5</c:v>
                </c:pt>
                <c:pt idx="514">
                  <c:v>4126.5</c:v>
                </c:pt>
                <c:pt idx="515">
                  <c:v>4164.75</c:v>
                </c:pt>
                <c:pt idx="516">
                  <c:v>4127.75</c:v>
                </c:pt>
                <c:pt idx="517">
                  <c:v>4179.5</c:v>
                </c:pt>
                <c:pt idx="518">
                  <c:v>4179</c:v>
                </c:pt>
                <c:pt idx="519">
                  <c:v>4176.25</c:v>
                </c:pt>
                <c:pt idx="520">
                  <c:v>4203.5</c:v>
                </c:pt>
                <c:pt idx="521">
                  <c:v>4185.75</c:v>
                </c:pt>
                <c:pt idx="522">
                  <c:v>4158.25</c:v>
                </c:pt>
                <c:pt idx="523">
                  <c:v>4160</c:v>
                </c:pt>
                <c:pt idx="524">
                  <c:v>4194.25</c:v>
                </c:pt>
                <c:pt idx="525">
                  <c:v>4183.5</c:v>
                </c:pt>
                <c:pt idx="526">
                  <c:v>4146.25</c:v>
                </c:pt>
                <c:pt idx="527">
                  <c:v>4058.75</c:v>
                </c:pt>
                <c:pt idx="528">
                  <c:v>4107</c:v>
                </c:pt>
                <c:pt idx="529">
                  <c:v>4157.75</c:v>
                </c:pt>
                <c:pt idx="530">
                  <c:v>4123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"Current"</c:f>
              <c:strCache>
                <c:ptCount val="1"/>
                <c:pt idx="0">
                  <c:v>Current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38100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ClosePriceData!$C$532</c:f>
              <c:numCache>
                <c:formatCode>General</c:formatCode>
                <c:ptCount val="1"/>
                <c:pt idx="0">
                  <c:v>1867.80004882812</c:v>
                </c:pt>
              </c:numCache>
            </c:numRef>
          </c:xVal>
          <c:yVal>
            <c:numRef>
              <c:f>ClosePriceData!$B$532</c:f>
              <c:numCache>
                <c:formatCode>General</c:formatCode>
                <c:ptCount val="1"/>
                <c:pt idx="0">
                  <c:v>4123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9840512"/>
        <c:axId val="1969298432"/>
      </c:scatterChart>
      <c:valAx>
        <c:axId val="1969840512"/>
        <c:scaling>
          <c:orientation val="minMax"/>
          <c:min val="1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69298432"/>
        <c:crosses val="autoZero"/>
        <c:crossBetween val="midCat"/>
      </c:valAx>
      <c:valAx>
        <c:axId val="1969298432"/>
        <c:scaling>
          <c:orientation val="minMax"/>
          <c:min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69840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514350</xdr:colOff>
      <xdr:row>8</xdr:row>
      <xdr:rowOff>63500</xdr:rowOff>
    </xdr:from>
    <xdr:to>
      <xdr:col>15</xdr:col>
      <xdr:colOff>38100</xdr:colOff>
      <xdr:row>32</xdr:row>
      <xdr:rowOff>50800</xdr:rowOff>
    </xdr:to>
    <xdr:graphicFrame>
      <xdr:nvGraphicFramePr>
        <xdr:cNvPr id="3" name="Chart 2"/>
        <xdr:cNvGraphicFramePr/>
      </xdr:nvGraphicFramePr>
      <xdr:xfrm>
        <a:off x="4984750" y="1485900"/>
        <a:ext cx="8464550" cy="42545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76200</xdr:colOff>
      <xdr:row>3</xdr:row>
      <xdr:rowOff>165100</xdr:rowOff>
    </xdr:from>
    <xdr:to>
      <xdr:col>9</xdr:col>
      <xdr:colOff>63500</xdr:colOff>
      <xdr:row>19</xdr:row>
      <xdr:rowOff>152400</xdr:rowOff>
    </xdr:to>
    <xdr:graphicFrame>
      <xdr:nvGraphicFramePr>
        <xdr:cNvPr id="2" name="Chart 1"/>
        <xdr:cNvGraphicFramePr/>
      </xdr:nvGraphicFramePr>
      <xdr:xfrm>
        <a:off x="76200" y="698500"/>
        <a:ext cx="8101965" cy="28321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32"/>
  <sheetViews>
    <sheetView topLeftCell="A76" workbookViewId="0">
      <selection activeCell="E1" sqref="E1"/>
    </sheetView>
  </sheetViews>
  <sheetFormatPr defaultColWidth="8.8359375" defaultRowHeight="14" outlineLevelCol="4"/>
  <cols>
    <col min="1" max="1" width="10.5" style="1" customWidth="1"/>
    <col min="2" max="2" width="8.8359375" style="1"/>
    <col min="3" max="3" width="7.5" style="1" customWidth="1"/>
    <col min="4" max="4" width="10.6640625" style="1" customWidth="1"/>
    <col min="5" max="16384" width="8.8359375" style="1"/>
  </cols>
  <sheetData>
    <row r="1" spans="1:5">
      <c r="A1" s="52" t="s">
        <v>0</v>
      </c>
      <c r="B1" s="52" t="s">
        <v>1</v>
      </c>
      <c r="C1" s="52" t="s">
        <v>2</v>
      </c>
      <c r="D1" s="52" t="s">
        <v>3</v>
      </c>
      <c r="E1" s="52" t="s">
        <v>4</v>
      </c>
    </row>
    <row r="2" spans="1:5">
      <c r="A2" s="1" t="s">
        <v>5</v>
      </c>
      <c r="B2" s="1">
        <v>2511</v>
      </c>
      <c r="C2" s="1">
        <v>1281</v>
      </c>
      <c r="D2" s="1">
        <v>114.6875</v>
      </c>
      <c r="E2" s="1">
        <v>109.667998251427</v>
      </c>
    </row>
    <row r="3" spans="1:5">
      <c r="A3" s="1" t="s">
        <v>6</v>
      </c>
      <c r="B3" s="1">
        <v>2447.75</v>
      </c>
      <c r="C3" s="1">
        <v>1291.80004882812</v>
      </c>
      <c r="D3" s="1">
        <v>115.3046875</v>
      </c>
      <c r="E3" s="1">
        <v>107.440999957874</v>
      </c>
    </row>
    <row r="4" spans="1:5">
      <c r="A4" s="1" t="s">
        <v>7</v>
      </c>
      <c r="B4" s="1">
        <v>2531.25</v>
      </c>
      <c r="C4" s="1">
        <v>1282.69995117187</v>
      </c>
      <c r="D4" s="1">
        <v>114.7578125</v>
      </c>
      <c r="E4" s="1">
        <v>107.80800179924</v>
      </c>
    </row>
    <row r="5" spans="1:5">
      <c r="A5" s="1" t="s">
        <v>8</v>
      </c>
      <c r="B5" s="1">
        <v>2550.5</v>
      </c>
      <c r="C5" s="1">
        <v>1286.80004882812</v>
      </c>
      <c r="D5" s="1">
        <v>114.5859375</v>
      </c>
      <c r="E5" s="1">
        <v>108.52199786704</v>
      </c>
    </row>
    <row r="6" spans="1:5">
      <c r="A6" s="1" t="s">
        <v>9</v>
      </c>
      <c r="B6" s="1">
        <v>2572.5</v>
      </c>
      <c r="C6" s="1">
        <v>1283.19995117187</v>
      </c>
      <c r="D6" s="1">
        <v>114.3359375</v>
      </c>
      <c r="E6" s="1">
        <v>108.61599998948</v>
      </c>
    </row>
    <row r="7" spans="1:5">
      <c r="A7" s="1" t="s">
        <v>10</v>
      </c>
      <c r="B7" s="1">
        <v>2582.5</v>
      </c>
      <c r="C7" s="1">
        <v>1289.30004882812</v>
      </c>
      <c r="D7" s="1">
        <v>114.3828125</v>
      </c>
      <c r="E7" s="1">
        <v>108.7760004733</v>
      </c>
    </row>
    <row r="8" spans="1:5">
      <c r="A8" s="1" t="s">
        <v>11</v>
      </c>
      <c r="B8" s="1">
        <v>2594</v>
      </c>
      <c r="C8" s="1">
        <v>1284.69995117187</v>
      </c>
      <c r="D8" s="1">
        <v>114.390625</v>
      </c>
      <c r="E8" s="1">
        <v>108.189007913097</v>
      </c>
    </row>
    <row r="9" spans="1:5">
      <c r="A9" s="1" t="s">
        <v>12</v>
      </c>
      <c r="B9" s="1">
        <v>2595</v>
      </c>
      <c r="C9" s="1">
        <v>1287.09997558594</v>
      </c>
      <c r="D9" s="1">
        <v>114.53125</v>
      </c>
      <c r="E9" s="1">
        <v>108.297996802121</v>
      </c>
    </row>
    <row r="10" spans="1:5">
      <c r="A10" s="1" t="s">
        <v>13</v>
      </c>
      <c r="B10" s="1">
        <v>2580.5</v>
      </c>
      <c r="C10" s="1">
        <v>1289.09997558594</v>
      </c>
      <c r="D10" s="1">
        <v>114.515625</v>
      </c>
      <c r="E10" s="1">
        <v>108.45800322624</v>
      </c>
    </row>
    <row r="11" spans="1:5">
      <c r="A11" s="1" t="s">
        <v>14</v>
      </c>
      <c r="B11" s="1">
        <v>2605.5</v>
      </c>
      <c r="C11" s="1">
        <v>1286.19995117187</v>
      </c>
      <c r="D11" s="1">
        <v>114.53125</v>
      </c>
      <c r="E11" s="1">
        <v>108.250000680506</v>
      </c>
    </row>
    <row r="12" spans="1:5">
      <c r="A12" s="1" t="s">
        <v>15</v>
      </c>
      <c r="B12" s="1">
        <v>2613.25</v>
      </c>
      <c r="C12" s="1">
        <v>1291.59997558594</v>
      </c>
      <c r="D12" s="1">
        <v>114.4375</v>
      </c>
      <c r="E12" s="1">
        <v>108.644002638438</v>
      </c>
    </row>
    <row r="13" spans="1:5">
      <c r="A13" s="1" t="s">
        <v>16</v>
      </c>
      <c r="B13" s="1">
        <v>2635.25</v>
      </c>
      <c r="C13" s="1">
        <v>1291</v>
      </c>
      <c r="D13" s="1">
        <v>114.296875</v>
      </c>
      <c r="E13" s="1">
        <v>109.037007670679</v>
      </c>
    </row>
    <row r="14" spans="1:5">
      <c r="A14" s="1" t="s">
        <v>17</v>
      </c>
      <c r="B14" s="1">
        <v>2671.5</v>
      </c>
      <c r="C14" s="1">
        <v>1281.30004882812</v>
      </c>
      <c r="D14" s="1">
        <v>114.0546875</v>
      </c>
      <c r="E14" s="1">
        <v>109.153005265612</v>
      </c>
    </row>
    <row r="15" spans="1:5">
      <c r="A15" s="1" t="s">
        <v>18</v>
      </c>
      <c r="B15" s="1">
        <v>2632</v>
      </c>
      <c r="C15" s="1">
        <v>1282.5</v>
      </c>
      <c r="D15" s="1">
        <v>114.296875</v>
      </c>
      <c r="E15" s="1">
        <v>109.670003281699</v>
      </c>
    </row>
    <row r="16" spans="1:5">
      <c r="A16" s="1" t="s">
        <v>19</v>
      </c>
      <c r="B16" s="1">
        <v>2638.25</v>
      </c>
      <c r="C16" s="1">
        <v>1283.09997558594</v>
      </c>
      <c r="D16" s="1">
        <v>114.1875</v>
      </c>
      <c r="E16" s="1">
        <v>109.355006175359</v>
      </c>
    </row>
    <row r="17" spans="1:5">
      <c r="A17" s="1" t="s">
        <v>20</v>
      </c>
      <c r="B17" s="1">
        <v>2634</v>
      </c>
      <c r="C17" s="1">
        <v>1279.09997558594</v>
      </c>
      <c r="D17" s="1">
        <v>114.3984375</v>
      </c>
      <c r="E17" s="1">
        <v>109.491998534045</v>
      </c>
    </row>
    <row r="18" spans="1:5">
      <c r="A18" s="1" t="s">
        <v>21</v>
      </c>
      <c r="B18" s="1">
        <v>2663.5</v>
      </c>
      <c r="C18" s="1">
        <v>1297.40002441406</v>
      </c>
      <c r="D18" s="1">
        <v>114.1875</v>
      </c>
      <c r="E18" s="1">
        <v>109.596995789504</v>
      </c>
    </row>
    <row r="19" spans="1:5">
      <c r="A19" s="1" t="s">
        <v>22</v>
      </c>
      <c r="B19" s="1">
        <v>2642</v>
      </c>
      <c r="C19" s="1">
        <v>1302.40002441406</v>
      </c>
      <c r="D19" s="1">
        <v>114.234375</v>
      </c>
      <c r="E19" s="1">
        <v>109.399996841513</v>
      </c>
    </row>
    <row r="20" spans="1:5">
      <c r="A20" s="1" t="s">
        <v>23</v>
      </c>
      <c r="B20" s="1">
        <v>2640.25</v>
      </c>
      <c r="C20" s="1">
        <v>1308.19995117187</v>
      </c>
      <c r="D20" s="1">
        <v>114.3828125</v>
      </c>
      <c r="E20" s="1">
        <v>109.253995725046</v>
      </c>
    </row>
    <row r="21" spans="1:5">
      <c r="A21" s="1" t="s">
        <v>24</v>
      </c>
      <c r="B21" s="1">
        <v>2682.5</v>
      </c>
      <c r="C21" s="1">
        <v>1309.90002441406</v>
      </c>
      <c r="D21" s="1">
        <v>114.5859375</v>
      </c>
      <c r="E21" s="1">
        <v>109.416997747954</v>
      </c>
    </row>
    <row r="22" spans="1:5">
      <c r="A22" s="1" t="s">
        <v>25</v>
      </c>
      <c r="B22" s="1">
        <v>2704.5</v>
      </c>
      <c r="C22" s="1">
        <v>1319.69995117187</v>
      </c>
      <c r="D22" s="1">
        <v>114.859375</v>
      </c>
      <c r="E22" s="1">
        <v>108.980998238021</v>
      </c>
    </row>
    <row r="23" spans="1:5">
      <c r="A23" s="1" t="s">
        <v>26</v>
      </c>
      <c r="B23" s="1">
        <v>2704.25</v>
      </c>
      <c r="C23" s="1">
        <v>1316.90002441406</v>
      </c>
      <c r="D23" s="1">
        <v>114.53125</v>
      </c>
      <c r="E23" s="1">
        <v>108.844000903805</v>
      </c>
    </row>
    <row r="24" spans="1:5">
      <c r="A24" s="1" t="s">
        <v>27</v>
      </c>
      <c r="B24" s="1">
        <v>2721.25</v>
      </c>
      <c r="C24" s="1">
        <v>1314.30004882812</v>
      </c>
      <c r="D24" s="1">
        <v>114.40625</v>
      </c>
      <c r="E24" s="1">
        <v>109.438008132567</v>
      </c>
    </row>
    <row r="25" spans="1:5">
      <c r="A25" s="1" t="s">
        <v>28</v>
      </c>
      <c r="B25" s="1">
        <v>2731</v>
      </c>
      <c r="C25" s="1">
        <v>1314.19995117187</v>
      </c>
      <c r="D25" s="1">
        <v>114.5</v>
      </c>
      <c r="E25" s="1">
        <v>109.961004023554</v>
      </c>
    </row>
    <row r="26" spans="1:5">
      <c r="A26" s="1" t="s">
        <v>29</v>
      </c>
      <c r="B26" s="1">
        <v>2729.5</v>
      </c>
      <c r="C26" s="1">
        <v>1309.5</v>
      </c>
      <c r="D26" s="1">
        <v>114.515625</v>
      </c>
      <c r="E26" s="1">
        <v>109.940996841457</v>
      </c>
    </row>
    <row r="27" spans="1:5">
      <c r="A27" s="1" t="s">
        <v>30</v>
      </c>
      <c r="B27" s="1">
        <v>2704</v>
      </c>
      <c r="C27" s="1">
        <v>1309.40002441406</v>
      </c>
      <c r="D27" s="1">
        <v>114.75</v>
      </c>
      <c r="E27" s="1">
        <v>109.974000770413</v>
      </c>
    </row>
    <row r="28" spans="1:5">
      <c r="A28" s="1" t="s">
        <v>31</v>
      </c>
      <c r="B28" s="1">
        <v>2706.25</v>
      </c>
      <c r="C28" s="1">
        <v>1313.69995117187</v>
      </c>
      <c r="D28" s="1">
        <v>114.8125</v>
      </c>
      <c r="E28" s="1">
        <v>109.75599729735</v>
      </c>
    </row>
    <row r="29" spans="1:5">
      <c r="A29" s="1" t="s">
        <v>32</v>
      </c>
      <c r="B29" s="1">
        <v>2708.25</v>
      </c>
      <c r="C29" s="1">
        <v>1307</v>
      </c>
      <c r="D29" s="1">
        <v>114.640625</v>
      </c>
      <c r="E29" s="1">
        <v>109.8099987738</v>
      </c>
    </row>
    <row r="30" spans="1:5">
      <c r="A30" s="1" t="s">
        <v>33</v>
      </c>
      <c r="B30" s="1">
        <v>2744.75</v>
      </c>
      <c r="C30" s="1">
        <v>1309.19995117187</v>
      </c>
      <c r="D30" s="1">
        <v>114.578125</v>
      </c>
      <c r="E30" s="1">
        <v>110.400003619194</v>
      </c>
    </row>
    <row r="31" spans="1:5">
      <c r="A31" s="1" t="s">
        <v>34</v>
      </c>
      <c r="B31" s="1">
        <v>2749.5</v>
      </c>
      <c r="C31" s="1">
        <v>1310.80004882812</v>
      </c>
      <c r="D31" s="1">
        <v>114.40625</v>
      </c>
      <c r="E31" s="1">
        <v>110.514996497458</v>
      </c>
    </row>
    <row r="32" spans="1:5">
      <c r="A32" s="1" t="s">
        <v>35</v>
      </c>
      <c r="B32" s="1">
        <v>2743.5</v>
      </c>
      <c r="C32" s="1">
        <v>1309.80004882812</v>
      </c>
      <c r="D32" s="1">
        <v>114.65625</v>
      </c>
      <c r="E32" s="1">
        <v>110.922997314584</v>
      </c>
    </row>
    <row r="33" spans="1:5">
      <c r="A33" s="1" t="s">
        <v>36</v>
      </c>
      <c r="B33" s="1">
        <v>2777</v>
      </c>
      <c r="C33" s="1">
        <v>1318.09997558594</v>
      </c>
      <c r="D33" s="1">
        <v>114.546875</v>
      </c>
      <c r="E33" s="1">
        <v>110.538001066526</v>
      </c>
    </row>
    <row r="34" spans="1:5">
      <c r="A34" s="1" t="s">
        <v>37</v>
      </c>
      <c r="B34" s="1">
        <v>2778.75</v>
      </c>
      <c r="C34" s="1">
        <v>1340.09997558594</v>
      </c>
      <c r="D34" s="1">
        <v>114.6640625</v>
      </c>
      <c r="E34" s="1">
        <v>110.590998055953</v>
      </c>
    </row>
    <row r="35" spans="1:5">
      <c r="A35" s="1" t="s">
        <v>38</v>
      </c>
      <c r="B35" s="1">
        <v>2787</v>
      </c>
      <c r="C35" s="1">
        <v>1343.30004882812</v>
      </c>
      <c r="D35" s="1">
        <v>114.6328125</v>
      </c>
      <c r="E35" s="1">
        <v>110.572002101167</v>
      </c>
    </row>
    <row r="36" spans="1:5">
      <c r="A36" s="1" t="s">
        <v>39</v>
      </c>
      <c r="B36" s="1">
        <v>2774.25</v>
      </c>
      <c r="C36" s="1">
        <v>1323.5</v>
      </c>
      <c r="D36" s="1">
        <v>114.46875</v>
      </c>
      <c r="E36" s="1">
        <v>110.764998055989</v>
      </c>
    </row>
    <row r="37" spans="1:5">
      <c r="A37" s="1" t="s">
        <v>40</v>
      </c>
      <c r="B37" s="1">
        <v>2791.25</v>
      </c>
      <c r="C37" s="1">
        <v>1329.19995117187</v>
      </c>
      <c r="D37" s="1">
        <v>114.6640625</v>
      </c>
      <c r="E37" s="1">
        <v>110.707998792436</v>
      </c>
    </row>
    <row r="38" spans="1:5">
      <c r="A38" s="1" t="s">
        <v>41</v>
      </c>
      <c r="B38" s="1">
        <v>2797</v>
      </c>
      <c r="C38" s="1">
        <v>1325.90002441406</v>
      </c>
      <c r="D38" s="1">
        <v>114.578125</v>
      </c>
      <c r="E38" s="1">
        <v>110.772002814327</v>
      </c>
    </row>
    <row r="39" spans="1:5">
      <c r="A39" s="1" t="s">
        <v>42</v>
      </c>
      <c r="B39" s="1">
        <v>2791.5</v>
      </c>
      <c r="C39" s="1">
        <v>1325.09997558594</v>
      </c>
      <c r="D39" s="1">
        <v>114.7421875</v>
      </c>
      <c r="E39" s="1">
        <v>111.045995989593</v>
      </c>
    </row>
    <row r="40" spans="1:5">
      <c r="A40" s="1" t="s">
        <v>43</v>
      </c>
      <c r="B40" s="1">
        <v>2795</v>
      </c>
      <c r="C40" s="1">
        <v>1317.69995117187</v>
      </c>
      <c r="D40" s="1">
        <v>114.546875</v>
      </c>
      <c r="E40" s="1">
        <v>110.555994991454</v>
      </c>
    </row>
    <row r="41" spans="1:5">
      <c r="A41" s="1" t="s">
        <v>44</v>
      </c>
      <c r="B41" s="1">
        <v>2784.75</v>
      </c>
      <c r="C41" s="1">
        <v>1312.80004882812</v>
      </c>
      <c r="D41" s="1">
        <v>114.46875</v>
      </c>
      <c r="E41" s="1">
        <v>110.862000718402</v>
      </c>
    </row>
    <row r="42" spans="1:5">
      <c r="A42" s="1" t="s">
        <v>45</v>
      </c>
      <c r="B42" s="1">
        <v>2805</v>
      </c>
      <c r="C42" s="1">
        <v>1296.40002441406</v>
      </c>
      <c r="D42" s="1">
        <v>114.25</v>
      </c>
      <c r="E42" s="1">
        <v>111.356999101255</v>
      </c>
    </row>
    <row r="43" spans="1:5">
      <c r="A43" s="1" t="s">
        <v>46</v>
      </c>
      <c r="B43" s="1">
        <v>2791.5</v>
      </c>
      <c r="C43" s="1">
        <v>1284.80004882812</v>
      </c>
      <c r="D43" s="1">
        <v>114.3828125</v>
      </c>
      <c r="E43" s="1">
        <v>111.938006878441</v>
      </c>
    </row>
    <row r="44" spans="1:5">
      <c r="A44" s="1" t="s">
        <v>47</v>
      </c>
      <c r="B44" s="1">
        <v>2791.5</v>
      </c>
      <c r="C44" s="1">
        <v>1282</v>
      </c>
      <c r="D44" s="1">
        <v>114.375</v>
      </c>
      <c r="E44" s="1">
        <v>111.777000193731</v>
      </c>
    </row>
    <row r="45" spans="1:5">
      <c r="A45" s="1" t="s">
        <v>48</v>
      </c>
      <c r="B45" s="1">
        <v>2771.5</v>
      </c>
      <c r="C45" s="1">
        <v>1284.90002441406</v>
      </c>
      <c r="D45" s="1">
        <v>114.515625</v>
      </c>
      <c r="E45" s="1">
        <v>111.865993572931</v>
      </c>
    </row>
    <row r="46" spans="1:5">
      <c r="A46" s="1" t="s">
        <v>49</v>
      </c>
      <c r="B46" s="1">
        <v>2750</v>
      </c>
      <c r="C46" s="1">
        <v>1283.80004882812</v>
      </c>
      <c r="D46" s="1">
        <v>114.7890625</v>
      </c>
      <c r="E46" s="1">
        <v>111.623000282763</v>
      </c>
    </row>
    <row r="47" spans="1:5">
      <c r="A47" s="1" t="s">
        <v>50</v>
      </c>
      <c r="B47" s="1">
        <v>2747</v>
      </c>
      <c r="C47" s="1">
        <v>1297</v>
      </c>
      <c r="D47" s="1">
        <v>114.84375</v>
      </c>
      <c r="E47" s="1">
        <v>111.634001953753</v>
      </c>
    </row>
    <row r="48" spans="1:5">
      <c r="A48" s="1" t="s">
        <v>51</v>
      </c>
      <c r="B48" s="1">
        <v>2784</v>
      </c>
      <c r="C48" s="1">
        <v>1288.80004882812</v>
      </c>
      <c r="D48" s="1">
        <v>114.765625</v>
      </c>
      <c r="E48" s="1">
        <v>111.080000037242</v>
      </c>
    </row>
    <row r="49" spans="1:5">
      <c r="A49" s="1" t="s">
        <v>52</v>
      </c>
      <c r="B49" s="1">
        <v>2792</v>
      </c>
      <c r="C49" s="1">
        <v>1296.30004882812</v>
      </c>
      <c r="D49" s="1">
        <v>114.890625</v>
      </c>
      <c r="E49" s="1">
        <v>111.341999289272</v>
      </c>
    </row>
    <row r="50" spans="1:5">
      <c r="A50" s="1" t="s">
        <v>53</v>
      </c>
      <c r="B50" s="1">
        <v>2814.5</v>
      </c>
      <c r="C50" s="1">
        <v>1307.5</v>
      </c>
      <c r="D50" s="1">
        <v>114.8984375</v>
      </c>
      <c r="E50" s="1">
        <v>111.306000068831</v>
      </c>
    </row>
    <row r="51" spans="1:5">
      <c r="A51" s="1" t="s">
        <v>54</v>
      </c>
      <c r="B51" s="1">
        <v>2807.25</v>
      </c>
      <c r="C51" s="1">
        <v>1293.40002441406</v>
      </c>
      <c r="D51" s="1">
        <v>114.8203125</v>
      </c>
      <c r="E51" s="1">
        <v>111.196000041009</v>
      </c>
    </row>
    <row r="52" spans="1:5">
      <c r="A52" s="1" t="s">
        <v>55</v>
      </c>
      <c r="B52" s="1">
        <v>2811.88989257813</v>
      </c>
      <c r="C52" s="1">
        <v>1301.80004882812</v>
      </c>
      <c r="D52" s="1">
        <v>114.9609375</v>
      </c>
      <c r="E52" s="1">
        <v>111.753000207115</v>
      </c>
    </row>
    <row r="53" spans="1:5">
      <c r="A53" s="1" t="s">
        <v>56</v>
      </c>
      <c r="B53" s="1">
        <v>2840.5</v>
      </c>
      <c r="C53" s="1">
        <v>1300.30004882812</v>
      </c>
      <c r="D53" s="1">
        <v>114.8984375</v>
      </c>
      <c r="E53" s="1">
        <v>111.560999785344</v>
      </c>
    </row>
    <row r="54" spans="1:5">
      <c r="A54" s="1" t="s">
        <v>57</v>
      </c>
      <c r="B54" s="1">
        <v>2836.5</v>
      </c>
      <c r="C54" s="1">
        <v>1305</v>
      </c>
      <c r="D54" s="1">
        <v>114.8515625</v>
      </c>
      <c r="E54" s="1">
        <v>111.372996424731</v>
      </c>
    </row>
    <row r="55" spans="1:5">
      <c r="A55" s="1" t="s">
        <v>58</v>
      </c>
      <c r="B55" s="1">
        <v>2827</v>
      </c>
      <c r="C55" s="1">
        <v>1300.5</v>
      </c>
      <c r="D55" s="1">
        <v>115.2421875</v>
      </c>
      <c r="E55" s="1">
        <v>111.401005692881</v>
      </c>
    </row>
    <row r="56" spans="1:5">
      <c r="A56" s="1" t="s">
        <v>59</v>
      </c>
      <c r="B56" s="1">
        <v>2862.5</v>
      </c>
      <c r="C56" s="1">
        <v>1306.09997558594</v>
      </c>
      <c r="D56" s="1">
        <v>115.2109375</v>
      </c>
      <c r="E56" s="1">
        <v>110.659998674646</v>
      </c>
    </row>
    <row r="57" spans="1:5">
      <c r="A57" s="1" t="s">
        <v>60</v>
      </c>
      <c r="B57" s="1">
        <v>2810.75</v>
      </c>
      <c r="C57" s="1">
        <v>1311.59997558594</v>
      </c>
      <c r="D57" s="1">
        <v>115.6015625</v>
      </c>
      <c r="E57" s="1">
        <v>110.805999327574</v>
      </c>
    </row>
    <row r="58" spans="1:5">
      <c r="A58" s="1" t="s">
        <v>61</v>
      </c>
      <c r="B58" s="1">
        <v>2807</v>
      </c>
      <c r="C58" s="1">
        <v>1321.90002441406</v>
      </c>
      <c r="D58" s="1">
        <v>115.8671875</v>
      </c>
      <c r="E58" s="1">
        <v>110.080997061033</v>
      </c>
    </row>
    <row r="59" spans="1:5">
      <c r="A59" s="1" t="s">
        <v>62</v>
      </c>
      <c r="B59" s="1">
        <v>2823</v>
      </c>
      <c r="C59" s="1">
        <v>1314.30004882812</v>
      </c>
      <c r="D59" s="1">
        <v>115.890625</v>
      </c>
      <c r="E59" s="1">
        <v>110.067997579562</v>
      </c>
    </row>
    <row r="60" spans="1:5">
      <c r="A60" s="1" t="s">
        <v>63</v>
      </c>
      <c r="B60" s="1">
        <v>2810.5</v>
      </c>
      <c r="C60" s="1">
        <v>1309.90002441406</v>
      </c>
      <c r="D60" s="1">
        <v>116.0625</v>
      </c>
      <c r="E60" s="1">
        <v>110.554002965701</v>
      </c>
    </row>
    <row r="61" spans="1:5">
      <c r="A61" s="1" t="s">
        <v>64</v>
      </c>
      <c r="B61" s="1">
        <v>2821</v>
      </c>
      <c r="C61" s="1">
        <v>1289.80004882812</v>
      </c>
      <c r="D61" s="1">
        <v>115.9296875</v>
      </c>
      <c r="E61" s="1">
        <v>110.490000411607</v>
      </c>
    </row>
    <row r="62" spans="1:5">
      <c r="A62" s="1" t="s">
        <v>65</v>
      </c>
      <c r="B62" s="1">
        <v>2837.75</v>
      </c>
      <c r="C62" s="1">
        <v>1293</v>
      </c>
      <c r="D62" s="1">
        <v>115.765625</v>
      </c>
      <c r="E62" s="1">
        <v>110.637000303346</v>
      </c>
    </row>
    <row r="63" spans="1:5">
      <c r="A63" s="1" t="s">
        <v>66</v>
      </c>
      <c r="B63" s="1">
        <v>2870.5</v>
      </c>
      <c r="C63" s="1">
        <v>1288.40002441406</v>
      </c>
      <c r="D63" s="1">
        <v>115.515625</v>
      </c>
      <c r="E63" s="1">
        <v>111.450992847776</v>
      </c>
    </row>
    <row r="64" spans="1:5">
      <c r="A64" s="1" t="s">
        <v>67</v>
      </c>
      <c r="B64" s="1">
        <v>2867</v>
      </c>
      <c r="C64" s="1">
        <v>1290</v>
      </c>
      <c r="D64" s="1">
        <v>115.6171875</v>
      </c>
      <c r="E64" s="1">
        <v>111.304996256288</v>
      </c>
    </row>
    <row r="65" spans="1:5">
      <c r="A65" s="1" t="s">
        <v>68</v>
      </c>
      <c r="B65" s="1">
        <v>2879.75</v>
      </c>
      <c r="C65" s="1">
        <v>1289.90002441406</v>
      </c>
      <c r="D65" s="1">
        <v>115.4765625</v>
      </c>
      <c r="E65" s="1">
        <v>111.394995917128</v>
      </c>
    </row>
    <row r="66" spans="1:5">
      <c r="A66" s="1" t="s">
        <v>69</v>
      </c>
      <c r="B66" s="1">
        <v>2882.75</v>
      </c>
      <c r="C66" s="1">
        <v>1289</v>
      </c>
      <c r="D66" s="1">
        <v>115.484375</v>
      </c>
      <c r="E66" s="1">
        <v>111.65799729523</v>
      </c>
    </row>
    <row r="67" spans="1:5">
      <c r="A67" s="1" t="s">
        <v>70</v>
      </c>
      <c r="B67" s="1">
        <v>2898.25</v>
      </c>
      <c r="C67" s="1">
        <v>1297.09997558594</v>
      </c>
      <c r="D67" s="1">
        <v>115.421875</v>
      </c>
      <c r="E67" s="1">
        <v>111.456002129176</v>
      </c>
    </row>
    <row r="68" spans="1:5">
      <c r="A68" s="1" t="s">
        <v>71</v>
      </c>
      <c r="B68" s="1">
        <v>2882.5</v>
      </c>
      <c r="C68" s="1">
        <v>1303.5</v>
      </c>
      <c r="D68" s="1">
        <v>115.5234375</v>
      </c>
      <c r="E68" s="1">
        <v>111.104999395708</v>
      </c>
    </row>
    <row r="69" spans="1:5">
      <c r="A69" s="1" t="s">
        <v>72</v>
      </c>
      <c r="B69" s="1">
        <v>2894.5</v>
      </c>
      <c r="C69" s="1">
        <v>1309.09997558594</v>
      </c>
      <c r="D69" s="1">
        <v>115.6328125</v>
      </c>
      <c r="E69" s="1">
        <v>110.985001742181</v>
      </c>
    </row>
    <row r="70" spans="1:5">
      <c r="A70" s="1" t="s">
        <v>73</v>
      </c>
      <c r="B70" s="1">
        <v>2891.75</v>
      </c>
      <c r="C70" s="1">
        <v>1288.59997558594</v>
      </c>
      <c r="D70" s="1">
        <v>115.4609375</v>
      </c>
      <c r="E70" s="1">
        <v>111.621004431401</v>
      </c>
    </row>
    <row r="71" spans="1:5">
      <c r="A71" s="1" t="s">
        <v>74</v>
      </c>
      <c r="B71" s="1">
        <v>2909.5</v>
      </c>
      <c r="C71" s="1">
        <v>1286.80004882812</v>
      </c>
      <c r="D71" s="1">
        <v>115.1953125</v>
      </c>
      <c r="E71" s="1">
        <v>111.943001682051</v>
      </c>
    </row>
    <row r="72" spans="1:5">
      <c r="A72" s="1" t="s">
        <v>75</v>
      </c>
      <c r="B72" s="1">
        <v>2911.5</v>
      </c>
      <c r="C72" s="1">
        <v>1272.59997558594</v>
      </c>
      <c r="D72" s="1">
        <v>115.0234375</v>
      </c>
      <c r="E72" s="1">
        <v>111.992997607321</v>
      </c>
    </row>
    <row r="73" spans="1:5">
      <c r="A73" s="1" t="s">
        <v>76</v>
      </c>
      <c r="B73" s="1">
        <v>2900.5</v>
      </c>
      <c r="C73" s="1">
        <v>1272.19995117187</v>
      </c>
      <c r="D73" s="1">
        <v>115.0703125</v>
      </c>
      <c r="E73" s="1">
        <v>112.03600037563</v>
      </c>
    </row>
    <row r="74" spans="1:5">
      <c r="A74" s="1" t="s">
        <v>77</v>
      </c>
      <c r="B74" s="1">
        <v>2910</v>
      </c>
      <c r="C74" s="1">
        <v>1271.90002441406</v>
      </c>
      <c r="D74" s="1">
        <v>115.2109375</v>
      </c>
      <c r="E74" s="1">
        <v>111.989002830853</v>
      </c>
    </row>
    <row r="75" spans="1:5">
      <c r="A75" s="1" t="s">
        <v>78</v>
      </c>
      <c r="B75" s="1">
        <v>2912.5</v>
      </c>
      <c r="C75" s="1">
        <v>1273.5</v>
      </c>
      <c r="D75" s="1">
        <v>115.125</v>
      </c>
      <c r="E75" s="1">
        <v>111.928998686759</v>
      </c>
    </row>
    <row r="76" spans="1:5">
      <c r="A76" s="1" t="s">
        <v>79</v>
      </c>
      <c r="B76" s="1">
        <v>2938</v>
      </c>
      <c r="C76" s="1">
        <v>1269.30004882812</v>
      </c>
      <c r="D76" s="1">
        <v>115.2578125</v>
      </c>
      <c r="E76" s="1">
        <v>111.87699657026</v>
      </c>
    </row>
    <row r="77" spans="1:5">
      <c r="A77" s="1" t="s">
        <v>80</v>
      </c>
      <c r="B77" s="1">
        <v>2930.75</v>
      </c>
      <c r="C77" s="1">
        <v>1275.5</v>
      </c>
      <c r="D77" s="1">
        <v>115.4765625</v>
      </c>
      <c r="E77" s="1">
        <v>112.129996806555</v>
      </c>
    </row>
    <row r="78" spans="1:5">
      <c r="A78" s="1" t="s">
        <v>81</v>
      </c>
      <c r="B78" s="1">
        <v>2926.25</v>
      </c>
      <c r="C78" s="1">
        <v>1275.80004882812</v>
      </c>
      <c r="D78" s="1">
        <v>115.4140625</v>
      </c>
      <c r="E78" s="1">
        <v>111.539004201274</v>
      </c>
    </row>
    <row r="79" spans="1:5">
      <c r="A79" s="1" t="s">
        <v>82</v>
      </c>
      <c r="B79" s="1">
        <v>2943</v>
      </c>
      <c r="C79" s="1">
        <v>1278.59997558594</v>
      </c>
      <c r="D79" s="1">
        <v>115.484375</v>
      </c>
      <c r="E79" s="1">
        <v>111.676996568487</v>
      </c>
    </row>
    <row r="80" spans="1:5">
      <c r="A80" s="1" t="s">
        <v>83</v>
      </c>
      <c r="B80" s="1">
        <v>2948.5</v>
      </c>
      <c r="C80" s="1">
        <v>1282.80004882812</v>
      </c>
      <c r="D80" s="1">
        <v>115.640625</v>
      </c>
      <c r="E80" s="1">
        <v>111.394995917128</v>
      </c>
    </row>
    <row r="81" spans="1:5">
      <c r="A81" s="1" t="s">
        <v>84</v>
      </c>
      <c r="B81" s="1">
        <v>2923</v>
      </c>
      <c r="C81" s="1">
        <v>1281.40002441406</v>
      </c>
      <c r="D81" s="1">
        <v>115.53125</v>
      </c>
      <c r="E81" s="1">
        <v>111.451999295421</v>
      </c>
    </row>
    <row r="82" spans="1:5">
      <c r="A82" s="1" t="s">
        <v>85</v>
      </c>
      <c r="B82" s="1">
        <v>2917.5</v>
      </c>
      <c r="C82" s="1">
        <v>1269.69995117187</v>
      </c>
      <c r="D82" s="1">
        <v>115.265625</v>
      </c>
      <c r="E82" s="1">
        <v>111.495004310827</v>
      </c>
    </row>
    <row r="83" spans="1:5">
      <c r="A83" s="1" t="s">
        <v>86</v>
      </c>
      <c r="B83" s="1">
        <v>2932.5</v>
      </c>
      <c r="C83" s="1">
        <v>1281.69995117187</v>
      </c>
      <c r="D83" s="1">
        <v>115.5234375</v>
      </c>
      <c r="E83" s="1">
        <v>110.805004513242</v>
      </c>
    </row>
    <row r="84" spans="1:5">
      <c r="A84" s="1" t="s">
        <v>87</v>
      </c>
      <c r="B84" s="1">
        <v>2890.75</v>
      </c>
      <c r="C84" s="1">
        <v>1283.5</v>
      </c>
      <c r="D84" s="1">
        <v>115.71875</v>
      </c>
      <c r="E84" s="1">
        <v>110.257006186556</v>
      </c>
    </row>
    <row r="85" spans="1:5">
      <c r="A85" s="1" t="s">
        <v>88</v>
      </c>
      <c r="B85" s="1">
        <v>2887.25</v>
      </c>
      <c r="C85" s="1">
        <v>1279.40002441406</v>
      </c>
      <c r="D85" s="1">
        <v>115.578125</v>
      </c>
      <c r="E85" s="1">
        <v>110.028002813869</v>
      </c>
    </row>
    <row r="86" spans="1:5">
      <c r="A86" s="1" t="s">
        <v>89</v>
      </c>
      <c r="B86" s="1">
        <v>2872.75</v>
      </c>
      <c r="C86" s="1">
        <v>1283.5</v>
      </c>
      <c r="D86" s="1">
        <v>115.7265625</v>
      </c>
      <c r="E86" s="1">
        <v>109.80700041704</v>
      </c>
    </row>
    <row r="87" spans="1:5">
      <c r="A87" s="1" t="s">
        <v>90</v>
      </c>
      <c r="B87" s="1">
        <v>2807</v>
      </c>
      <c r="C87" s="1">
        <v>1300.09997558594</v>
      </c>
      <c r="D87" s="1">
        <v>116.0390625</v>
      </c>
      <c r="E87" s="1">
        <v>109.154003926423</v>
      </c>
    </row>
    <row r="88" spans="1:5">
      <c r="A88" s="1" t="s">
        <v>91</v>
      </c>
      <c r="B88" s="1">
        <v>2839.25</v>
      </c>
      <c r="C88" s="1">
        <v>1294.69995117187</v>
      </c>
      <c r="D88" s="1">
        <v>115.96875</v>
      </c>
      <c r="E88" s="1">
        <v>109.67100022348</v>
      </c>
    </row>
    <row r="89" spans="1:5">
      <c r="A89" s="1" t="s">
        <v>92</v>
      </c>
      <c r="B89" s="1">
        <v>2855</v>
      </c>
      <c r="C89" s="1">
        <v>1296.30004882812</v>
      </c>
      <c r="D89" s="1">
        <v>116.1796875</v>
      </c>
      <c r="E89" s="1">
        <v>109.474996637983</v>
      </c>
    </row>
    <row r="90" spans="1:5">
      <c r="A90" s="1" t="s">
        <v>93</v>
      </c>
      <c r="B90" s="1">
        <v>2878.5</v>
      </c>
      <c r="C90" s="1">
        <v>1285</v>
      </c>
      <c r="D90" s="1">
        <v>116.015625</v>
      </c>
      <c r="E90" s="1">
        <v>109.871000895347</v>
      </c>
    </row>
    <row r="91" spans="1:5">
      <c r="A91" s="1" t="s">
        <v>94</v>
      </c>
      <c r="B91" s="1">
        <v>2844</v>
      </c>
      <c r="C91" s="1">
        <v>1276.09997558594</v>
      </c>
      <c r="D91" s="1">
        <v>115.921875</v>
      </c>
      <c r="E91" s="1">
        <v>110.069994696098</v>
      </c>
    </row>
    <row r="92" spans="1:5">
      <c r="A92" s="1" t="s">
        <v>95</v>
      </c>
      <c r="B92" s="1">
        <v>2866</v>
      </c>
      <c r="C92" s="1">
        <v>1272</v>
      </c>
      <c r="D92" s="1">
        <v>115.8046875</v>
      </c>
      <c r="E92" s="1">
        <v>110.069994696098</v>
      </c>
    </row>
    <row r="93" spans="1:5">
      <c r="A93" s="1" t="s">
        <v>96</v>
      </c>
      <c r="B93" s="1">
        <v>2857.5</v>
      </c>
      <c r="C93" s="1">
        <v>1273.59997558594</v>
      </c>
      <c r="D93" s="1">
        <v>115.984375</v>
      </c>
      <c r="E93" s="1">
        <v>110.221003545884</v>
      </c>
    </row>
    <row r="94" spans="1:5">
      <c r="A94" s="1" t="s">
        <v>97</v>
      </c>
      <c r="B94" s="1">
        <v>2819.5</v>
      </c>
      <c r="C94" s="1">
        <v>1284.80004882812</v>
      </c>
      <c r="D94" s="1">
        <v>116.453125</v>
      </c>
      <c r="E94" s="1">
        <v>109.558002054962</v>
      </c>
    </row>
    <row r="95" spans="1:5">
      <c r="A95" s="1" t="s">
        <v>98</v>
      </c>
      <c r="B95" s="1">
        <v>2805</v>
      </c>
      <c r="C95" s="1">
        <v>1276.5</v>
      </c>
      <c r="D95" s="1">
        <v>116.5078125</v>
      </c>
      <c r="E95" s="1">
        <v>109.345996892768</v>
      </c>
    </row>
    <row r="96" spans="1:5">
      <c r="A96" s="1" t="s">
        <v>99</v>
      </c>
      <c r="B96" s="1">
        <v>2780</v>
      </c>
      <c r="C96" s="1">
        <v>1280.59997558594</v>
      </c>
      <c r="D96" s="1">
        <v>116.6640625</v>
      </c>
      <c r="E96" s="1">
        <v>109.541996604402</v>
      </c>
    </row>
    <row r="97" spans="1:5">
      <c r="A97" s="1" t="s">
        <v>100</v>
      </c>
      <c r="B97" s="1">
        <v>2790.5</v>
      </c>
      <c r="C97" s="1">
        <v>1287.09997558594</v>
      </c>
      <c r="D97" s="1">
        <v>116.6953125</v>
      </c>
      <c r="E97" s="1">
        <v>109.35699977716</v>
      </c>
    </row>
    <row r="98" spans="1:5">
      <c r="A98" s="1" t="s">
        <v>101</v>
      </c>
      <c r="B98" s="1">
        <v>2749.5</v>
      </c>
      <c r="C98" s="1">
        <v>1322.69995117187</v>
      </c>
      <c r="D98" s="1">
        <v>117.609375</v>
      </c>
      <c r="E98" s="1">
        <v>108.027000365911</v>
      </c>
    </row>
    <row r="99" spans="1:5">
      <c r="A99" s="1" t="s">
        <v>102</v>
      </c>
      <c r="B99" s="1">
        <v>2805</v>
      </c>
      <c r="C99" s="1">
        <v>1323.40002441406</v>
      </c>
      <c r="D99" s="1">
        <v>117.4375</v>
      </c>
      <c r="E99" s="1">
        <v>108.25399509433</v>
      </c>
    </row>
    <row r="100" spans="1:5">
      <c r="A100" s="1" t="s">
        <v>103</v>
      </c>
      <c r="B100" s="1">
        <v>2827.75</v>
      </c>
      <c r="C100" s="1">
        <v>1328.30004882812</v>
      </c>
      <c r="D100" s="1">
        <v>117.5390625</v>
      </c>
      <c r="E100" s="1">
        <v>108.327999603711</v>
      </c>
    </row>
    <row r="101" spans="1:5">
      <c r="A101" s="1" t="s">
        <v>104</v>
      </c>
      <c r="B101" s="1">
        <v>2845.75</v>
      </c>
      <c r="C101" s="1">
        <v>1337.59997558594</v>
      </c>
      <c r="D101" s="1">
        <v>117.4140625</v>
      </c>
      <c r="E101" s="1">
        <v>108.454004697773</v>
      </c>
    </row>
    <row r="102" spans="1:5">
      <c r="A102" s="1" t="s">
        <v>105</v>
      </c>
      <c r="B102" s="1">
        <v>2889.25</v>
      </c>
      <c r="C102" s="1">
        <v>1324.69995117187</v>
      </c>
      <c r="D102" s="1">
        <v>117.28125</v>
      </c>
      <c r="E102" s="1">
        <v>108.359003200589</v>
      </c>
    </row>
    <row r="103" spans="1:5">
      <c r="A103" s="1" t="s">
        <v>106</v>
      </c>
      <c r="B103" s="1">
        <v>2887</v>
      </c>
      <c r="C103" s="1">
        <v>1326.40002441406</v>
      </c>
      <c r="D103" s="1">
        <v>117.2890625</v>
      </c>
      <c r="E103" s="1">
        <v>108.474000288929</v>
      </c>
    </row>
    <row r="104" spans="1:5">
      <c r="A104" s="1" t="s">
        <v>107</v>
      </c>
      <c r="B104" s="1">
        <v>2881</v>
      </c>
      <c r="C104" s="1">
        <v>1331.90002441406</v>
      </c>
      <c r="D104" s="1">
        <v>117.421875</v>
      </c>
      <c r="E104" s="1">
        <v>108.487996109659</v>
      </c>
    </row>
    <row r="105" spans="1:5">
      <c r="A105" s="1" t="s">
        <v>108</v>
      </c>
      <c r="B105" s="1">
        <v>2894.5</v>
      </c>
      <c r="C105" s="1">
        <v>1339.19995117187</v>
      </c>
      <c r="D105" s="1">
        <v>117.6484375</v>
      </c>
      <c r="E105" s="1">
        <v>108.320994549155</v>
      </c>
    </row>
    <row r="106" spans="1:5">
      <c r="A106" s="1" t="s">
        <v>109</v>
      </c>
      <c r="B106" s="1">
        <v>2892</v>
      </c>
      <c r="C106" s="1">
        <v>1338.69995117187</v>
      </c>
      <c r="D106" s="1">
        <v>117.5546875</v>
      </c>
      <c r="E106" s="1">
        <v>108.539001253654</v>
      </c>
    </row>
    <row r="107" spans="1:5">
      <c r="A107" s="1" t="s">
        <v>110</v>
      </c>
      <c r="B107" s="1">
        <v>2921.75</v>
      </c>
      <c r="C107" s="1">
        <v>1346.59997558594</v>
      </c>
      <c r="D107" s="1">
        <v>117.609375</v>
      </c>
      <c r="E107" s="1">
        <v>108.573002059541</v>
      </c>
    </row>
    <row r="108" spans="1:5">
      <c r="A108" s="1" t="s">
        <v>111</v>
      </c>
      <c r="B108" s="1">
        <v>2929</v>
      </c>
      <c r="C108" s="1">
        <v>1344.59997558594</v>
      </c>
      <c r="D108" s="1">
        <v>117.890625</v>
      </c>
      <c r="E108" s="1">
        <v>108.114997172123</v>
      </c>
    </row>
    <row r="109" spans="1:5">
      <c r="A109" s="1" t="s">
        <v>112</v>
      </c>
      <c r="B109" s="1">
        <v>2955.75</v>
      </c>
      <c r="C109" s="1">
        <v>1392.90002441406</v>
      </c>
      <c r="D109" s="1">
        <v>118.0625</v>
      </c>
      <c r="E109" s="1">
        <v>107.27700016555</v>
      </c>
    </row>
    <row r="110" spans="1:5">
      <c r="A110" s="1" t="s">
        <v>113</v>
      </c>
      <c r="B110" s="1">
        <v>2952</v>
      </c>
      <c r="C110" s="1">
        <v>1414.30004882812</v>
      </c>
      <c r="D110" s="1">
        <v>118.015625</v>
      </c>
      <c r="E110" s="1">
        <v>107.327001450163</v>
      </c>
    </row>
    <row r="111" spans="1:5">
      <c r="A111" s="1" t="s">
        <v>114</v>
      </c>
      <c r="B111" s="1">
        <v>2922</v>
      </c>
      <c r="C111" s="1">
        <v>1414.90002441406</v>
      </c>
      <c r="D111" s="1">
        <v>118.109375</v>
      </c>
      <c r="E111" s="1">
        <v>107.166001725049</v>
      </c>
    </row>
    <row r="112" spans="1:5">
      <c r="A112" s="1" t="s">
        <v>115</v>
      </c>
      <c r="B112" s="1">
        <v>2918</v>
      </c>
      <c r="C112" s="1">
        <v>1411.59997558594</v>
      </c>
      <c r="D112" s="1">
        <v>117.765625</v>
      </c>
      <c r="E112" s="1">
        <v>107.738002861864</v>
      </c>
    </row>
    <row r="113" spans="1:5">
      <c r="A113" s="1" t="s">
        <v>116</v>
      </c>
      <c r="B113" s="1">
        <v>2931</v>
      </c>
      <c r="C113" s="1">
        <v>1408.40002441406</v>
      </c>
      <c r="D113" s="1">
        <v>118.0078125</v>
      </c>
      <c r="E113" s="1">
        <v>107.746997787043</v>
      </c>
    </row>
    <row r="114" spans="1:5">
      <c r="A114" s="1" t="s">
        <v>117</v>
      </c>
      <c r="B114" s="1">
        <v>2967.75</v>
      </c>
      <c r="C114" s="1">
        <v>1385.59997558594</v>
      </c>
      <c r="D114" s="1">
        <v>117.96875</v>
      </c>
      <c r="E114" s="1">
        <v>108.36600223546</v>
      </c>
    </row>
    <row r="115" spans="1:5">
      <c r="A115" s="1" t="s">
        <v>118</v>
      </c>
      <c r="B115" s="1">
        <v>2979.5</v>
      </c>
      <c r="C115" s="1">
        <v>1404.59997558594</v>
      </c>
      <c r="D115" s="1">
        <v>118.1953125</v>
      </c>
      <c r="E115" s="1">
        <v>107.805003535629</v>
      </c>
    </row>
    <row r="116" spans="1:5">
      <c r="A116" s="1" t="s">
        <v>119</v>
      </c>
      <c r="B116" s="1">
        <v>2978.5</v>
      </c>
      <c r="C116" s="1">
        <v>1397</v>
      </c>
      <c r="D116" s="1">
        <v>117.671875</v>
      </c>
      <c r="E116" s="1">
        <v>108.720996358692</v>
      </c>
    </row>
    <row r="117" spans="1:5">
      <c r="A117" s="1" t="s">
        <v>120</v>
      </c>
      <c r="B117" s="1">
        <v>2982</v>
      </c>
      <c r="C117" s="1">
        <v>1397.5</v>
      </c>
      <c r="D117" s="1">
        <v>117.546875</v>
      </c>
      <c r="E117" s="1">
        <v>108.924007642745</v>
      </c>
    </row>
    <row r="118" spans="1:5">
      <c r="A118" s="1" t="s">
        <v>121</v>
      </c>
      <c r="B118" s="1">
        <v>2997.5</v>
      </c>
      <c r="C118" s="1">
        <v>1410.09997558594</v>
      </c>
      <c r="D118" s="1">
        <v>117.7421875</v>
      </c>
      <c r="E118" s="1">
        <v>108.33399997296</v>
      </c>
    </row>
    <row r="119" spans="1:5">
      <c r="A119" s="1" t="s">
        <v>122</v>
      </c>
      <c r="B119" s="1">
        <v>3004</v>
      </c>
      <c r="C119" s="1">
        <v>1404.30004882812</v>
      </c>
      <c r="D119" s="1">
        <v>117.5078125</v>
      </c>
      <c r="E119" s="1">
        <v>108.588000790436</v>
      </c>
    </row>
    <row r="120" spans="1:5">
      <c r="A120" s="1" t="s">
        <v>123</v>
      </c>
      <c r="B120" s="1">
        <v>3017.25</v>
      </c>
      <c r="C120" s="1">
        <v>1411.40002441406</v>
      </c>
      <c r="D120" s="1">
        <v>117.6328125</v>
      </c>
      <c r="E120" s="1">
        <v>107.888996323758</v>
      </c>
    </row>
    <row r="121" spans="1:5">
      <c r="A121" s="1" t="s">
        <v>124</v>
      </c>
      <c r="B121" s="1">
        <v>3007</v>
      </c>
      <c r="C121" s="1">
        <v>1409.19995117187</v>
      </c>
      <c r="D121" s="1">
        <v>117.46875</v>
      </c>
      <c r="E121" s="1">
        <v>108.20100034413</v>
      </c>
    </row>
    <row r="122" spans="1:5">
      <c r="A122" s="1" t="s">
        <v>125</v>
      </c>
      <c r="B122" s="1">
        <v>2985</v>
      </c>
      <c r="C122" s="1">
        <v>1421.30004882812</v>
      </c>
      <c r="D122" s="1">
        <v>117.7109375</v>
      </c>
      <c r="E122" s="1">
        <v>107.936998290185</v>
      </c>
    </row>
    <row r="123" spans="1:5">
      <c r="A123" s="1" t="s">
        <v>126</v>
      </c>
      <c r="B123" s="1">
        <v>2997.5</v>
      </c>
      <c r="C123" s="1">
        <v>1426.09997558594</v>
      </c>
      <c r="D123" s="1">
        <v>117.9140625</v>
      </c>
      <c r="E123" s="1">
        <v>107.401000429807</v>
      </c>
    </row>
    <row r="124" spans="1:5">
      <c r="A124" s="1" t="s">
        <v>127</v>
      </c>
      <c r="B124" s="1">
        <v>2989</v>
      </c>
      <c r="C124" s="1">
        <v>1425.30004882812</v>
      </c>
      <c r="D124" s="1">
        <v>117.8515625</v>
      </c>
      <c r="E124" s="1">
        <v>107.904001839432</v>
      </c>
    </row>
    <row r="125" spans="1:5">
      <c r="A125" s="1" t="s">
        <v>128</v>
      </c>
      <c r="B125" s="1">
        <v>3008</v>
      </c>
      <c r="C125" s="1">
        <v>1420.09997558594</v>
      </c>
      <c r="D125" s="1">
        <v>117.71875</v>
      </c>
      <c r="E125" s="1">
        <v>108.232007646202</v>
      </c>
    </row>
    <row r="126" spans="1:5">
      <c r="A126" s="1" t="s">
        <v>129</v>
      </c>
      <c r="B126" s="1">
        <v>3021.5</v>
      </c>
      <c r="C126" s="1">
        <v>1422.80004882812</v>
      </c>
      <c r="D126" s="1">
        <v>117.7578125</v>
      </c>
      <c r="E126" s="1">
        <v>108.189007913097</v>
      </c>
    </row>
    <row r="127" spans="1:5">
      <c r="A127" s="1" t="s">
        <v>130</v>
      </c>
      <c r="B127" s="1">
        <v>3006.5</v>
      </c>
      <c r="C127" s="1">
        <v>1413.90002441406</v>
      </c>
      <c r="D127" s="1">
        <v>117.5859375</v>
      </c>
      <c r="E127" s="1">
        <v>108.666003853814</v>
      </c>
    </row>
    <row r="128" spans="1:5">
      <c r="A128" s="1" t="s">
        <v>131</v>
      </c>
      <c r="B128" s="1">
        <v>3021.75</v>
      </c>
      <c r="C128" s="1">
        <v>1419.59997558594</v>
      </c>
      <c r="D128" s="1">
        <v>117.6796875</v>
      </c>
      <c r="E128" s="1">
        <v>108.865994901332</v>
      </c>
    </row>
    <row r="129" spans="1:5">
      <c r="A129" s="1" t="s">
        <v>132</v>
      </c>
      <c r="B129" s="1">
        <v>3012.25</v>
      </c>
      <c r="C129" s="1">
        <v>1429.69995117187</v>
      </c>
      <c r="D129" s="1">
        <v>117.6171875</v>
      </c>
      <c r="E129" s="1">
        <v>108.561991720006</v>
      </c>
    </row>
    <row r="130" spans="1:5">
      <c r="A130" s="1" t="s">
        <v>133</v>
      </c>
      <c r="B130" s="1">
        <v>2982.25</v>
      </c>
      <c r="C130" s="1">
        <v>1426.09997558594</v>
      </c>
      <c r="D130" s="1">
        <v>117.5546875</v>
      </c>
      <c r="E130" s="1">
        <v>108.819997533226</v>
      </c>
    </row>
    <row r="131" spans="1:5">
      <c r="A131" s="1" t="s">
        <v>134</v>
      </c>
      <c r="B131" s="1">
        <v>2952</v>
      </c>
      <c r="C131" s="1">
        <v>1420.90002441406</v>
      </c>
      <c r="D131" s="1">
        <v>118.390625</v>
      </c>
      <c r="E131" s="1">
        <v>107.431002657305</v>
      </c>
    </row>
    <row r="132" spans="1:5">
      <c r="A132" s="1" t="s">
        <v>135</v>
      </c>
      <c r="B132" s="1">
        <v>2830</v>
      </c>
      <c r="C132" s="1">
        <v>1464.59997558594</v>
      </c>
      <c r="D132" s="1">
        <v>119.0390625</v>
      </c>
      <c r="E132" s="1">
        <v>105.592997481287</v>
      </c>
    </row>
    <row r="133" spans="1:5">
      <c r="A133" s="1" t="s">
        <v>136</v>
      </c>
      <c r="B133" s="1">
        <v>2876</v>
      </c>
      <c r="C133" s="1">
        <v>1472.40002441406</v>
      </c>
      <c r="D133" s="1">
        <v>118.984375</v>
      </c>
      <c r="E133" s="1">
        <v>106.33700317216</v>
      </c>
    </row>
    <row r="134" spans="1:5">
      <c r="A134" s="1" t="s">
        <v>137</v>
      </c>
      <c r="B134" s="1">
        <v>2880.5</v>
      </c>
      <c r="C134" s="1">
        <v>1507.30004882812</v>
      </c>
      <c r="D134" s="1">
        <v>119.1875</v>
      </c>
      <c r="E134" s="1">
        <v>106.120999516707</v>
      </c>
    </row>
    <row r="135" spans="1:5">
      <c r="A135" s="1" t="s">
        <v>138</v>
      </c>
      <c r="B135" s="1">
        <v>2940</v>
      </c>
      <c r="C135" s="1">
        <v>1497.69995117187</v>
      </c>
      <c r="D135" s="1">
        <v>119.015625</v>
      </c>
      <c r="E135" s="1">
        <v>105.874000746424</v>
      </c>
    </row>
    <row r="136" spans="1:5">
      <c r="A136" s="1" t="s">
        <v>139</v>
      </c>
      <c r="B136" s="1">
        <v>2880.25</v>
      </c>
      <c r="C136" s="1">
        <v>1505.30004882812</v>
      </c>
      <c r="D136" s="1">
        <v>119.2265625</v>
      </c>
      <c r="E136" s="1">
        <v>105.357999051158</v>
      </c>
    </row>
    <row r="137" spans="1:5">
      <c r="A137" s="1" t="s">
        <v>140</v>
      </c>
      <c r="B137" s="1">
        <v>2932</v>
      </c>
      <c r="C137" s="1">
        <v>1502.19995117187</v>
      </c>
      <c r="D137" s="1">
        <v>118.765625</v>
      </c>
      <c r="E137" s="1">
        <v>106.58999977168</v>
      </c>
    </row>
    <row r="138" spans="1:5">
      <c r="A138" s="1" t="s">
        <v>141</v>
      </c>
      <c r="B138" s="1">
        <v>2840.75</v>
      </c>
      <c r="C138" s="1">
        <v>1515.90002441406</v>
      </c>
      <c r="D138" s="1">
        <v>119.1328125</v>
      </c>
      <c r="E138" s="1">
        <v>105.916004984576</v>
      </c>
    </row>
    <row r="139" spans="1:5">
      <c r="A139" s="1" t="s">
        <v>142</v>
      </c>
      <c r="B139" s="1">
        <v>2848.5</v>
      </c>
      <c r="C139" s="1">
        <v>1519.59997558594</v>
      </c>
      <c r="D139" s="1">
        <v>119.4375</v>
      </c>
      <c r="E139" s="1">
        <v>106.08300372842</v>
      </c>
    </row>
    <row r="140" spans="1:5">
      <c r="A140" s="1" t="s">
        <v>143</v>
      </c>
      <c r="B140" s="1">
        <v>2923.75</v>
      </c>
      <c r="C140" s="1">
        <v>1500.40002441406</v>
      </c>
      <c r="D140" s="1">
        <v>119.2578125</v>
      </c>
      <c r="E140" s="1">
        <v>106.57399288919</v>
      </c>
    </row>
    <row r="141" spans="1:5">
      <c r="A141" s="1" t="s">
        <v>144</v>
      </c>
      <c r="B141" s="1">
        <v>2898.25</v>
      </c>
      <c r="C141" s="1">
        <v>1504.59997558594</v>
      </c>
      <c r="D141" s="1">
        <v>119.3828125</v>
      </c>
      <c r="E141" s="1">
        <v>106.274002048592</v>
      </c>
    </row>
    <row r="142" spans="1:5">
      <c r="A142" s="1" t="s">
        <v>145</v>
      </c>
      <c r="B142" s="1">
        <v>2929.25</v>
      </c>
      <c r="C142" s="1">
        <v>1504.59997558594</v>
      </c>
      <c r="D142" s="1">
        <v>119.203125</v>
      </c>
      <c r="E142" s="1">
        <v>106.597004956265</v>
      </c>
    </row>
    <row r="143" spans="1:5">
      <c r="A143" s="1" t="s">
        <v>146</v>
      </c>
      <c r="B143" s="1">
        <v>2922.25</v>
      </c>
      <c r="C143" s="1">
        <v>1497.30004882812</v>
      </c>
      <c r="D143" s="1">
        <v>119.0703125</v>
      </c>
      <c r="E143" s="1">
        <v>106.468001300531</v>
      </c>
    </row>
    <row r="144" spans="1:5">
      <c r="A144" s="1" t="s">
        <v>147</v>
      </c>
      <c r="B144" s="1">
        <v>2883.25</v>
      </c>
      <c r="C144" s="1">
        <v>1526.30004882812</v>
      </c>
      <c r="D144" s="1">
        <v>119.34375</v>
      </c>
      <c r="E144" s="1">
        <v>105.977996480961</v>
      </c>
    </row>
    <row r="145" spans="1:5">
      <c r="A145" s="1" t="s">
        <v>148</v>
      </c>
      <c r="B145" s="1">
        <v>2865.5</v>
      </c>
      <c r="C145" s="1">
        <v>1541</v>
      </c>
      <c r="D145" s="1">
        <v>119.5234375</v>
      </c>
      <c r="E145" s="1">
        <v>105.73800311362</v>
      </c>
    </row>
    <row r="146" spans="1:5">
      <c r="A146" s="1" t="s">
        <v>149</v>
      </c>
      <c r="B146" s="1">
        <v>2889.75</v>
      </c>
      <c r="C146" s="1">
        <v>1537.80004882812</v>
      </c>
      <c r="D146" s="1">
        <v>119.640625</v>
      </c>
      <c r="E146" s="1">
        <v>106.069998730608</v>
      </c>
    </row>
    <row r="147" spans="1:5">
      <c r="A147" s="1" t="s">
        <v>150</v>
      </c>
      <c r="B147" s="1">
        <v>2926.75</v>
      </c>
      <c r="C147" s="1">
        <v>1526.5</v>
      </c>
      <c r="D147" s="1">
        <v>119.4453125</v>
      </c>
      <c r="E147" s="1">
        <v>106.438006910221</v>
      </c>
    </row>
    <row r="148" spans="1:5">
      <c r="A148" s="1" t="s">
        <v>151</v>
      </c>
      <c r="B148" s="1">
        <v>2906</v>
      </c>
      <c r="C148" s="1">
        <v>1545.90002441406</v>
      </c>
      <c r="D148" s="1">
        <v>119.7890625</v>
      </c>
      <c r="E148" s="1">
        <v>105.861005191789</v>
      </c>
    </row>
    <row r="149" spans="1:5">
      <c r="A149" s="1" t="s">
        <v>152</v>
      </c>
      <c r="B149" s="1">
        <v>2938.5</v>
      </c>
      <c r="C149" s="1">
        <v>1550.30004882812</v>
      </c>
      <c r="D149" s="1">
        <v>119.9140625</v>
      </c>
      <c r="E149" s="1">
        <v>106.324999205341</v>
      </c>
    </row>
    <row r="150" spans="1:5">
      <c r="A150" s="1" t="s">
        <v>153</v>
      </c>
      <c r="B150" s="1">
        <v>2972</v>
      </c>
      <c r="C150" s="1">
        <v>1515.40002441406</v>
      </c>
      <c r="D150" s="1">
        <v>119.328125</v>
      </c>
      <c r="E150" s="1">
        <v>107.072003790901</v>
      </c>
    </row>
    <row r="151" spans="1:5">
      <c r="A151" s="1" t="s">
        <v>154</v>
      </c>
      <c r="B151" s="1">
        <v>2978.25</v>
      </c>
      <c r="C151" s="1">
        <v>1502.19995117187</v>
      </c>
      <c r="D151" s="1">
        <v>119.0859375</v>
      </c>
      <c r="E151" s="1">
        <v>107.337000862901</v>
      </c>
    </row>
    <row r="152" spans="1:5">
      <c r="A152" s="1" t="s">
        <v>155</v>
      </c>
      <c r="B152" s="1">
        <v>2978.5</v>
      </c>
      <c r="C152" s="1">
        <v>1490.30004882812</v>
      </c>
      <c r="D152" s="1">
        <v>118.6796875</v>
      </c>
      <c r="E152" s="1">
        <v>107.337000862901</v>
      </c>
    </row>
    <row r="153" spans="1:5">
      <c r="A153" s="1" t="s">
        <v>156</v>
      </c>
      <c r="B153" s="1">
        <v>3002</v>
      </c>
      <c r="C153" s="1">
        <v>1494.40002441406</v>
      </c>
      <c r="D153" s="1">
        <v>118.5703125</v>
      </c>
      <c r="E153" s="1">
        <v>107.337000862901</v>
      </c>
    </row>
    <row r="154" spans="1:5">
      <c r="A154" s="1" t="s">
        <v>157</v>
      </c>
      <c r="B154" s="1">
        <v>3011.75</v>
      </c>
      <c r="C154" s="1">
        <v>1498.69995117187</v>
      </c>
      <c r="D154" s="1">
        <v>118.2734375</v>
      </c>
      <c r="E154" s="1">
        <v>107.337000862901</v>
      </c>
    </row>
    <row r="155" spans="1:5">
      <c r="A155" s="1" t="s">
        <v>158</v>
      </c>
      <c r="B155" s="1">
        <v>2999</v>
      </c>
      <c r="C155" s="1">
        <v>1503.09997558594</v>
      </c>
      <c r="D155" s="1">
        <v>118.046875</v>
      </c>
      <c r="E155" s="1">
        <v>107.337000862901</v>
      </c>
    </row>
    <row r="156" spans="1:5">
      <c r="A156" s="1" t="s">
        <v>159</v>
      </c>
      <c r="B156" s="1">
        <v>3005.5</v>
      </c>
      <c r="C156" s="1">
        <v>1505.09997558594</v>
      </c>
      <c r="D156" s="1">
        <v>118.2265625</v>
      </c>
      <c r="E156" s="1">
        <v>107.337000862901</v>
      </c>
    </row>
    <row r="157" spans="1:5">
      <c r="A157" s="1" t="s">
        <v>160</v>
      </c>
      <c r="B157" s="1">
        <v>3006.25</v>
      </c>
      <c r="C157" s="1">
        <v>1507.5</v>
      </c>
      <c r="D157" s="1">
        <v>118.21875</v>
      </c>
      <c r="E157" s="1">
        <v>107.337000862901</v>
      </c>
    </row>
    <row r="158" spans="1:5">
      <c r="A158" s="1" t="s">
        <v>161</v>
      </c>
      <c r="B158" s="1">
        <v>3006</v>
      </c>
      <c r="C158" s="1">
        <v>1498.40002441406</v>
      </c>
      <c r="D158" s="1">
        <v>118.265625</v>
      </c>
      <c r="E158" s="1">
        <v>107.337000862901</v>
      </c>
    </row>
    <row r="159" spans="1:5">
      <c r="A159" s="1" t="s">
        <v>162</v>
      </c>
      <c r="B159" s="1">
        <v>2997</v>
      </c>
      <c r="C159" s="1">
        <v>1523.69995117187</v>
      </c>
      <c r="D159" s="1">
        <v>118.578125</v>
      </c>
      <c r="E159" s="1">
        <v>107.337000862901</v>
      </c>
    </row>
    <row r="160" spans="1:5">
      <c r="A160" s="1" t="s">
        <v>163</v>
      </c>
      <c r="B160" s="1">
        <v>2970.25</v>
      </c>
      <c r="C160" s="1">
        <v>1532.09997558594</v>
      </c>
      <c r="D160" s="1">
        <v>118.9375</v>
      </c>
      <c r="E160" s="1">
        <v>107.337000862901</v>
      </c>
    </row>
    <row r="161" spans="1:5">
      <c r="A161" s="1" t="s">
        <v>164</v>
      </c>
      <c r="B161" s="1">
        <v>2986.25</v>
      </c>
      <c r="C161" s="1">
        <v>1504.59997558594</v>
      </c>
      <c r="D161" s="1">
        <v>118.4921875</v>
      </c>
      <c r="E161" s="1">
        <v>107.337000862901</v>
      </c>
    </row>
    <row r="162" spans="1:5">
      <c r="A162" s="1" t="s">
        <v>165</v>
      </c>
      <c r="B162" s="1">
        <v>2980.5</v>
      </c>
      <c r="C162" s="1">
        <v>1507.5</v>
      </c>
      <c r="D162" s="1">
        <v>118.65625</v>
      </c>
      <c r="E162" s="1">
        <v>107.337000862901</v>
      </c>
    </row>
    <row r="163" spans="1:5">
      <c r="A163" s="1" t="s">
        <v>166</v>
      </c>
      <c r="B163" s="1">
        <v>2978.5</v>
      </c>
      <c r="C163" s="1">
        <v>1465.69995117187</v>
      </c>
      <c r="D163" s="1">
        <v>118.7265625</v>
      </c>
      <c r="E163" s="1">
        <v>107.337000862901</v>
      </c>
    </row>
    <row r="164" spans="1:5">
      <c r="A164" s="1" t="s">
        <v>167</v>
      </c>
      <c r="B164" s="1">
        <v>2937.75</v>
      </c>
      <c r="C164" s="1">
        <v>1482</v>
      </c>
      <c r="D164" s="1">
        <v>119.4140625</v>
      </c>
      <c r="E164" s="1">
        <v>107.337000862901</v>
      </c>
    </row>
    <row r="165" spans="1:5">
      <c r="A165" s="1" t="s">
        <v>168</v>
      </c>
      <c r="B165" s="1">
        <v>2880.5</v>
      </c>
      <c r="C165" s="1">
        <v>1501</v>
      </c>
      <c r="D165" s="1">
        <v>119.7578125</v>
      </c>
      <c r="E165" s="1">
        <v>107.337000862901</v>
      </c>
    </row>
    <row r="166" spans="1:5">
      <c r="A166" s="1" t="s">
        <v>169</v>
      </c>
      <c r="B166" s="1">
        <v>2911.75</v>
      </c>
      <c r="C166" s="1">
        <v>1507.09997558594</v>
      </c>
      <c r="D166" s="1">
        <v>120.1875</v>
      </c>
      <c r="E166" s="1">
        <v>107.337000862901</v>
      </c>
    </row>
    <row r="167" spans="1:5">
      <c r="A167" s="1" t="s">
        <v>170</v>
      </c>
      <c r="B167" s="1">
        <v>2937.5</v>
      </c>
      <c r="C167" s="1">
        <v>1497.69995117187</v>
      </c>
      <c r="D167" s="1">
        <v>119.90625</v>
      </c>
      <c r="E167" s="1">
        <v>107.251004621193</v>
      </c>
    </row>
    <row r="168" spans="1:5">
      <c r="A168" s="1" t="s">
        <v>171</v>
      </c>
      <c r="B168" s="1">
        <v>2892.5</v>
      </c>
      <c r="C168" s="1">
        <v>1497.19995117187</v>
      </c>
      <c r="D168" s="1">
        <v>120.046875</v>
      </c>
      <c r="E168" s="1">
        <v>107.251004621193</v>
      </c>
    </row>
    <row r="169" spans="1:5">
      <c r="A169" s="1" t="s">
        <v>172</v>
      </c>
      <c r="B169" s="1">
        <v>2919</v>
      </c>
      <c r="C169" s="1">
        <v>1506.09997558594</v>
      </c>
      <c r="D169" s="1">
        <v>119.78125</v>
      </c>
      <c r="E169" s="1">
        <v>107.178003781878</v>
      </c>
    </row>
    <row r="170" spans="1:5">
      <c r="A170" s="1" t="s">
        <v>173</v>
      </c>
      <c r="B170" s="1">
        <v>2941</v>
      </c>
      <c r="C170" s="1">
        <v>1494.80004882812</v>
      </c>
      <c r="D170" s="1">
        <v>119.4453125</v>
      </c>
      <c r="E170" s="1">
        <v>107.879999352966</v>
      </c>
    </row>
    <row r="171" spans="1:5">
      <c r="A171" s="1" t="s">
        <v>174</v>
      </c>
      <c r="B171" s="1">
        <v>2965.5</v>
      </c>
      <c r="C171" s="1">
        <v>1491.69995117187</v>
      </c>
      <c r="D171" s="1">
        <v>119.1015625</v>
      </c>
      <c r="E171" s="1">
        <v>108.388000400547</v>
      </c>
    </row>
    <row r="172" spans="1:5">
      <c r="A172" s="1" t="s">
        <v>175</v>
      </c>
      <c r="B172" s="1">
        <v>2997.75</v>
      </c>
      <c r="C172" s="1">
        <v>1477.59997558594</v>
      </c>
      <c r="D172" s="1">
        <v>118.859375</v>
      </c>
      <c r="E172" s="1">
        <v>108.816997856276</v>
      </c>
    </row>
    <row r="173" spans="1:5">
      <c r="A173" s="1" t="s">
        <v>176</v>
      </c>
      <c r="B173" s="1">
        <v>2991.5</v>
      </c>
      <c r="C173" s="1">
        <v>1488</v>
      </c>
      <c r="D173" s="1">
        <v>119.015625</v>
      </c>
      <c r="E173" s="1">
        <v>108.677002303616</v>
      </c>
    </row>
    <row r="174" spans="1:5">
      <c r="A174" s="1" t="s">
        <v>177</v>
      </c>
      <c r="B174" s="1">
        <v>2998</v>
      </c>
      <c r="C174" s="1">
        <v>1492.30004882812</v>
      </c>
      <c r="D174" s="1">
        <v>118.9453125</v>
      </c>
      <c r="E174" s="1">
        <v>108.581005991088</v>
      </c>
    </row>
    <row r="175" spans="1:5">
      <c r="A175" s="1" t="s">
        <v>178</v>
      </c>
      <c r="B175" s="1">
        <v>3006.5</v>
      </c>
      <c r="C175" s="1">
        <v>1482.40002441406</v>
      </c>
      <c r="D175" s="1">
        <v>118.8515625</v>
      </c>
      <c r="E175" s="1">
        <v>108.600993523336</v>
      </c>
    </row>
    <row r="176" spans="1:5">
      <c r="A176" s="1" t="s">
        <v>179</v>
      </c>
      <c r="B176" s="1">
        <v>2994.5</v>
      </c>
      <c r="C176" s="1">
        <v>1481.69995117187</v>
      </c>
      <c r="D176" s="1">
        <v>118.90625</v>
      </c>
      <c r="E176" s="1">
        <v>108.482997970557</v>
      </c>
    </row>
    <row r="177" spans="1:5">
      <c r="A177" s="1" t="s">
        <v>180</v>
      </c>
      <c r="B177" s="1">
        <v>3005.75</v>
      </c>
      <c r="C177" s="1">
        <v>1489.90002441406</v>
      </c>
      <c r="D177" s="1">
        <v>118.9375</v>
      </c>
      <c r="E177" s="1">
        <v>108.642001970394</v>
      </c>
    </row>
    <row r="178" spans="1:5">
      <c r="A178" s="1" t="s">
        <v>181</v>
      </c>
      <c r="B178" s="1">
        <v>3004.25</v>
      </c>
      <c r="C178" s="1">
        <v>1498.90002441406</v>
      </c>
      <c r="D178" s="1">
        <v>118.9140625</v>
      </c>
      <c r="E178" s="1">
        <v>108.606002541425</v>
      </c>
    </row>
    <row r="179" spans="1:5">
      <c r="A179" s="1" t="s">
        <v>182</v>
      </c>
      <c r="B179" s="1">
        <v>3036.25</v>
      </c>
      <c r="C179" s="1">
        <v>1490</v>
      </c>
      <c r="D179" s="1">
        <v>118.515625</v>
      </c>
      <c r="E179" s="1">
        <v>108.733998917057</v>
      </c>
    </row>
    <row r="180" spans="1:5">
      <c r="A180" s="1" t="s">
        <v>183</v>
      </c>
      <c r="B180" s="1">
        <v>3035.75</v>
      </c>
      <c r="C180" s="1">
        <v>1487</v>
      </c>
      <c r="D180" s="1">
        <v>118.5546875</v>
      </c>
      <c r="E180" s="1">
        <v>108.963999846967</v>
      </c>
    </row>
    <row r="181" spans="1:5">
      <c r="A181" s="1" t="s">
        <v>184</v>
      </c>
      <c r="B181" s="1">
        <v>3047.75</v>
      </c>
      <c r="C181" s="1">
        <v>1493.19995117187</v>
      </c>
      <c r="D181" s="1">
        <v>118.6484375</v>
      </c>
      <c r="E181" s="1">
        <v>108.87399793333</v>
      </c>
    </row>
    <row r="182" spans="1:5">
      <c r="A182" s="1" t="s">
        <v>185</v>
      </c>
      <c r="B182" s="1">
        <v>3035.75</v>
      </c>
      <c r="C182" s="1">
        <v>1511.40002441406</v>
      </c>
      <c r="D182" s="1">
        <v>119.203125</v>
      </c>
      <c r="E182" s="1">
        <v>108.789005170037</v>
      </c>
    </row>
    <row r="183" spans="1:5">
      <c r="A183" s="1" t="s">
        <v>186</v>
      </c>
      <c r="B183" s="1">
        <v>3063.25</v>
      </c>
      <c r="C183" s="1">
        <v>1508</v>
      </c>
      <c r="D183" s="1">
        <v>119.015625</v>
      </c>
      <c r="E183" s="1">
        <v>107.996001779043</v>
      </c>
    </row>
    <row r="184" spans="1:5">
      <c r="A184" s="1" t="s">
        <v>187</v>
      </c>
      <c r="B184" s="1">
        <v>3075.75</v>
      </c>
      <c r="C184" s="1">
        <v>1508</v>
      </c>
      <c r="D184" s="1">
        <v>118.7890625</v>
      </c>
      <c r="E184" s="1">
        <v>108.219997433944</v>
      </c>
    </row>
    <row r="185" spans="1:5">
      <c r="A185" s="1" t="s">
        <v>188</v>
      </c>
      <c r="B185" s="1">
        <v>3072</v>
      </c>
      <c r="C185" s="1">
        <v>1480.80004882812</v>
      </c>
      <c r="D185" s="1">
        <v>118.46875</v>
      </c>
      <c r="E185" s="1">
        <v>108.693999286334</v>
      </c>
    </row>
    <row r="186" spans="1:5">
      <c r="A186" s="1" t="s">
        <v>189</v>
      </c>
      <c r="B186" s="1">
        <v>3075.5</v>
      </c>
      <c r="C186" s="1">
        <v>1490.19995117187</v>
      </c>
      <c r="D186" s="1">
        <v>118.671875</v>
      </c>
      <c r="E186" s="1">
        <v>109.146004056857</v>
      </c>
    </row>
    <row r="187" spans="1:5">
      <c r="A187" s="1" t="s">
        <v>190</v>
      </c>
      <c r="B187" s="1">
        <v>3086</v>
      </c>
      <c r="C187" s="1">
        <v>1464.19995117187</v>
      </c>
      <c r="D187" s="1">
        <v>118.140625</v>
      </c>
      <c r="E187" s="1">
        <v>108.913003332789</v>
      </c>
    </row>
    <row r="188" spans="1:5">
      <c r="A188" s="1" t="s">
        <v>191</v>
      </c>
      <c r="B188" s="1">
        <v>3090.5</v>
      </c>
      <c r="C188" s="1">
        <v>1461.30004882812</v>
      </c>
      <c r="D188" s="1">
        <v>118.1640625</v>
      </c>
      <c r="E188" s="1">
        <v>109.273998279284</v>
      </c>
    </row>
    <row r="189" spans="1:5">
      <c r="A189" s="1" t="s">
        <v>192</v>
      </c>
      <c r="B189" s="1">
        <v>3087.5</v>
      </c>
      <c r="C189" s="1">
        <v>1455.5</v>
      </c>
      <c r="D189" s="1">
        <v>118.1015625</v>
      </c>
      <c r="E189" s="1">
        <v>109.226000004069</v>
      </c>
    </row>
    <row r="190" spans="1:5">
      <c r="A190" s="1" t="s">
        <v>193</v>
      </c>
      <c r="B190" s="1">
        <v>3092</v>
      </c>
      <c r="C190" s="1">
        <v>1452.09997558594</v>
      </c>
      <c r="D190" s="1">
        <v>118.2265625</v>
      </c>
      <c r="E190" s="1">
        <v>109.042001623228</v>
      </c>
    </row>
    <row r="191" spans="1:5">
      <c r="A191" s="1" t="s">
        <v>194</v>
      </c>
      <c r="B191" s="1">
        <v>3095.5</v>
      </c>
      <c r="C191" s="1">
        <v>1461.69995117187</v>
      </c>
      <c r="D191" s="1">
        <v>118.4296875</v>
      </c>
      <c r="E191" s="1">
        <v>108.993000946559</v>
      </c>
    </row>
    <row r="192" spans="1:5">
      <c r="A192" s="1" t="s">
        <v>195</v>
      </c>
      <c r="B192" s="1">
        <v>3097</v>
      </c>
      <c r="C192" s="1">
        <v>1471.80004882812</v>
      </c>
      <c r="D192" s="1">
        <v>118.6796875</v>
      </c>
      <c r="E192" s="1">
        <v>108.79800006728</v>
      </c>
    </row>
    <row r="193" spans="1:5">
      <c r="A193" s="1" t="s">
        <v>196</v>
      </c>
      <c r="B193" s="1">
        <v>3118.25</v>
      </c>
      <c r="C193" s="1">
        <v>1467.30004882812</v>
      </c>
      <c r="D193" s="1">
        <v>118.5625</v>
      </c>
      <c r="E193" s="1">
        <v>108.491997144984</v>
      </c>
    </row>
    <row r="194" spans="1:5">
      <c r="A194" s="1" t="s">
        <v>197</v>
      </c>
      <c r="B194" s="1">
        <v>3121.75</v>
      </c>
      <c r="C194" s="1">
        <v>1470.90002441406</v>
      </c>
      <c r="D194" s="1">
        <v>118.671875</v>
      </c>
      <c r="E194" s="1">
        <v>108.698994879694</v>
      </c>
    </row>
    <row r="195" spans="1:5">
      <c r="A195" s="1" t="s">
        <v>198</v>
      </c>
      <c r="B195" s="1">
        <v>3118.5</v>
      </c>
      <c r="C195" s="1">
        <v>1473.30004882812</v>
      </c>
      <c r="D195" s="1">
        <v>118.6953125</v>
      </c>
      <c r="E195" s="1">
        <v>108.662000970704</v>
      </c>
    </row>
    <row r="196" spans="1:5">
      <c r="A196" s="1" t="s">
        <v>199</v>
      </c>
      <c r="B196" s="1">
        <v>3109</v>
      </c>
      <c r="C196" s="1">
        <v>1473.30004882812</v>
      </c>
      <c r="D196" s="1">
        <v>118.8828125</v>
      </c>
      <c r="E196" s="1">
        <v>108.445000872111</v>
      </c>
    </row>
    <row r="197" spans="1:5">
      <c r="A197" s="1" t="s">
        <v>200</v>
      </c>
      <c r="B197" s="1">
        <v>3104</v>
      </c>
      <c r="C197" s="1">
        <v>1463.09997558594</v>
      </c>
      <c r="D197" s="1">
        <v>118.734375</v>
      </c>
      <c r="E197" s="1">
        <v>108.478000291971</v>
      </c>
    </row>
    <row r="198" spans="1:5">
      <c r="A198" s="1" t="s">
        <v>201</v>
      </c>
      <c r="B198" s="1">
        <v>3111.5</v>
      </c>
      <c r="C198" s="1">
        <v>1463.09997558594</v>
      </c>
      <c r="D198" s="1">
        <v>118.65625</v>
      </c>
      <c r="E198" s="1">
        <v>108.585002908937</v>
      </c>
    </row>
    <row r="199" spans="1:5">
      <c r="A199" s="1" t="s">
        <v>202</v>
      </c>
      <c r="B199" s="1">
        <v>3132.75</v>
      </c>
      <c r="C199" s="1">
        <v>1456.59997558594</v>
      </c>
      <c r="D199" s="1">
        <v>118.71875</v>
      </c>
      <c r="E199" s="1">
        <v>108.730002033355</v>
      </c>
    </row>
    <row r="200" spans="1:5">
      <c r="A200" s="1" t="s">
        <v>203</v>
      </c>
      <c r="B200" s="1">
        <v>3143.75</v>
      </c>
      <c r="C200" s="1">
        <v>1459.80004882812</v>
      </c>
      <c r="D200" s="1">
        <v>118.8125</v>
      </c>
      <c r="E200" s="1">
        <v>108.991994166207</v>
      </c>
    </row>
    <row r="201" spans="1:5">
      <c r="A201" s="1" t="s">
        <v>204</v>
      </c>
      <c r="B201" s="1">
        <v>3153.75</v>
      </c>
      <c r="C201" s="1">
        <v>1453.40002441406</v>
      </c>
      <c r="D201" s="1">
        <v>118.609375</v>
      </c>
      <c r="E201" s="1">
        <v>109.0969985625</v>
      </c>
    </row>
    <row r="202" spans="1:5">
      <c r="A202" s="1" t="s">
        <v>205</v>
      </c>
      <c r="B202" s="1">
        <v>3114.25</v>
      </c>
      <c r="C202" s="1">
        <v>1462.30004882812</v>
      </c>
      <c r="D202" s="1">
        <v>118.4765625</v>
      </c>
      <c r="E202" s="1">
        <v>109.535001277195</v>
      </c>
    </row>
    <row r="203" spans="1:5">
      <c r="A203" s="1" t="s">
        <v>206</v>
      </c>
      <c r="B203" s="1">
        <v>3091</v>
      </c>
      <c r="C203" s="1">
        <v>1478.19995117187</v>
      </c>
      <c r="D203" s="1">
        <v>119.046875</v>
      </c>
      <c r="E203" s="1">
        <v>109.022006418209</v>
      </c>
    </row>
    <row r="204" spans="1:5">
      <c r="A204" s="1" t="s">
        <v>207</v>
      </c>
      <c r="B204" s="1">
        <v>3111</v>
      </c>
      <c r="C204" s="1">
        <v>1474</v>
      </c>
      <c r="D204" s="1">
        <v>118.6953125</v>
      </c>
      <c r="E204" s="1">
        <v>108.652995561864</v>
      </c>
    </row>
    <row r="205" spans="1:5">
      <c r="A205" s="1" t="s">
        <v>208</v>
      </c>
      <c r="B205" s="1">
        <v>3117.75</v>
      </c>
      <c r="C205" s="1">
        <v>1476.90002441406</v>
      </c>
      <c r="D205" s="1">
        <v>118.640625</v>
      </c>
      <c r="E205" s="1">
        <v>108.831997895003</v>
      </c>
    </row>
    <row r="206" spans="1:5">
      <c r="A206" s="1" t="s">
        <v>209</v>
      </c>
      <c r="B206" s="1">
        <v>3146</v>
      </c>
      <c r="C206" s="1">
        <v>1459.09997558594</v>
      </c>
      <c r="D206" s="1">
        <v>118.40625</v>
      </c>
      <c r="E206" s="1">
        <v>108.737996094618</v>
      </c>
    </row>
    <row r="207" spans="1:5">
      <c r="A207" s="1" t="s">
        <v>210</v>
      </c>
      <c r="B207" s="1">
        <v>3134.5</v>
      </c>
      <c r="C207" s="1">
        <v>1459.30004882812</v>
      </c>
      <c r="D207" s="1">
        <v>118.421875</v>
      </c>
      <c r="E207" s="1">
        <v>108.626999308424</v>
      </c>
    </row>
    <row r="208" spans="1:5">
      <c r="A208" s="1" t="s">
        <v>211</v>
      </c>
      <c r="B208" s="1">
        <v>3136</v>
      </c>
      <c r="C208" s="1">
        <v>1462.59997558594</v>
      </c>
      <c r="D208" s="1">
        <v>118.359375</v>
      </c>
      <c r="E208" s="1">
        <v>108.582005192964</v>
      </c>
    </row>
    <row r="209" spans="1:5">
      <c r="A209" s="1" t="s">
        <v>212</v>
      </c>
      <c r="B209" s="1">
        <v>3143</v>
      </c>
      <c r="C209" s="1">
        <v>1469.40002441406</v>
      </c>
      <c r="D209" s="1">
        <v>118.546875</v>
      </c>
      <c r="E209" s="1">
        <v>108.764001439596</v>
      </c>
    </row>
    <row r="210" spans="1:5">
      <c r="A210" s="1" t="s">
        <v>213</v>
      </c>
      <c r="B210" s="1">
        <v>3168</v>
      </c>
      <c r="C210" s="1">
        <v>1466.69995117187</v>
      </c>
      <c r="D210" s="1">
        <v>118.1328125</v>
      </c>
      <c r="E210" s="1">
        <v>108.549008317015</v>
      </c>
    </row>
    <row r="211" spans="1:5">
      <c r="A211" s="1" t="s">
        <v>214</v>
      </c>
      <c r="B211" s="1">
        <v>3172</v>
      </c>
      <c r="C211" s="1">
        <v>1475.59997558594</v>
      </c>
      <c r="D211" s="1">
        <v>118.5078125</v>
      </c>
      <c r="E211" s="1">
        <v>109.413006240894</v>
      </c>
    </row>
    <row r="212" spans="1:5">
      <c r="A212" s="1" t="s">
        <v>215</v>
      </c>
      <c r="B212" s="1">
        <v>3194.25</v>
      </c>
      <c r="C212" s="1">
        <v>1475</v>
      </c>
      <c r="D212" s="1">
        <v>118.21875</v>
      </c>
      <c r="E212" s="1">
        <v>109.399996841513</v>
      </c>
    </row>
    <row r="213" spans="1:5">
      <c r="A213" s="1" t="s">
        <v>216</v>
      </c>
      <c r="B213" s="1">
        <v>3192</v>
      </c>
      <c r="C213" s="1">
        <v>1474.59997558594</v>
      </c>
      <c r="D213" s="1">
        <v>118.265625</v>
      </c>
      <c r="E213" s="1">
        <v>109.575991413871</v>
      </c>
    </row>
    <row r="214" spans="1:5">
      <c r="A214" s="1" t="s">
        <v>217</v>
      </c>
      <c r="B214" s="1">
        <v>3194.75</v>
      </c>
      <c r="C214" s="1">
        <v>1472.59997558594</v>
      </c>
      <c r="D214" s="1">
        <v>118.15625</v>
      </c>
      <c r="E214" s="1">
        <v>109.51599771899</v>
      </c>
    </row>
    <row r="215" spans="1:5">
      <c r="A215" s="1" t="s">
        <v>218</v>
      </c>
      <c r="B215" s="1">
        <v>3207</v>
      </c>
      <c r="C215" s="1">
        <v>1478.19995117187</v>
      </c>
      <c r="D215" s="1">
        <v>118.265625</v>
      </c>
      <c r="E215" s="1">
        <v>109.551004683462</v>
      </c>
    </row>
    <row r="216" spans="1:5">
      <c r="A216" s="1" t="s">
        <v>219</v>
      </c>
      <c r="B216" s="1">
        <v>3231.02001953125</v>
      </c>
      <c r="C216" s="1">
        <v>1474.69995117187</v>
      </c>
      <c r="D216" s="1">
        <v>118.21875</v>
      </c>
      <c r="E216" s="1">
        <v>109.383001217357</v>
      </c>
    </row>
    <row r="217" spans="1:5">
      <c r="A217" s="1" t="s">
        <v>220</v>
      </c>
      <c r="B217" s="1">
        <v>3227.25</v>
      </c>
      <c r="C217" s="1">
        <v>1482.5</v>
      </c>
      <c r="D217" s="1">
        <v>118.109375</v>
      </c>
      <c r="E217" s="1">
        <v>109.498999536098</v>
      </c>
    </row>
    <row r="218" spans="1:5">
      <c r="A218" s="1" t="s">
        <v>221</v>
      </c>
      <c r="B218" s="1">
        <v>3244.5</v>
      </c>
      <c r="C218" s="1">
        <v>1509.30004882812</v>
      </c>
      <c r="D218" s="1">
        <v>118.2734375</v>
      </c>
      <c r="E218" s="1">
        <v>109.369007474938</v>
      </c>
    </row>
    <row r="219" spans="1:5">
      <c r="A219" s="1" t="s">
        <v>222</v>
      </c>
      <c r="B219" s="1">
        <v>3237.5</v>
      </c>
      <c r="C219" s="1">
        <v>1513.80004882812</v>
      </c>
      <c r="D219" s="1">
        <v>118.5</v>
      </c>
      <c r="E219" s="1">
        <v>109.541996604402</v>
      </c>
    </row>
    <row r="220" spans="1:5">
      <c r="A220" s="1" t="s">
        <v>223</v>
      </c>
      <c r="B220" s="1">
        <v>3223.5</v>
      </c>
      <c r="C220" s="1">
        <v>1514.5</v>
      </c>
      <c r="D220" s="1">
        <v>118.515625</v>
      </c>
      <c r="E220" s="1">
        <v>109.428003774441</v>
      </c>
    </row>
    <row r="221" spans="1:5">
      <c r="A221" s="1" t="s">
        <v>224</v>
      </c>
      <c r="B221" s="1">
        <v>3231</v>
      </c>
      <c r="C221" s="1">
        <v>1519.5</v>
      </c>
      <c r="D221" s="1">
        <v>118.4609375</v>
      </c>
      <c r="E221" s="1">
        <v>108.873004389529</v>
      </c>
    </row>
    <row r="222" spans="1:5">
      <c r="A222" s="1" t="s">
        <v>225</v>
      </c>
      <c r="B222" s="1">
        <v>3259</v>
      </c>
      <c r="C222" s="1">
        <v>1524.5</v>
      </c>
      <c r="D222" s="1">
        <v>118.6640625</v>
      </c>
      <c r="E222" s="1">
        <v>108.712993789821</v>
      </c>
    </row>
    <row r="223" spans="1:5">
      <c r="A223" s="1" t="s">
        <v>226</v>
      </c>
      <c r="B223" s="1">
        <v>3235.5</v>
      </c>
      <c r="C223" s="1">
        <v>1549.19995117187</v>
      </c>
      <c r="D223" s="1">
        <v>119.0625</v>
      </c>
      <c r="E223" s="1">
        <v>108.542995079616</v>
      </c>
    </row>
    <row r="224" spans="1:5">
      <c r="A224" s="1" t="s">
        <v>227</v>
      </c>
      <c r="B224" s="1">
        <v>3243.5</v>
      </c>
      <c r="C224" s="1">
        <v>1566.19995117187</v>
      </c>
      <c r="D224" s="1">
        <v>118.9609375</v>
      </c>
      <c r="E224" s="1">
        <v>107.964000531303</v>
      </c>
    </row>
    <row r="225" spans="1:5">
      <c r="A225" s="1" t="s">
        <v>228</v>
      </c>
      <c r="B225" s="1">
        <v>3235.25</v>
      </c>
      <c r="C225" s="1">
        <v>1571.80004882812</v>
      </c>
      <c r="D225" s="1">
        <v>118.921875</v>
      </c>
      <c r="E225" s="1">
        <v>108.406001563481</v>
      </c>
    </row>
    <row r="226" spans="1:5">
      <c r="A226" s="1" t="s">
        <v>229</v>
      </c>
      <c r="B226" s="1">
        <v>3260.25</v>
      </c>
      <c r="C226" s="1">
        <v>1557.40002441406</v>
      </c>
      <c r="D226" s="1">
        <v>118.6953125</v>
      </c>
      <c r="E226" s="1">
        <v>108.016002686362</v>
      </c>
    </row>
    <row r="227" spans="1:5">
      <c r="A227" s="1" t="s">
        <v>230</v>
      </c>
      <c r="B227" s="1">
        <v>3276</v>
      </c>
      <c r="C227" s="1">
        <v>1551.69995117187</v>
      </c>
      <c r="D227" s="1">
        <v>118.7421875</v>
      </c>
      <c r="E227" s="1">
        <v>109.030995602984</v>
      </c>
    </row>
    <row r="228" spans="1:5">
      <c r="A228" s="1" t="s">
        <v>231</v>
      </c>
      <c r="B228" s="1">
        <v>3264.75</v>
      </c>
      <c r="C228" s="1">
        <v>1557.5</v>
      </c>
      <c r="D228" s="1">
        <v>118.8125</v>
      </c>
      <c r="E228" s="1">
        <v>109.507006564045</v>
      </c>
    </row>
    <row r="229" spans="1:5">
      <c r="A229" s="1" t="s">
        <v>232</v>
      </c>
      <c r="B229" s="1">
        <v>3289.75</v>
      </c>
      <c r="C229" s="1">
        <v>1548.40002441406</v>
      </c>
      <c r="D229" s="1">
        <v>118.75</v>
      </c>
      <c r="E229" s="1">
        <v>109.566006534316</v>
      </c>
    </row>
    <row r="230" spans="1:5">
      <c r="A230" s="1" t="s">
        <v>233</v>
      </c>
      <c r="B230" s="1">
        <v>3288</v>
      </c>
      <c r="C230" s="1">
        <v>1542.40002441406</v>
      </c>
      <c r="D230" s="1">
        <v>118.859375</v>
      </c>
      <c r="E230" s="1">
        <v>109.991991804958</v>
      </c>
    </row>
    <row r="231" spans="1:5">
      <c r="A231" s="1" t="s">
        <v>234</v>
      </c>
      <c r="B231" s="1">
        <v>3293.75</v>
      </c>
      <c r="C231" s="1">
        <v>1552.09997558594</v>
      </c>
      <c r="D231" s="1">
        <v>118.96875</v>
      </c>
      <c r="E231" s="1">
        <v>109.853993492911</v>
      </c>
    </row>
    <row r="232" spans="1:5">
      <c r="A232" s="1" t="s">
        <v>235</v>
      </c>
      <c r="B232" s="1">
        <v>3316.5</v>
      </c>
      <c r="C232" s="1">
        <v>1549</v>
      </c>
      <c r="D232" s="1">
        <v>118.8671875</v>
      </c>
      <c r="E232" s="1">
        <v>109.882998046498</v>
      </c>
    </row>
    <row r="233" spans="1:5">
      <c r="A233" s="1" t="s">
        <v>236</v>
      </c>
      <c r="B233" s="1">
        <v>3325</v>
      </c>
      <c r="C233" s="1">
        <v>1558.80004882812</v>
      </c>
      <c r="D233" s="1">
        <v>118.828125</v>
      </c>
      <c r="E233" s="1">
        <v>110.175007367288</v>
      </c>
    </row>
    <row r="234" spans="1:5">
      <c r="A234" s="1" t="s">
        <v>237</v>
      </c>
      <c r="B234" s="1">
        <v>3319.5</v>
      </c>
      <c r="C234" s="1">
        <v>1556.40002441406</v>
      </c>
      <c r="D234" s="1">
        <v>119.1171875</v>
      </c>
      <c r="E234" s="1">
        <v>110.17299513378</v>
      </c>
    </row>
    <row r="235" spans="1:5">
      <c r="A235" s="1" t="s">
        <v>238</v>
      </c>
      <c r="B235" s="1">
        <v>3319.75</v>
      </c>
      <c r="C235" s="1">
        <v>1555.30004882812</v>
      </c>
      <c r="D235" s="1">
        <v>119.1171875</v>
      </c>
      <c r="E235" s="1">
        <v>109.908001465792</v>
      </c>
    </row>
    <row r="236" spans="1:5">
      <c r="A236" s="1" t="s">
        <v>239</v>
      </c>
      <c r="B236" s="1">
        <v>3326</v>
      </c>
      <c r="C236" s="1">
        <v>1564.59997558594</v>
      </c>
      <c r="D236" s="1">
        <v>119.21875</v>
      </c>
      <c r="E236" s="1">
        <v>109.728001654696</v>
      </c>
    </row>
    <row r="237" spans="1:5">
      <c r="A237" s="1" t="s">
        <v>240</v>
      </c>
      <c r="B237" s="1">
        <v>3293.5</v>
      </c>
      <c r="C237" s="1">
        <v>1571.09997558594</v>
      </c>
      <c r="D237" s="1">
        <v>119.4765625</v>
      </c>
      <c r="E237" s="1">
        <v>109.551999462923</v>
      </c>
    </row>
    <row r="238" spans="1:5">
      <c r="A238" s="1" t="s">
        <v>241</v>
      </c>
      <c r="B238" s="1">
        <v>3239.5</v>
      </c>
      <c r="C238" s="1">
        <v>1576.80004882812</v>
      </c>
      <c r="D238" s="1">
        <v>119.796875</v>
      </c>
      <c r="E238" s="1">
        <v>108.802001951814</v>
      </c>
    </row>
    <row r="239" spans="1:5">
      <c r="A239" s="1" t="s">
        <v>242</v>
      </c>
      <c r="B239" s="1">
        <v>3278.25</v>
      </c>
      <c r="C239" s="1">
        <v>1569.19995117187</v>
      </c>
      <c r="D239" s="1">
        <v>119.6484375</v>
      </c>
      <c r="E239" s="1">
        <v>108.919996778277</v>
      </c>
    </row>
    <row r="240" spans="1:5">
      <c r="A240" s="1" t="s">
        <v>243</v>
      </c>
      <c r="B240" s="1">
        <v>3272.5</v>
      </c>
      <c r="C240" s="1">
        <v>1569.80004882812</v>
      </c>
      <c r="D240" s="1">
        <v>119.8984375</v>
      </c>
      <c r="E240" s="1">
        <v>109.132004333399</v>
      </c>
    </row>
    <row r="241" spans="1:5">
      <c r="A241" s="1" t="s">
        <v>244</v>
      </c>
      <c r="B241" s="1">
        <v>3289.75</v>
      </c>
      <c r="C241" s="1">
        <v>1583.5</v>
      </c>
      <c r="D241" s="1">
        <v>120.0625</v>
      </c>
      <c r="E241" s="1">
        <v>108.987004793029</v>
      </c>
    </row>
    <row r="242" spans="1:5">
      <c r="A242" s="1" t="s">
        <v>245</v>
      </c>
      <c r="B242" s="1">
        <v>3224</v>
      </c>
      <c r="C242" s="1">
        <v>1582.90002441406</v>
      </c>
      <c r="D242" s="1">
        <v>120.3203125</v>
      </c>
      <c r="E242" s="1">
        <v>108.877000753703</v>
      </c>
    </row>
    <row r="243" spans="1:5">
      <c r="A243" s="1" t="s">
        <v>246</v>
      </c>
      <c r="B243" s="1">
        <v>3245.5</v>
      </c>
      <c r="C243" s="1">
        <v>1577.19995117187</v>
      </c>
      <c r="D243" s="1">
        <v>120.234375</v>
      </c>
      <c r="E243" s="1">
        <v>108.372006815554</v>
      </c>
    </row>
    <row r="244" spans="1:5">
      <c r="A244" s="1" t="s">
        <v>247</v>
      </c>
      <c r="B244" s="1">
        <v>3299.5</v>
      </c>
      <c r="C244" s="1">
        <v>1550.40002441406</v>
      </c>
      <c r="D244" s="1">
        <v>119.84375</v>
      </c>
      <c r="E244" s="1">
        <v>108.612000789397</v>
      </c>
    </row>
    <row r="245" spans="1:5">
      <c r="A245" s="1" t="s">
        <v>248</v>
      </c>
      <c r="B245" s="1">
        <v>3335</v>
      </c>
      <c r="C245" s="1">
        <v>1557.80004882812</v>
      </c>
      <c r="D245" s="1">
        <v>119.6640625</v>
      </c>
      <c r="E245" s="1">
        <v>109.446999116263</v>
      </c>
    </row>
    <row r="246" spans="1:5">
      <c r="A246" s="1" t="s">
        <v>249</v>
      </c>
      <c r="B246" s="1">
        <v>3345.25</v>
      </c>
      <c r="C246" s="1">
        <v>1565.09997558594</v>
      </c>
      <c r="D246" s="1">
        <v>119.640625</v>
      </c>
      <c r="E246" s="1">
        <v>109.814008068464</v>
      </c>
    </row>
    <row r="247" spans="1:5">
      <c r="A247" s="1" t="s">
        <v>250</v>
      </c>
      <c r="B247" s="1">
        <v>3325.5</v>
      </c>
      <c r="C247" s="1">
        <v>1568.59997558594</v>
      </c>
      <c r="D247" s="1">
        <v>119.921875</v>
      </c>
      <c r="E247" s="1">
        <v>109.96799755841</v>
      </c>
    </row>
    <row r="248" spans="1:5">
      <c r="A248" s="1" t="s">
        <v>251</v>
      </c>
      <c r="B248" s="1">
        <v>3353</v>
      </c>
      <c r="C248" s="1">
        <v>1574.69995117187</v>
      </c>
      <c r="D248" s="1">
        <v>120.0859375</v>
      </c>
      <c r="E248" s="1">
        <v>109.644996055303</v>
      </c>
    </row>
    <row r="249" spans="1:5">
      <c r="A249" s="1" t="s">
        <v>252</v>
      </c>
      <c r="B249" s="1">
        <v>3357.5</v>
      </c>
      <c r="C249" s="1">
        <v>1565.59997558594</v>
      </c>
      <c r="D249" s="1">
        <v>119.8828125</v>
      </c>
      <c r="E249" s="1">
        <v>109.765994394455</v>
      </c>
    </row>
    <row r="250" spans="1:5">
      <c r="A250" s="1" t="s">
        <v>253</v>
      </c>
      <c r="B250" s="1">
        <v>3380.5</v>
      </c>
      <c r="C250" s="1">
        <v>1567.40002441406</v>
      </c>
      <c r="D250" s="1">
        <v>119.7109375</v>
      </c>
      <c r="E250" s="1">
        <v>109.843002745405</v>
      </c>
    </row>
    <row r="251" spans="1:5">
      <c r="A251" s="1" t="s">
        <v>254</v>
      </c>
      <c r="B251" s="1">
        <v>3377.5</v>
      </c>
      <c r="C251" s="1">
        <v>1575.09997558594</v>
      </c>
      <c r="D251" s="1">
        <v>119.7265625</v>
      </c>
      <c r="E251" s="1">
        <v>109.846003068653</v>
      </c>
    </row>
    <row r="252" spans="1:5">
      <c r="A252" s="1" t="s">
        <v>255</v>
      </c>
      <c r="B252" s="1">
        <v>3381</v>
      </c>
      <c r="C252" s="1">
        <v>1582.69995117187</v>
      </c>
      <c r="D252" s="1">
        <v>119.8515625</v>
      </c>
      <c r="E252" s="1">
        <v>109.758005546668</v>
      </c>
    </row>
    <row r="253" spans="1:5">
      <c r="A253" s="1" t="s">
        <v>256</v>
      </c>
      <c r="B253" s="1">
        <v>3369.25</v>
      </c>
      <c r="C253" s="1">
        <v>1600</v>
      </c>
      <c r="D253" s="1">
        <v>119.953125</v>
      </c>
      <c r="E253" s="1">
        <v>109.830003238412</v>
      </c>
    </row>
    <row r="254" spans="1:5">
      <c r="A254" s="1" t="s">
        <v>257</v>
      </c>
      <c r="B254" s="1">
        <v>3387.25</v>
      </c>
      <c r="C254" s="1">
        <v>1607.5</v>
      </c>
      <c r="D254" s="1">
        <v>119.859375</v>
      </c>
      <c r="E254" s="1">
        <v>109.918993972759</v>
      </c>
    </row>
    <row r="255" spans="1:5">
      <c r="A255" s="1" t="s">
        <v>258</v>
      </c>
      <c r="B255" s="1">
        <v>3369.25</v>
      </c>
      <c r="C255" s="1">
        <v>1616.59997558594</v>
      </c>
      <c r="D255" s="1">
        <v>120.046875</v>
      </c>
      <c r="E255" s="1">
        <v>111.210004512649</v>
      </c>
    </row>
    <row r="256" spans="1:5">
      <c r="A256" s="1" t="s">
        <v>259</v>
      </c>
      <c r="B256" s="1">
        <v>3339.25</v>
      </c>
      <c r="C256" s="1">
        <v>1644.59997558594</v>
      </c>
      <c r="D256" s="1">
        <v>120.296875</v>
      </c>
      <c r="E256" s="1">
        <v>111.954008161262</v>
      </c>
    </row>
    <row r="257" spans="1:5">
      <c r="A257" s="1" t="s">
        <v>260</v>
      </c>
      <c r="B257" s="1">
        <v>3226.25</v>
      </c>
      <c r="C257" s="1">
        <v>1672.40002441406</v>
      </c>
      <c r="D257" s="1">
        <v>120.78125</v>
      </c>
      <c r="E257" s="1">
        <v>111.55700099667</v>
      </c>
    </row>
    <row r="258" spans="1:5">
      <c r="A258" s="1" t="s">
        <v>261</v>
      </c>
      <c r="B258" s="1">
        <v>3132.5</v>
      </c>
      <c r="C258" s="1">
        <v>1646.90002441406</v>
      </c>
      <c r="D258" s="1">
        <v>121.09375</v>
      </c>
      <c r="E258" s="1">
        <v>110.856998906031</v>
      </c>
    </row>
    <row r="259" spans="1:5">
      <c r="A259" s="1" t="s">
        <v>262</v>
      </c>
      <c r="B259" s="1">
        <v>3110.25</v>
      </c>
      <c r="C259" s="1">
        <v>1640</v>
      </c>
      <c r="D259" s="1">
        <v>121.234375</v>
      </c>
      <c r="E259" s="1">
        <v>110.286008745914</v>
      </c>
    </row>
    <row r="260" spans="1:5">
      <c r="A260" s="1" t="s">
        <v>263</v>
      </c>
      <c r="B260" s="1">
        <v>2957</v>
      </c>
      <c r="C260" s="1">
        <v>1640</v>
      </c>
      <c r="D260" s="1">
        <v>121.328125</v>
      </c>
      <c r="E260" s="1">
        <v>110.363000058689</v>
      </c>
    </row>
    <row r="261" spans="1:5">
      <c r="A261" s="1" t="s">
        <v>264</v>
      </c>
      <c r="B261" s="1">
        <v>2951</v>
      </c>
      <c r="C261" s="1">
        <v>1564.09997558594</v>
      </c>
      <c r="D261" s="1">
        <v>122.2734375</v>
      </c>
      <c r="E261" s="1">
        <v>109.660001262312</v>
      </c>
    </row>
    <row r="262" spans="1:5">
      <c r="A262" s="1" t="s">
        <v>265</v>
      </c>
      <c r="B262" s="1">
        <v>3065</v>
      </c>
      <c r="C262" s="1">
        <v>1592.30004882812</v>
      </c>
      <c r="D262" s="1">
        <v>122.515625</v>
      </c>
      <c r="E262" s="1">
        <v>107.696993367921</v>
      </c>
    </row>
    <row r="263" spans="1:5">
      <c r="A263" s="1" t="s">
        <v>266</v>
      </c>
      <c r="B263" s="1">
        <v>2997</v>
      </c>
      <c r="C263" s="1">
        <v>1642.09997558594</v>
      </c>
      <c r="D263" s="1">
        <v>122.96875</v>
      </c>
      <c r="E263" s="1">
        <v>108.486998637221</v>
      </c>
    </row>
    <row r="264" spans="1:5">
      <c r="A264" s="1" t="s">
        <v>267</v>
      </c>
      <c r="B264" s="1">
        <v>3114.75</v>
      </c>
      <c r="C264" s="1">
        <v>1641.09997558594</v>
      </c>
      <c r="D264" s="1">
        <v>123.1640625</v>
      </c>
      <c r="E264" s="1">
        <v>107.03700513014</v>
      </c>
    </row>
    <row r="265" spans="1:5">
      <c r="A265" s="1" t="s">
        <v>268</v>
      </c>
      <c r="B265" s="1">
        <v>3015.5</v>
      </c>
      <c r="C265" s="1">
        <v>1666.40002441406</v>
      </c>
      <c r="D265" s="1">
        <v>123.3984375</v>
      </c>
      <c r="E265" s="1">
        <v>107.677002433945</v>
      </c>
    </row>
    <row r="266" spans="1:5">
      <c r="A266" s="1" t="s">
        <v>269</v>
      </c>
      <c r="B266" s="1">
        <v>2964</v>
      </c>
      <c r="C266" s="1">
        <v>1670.80004882812</v>
      </c>
      <c r="D266" s="1">
        <v>123.9765625</v>
      </c>
      <c r="E266" s="1">
        <v>106.247996140113</v>
      </c>
    </row>
    <row r="267" spans="1:5">
      <c r="A267" s="1" t="s">
        <v>270</v>
      </c>
      <c r="B267" s="1">
        <v>2747.75</v>
      </c>
      <c r="C267" s="1">
        <v>1674.5</v>
      </c>
      <c r="D267" s="1">
        <v>124.5390625</v>
      </c>
      <c r="E267" s="1">
        <v>103.938002433354</v>
      </c>
    </row>
    <row r="268" spans="1:5">
      <c r="A268" s="1" t="s">
        <v>271</v>
      </c>
      <c r="B268" s="1">
        <v>2865.75</v>
      </c>
      <c r="C268" s="1">
        <v>1659.09997558594</v>
      </c>
      <c r="D268" s="1">
        <v>123.6328125</v>
      </c>
      <c r="E268" s="1">
        <v>103.111996469918</v>
      </c>
    </row>
    <row r="269" spans="1:5">
      <c r="A269" s="1" t="s">
        <v>272</v>
      </c>
      <c r="B269" s="1">
        <v>2740.25</v>
      </c>
      <c r="C269" s="1">
        <v>1641.40002441406</v>
      </c>
      <c r="D269" s="1">
        <v>123.4609375</v>
      </c>
      <c r="E269" s="1">
        <v>105.02600057651</v>
      </c>
    </row>
    <row r="270" spans="1:5">
      <c r="A270" s="1" t="s">
        <v>273</v>
      </c>
      <c r="B270" s="1">
        <v>2469</v>
      </c>
      <c r="C270" s="1">
        <v>1589.30004882812</v>
      </c>
      <c r="D270" s="1">
        <v>123.6484375</v>
      </c>
      <c r="E270" s="1">
        <v>104.550004493615</v>
      </c>
    </row>
    <row r="271" spans="1:5">
      <c r="A271" s="1" t="s">
        <v>274</v>
      </c>
      <c r="B271" s="1">
        <v>2696</v>
      </c>
      <c r="C271" s="1">
        <v>1515.69995117187</v>
      </c>
      <c r="D271" s="1">
        <v>123.1875</v>
      </c>
      <c r="E271" s="1">
        <v>104.609999165062</v>
      </c>
    </row>
    <row r="272" spans="1:5">
      <c r="A272" s="1" t="s">
        <v>275</v>
      </c>
      <c r="B272" s="1">
        <v>2416.25</v>
      </c>
      <c r="C272" s="1">
        <v>1485.90002441406</v>
      </c>
      <c r="D272" s="1">
        <v>124.15625</v>
      </c>
      <c r="E272" s="1">
        <v>106.688007808976</v>
      </c>
    </row>
    <row r="273" spans="1:5">
      <c r="A273" s="1" t="s">
        <v>276</v>
      </c>
      <c r="B273" s="1">
        <v>2495.5</v>
      </c>
      <c r="C273" s="1">
        <v>1524.90002441406</v>
      </c>
      <c r="D273" s="1">
        <v>123.390625</v>
      </c>
      <c r="E273" s="1">
        <v>106.174999485807</v>
      </c>
    </row>
    <row r="274" spans="1:5">
      <c r="A274" s="1" t="s">
        <v>277</v>
      </c>
      <c r="B274" s="1">
        <v>2414</v>
      </c>
      <c r="C274" s="1">
        <v>1477.30004882812</v>
      </c>
      <c r="D274" s="1">
        <v>122.59375</v>
      </c>
      <c r="E274" s="1">
        <v>107.376995677287</v>
      </c>
    </row>
    <row r="275" spans="1:5">
      <c r="A275" s="1" t="s">
        <v>278</v>
      </c>
      <c r="B275" s="1">
        <v>2403.25</v>
      </c>
      <c r="C275" s="1">
        <v>1478.59997558594</v>
      </c>
      <c r="D275" s="1">
        <v>123.3125</v>
      </c>
      <c r="E275" s="1">
        <v>108.359998320723</v>
      </c>
    </row>
    <row r="276" spans="1:5">
      <c r="A276" s="1" t="s">
        <v>279</v>
      </c>
      <c r="B276" s="1">
        <v>2437.97998046875</v>
      </c>
      <c r="C276" s="1">
        <v>1484</v>
      </c>
      <c r="D276" s="1">
        <v>124.0078125</v>
      </c>
      <c r="E276" s="1">
        <v>111.291002456868</v>
      </c>
    </row>
    <row r="277" spans="1:5">
      <c r="A277" s="1" t="s">
        <v>280</v>
      </c>
      <c r="B277" s="1">
        <v>2220.5</v>
      </c>
      <c r="C277" s="1">
        <v>1567</v>
      </c>
      <c r="D277" s="1">
        <v>124.8125</v>
      </c>
      <c r="E277" s="1">
        <v>110.461992760839</v>
      </c>
    </row>
    <row r="278" spans="1:5">
      <c r="A278" s="1" t="s">
        <v>281</v>
      </c>
      <c r="B278" s="1">
        <v>2438</v>
      </c>
      <c r="C278" s="1">
        <v>1660.19995117187</v>
      </c>
      <c r="D278" s="1">
        <v>124.34375</v>
      </c>
      <c r="E278" s="1">
        <v>110.827008946427</v>
      </c>
    </row>
    <row r="279" spans="1:5">
      <c r="A279" s="1" t="s">
        <v>282</v>
      </c>
      <c r="B279" s="1">
        <v>2467</v>
      </c>
      <c r="C279" s="1">
        <v>1632.30004882812</v>
      </c>
      <c r="D279" s="1">
        <v>124.5078125</v>
      </c>
      <c r="E279" s="1">
        <v>111.120004412753</v>
      </c>
    </row>
    <row r="280" spans="1:5">
      <c r="A280" s="1" t="s">
        <v>283</v>
      </c>
      <c r="B280" s="1">
        <v>2608</v>
      </c>
      <c r="C280" s="1">
        <v>1650.09997558594</v>
      </c>
      <c r="D280" s="1">
        <v>124.59375</v>
      </c>
      <c r="E280" s="1">
        <v>110.876001325049</v>
      </c>
    </row>
    <row r="281" spans="1:5">
      <c r="A281" s="1" t="s">
        <v>284</v>
      </c>
      <c r="B281" s="1">
        <v>2524</v>
      </c>
      <c r="C281" s="1">
        <v>1623.90002441406</v>
      </c>
      <c r="D281" s="1">
        <v>124.6796875</v>
      </c>
      <c r="E281" s="1">
        <v>109.109004663245</v>
      </c>
    </row>
    <row r="282" spans="1:5">
      <c r="A282" s="1" t="s">
        <v>285</v>
      </c>
      <c r="B282" s="1">
        <v>2611.25</v>
      </c>
      <c r="C282" s="1">
        <v>1622</v>
      </c>
      <c r="D282" s="1">
        <v>125.1875</v>
      </c>
      <c r="E282" s="1">
        <v>108.03500008502</v>
      </c>
    </row>
    <row r="283" spans="1:5">
      <c r="A283" s="1" t="s">
        <v>286</v>
      </c>
      <c r="B283" s="1">
        <v>2569.75</v>
      </c>
      <c r="C283" s="1">
        <v>1583.40002441406</v>
      </c>
      <c r="D283" s="1">
        <v>125.203125</v>
      </c>
      <c r="E283" s="1">
        <v>107.508008368817</v>
      </c>
    </row>
    <row r="284" spans="1:5">
      <c r="A284" s="1" t="s">
        <v>287</v>
      </c>
      <c r="B284" s="1">
        <v>2448</v>
      </c>
      <c r="C284" s="1">
        <v>1578.19995117187</v>
      </c>
      <c r="D284" s="1">
        <v>125.390625</v>
      </c>
      <c r="E284" s="1">
        <v>107.257004122996</v>
      </c>
    </row>
    <row r="285" spans="1:5">
      <c r="A285" s="1" t="s">
        <v>288</v>
      </c>
      <c r="B285" s="1">
        <v>2516.5</v>
      </c>
      <c r="C285" s="1">
        <v>1625.69995117187</v>
      </c>
      <c r="D285" s="1">
        <v>125.3125</v>
      </c>
      <c r="E285" s="1">
        <v>108.000998595649</v>
      </c>
    </row>
    <row r="286" spans="1:5">
      <c r="A286" s="1" t="s">
        <v>289</v>
      </c>
      <c r="B286" s="1">
        <v>2644.5</v>
      </c>
      <c r="C286" s="1">
        <v>1677</v>
      </c>
      <c r="D286" s="1">
        <v>125.0078125</v>
      </c>
      <c r="E286" s="1">
        <v>109.115003160421</v>
      </c>
    </row>
    <row r="287" spans="1:5">
      <c r="A287" s="1" t="s">
        <v>290</v>
      </c>
      <c r="B287" s="1">
        <v>2642</v>
      </c>
      <c r="C287" s="1">
        <v>1664.80004882812</v>
      </c>
      <c r="D287" s="1">
        <v>124.8125</v>
      </c>
      <c r="E287" s="1">
        <v>108.651005556902</v>
      </c>
    </row>
    <row r="288" spans="1:5">
      <c r="A288" s="1" t="s">
        <v>291</v>
      </c>
      <c r="B288" s="1">
        <v>2735</v>
      </c>
      <c r="C288" s="1">
        <v>1665.40002441406</v>
      </c>
      <c r="D288" s="1">
        <v>124.90625</v>
      </c>
      <c r="E288" s="1">
        <v>108.921996648981</v>
      </c>
    </row>
    <row r="289" spans="1:5">
      <c r="A289" s="1" t="s">
        <v>292</v>
      </c>
      <c r="B289" s="1">
        <v>2779.75</v>
      </c>
      <c r="C289" s="1">
        <v>1736.19995117187</v>
      </c>
      <c r="D289" s="1">
        <v>125.1953125</v>
      </c>
      <c r="E289" s="1">
        <v>108.560992886433</v>
      </c>
    </row>
    <row r="290" spans="1:5">
      <c r="A290" s="1" t="s">
        <v>293</v>
      </c>
      <c r="B290" s="1">
        <v>2759.25</v>
      </c>
      <c r="C290" s="1">
        <v>1744.80004882812</v>
      </c>
      <c r="D290" s="1">
        <v>125.078125</v>
      </c>
      <c r="E290" s="1">
        <v>107.622996004463</v>
      </c>
    </row>
    <row r="291" spans="1:5">
      <c r="A291" s="1" t="s">
        <v>294</v>
      </c>
      <c r="B291" s="1">
        <v>2843</v>
      </c>
      <c r="C291" s="1">
        <v>1756.69995117187</v>
      </c>
      <c r="D291" s="1">
        <v>125.171875</v>
      </c>
      <c r="E291" s="1">
        <v>107.103991161497</v>
      </c>
    </row>
    <row r="292" spans="1:5">
      <c r="A292" s="1" t="s">
        <v>295</v>
      </c>
      <c r="B292" s="1">
        <v>2775</v>
      </c>
      <c r="C292" s="1">
        <v>1727.19995117187</v>
      </c>
      <c r="D292" s="1">
        <v>125.5546875</v>
      </c>
      <c r="E292" s="1">
        <v>107.60899599015</v>
      </c>
    </row>
    <row r="293" spans="1:5">
      <c r="A293" s="1" t="s">
        <v>296</v>
      </c>
      <c r="B293" s="1">
        <v>2787.5</v>
      </c>
      <c r="C293" s="1">
        <v>1720.40002441406</v>
      </c>
      <c r="D293" s="1">
        <v>125.53125</v>
      </c>
      <c r="E293" s="1">
        <v>107.944995536396</v>
      </c>
    </row>
    <row r="294" spans="1:5">
      <c r="A294" s="1" t="s">
        <v>297</v>
      </c>
      <c r="B294" s="1">
        <v>2806.5</v>
      </c>
      <c r="C294" s="1">
        <v>1701.59997558594</v>
      </c>
      <c r="D294" s="1">
        <v>125.46875</v>
      </c>
      <c r="E294" s="1">
        <v>107.669001660346</v>
      </c>
    </row>
    <row r="295" spans="1:5">
      <c r="A295" s="1" t="s">
        <v>298</v>
      </c>
      <c r="B295" s="1">
        <v>2732</v>
      </c>
      <c r="C295" s="1">
        <v>1678.19995117187</v>
      </c>
      <c r="D295" s="1">
        <v>125.546875</v>
      </c>
      <c r="E295" s="1">
        <v>107.721000934609</v>
      </c>
    </row>
    <row r="296" spans="1:5">
      <c r="A296" s="1" t="s">
        <v>299</v>
      </c>
      <c r="B296" s="1">
        <v>2788.5</v>
      </c>
      <c r="C296" s="1">
        <v>1728.69995117187</v>
      </c>
      <c r="D296" s="1">
        <v>125.3984375</v>
      </c>
      <c r="E296" s="1">
        <v>107.81300288434</v>
      </c>
    </row>
    <row r="297" spans="1:5">
      <c r="A297" s="1" t="s">
        <v>300</v>
      </c>
      <c r="B297" s="1">
        <v>2780.75</v>
      </c>
      <c r="C297" s="1">
        <v>1733.30004882812</v>
      </c>
      <c r="D297" s="1">
        <v>125.359375</v>
      </c>
      <c r="E297" s="1">
        <v>107.667004351735</v>
      </c>
    </row>
    <row r="298" spans="1:5">
      <c r="A298" s="1" t="s">
        <v>301</v>
      </c>
      <c r="B298" s="1">
        <v>2869</v>
      </c>
      <c r="C298" s="1">
        <v>1711.90002441406</v>
      </c>
      <c r="D298" s="1">
        <v>125.2109375</v>
      </c>
      <c r="E298" s="1">
        <v>107.282991856922</v>
      </c>
    </row>
    <row r="299" spans="1:5">
      <c r="A299" s="1" t="s">
        <v>302</v>
      </c>
      <c r="B299" s="1">
        <v>2867.25</v>
      </c>
      <c r="C299" s="1">
        <v>1710.5</v>
      </c>
      <c r="D299" s="1">
        <v>125.3828125</v>
      </c>
      <c r="E299" s="1">
        <v>106.740994818735</v>
      </c>
    </row>
    <row r="300" spans="1:5">
      <c r="A300" s="1" t="s">
        <v>303</v>
      </c>
      <c r="B300" s="1">
        <v>2941</v>
      </c>
      <c r="C300" s="1">
        <v>1703.40002441406</v>
      </c>
      <c r="D300" s="1">
        <v>125.4140625</v>
      </c>
      <c r="E300" s="1">
        <v>106.610001906335</v>
      </c>
    </row>
    <row r="301" spans="1:5">
      <c r="A301" s="1" t="s">
        <v>304</v>
      </c>
      <c r="B301" s="1">
        <v>2902.5</v>
      </c>
      <c r="C301" s="1">
        <v>1684.19995117187</v>
      </c>
      <c r="D301" s="1">
        <v>125.484375</v>
      </c>
      <c r="E301" s="1">
        <v>107.285007102097</v>
      </c>
    </row>
    <row r="302" spans="1:5">
      <c r="A302" s="1" t="s">
        <v>305</v>
      </c>
      <c r="B302" s="1">
        <v>2825.25</v>
      </c>
      <c r="C302" s="1">
        <v>1706.90002441406</v>
      </c>
      <c r="D302" s="1">
        <v>125.4296875</v>
      </c>
      <c r="E302" s="1">
        <v>106.696997893768</v>
      </c>
    </row>
    <row r="303" spans="1:5">
      <c r="A303" s="1" t="s">
        <v>306</v>
      </c>
      <c r="B303" s="1">
        <v>2858.25</v>
      </c>
      <c r="C303" s="1">
        <v>1704.40002441406</v>
      </c>
      <c r="D303" s="1">
        <v>125.3828125</v>
      </c>
      <c r="E303" s="1">
        <v>106.451999374618</v>
      </c>
    </row>
    <row r="304" spans="1:5">
      <c r="A304" s="1" t="s">
        <v>307</v>
      </c>
      <c r="B304" s="1">
        <v>2833.5</v>
      </c>
      <c r="C304" s="1">
        <v>1684.19995117187</v>
      </c>
      <c r="D304" s="1">
        <v>125.3515625</v>
      </c>
      <c r="E304" s="1">
        <v>106.191002252898</v>
      </c>
    </row>
    <row r="305" spans="1:5">
      <c r="A305" s="1" t="s">
        <v>308</v>
      </c>
      <c r="B305" s="1">
        <v>2880</v>
      </c>
      <c r="C305" s="1">
        <v>1721.80004882812</v>
      </c>
      <c r="D305" s="1">
        <v>125.765625</v>
      </c>
      <c r="E305" s="1">
        <v>106.358996415117</v>
      </c>
    </row>
    <row r="306" spans="1:5">
      <c r="A306" s="1" t="s">
        <v>309</v>
      </c>
      <c r="B306" s="1">
        <v>2922.75</v>
      </c>
      <c r="C306" s="1">
        <v>1695.30004882812</v>
      </c>
      <c r="D306" s="1">
        <v>125.453125</v>
      </c>
      <c r="E306" s="1">
        <v>107.566004856461</v>
      </c>
    </row>
    <row r="307" spans="1:5">
      <c r="A307" s="1" t="s">
        <v>310</v>
      </c>
      <c r="B307" s="1">
        <v>2852.5</v>
      </c>
      <c r="C307" s="1">
        <v>1704.40002441406</v>
      </c>
      <c r="D307" s="1">
        <v>125.5703125</v>
      </c>
      <c r="E307" s="1">
        <v>107.137996686305</v>
      </c>
    </row>
    <row r="308" spans="1:5">
      <c r="A308" s="1" t="s">
        <v>311</v>
      </c>
      <c r="B308" s="1">
        <v>2813</v>
      </c>
      <c r="C308" s="1">
        <v>1713.90002441406</v>
      </c>
      <c r="D308" s="1">
        <v>125.6796875</v>
      </c>
      <c r="E308" s="1">
        <v>106.932998235878</v>
      </c>
    </row>
    <row r="309" spans="1:5">
      <c r="A309" s="1" t="s">
        <v>312</v>
      </c>
      <c r="B309" s="1">
        <v>2847</v>
      </c>
      <c r="C309" s="1">
        <v>1738.09997558594</v>
      </c>
      <c r="D309" s="1">
        <v>125.7578125</v>
      </c>
      <c r="E309" s="1">
        <v>107.36500269227</v>
      </c>
    </row>
    <row r="310" spans="1:5">
      <c r="A310" s="1" t="s">
        <v>313</v>
      </c>
      <c r="B310" s="1">
        <v>2948</v>
      </c>
      <c r="C310" s="1">
        <v>1731.80004882812</v>
      </c>
      <c r="D310" s="1">
        <v>125.3828125</v>
      </c>
      <c r="E310" s="1">
        <v>107.381001093569</v>
      </c>
    </row>
    <row r="311" spans="1:5">
      <c r="A311" s="1" t="s">
        <v>314</v>
      </c>
      <c r="B311" s="1">
        <v>2918.75</v>
      </c>
      <c r="C311" s="1">
        <v>1744.19995117187</v>
      </c>
      <c r="D311" s="1">
        <v>125.546875</v>
      </c>
      <c r="E311" s="1">
        <v>107.809993517796</v>
      </c>
    </row>
    <row r="312" spans="1:5">
      <c r="A312" s="1" t="s">
        <v>315</v>
      </c>
      <c r="B312" s="1">
        <v>2968.5</v>
      </c>
      <c r="C312" s="1">
        <v>1750.59997558594</v>
      </c>
      <c r="D312" s="1">
        <v>125.640625</v>
      </c>
      <c r="E312" s="1">
        <v>107.590999782762</v>
      </c>
    </row>
    <row r="313" spans="1:5">
      <c r="A313" s="1" t="s">
        <v>316</v>
      </c>
      <c r="B313" s="1">
        <v>2937</v>
      </c>
      <c r="C313" s="1">
        <v>1720.5</v>
      </c>
      <c r="D313" s="1">
        <v>125.609375</v>
      </c>
      <c r="E313" s="1">
        <v>107.631000730844</v>
      </c>
    </row>
    <row r="314" spans="1:5">
      <c r="A314" s="1" t="s">
        <v>317</v>
      </c>
      <c r="B314" s="1">
        <v>2994.5</v>
      </c>
      <c r="C314" s="1">
        <v>1704.80004882812</v>
      </c>
      <c r="D314" s="1">
        <v>125.5625</v>
      </c>
      <c r="E314" s="1">
        <v>107.490992861943</v>
      </c>
    </row>
    <row r="315" spans="1:5">
      <c r="A315" s="1" t="s">
        <v>318</v>
      </c>
      <c r="B315" s="1">
        <v>3035.5</v>
      </c>
      <c r="C315" s="1">
        <v>1710.30004882812</v>
      </c>
      <c r="D315" s="1">
        <v>125.625</v>
      </c>
      <c r="E315" s="1">
        <v>107.798001020813</v>
      </c>
    </row>
    <row r="316" spans="1:5">
      <c r="A316" s="1" t="s">
        <v>319</v>
      </c>
      <c r="B316" s="1">
        <v>3038</v>
      </c>
      <c r="C316" s="1">
        <v>1713.30004882812</v>
      </c>
      <c r="D316" s="1">
        <v>125.6015625</v>
      </c>
      <c r="E316" s="1">
        <v>107.642999262057</v>
      </c>
    </row>
    <row r="317" spans="1:5">
      <c r="A317" s="1" t="s">
        <v>320</v>
      </c>
      <c r="B317" s="1">
        <v>3054</v>
      </c>
      <c r="C317" s="1">
        <v>1737.80004882812</v>
      </c>
      <c r="D317" s="1">
        <v>125.8203125</v>
      </c>
      <c r="E317" s="1">
        <v>107.548001479992</v>
      </c>
    </row>
    <row r="318" spans="1:5">
      <c r="A318" s="1" t="s">
        <v>321</v>
      </c>
      <c r="B318" s="1">
        <v>3077</v>
      </c>
      <c r="C318" s="1">
        <v>1725.19995117187</v>
      </c>
      <c r="D318" s="1">
        <v>125.71875</v>
      </c>
      <c r="E318" s="1">
        <v>108.809003201618</v>
      </c>
    </row>
    <row r="319" spans="1:5">
      <c r="A319" s="1" t="s">
        <v>322</v>
      </c>
      <c r="B319" s="1">
        <v>3117.75</v>
      </c>
      <c r="C319" s="1">
        <v>1697.80004882812</v>
      </c>
      <c r="D319" s="1">
        <v>125.4453125</v>
      </c>
      <c r="E319" s="1">
        <v>108.998997759908</v>
      </c>
    </row>
    <row r="320" spans="1:5">
      <c r="A320" s="1" t="s">
        <v>323</v>
      </c>
      <c r="B320" s="1">
        <v>3110.5</v>
      </c>
      <c r="C320" s="1">
        <v>1718.90002441406</v>
      </c>
      <c r="D320" s="1">
        <v>125.3515625</v>
      </c>
      <c r="E320" s="1">
        <v>109.149998297298</v>
      </c>
    </row>
    <row r="321" spans="1:5">
      <c r="A321" s="1" t="s">
        <v>324</v>
      </c>
      <c r="B321" s="1">
        <v>3227.5</v>
      </c>
      <c r="C321" s="1">
        <v>1698.30004882812</v>
      </c>
      <c r="D321" s="1">
        <v>125.140625</v>
      </c>
      <c r="E321" s="1">
        <v>108.40900051441</v>
      </c>
    </row>
    <row r="322" spans="1:5">
      <c r="A322" s="1" t="s">
        <v>325</v>
      </c>
      <c r="B322" s="1">
        <v>3205.5</v>
      </c>
      <c r="C322" s="1">
        <v>1714.69995117187</v>
      </c>
      <c r="D322" s="1">
        <v>125.359375</v>
      </c>
      <c r="E322" s="1">
        <v>107.79699455173</v>
      </c>
    </row>
    <row r="323" spans="1:5">
      <c r="A323" s="1" t="s">
        <v>326</v>
      </c>
      <c r="B323" s="1">
        <v>3186</v>
      </c>
      <c r="C323" s="1">
        <v>1713.30004882812</v>
      </c>
      <c r="D323" s="1">
        <v>125.703125</v>
      </c>
      <c r="E323" s="1">
        <v>106.981005807456</v>
      </c>
    </row>
    <row r="324" spans="1:5">
      <c r="A324" s="1" t="s">
        <v>327</v>
      </c>
      <c r="B324" s="1">
        <v>3010.25</v>
      </c>
      <c r="C324" s="1">
        <v>1732</v>
      </c>
      <c r="D324" s="1">
        <v>125.796875</v>
      </c>
      <c r="E324" s="1">
        <v>106.802999956234</v>
      </c>
    </row>
    <row r="325" spans="1:5">
      <c r="A325" s="1" t="s">
        <v>328</v>
      </c>
      <c r="B325" s="1">
        <v>3073</v>
      </c>
      <c r="C325" s="1">
        <v>1720.30004882812</v>
      </c>
      <c r="D325" s="1">
        <v>125.6953125</v>
      </c>
      <c r="E325" s="1">
        <v>107.464000811879</v>
      </c>
    </row>
    <row r="326" spans="1:5">
      <c r="A326" s="1" t="s">
        <v>329</v>
      </c>
      <c r="B326" s="1">
        <v>3128.75</v>
      </c>
      <c r="C326" s="1">
        <v>1729.59997558594</v>
      </c>
      <c r="D326" s="1">
        <v>125.609375</v>
      </c>
      <c r="E326" s="1">
        <v>107.410003636213</v>
      </c>
    </row>
    <row r="327" spans="1:5">
      <c r="A327" s="1" t="s">
        <v>330</v>
      </c>
      <c r="B327" s="1">
        <v>3118</v>
      </c>
      <c r="C327" s="1">
        <v>1729.19995117187</v>
      </c>
      <c r="D327" s="1">
        <v>125.640625</v>
      </c>
      <c r="E327" s="1">
        <v>106.89399320373</v>
      </c>
    </row>
    <row r="328" spans="1:5">
      <c r="A328" s="1" t="s">
        <v>331</v>
      </c>
      <c r="B328" s="1">
        <v>3109</v>
      </c>
      <c r="C328" s="1">
        <v>1724.80004882812</v>
      </c>
      <c r="D328" s="1">
        <v>125.6875</v>
      </c>
      <c r="E328" s="1">
        <v>107.005996168384</v>
      </c>
    </row>
    <row r="329" spans="1:5">
      <c r="A329" s="1" t="s">
        <v>332</v>
      </c>
      <c r="B329" s="1">
        <v>3110.75</v>
      </c>
      <c r="C329" s="1">
        <v>1756.69995117187</v>
      </c>
      <c r="D329" s="1">
        <v>125.6640625</v>
      </c>
      <c r="E329" s="1">
        <v>106.902996751518</v>
      </c>
    </row>
    <row r="330" spans="1:5">
      <c r="A330" s="1" t="s">
        <v>333</v>
      </c>
      <c r="B330" s="1">
        <v>3118.5</v>
      </c>
      <c r="C330" s="1">
        <v>1772.09997558594</v>
      </c>
      <c r="D330" s="1">
        <v>125.71875</v>
      </c>
      <c r="E330" s="1">
        <v>106.432003730179</v>
      </c>
    </row>
    <row r="331" spans="1:5">
      <c r="A331" s="1" t="s">
        <v>334</v>
      </c>
      <c r="B331" s="1">
        <v>3049</v>
      </c>
      <c r="C331" s="1">
        <v>1765.80004882812</v>
      </c>
      <c r="D331" s="1">
        <v>125.7578125</v>
      </c>
      <c r="E331" s="1">
        <v>107.043994494582</v>
      </c>
    </row>
    <row r="332" spans="1:5">
      <c r="A332" s="1" t="s">
        <v>335</v>
      </c>
      <c r="B332" s="1">
        <v>3070.75</v>
      </c>
      <c r="C332" s="1">
        <v>1762.09997558594</v>
      </c>
      <c r="D332" s="1">
        <v>125.765625</v>
      </c>
      <c r="E332" s="1">
        <v>107.154996853935</v>
      </c>
    </row>
    <row r="333" spans="1:5">
      <c r="A333" s="1" t="s">
        <v>336</v>
      </c>
      <c r="B333" s="1">
        <v>3047.75</v>
      </c>
      <c r="C333" s="1">
        <v>1774.80004882812</v>
      </c>
      <c r="D333" s="1">
        <v>125.9921875</v>
      </c>
      <c r="E333" s="1">
        <v>107.589997175334</v>
      </c>
    </row>
    <row r="334" spans="1:5">
      <c r="A334" s="1" t="s">
        <v>337</v>
      </c>
      <c r="B334" s="1">
        <v>3090.25</v>
      </c>
      <c r="C334" s="1">
        <v>1793</v>
      </c>
      <c r="D334" s="1">
        <v>125.984375</v>
      </c>
      <c r="E334" s="1">
        <v>107.988996151791</v>
      </c>
    </row>
    <row r="335" spans="1:5">
      <c r="A335" s="1" t="s">
        <v>338</v>
      </c>
      <c r="B335" s="1">
        <v>3103</v>
      </c>
      <c r="C335" s="1">
        <v>1773.19995117187</v>
      </c>
      <c r="D335" s="1">
        <v>125.6015625</v>
      </c>
      <c r="E335" s="1">
        <v>107.366001110715</v>
      </c>
    </row>
    <row r="336" spans="1:5">
      <c r="A336" s="1" t="s">
        <v>339</v>
      </c>
      <c r="B336" s="1">
        <v>3129</v>
      </c>
      <c r="C336" s="1">
        <v>1784</v>
      </c>
      <c r="D336" s="1">
        <v>125.703125</v>
      </c>
      <c r="E336" s="1">
        <v>107.496997719895</v>
      </c>
    </row>
    <row r="337" spans="1:5">
      <c r="A337" s="1" t="s">
        <v>340</v>
      </c>
      <c r="B337" s="1">
        <v>3172</v>
      </c>
      <c r="C337" s="1">
        <v>1788.5</v>
      </c>
      <c r="D337" s="1">
        <v>125.640625</v>
      </c>
      <c r="E337" s="1">
        <v>107.35900183714</v>
      </c>
    </row>
    <row r="338" spans="1:5">
      <c r="A338" s="1" t="s">
        <v>341</v>
      </c>
      <c r="B338" s="1">
        <v>3136.5</v>
      </c>
      <c r="C338" s="1">
        <v>1804.19995117187</v>
      </c>
      <c r="D338" s="1">
        <v>125.6953125</v>
      </c>
      <c r="E338" s="1">
        <v>107.57799967819</v>
      </c>
    </row>
    <row r="339" spans="1:5">
      <c r="A339" s="1" t="s">
        <v>342</v>
      </c>
      <c r="B339" s="1">
        <v>3163.5</v>
      </c>
      <c r="C339" s="1">
        <v>1815.5</v>
      </c>
      <c r="D339" s="1">
        <v>125.7265625</v>
      </c>
      <c r="E339" s="1">
        <v>107.282991856922</v>
      </c>
    </row>
    <row r="340" spans="1:5">
      <c r="A340" s="1" t="s">
        <v>343</v>
      </c>
      <c r="B340" s="1">
        <v>3141</v>
      </c>
      <c r="C340" s="1">
        <v>1799.19995117187</v>
      </c>
      <c r="D340" s="1">
        <v>125.8125</v>
      </c>
      <c r="E340" s="1">
        <v>107.235998092858</v>
      </c>
    </row>
    <row r="341" spans="1:5">
      <c r="A341" s="1" t="s">
        <v>344</v>
      </c>
      <c r="B341" s="1">
        <v>3148.25</v>
      </c>
      <c r="C341" s="1">
        <v>1811</v>
      </c>
      <c r="D341" s="1">
        <v>125.6953125</v>
      </c>
      <c r="E341" s="1">
        <v>107.276003401687</v>
      </c>
    </row>
    <row r="342" spans="1:5">
      <c r="A342" s="1" t="s">
        <v>345</v>
      </c>
      <c r="B342" s="1">
        <v>3183.5</v>
      </c>
      <c r="C342" s="1">
        <v>1810.59997558594</v>
      </c>
      <c r="D342" s="1">
        <v>125.7734375</v>
      </c>
      <c r="E342" s="1">
        <v>107.245005790525</v>
      </c>
    </row>
    <row r="343" spans="1:5">
      <c r="A343" s="1" t="s">
        <v>346</v>
      </c>
      <c r="B343" s="1">
        <v>3219.5</v>
      </c>
      <c r="C343" s="1">
        <v>1811.40002441406</v>
      </c>
      <c r="D343" s="1">
        <v>125.7578125</v>
      </c>
      <c r="E343" s="1">
        <v>106.916994639223</v>
      </c>
    </row>
    <row r="344" spans="1:5">
      <c r="A344" s="1" t="s">
        <v>347</v>
      </c>
      <c r="B344" s="1">
        <v>3194.5</v>
      </c>
      <c r="C344" s="1">
        <v>1798.69995117187</v>
      </c>
      <c r="D344" s="1">
        <v>125.8046875</v>
      </c>
      <c r="E344" s="1">
        <v>107.277996947936</v>
      </c>
    </row>
    <row r="345" spans="1:5">
      <c r="A345" s="1" t="s">
        <v>348</v>
      </c>
      <c r="B345" s="1">
        <v>3245.25</v>
      </c>
      <c r="C345" s="1">
        <v>1815.90002441406</v>
      </c>
      <c r="D345" s="1">
        <v>125.7421875</v>
      </c>
      <c r="E345" s="1">
        <v>107.196001206794</v>
      </c>
    </row>
    <row r="346" spans="1:5">
      <c r="A346" s="1" t="s">
        <v>349</v>
      </c>
      <c r="B346" s="1">
        <v>3251.25</v>
      </c>
      <c r="C346" s="1">
        <v>1842.40002441406</v>
      </c>
      <c r="D346" s="1">
        <v>125.8203125</v>
      </c>
      <c r="E346" s="1">
        <v>106.83199932025</v>
      </c>
    </row>
    <row r="347" spans="1:5">
      <c r="A347" s="1" t="s">
        <v>350</v>
      </c>
      <c r="B347" s="1">
        <v>3265.5</v>
      </c>
      <c r="C347" s="1">
        <v>1864.09997558594</v>
      </c>
      <c r="D347" s="1">
        <v>125.8125</v>
      </c>
      <c r="E347" s="1">
        <v>107.175008364455</v>
      </c>
    </row>
    <row r="348" spans="1:5">
      <c r="A348" s="1" t="s">
        <v>351</v>
      </c>
      <c r="B348" s="1">
        <v>3227.5</v>
      </c>
      <c r="C348" s="1">
        <v>1889.09997558594</v>
      </c>
      <c r="D348" s="1">
        <v>125.8203125</v>
      </c>
      <c r="E348" s="1">
        <v>106.837994556718</v>
      </c>
    </row>
    <row r="349" spans="1:5">
      <c r="A349" s="1" t="s">
        <v>352</v>
      </c>
      <c r="B349" s="1">
        <v>3232.25</v>
      </c>
      <c r="C349" s="1">
        <v>1931</v>
      </c>
      <c r="D349" s="1">
        <v>125.7421875</v>
      </c>
      <c r="E349" s="1">
        <v>105.261004576524</v>
      </c>
    </row>
    <row r="350" spans="1:5">
      <c r="A350" s="1" t="s">
        <v>353</v>
      </c>
      <c r="B350" s="1">
        <v>3213</v>
      </c>
      <c r="C350" s="1">
        <v>1944.69995117187</v>
      </c>
      <c r="D350" s="1">
        <v>125.875</v>
      </c>
      <c r="E350" s="1">
        <v>105.107003317051</v>
      </c>
    </row>
    <row r="351" spans="1:5">
      <c r="A351" s="1" t="s">
        <v>354</v>
      </c>
      <c r="B351" s="1">
        <v>3252.5</v>
      </c>
      <c r="C351" s="1">
        <v>1953.5</v>
      </c>
      <c r="D351" s="1">
        <v>125.9453125</v>
      </c>
      <c r="E351" s="1">
        <v>105.032000302847</v>
      </c>
    </row>
    <row r="352" spans="1:5">
      <c r="A352" s="1" t="s">
        <v>355</v>
      </c>
      <c r="B352" s="1">
        <v>3248.75</v>
      </c>
      <c r="C352" s="1">
        <v>1942.30004882812</v>
      </c>
      <c r="D352" s="1">
        <v>126.046875</v>
      </c>
      <c r="E352" s="1">
        <v>104.683002246546</v>
      </c>
    </row>
    <row r="353" spans="1:5">
      <c r="A353" s="1" t="s">
        <v>356</v>
      </c>
      <c r="B353" s="1">
        <v>3288.5</v>
      </c>
      <c r="C353" s="1">
        <v>1966</v>
      </c>
      <c r="D353" s="1">
        <v>126.078125</v>
      </c>
      <c r="E353" s="1">
        <v>106.029997707068</v>
      </c>
    </row>
    <row r="354" spans="1:5">
      <c r="A354" s="1" t="s">
        <v>357</v>
      </c>
      <c r="B354" s="1">
        <v>3300</v>
      </c>
      <c r="C354" s="1">
        <v>2001.19995117187</v>
      </c>
      <c r="D354" s="1">
        <v>126.2109375</v>
      </c>
      <c r="E354" s="1">
        <v>105.613998380196</v>
      </c>
    </row>
    <row r="355" spans="1:5">
      <c r="A355" s="1" t="s">
        <v>358</v>
      </c>
      <c r="B355" s="1">
        <v>3316</v>
      </c>
      <c r="C355" s="1">
        <v>2031.09997558594</v>
      </c>
      <c r="D355" s="1">
        <v>126.09375</v>
      </c>
      <c r="E355" s="1">
        <v>105.553002559735</v>
      </c>
    </row>
    <row r="356" spans="1:5">
      <c r="A356" s="1" t="s">
        <v>359</v>
      </c>
      <c r="B356" s="1">
        <v>3344.25</v>
      </c>
      <c r="C356" s="1">
        <v>2051.5</v>
      </c>
      <c r="D356" s="1">
        <v>126.125</v>
      </c>
      <c r="E356" s="1">
        <v>105.581005166355</v>
      </c>
    </row>
    <row r="357" spans="1:5">
      <c r="A357" s="1" t="s">
        <v>360</v>
      </c>
      <c r="B357" s="1">
        <v>3352.75</v>
      </c>
      <c r="C357" s="1">
        <v>2024.40002441406</v>
      </c>
      <c r="D357" s="1">
        <v>126.015625</v>
      </c>
      <c r="E357" s="1">
        <v>105.991993804789</v>
      </c>
    </row>
    <row r="358" spans="1:5">
      <c r="A358" s="1" t="s">
        <v>361</v>
      </c>
      <c r="B358" s="1">
        <v>3330</v>
      </c>
      <c r="C358" s="1">
        <v>1932.59997558594</v>
      </c>
      <c r="D358" s="1">
        <v>125.7265625</v>
      </c>
      <c r="E358" s="1">
        <v>106.521002431029</v>
      </c>
    </row>
    <row r="359" spans="1:5">
      <c r="A359" s="1" t="s">
        <v>362</v>
      </c>
      <c r="B359" s="1">
        <v>3370</v>
      </c>
      <c r="C359" s="1">
        <v>1934.90002441406</v>
      </c>
      <c r="D359" s="1">
        <v>125.7265625</v>
      </c>
      <c r="E359" s="1">
        <v>106.82199812728</v>
      </c>
    </row>
    <row r="360" spans="1:5">
      <c r="A360" s="1" t="s">
        <v>363</v>
      </c>
      <c r="B360" s="1">
        <v>3367.75</v>
      </c>
      <c r="C360" s="1">
        <v>1956.69995117187</v>
      </c>
      <c r="D360" s="1">
        <v>125.6171875</v>
      </c>
      <c r="E360" s="1">
        <v>106.986005077776</v>
      </c>
    </row>
    <row r="361" spans="1:5">
      <c r="A361" s="1" t="s">
        <v>364</v>
      </c>
      <c r="B361" s="1">
        <v>3379.75</v>
      </c>
      <c r="C361" s="1">
        <v>1985</v>
      </c>
      <c r="D361" s="1">
        <v>125.7890625</v>
      </c>
      <c r="E361" s="1">
        <v>105.995007165268</v>
      </c>
    </row>
    <row r="362" spans="1:5">
      <c r="A362" s="1" t="s">
        <v>365</v>
      </c>
      <c r="B362" s="1">
        <v>3387</v>
      </c>
      <c r="C362" s="1">
        <v>1999.40002441406</v>
      </c>
      <c r="D362" s="1">
        <v>125.8203125</v>
      </c>
      <c r="E362" s="1">
        <v>105.224003544373</v>
      </c>
    </row>
    <row r="363" spans="1:5">
      <c r="A363" s="1" t="s">
        <v>366</v>
      </c>
      <c r="B363" s="1">
        <v>3372.75</v>
      </c>
      <c r="C363" s="1">
        <v>1958.69995117187</v>
      </c>
      <c r="D363" s="1">
        <v>125.8359375</v>
      </c>
      <c r="E363" s="1">
        <v>106.079000238686</v>
      </c>
    </row>
    <row r="364" spans="1:5">
      <c r="A364" s="1" t="s">
        <v>367</v>
      </c>
      <c r="B364" s="1">
        <v>3380.75</v>
      </c>
      <c r="C364" s="1">
        <v>1933.80004882812</v>
      </c>
      <c r="D364" s="1">
        <v>125.875</v>
      </c>
      <c r="E364" s="1">
        <v>105.664998221272</v>
      </c>
    </row>
    <row r="365" spans="1:5">
      <c r="A365" s="1" t="s">
        <v>368</v>
      </c>
      <c r="B365" s="1">
        <v>3427.5</v>
      </c>
      <c r="C365" s="1">
        <v>1927.69995117187</v>
      </c>
      <c r="D365" s="1">
        <v>125.7890625</v>
      </c>
      <c r="E365" s="1">
        <v>105.992998239244</v>
      </c>
    </row>
    <row r="366" spans="1:5">
      <c r="A366" s="1" t="s">
        <v>369</v>
      </c>
      <c r="B366" s="1">
        <v>3443</v>
      </c>
      <c r="C366" s="1">
        <v>1911.80004882812</v>
      </c>
      <c r="D366" s="1">
        <v>125.75</v>
      </c>
      <c r="E366" s="1">
        <v>106.405003070037</v>
      </c>
    </row>
    <row r="367" spans="1:5">
      <c r="A367" s="1" t="s">
        <v>370</v>
      </c>
      <c r="B367" s="1">
        <v>3480.25</v>
      </c>
      <c r="C367" s="1">
        <v>1940.69995117187</v>
      </c>
      <c r="D367" s="1">
        <v>125.75</v>
      </c>
      <c r="E367" s="1">
        <v>105.856006145462</v>
      </c>
    </row>
    <row r="368" spans="1:5">
      <c r="A368" s="1" t="s">
        <v>371</v>
      </c>
      <c r="B368" s="1">
        <v>3485.25</v>
      </c>
      <c r="C368" s="1">
        <v>1921.59997558594</v>
      </c>
      <c r="D368" s="1">
        <v>125.671875</v>
      </c>
      <c r="E368" s="1">
        <v>106.637000813377</v>
      </c>
    </row>
    <row r="369" spans="1:5">
      <c r="A369" s="1" t="s">
        <v>372</v>
      </c>
      <c r="B369" s="1">
        <v>3499</v>
      </c>
      <c r="C369" s="1">
        <v>1967.59997558594</v>
      </c>
      <c r="D369" s="1">
        <v>125.9140625</v>
      </c>
      <c r="E369" s="1">
        <v>106.00399594916</v>
      </c>
    </row>
    <row r="370" spans="1:5">
      <c r="A370" s="1" t="s">
        <v>373</v>
      </c>
      <c r="B370" s="1">
        <v>3527</v>
      </c>
      <c r="C370" s="1">
        <v>1968.19995117187</v>
      </c>
      <c r="D370" s="1">
        <v>125.9453125</v>
      </c>
      <c r="E370" s="1">
        <v>105.896001297094</v>
      </c>
    </row>
    <row r="371" spans="1:5">
      <c r="A371" s="1" t="s">
        <v>374</v>
      </c>
      <c r="B371" s="1">
        <v>3579.25</v>
      </c>
      <c r="C371" s="1">
        <v>1934.40002441406</v>
      </c>
      <c r="D371" s="1">
        <v>125.9375</v>
      </c>
      <c r="E371" s="1">
        <v>106.207997347525</v>
      </c>
    </row>
    <row r="372" spans="1:5">
      <c r="A372" s="1" t="s">
        <v>375</v>
      </c>
      <c r="B372" s="1">
        <v>3461.5</v>
      </c>
      <c r="C372" s="1">
        <v>1927.59997558594</v>
      </c>
      <c r="D372" s="1">
        <v>126.0234375</v>
      </c>
      <c r="E372" s="1">
        <v>106.086001303373</v>
      </c>
    </row>
    <row r="373" spans="1:5">
      <c r="A373" s="1" t="s">
        <v>376</v>
      </c>
      <c r="B373" s="1">
        <v>3335.5</v>
      </c>
      <c r="C373" s="1">
        <v>1933</v>
      </c>
      <c r="D373" s="1">
        <v>125.859375</v>
      </c>
      <c r="E373" s="1">
        <v>105.967997667749</v>
      </c>
    </row>
    <row r="374" spans="1:5">
      <c r="A374" s="1" t="s">
        <v>377</v>
      </c>
      <c r="B374" s="1">
        <v>3400.25</v>
      </c>
      <c r="C374" s="1">
        <v>1944.69995117187</v>
      </c>
      <c r="D374" s="1">
        <v>125.84375</v>
      </c>
      <c r="E374" s="1">
        <v>106.230998753118</v>
      </c>
    </row>
    <row r="375" spans="1:5">
      <c r="A375" s="1" t="s">
        <v>378</v>
      </c>
      <c r="B375" s="1">
        <v>3340.5</v>
      </c>
      <c r="C375" s="1">
        <v>1954.19995117187</v>
      </c>
      <c r="D375" s="1">
        <v>125.8984375</v>
      </c>
      <c r="E375" s="1">
        <v>106.142997924178</v>
      </c>
    </row>
    <row r="376" spans="1:5">
      <c r="A376" s="1" t="s">
        <v>379</v>
      </c>
      <c r="B376" s="1">
        <v>3382.5</v>
      </c>
      <c r="C376" s="1">
        <v>1953.09997558594</v>
      </c>
      <c r="D376" s="1">
        <v>125.921875</v>
      </c>
      <c r="E376" s="1">
        <v>105.714996107591</v>
      </c>
    </row>
    <row r="377" spans="1:5">
      <c r="A377" s="1" t="s">
        <v>380</v>
      </c>
      <c r="B377" s="1">
        <v>3405.25</v>
      </c>
      <c r="C377" s="1">
        <v>1956.30004882812</v>
      </c>
      <c r="D377" s="1">
        <v>125.890625</v>
      </c>
      <c r="E377" s="1">
        <v>105.380995709059</v>
      </c>
    </row>
    <row r="378" spans="1:5">
      <c r="A378" s="1" t="s">
        <v>381</v>
      </c>
      <c r="B378" s="1">
        <v>3389.5</v>
      </c>
      <c r="C378" s="1">
        <v>1960.19995117187</v>
      </c>
      <c r="D378" s="1">
        <v>125.875</v>
      </c>
      <c r="E378" s="1">
        <v>105.061998939734</v>
      </c>
    </row>
    <row r="379" spans="1:5">
      <c r="A379" s="1" t="s">
        <v>382</v>
      </c>
      <c r="B379" s="1">
        <v>3361.5</v>
      </c>
      <c r="C379" s="1">
        <v>1940</v>
      </c>
      <c r="D379" s="1">
        <v>125.890625</v>
      </c>
      <c r="E379" s="1">
        <v>104.697996901208</v>
      </c>
    </row>
    <row r="380" spans="1:5">
      <c r="A380" s="1" t="s">
        <v>383</v>
      </c>
      <c r="B380" s="1">
        <v>3275</v>
      </c>
      <c r="C380" s="1">
        <v>1901.19995117187</v>
      </c>
      <c r="D380" s="1">
        <v>125.890625</v>
      </c>
      <c r="E380" s="1">
        <v>104.690003980932</v>
      </c>
    </row>
    <row r="381" spans="1:5">
      <c r="A381" s="1" t="s">
        <v>384</v>
      </c>
      <c r="B381" s="1">
        <v>3299.25</v>
      </c>
      <c r="C381" s="1">
        <v>1898.59997558594</v>
      </c>
      <c r="D381" s="1">
        <v>125.9453125</v>
      </c>
      <c r="E381" s="1">
        <v>105.033993514303</v>
      </c>
    </row>
    <row r="382" spans="1:5">
      <c r="A382" s="1" t="s">
        <v>385</v>
      </c>
      <c r="B382" s="1">
        <v>3231.25</v>
      </c>
      <c r="C382" s="1">
        <v>1859.90002441406</v>
      </c>
      <c r="D382" s="1">
        <v>125.890625</v>
      </c>
      <c r="E382" s="1">
        <v>105.304000523312</v>
      </c>
    </row>
    <row r="383" spans="1:5">
      <c r="A383" s="1" t="s">
        <v>386</v>
      </c>
      <c r="B383" s="1">
        <v>3238</v>
      </c>
      <c r="C383" s="1">
        <v>1868.30004882812</v>
      </c>
      <c r="D383" s="1">
        <v>125.90625</v>
      </c>
      <c r="E383" s="1">
        <v>105.435000778678</v>
      </c>
    </row>
    <row r="384" spans="1:5">
      <c r="A384" s="1" t="s">
        <v>387</v>
      </c>
      <c r="B384" s="1">
        <v>3346</v>
      </c>
      <c r="C384" s="1">
        <v>1872.80004882812</v>
      </c>
      <c r="D384" s="1">
        <v>125.9453125</v>
      </c>
      <c r="E384" s="1">
        <v>105.433002671317</v>
      </c>
    </row>
    <row r="385" spans="1:5">
      <c r="A385" s="1" t="s">
        <v>388</v>
      </c>
      <c r="B385" s="1">
        <v>3333.75</v>
      </c>
      <c r="C385" s="1">
        <v>1894.30004882812</v>
      </c>
      <c r="D385" s="1">
        <v>126.0078125</v>
      </c>
      <c r="E385" s="1">
        <v>105.663999993702</v>
      </c>
    </row>
    <row r="386" spans="1:5">
      <c r="A386" s="1" t="s">
        <v>389</v>
      </c>
      <c r="B386" s="1">
        <v>3352</v>
      </c>
      <c r="C386" s="1">
        <v>1887.5</v>
      </c>
      <c r="D386" s="1">
        <v>125.921875</v>
      </c>
      <c r="E386" s="1">
        <v>105.450998720633</v>
      </c>
    </row>
    <row r="387" spans="1:5">
      <c r="A387" s="1" t="s">
        <v>390</v>
      </c>
      <c r="B387" s="1">
        <v>3367.75</v>
      </c>
      <c r="C387" s="1">
        <v>1908.40002441406</v>
      </c>
      <c r="D387" s="1">
        <v>126.0234375</v>
      </c>
      <c r="E387" s="1">
        <v>105.54300078213</v>
      </c>
    </row>
    <row r="388" spans="1:5">
      <c r="A388" s="1" t="s">
        <v>391</v>
      </c>
      <c r="B388" s="1">
        <v>3393</v>
      </c>
      <c r="C388" s="1">
        <v>1912.5</v>
      </c>
      <c r="D388" s="1">
        <v>125.7578125</v>
      </c>
      <c r="E388" s="1">
        <v>105.707003256736</v>
      </c>
    </row>
    <row r="389" spans="1:5">
      <c r="A389" s="1" t="s">
        <v>392</v>
      </c>
      <c r="B389" s="1">
        <v>3353.25</v>
      </c>
      <c r="C389" s="1">
        <v>1901.09997558594</v>
      </c>
      <c r="D389" s="1">
        <v>125.7890625</v>
      </c>
      <c r="E389" s="1">
        <v>105.639996222019</v>
      </c>
    </row>
    <row r="390" spans="1:5">
      <c r="A390" s="1" t="s">
        <v>393</v>
      </c>
      <c r="B390" s="1">
        <v>3406.75</v>
      </c>
      <c r="C390" s="1">
        <v>1883.59997558594</v>
      </c>
      <c r="D390" s="1">
        <v>125.6640625</v>
      </c>
      <c r="E390" s="1">
        <v>105.964996300202</v>
      </c>
    </row>
    <row r="391" spans="1:5">
      <c r="A391" s="1" t="s">
        <v>394</v>
      </c>
      <c r="B391" s="1">
        <v>3437.5</v>
      </c>
      <c r="C391" s="1">
        <v>1888.59997558594</v>
      </c>
      <c r="D391" s="1">
        <v>125.765625</v>
      </c>
      <c r="E391" s="1">
        <v>106.018000142181</v>
      </c>
    </row>
    <row r="392" spans="1:5">
      <c r="A392" s="1" t="s">
        <v>395</v>
      </c>
      <c r="B392" s="1">
        <v>3532.75</v>
      </c>
      <c r="C392" s="1">
        <v>1922.5</v>
      </c>
      <c r="D392" s="1">
        <v>125.7265625</v>
      </c>
      <c r="E392" s="1">
        <v>105.339001293313</v>
      </c>
    </row>
    <row r="393" spans="1:5">
      <c r="A393" s="1" t="s">
        <v>396</v>
      </c>
      <c r="B393" s="1">
        <v>3504.75</v>
      </c>
      <c r="C393" s="1">
        <v>1888.5</v>
      </c>
      <c r="D393" s="1">
        <v>125.890625</v>
      </c>
      <c r="E393" s="1">
        <v>105.470005820908</v>
      </c>
    </row>
    <row r="394" spans="1:5">
      <c r="A394" s="1" t="s">
        <v>397</v>
      </c>
      <c r="B394" s="1">
        <v>3481</v>
      </c>
      <c r="C394" s="1">
        <v>1901.30004882812</v>
      </c>
      <c r="D394" s="1">
        <v>125.890625</v>
      </c>
      <c r="E394" s="1">
        <v>105.139000839454</v>
      </c>
    </row>
    <row r="395" spans="1:5">
      <c r="A395" s="1" t="s">
        <v>398</v>
      </c>
      <c r="B395" s="1">
        <v>3475.5</v>
      </c>
      <c r="C395" s="1">
        <v>1903.19995117187</v>
      </c>
      <c r="D395" s="1">
        <v>125.84375</v>
      </c>
      <c r="E395" s="1">
        <v>105.36000465501</v>
      </c>
    </row>
    <row r="396" spans="1:5">
      <c r="A396" s="1" t="s">
        <v>399</v>
      </c>
      <c r="B396" s="1">
        <v>3422.75</v>
      </c>
      <c r="C396" s="1">
        <v>1906.40002441406</v>
      </c>
      <c r="D396" s="1">
        <v>125.7578125</v>
      </c>
      <c r="E396" s="1">
        <v>105.470005820908</v>
      </c>
    </row>
    <row r="397" spans="1:5">
      <c r="A397" s="1" t="s">
        <v>400</v>
      </c>
      <c r="B397" s="1">
        <v>3432.25</v>
      </c>
      <c r="C397" s="1">
        <v>1910.40002441406</v>
      </c>
      <c r="D397" s="1">
        <v>125.71875</v>
      </c>
      <c r="E397" s="1">
        <v>105.476999257456</v>
      </c>
    </row>
    <row r="398" spans="1:5">
      <c r="A398" s="1" t="s">
        <v>401</v>
      </c>
      <c r="B398" s="1">
        <v>3432.5</v>
      </c>
      <c r="C398" s="1">
        <v>1924.59997558594</v>
      </c>
      <c r="D398" s="1">
        <v>125.671875</v>
      </c>
      <c r="E398" s="1">
        <v>104.676001448659</v>
      </c>
    </row>
    <row r="399" spans="1:5">
      <c r="A399" s="1" t="s">
        <v>402</v>
      </c>
      <c r="B399" s="1">
        <v>3449.25</v>
      </c>
      <c r="C399" s="1">
        <v>1901.09997558594</v>
      </c>
      <c r="D399" s="1">
        <v>125.5703125</v>
      </c>
      <c r="E399" s="1">
        <v>104.920993182111</v>
      </c>
    </row>
    <row r="400" spans="1:5">
      <c r="A400" s="1" t="s">
        <v>403</v>
      </c>
      <c r="B400" s="1">
        <v>3393.5</v>
      </c>
      <c r="C400" s="1">
        <v>1902.69995117187</v>
      </c>
      <c r="D400" s="1">
        <v>125.6796875</v>
      </c>
      <c r="E400" s="1">
        <v>104.683002246546</v>
      </c>
    </row>
    <row r="401" spans="1:5">
      <c r="A401" s="1" t="s">
        <v>404</v>
      </c>
      <c r="B401" s="1">
        <v>3383</v>
      </c>
      <c r="C401" s="1">
        <v>1908.80004882812</v>
      </c>
      <c r="D401" s="1">
        <v>125.7578125</v>
      </c>
      <c r="E401" s="1">
        <v>104.831996013474</v>
      </c>
    </row>
    <row r="402" spans="1:5">
      <c r="A402" s="1" t="s">
        <v>405</v>
      </c>
      <c r="B402" s="1">
        <v>3263.5</v>
      </c>
      <c r="C402" s="1">
        <v>1876.19995117187</v>
      </c>
      <c r="D402" s="1">
        <v>125.765625</v>
      </c>
      <c r="E402" s="1">
        <v>104.544996168196</v>
      </c>
    </row>
    <row r="403" spans="1:5">
      <c r="A403" s="1" t="s">
        <v>406</v>
      </c>
      <c r="B403" s="1">
        <v>3302.25</v>
      </c>
      <c r="C403" s="1">
        <v>1865.59997558594</v>
      </c>
      <c r="D403" s="1">
        <v>125.6484375</v>
      </c>
      <c r="E403" s="1">
        <v>104.314999012947</v>
      </c>
    </row>
    <row r="404" spans="1:5">
      <c r="A404" s="1" t="s">
        <v>407</v>
      </c>
      <c r="B404" s="1">
        <v>3264.75</v>
      </c>
      <c r="C404" s="1">
        <v>1877.40002441406</v>
      </c>
      <c r="D404" s="1">
        <v>125.6015625</v>
      </c>
      <c r="E404" s="1">
        <v>104.554005390987</v>
      </c>
    </row>
    <row r="405" spans="1:5">
      <c r="A405" s="1" t="s">
        <v>408</v>
      </c>
      <c r="B405" s="1">
        <v>3300.5</v>
      </c>
      <c r="C405" s="1">
        <v>1890.40002441406</v>
      </c>
      <c r="D405" s="1">
        <v>125.6015625</v>
      </c>
      <c r="E405" s="1">
        <v>104.580003410868</v>
      </c>
    </row>
    <row r="406" spans="1:5">
      <c r="A406" s="1" t="s">
        <v>409</v>
      </c>
      <c r="B406" s="1">
        <v>3361.5</v>
      </c>
      <c r="C406" s="1">
        <v>1908.5</v>
      </c>
      <c r="D406" s="1">
        <v>125.5390625</v>
      </c>
      <c r="E406" s="1">
        <v>104.724996064553</v>
      </c>
    </row>
    <row r="407" spans="1:5">
      <c r="A407" s="1" t="s">
        <v>410</v>
      </c>
      <c r="B407" s="1">
        <v>3435</v>
      </c>
      <c r="C407" s="1">
        <v>1894.59997558594</v>
      </c>
      <c r="D407" s="1">
        <v>125.859375</v>
      </c>
      <c r="E407" s="1">
        <v>104.545993723201</v>
      </c>
    </row>
    <row r="408" spans="1:5">
      <c r="A408" s="1" t="s">
        <v>411</v>
      </c>
      <c r="B408" s="1">
        <v>3504.75</v>
      </c>
      <c r="C408" s="1">
        <v>1945.30004882812</v>
      </c>
      <c r="D408" s="1">
        <v>125.7890625</v>
      </c>
      <c r="E408" s="1">
        <v>104.438001968848</v>
      </c>
    </row>
    <row r="409" spans="1:5">
      <c r="A409" s="1" t="s">
        <v>412</v>
      </c>
      <c r="B409" s="1">
        <v>3500.75</v>
      </c>
      <c r="C409" s="1">
        <v>1950.30004882812</v>
      </c>
      <c r="D409" s="1">
        <v>125.65625</v>
      </c>
      <c r="E409" s="1">
        <v>103.602992048247</v>
      </c>
    </row>
    <row r="410" spans="1:5">
      <c r="A410" s="1" t="s">
        <v>413</v>
      </c>
      <c r="B410" s="1">
        <v>3544</v>
      </c>
      <c r="C410" s="1">
        <v>1853.19995117187</v>
      </c>
      <c r="D410" s="1">
        <v>125.2734375</v>
      </c>
      <c r="E410" s="1">
        <v>103.252994023061</v>
      </c>
    </row>
    <row r="411" spans="1:5">
      <c r="A411" s="1" t="s">
        <v>414</v>
      </c>
      <c r="B411" s="1">
        <v>3541</v>
      </c>
      <c r="C411" s="1">
        <v>1875.40002441406</v>
      </c>
      <c r="D411" s="1">
        <v>125.2109375</v>
      </c>
      <c r="E411" s="1">
        <v>105.137003640632</v>
      </c>
    </row>
    <row r="412" spans="1:5">
      <c r="A412" s="1" t="s">
        <v>415</v>
      </c>
      <c r="B412" s="1">
        <v>3568</v>
      </c>
      <c r="C412" s="1">
        <v>1860.69995117187</v>
      </c>
      <c r="D412" s="1">
        <v>125.25</v>
      </c>
      <c r="E412" s="1">
        <v>105.260003648714</v>
      </c>
    </row>
    <row r="413" spans="1:5">
      <c r="A413" s="1" t="s">
        <v>416</v>
      </c>
      <c r="B413" s="1">
        <v>3532.5</v>
      </c>
      <c r="C413" s="1">
        <v>1872.59997558594</v>
      </c>
      <c r="D413" s="1">
        <v>125.5</v>
      </c>
      <c r="E413" s="1">
        <v>105.415002414132</v>
      </c>
    </row>
    <row r="414" spans="1:5">
      <c r="A414" s="1" t="s">
        <v>417</v>
      </c>
      <c r="B414" s="1">
        <v>3582</v>
      </c>
      <c r="C414" s="1">
        <v>1885.69995117187</v>
      </c>
      <c r="D414" s="1">
        <v>125.4765625</v>
      </c>
      <c r="E414" s="1">
        <v>105.089998732549</v>
      </c>
    </row>
    <row r="415" spans="1:5">
      <c r="A415" s="1" t="s">
        <v>418</v>
      </c>
      <c r="B415" s="1">
        <v>3623</v>
      </c>
      <c r="C415" s="1">
        <v>1887.30004882812</v>
      </c>
      <c r="D415" s="1">
        <v>125.453125</v>
      </c>
      <c r="E415" s="1">
        <v>104.676001448659</v>
      </c>
    </row>
    <row r="416" spans="1:5">
      <c r="A416" s="1" t="s">
        <v>419</v>
      </c>
      <c r="B416" s="1">
        <v>3606.75</v>
      </c>
      <c r="C416" s="1">
        <v>1884.5</v>
      </c>
      <c r="D416" s="1">
        <v>125.546875</v>
      </c>
      <c r="E416" s="1">
        <v>104.540995960281</v>
      </c>
    </row>
    <row r="417" spans="1:5">
      <c r="A417" s="1" t="s">
        <v>420</v>
      </c>
      <c r="B417" s="1">
        <v>3565</v>
      </c>
      <c r="C417" s="1">
        <v>1873.5</v>
      </c>
      <c r="D417" s="1">
        <v>125.4921875</v>
      </c>
      <c r="E417" s="1">
        <v>104.181003391742</v>
      </c>
    </row>
    <row r="418" spans="1:5">
      <c r="A418" s="1" t="s">
        <v>421</v>
      </c>
      <c r="B418" s="1">
        <v>3580</v>
      </c>
      <c r="C418" s="1">
        <v>1861.09997558594</v>
      </c>
      <c r="D418" s="1">
        <v>125.5546875</v>
      </c>
      <c r="E418" s="1">
        <v>103.893993357507</v>
      </c>
    </row>
    <row r="419" spans="1:5">
      <c r="A419" s="1" t="s">
        <v>422</v>
      </c>
      <c r="B419" s="1">
        <v>3554.25</v>
      </c>
      <c r="C419" s="1">
        <v>1872.59997558594</v>
      </c>
      <c r="D419" s="1">
        <v>125.6015625</v>
      </c>
      <c r="E419" s="1">
        <v>103.824997536706</v>
      </c>
    </row>
    <row r="420" spans="1:5">
      <c r="A420" s="1" t="s">
        <v>423</v>
      </c>
      <c r="B420" s="1">
        <v>3576</v>
      </c>
      <c r="C420" s="1">
        <v>1837.80004882812</v>
      </c>
      <c r="D420" s="1">
        <v>125.5546875</v>
      </c>
      <c r="E420" s="1">
        <v>103.816996820928</v>
      </c>
    </row>
    <row r="421" spans="1:5">
      <c r="A421" s="1" t="s">
        <v>424</v>
      </c>
      <c r="B421" s="1">
        <v>3632.75</v>
      </c>
      <c r="C421" s="1">
        <v>1804.80004882812</v>
      </c>
      <c r="D421" s="1">
        <v>125.5546875</v>
      </c>
      <c r="E421" s="1">
        <v>104.524998189355</v>
      </c>
    </row>
    <row r="422" spans="1:5">
      <c r="A422" s="1" t="s">
        <v>425</v>
      </c>
      <c r="B422" s="1">
        <v>3627.25</v>
      </c>
      <c r="C422" s="1">
        <v>1805.69995117187</v>
      </c>
      <c r="D422" s="1">
        <v>125.5703125</v>
      </c>
      <c r="E422" s="1">
        <v>104.513003073947</v>
      </c>
    </row>
    <row r="423" spans="1:5">
      <c r="A423" s="1" t="s">
        <v>426</v>
      </c>
      <c r="B423" s="1">
        <v>3623.25</v>
      </c>
      <c r="C423" s="1">
        <v>1775.69995117187</v>
      </c>
      <c r="D423" s="1">
        <v>125.6953125</v>
      </c>
      <c r="E423" s="1">
        <v>104.081996008843</v>
      </c>
    </row>
    <row r="424" spans="1:5">
      <c r="A424" s="1" t="s">
        <v>427</v>
      </c>
      <c r="B424" s="1">
        <v>3660.5</v>
      </c>
      <c r="C424" s="1">
        <v>1814.09997558594</v>
      </c>
      <c r="D424" s="1">
        <v>125.390625</v>
      </c>
      <c r="E424" s="1">
        <v>104.298999411647</v>
      </c>
    </row>
    <row r="425" spans="1:5">
      <c r="A425" s="1" t="s">
        <v>428</v>
      </c>
      <c r="B425" s="1">
        <v>3667.25</v>
      </c>
      <c r="C425" s="1">
        <v>1825.69995117187</v>
      </c>
      <c r="D425" s="1">
        <v>125.4375</v>
      </c>
      <c r="E425" s="1">
        <v>104.308999853893</v>
      </c>
    </row>
    <row r="426" spans="1:5">
      <c r="A426" s="1" t="s">
        <v>429</v>
      </c>
      <c r="B426" s="1">
        <v>3664.5</v>
      </c>
      <c r="C426" s="1">
        <v>1836.80004882812</v>
      </c>
      <c r="D426" s="1">
        <v>125.5234375</v>
      </c>
      <c r="E426" s="1">
        <v>104.457997155997</v>
      </c>
    </row>
    <row r="427" spans="1:5">
      <c r="A427" s="1" t="s">
        <v>430</v>
      </c>
      <c r="B427" s="1">
        <v>3698</v>
      </c>
      <c r="C427" s="1">
        <v>1835.90002441406</v>
      </c>
      <c r="D427" s="1">
        <v>125.46875</v>
      </c>
      <c r="E427" s="1">
        <v>103.822999751887</v>
      </c>
    </row>
    <row r="428" spans="1:5">
      <c r="A428" s="1" t="s">
        <v>431</v>
      </c>
      <c r="B428" s="1">
        <v>3690.75</v>
      </c>
      <c r="C428" s="1">
        <v>1861.80004882812</v>
      </c>
      <c r="D428" s="1">
        <v>125.6015625</v>
      </c>
      <c r="E428" s="1">
        <v>104.197998179881</v>
      </c>
    </row>
    <row r="429" spans="1:5">
      <c r="A429" s="1" t="s">
        <v>432</v>
      </c>
      <c r="B429" s="1">
        <v>3702</v>
      </c>
      <c r="C429" s="1">
        <v>1870.80004882812</v>
      </c>
      <c r="D429" s="1">
        <v>125.6015625</v>
      </c>
      <c r="E429" s="1">
        <v>103.998001673473</v>
      </c>
    </row>
    <row r="430" spans="1:5">
      <c r="A430" s="1" t="s">
        <v>433</v>
      </c>
      <c r="B430" s="1">
        <v>3672.5</v>
      </c>
      <c r="C430" s="1">
        <v>1834.59997558594</v>
      </c>
      <c r="D430" s="1">
        <v>125.5234375</v>
      </c>
      <c r="E430" s="1">
        <v>104.135000721556</v>
      </c>
    </row>
    <row r="431" spans="1:5">
      <c r="A431" s="1" t="s">
        <v>434</v>
      </c>
      <c r="B431" s="1">
        <v>3668.5</v>
      </c>
      <c r="C431" s="1">
        <v>1833.59997558594</v>
      </c>
      <c r="D431" s="1">
        <v>125.65625</v>
      </c>
      <c r="E431" s="1">
        <v>104.27200678067</v>
      </c>
    </row>
    <row r="432" spans="1:5">
      <c r="A432" s="1" t="s">
        <v>435</v>
      </c>
      <c r="B432" s="1">
        <v>3661.25</v>
      </c>
      <c r="C432" s="1">
        <v>1839.80004882812</v>
      </c>
      <c r="D432" s="1">
        <v>125.78125</v>
      </c>
      <c r="E432" s="1">
        <v>104.182004120933</v>
      </c>
    </row>
    <row r="433" spans="1:5">
      <c r="A433" s="1" t="s">
        <v>436</v>
      </c>
      <c r="B433" s="1">
        <v>3646.5</v>
      </c>
      <c r="C433" s="1">
        <v>1828.69995117187</v>
      </c>
      <c r="D433" s="1">
        <v>125.78125</v>
      </c>
      <c r="E433" s="1">
        <v>103.938998499589</v>
      </c>
    </row>
    <row r="434" spans="1:5">
      <c r="A434" s="1" t="s">
        <v>437</v>
      </c>
      <c r="B434" s="1">
        <v>3694.5</v>
      </c>
      <c r="C434" s="1">
        <v>1852.30004882812</v>
      </c>
      <c r="D434" s="1">
        <v>125.7109375</v>
      </c>
      <c r="E434" s="1">
        <v>104.00999975977</v>
      </c>
    </row>
    <row r="435" spans="1:5">
      <c r="A435" s="1" t="s">
        <v>438</v>
      </c>
      <c r="B435" s="1">
        <v>3700.75</v>
      </c>
      <c r="C435" s="1">
        <v>1856.09997558594</v>
      </c>
      <c r="D435" s="1">
        <v>125.7421875</v>
      </c>
      <c r="E435" s="1">
        <v>103.634000241099</v>
      </c>
    </row>
    <row r="436" spans="1:5">
      <c r="A436" s="1" t="s">
        <v>439</v>
      </c>
      <c r="B436" s="1">
        <v>3721.25</v>
      </c>
      <c r="C436" s="1">
        <v>1887.19995117187</v>
      </c>
      <c r="D436" s="1">
        <v>125.703125</v>
      </c>
      <c r="E436" s="1">
        <v>103.474996203077</v>
      </c>
    </row>
    <row r="437" spans="1:5">
      <c r="A437" s="1" t="s">
        <v>440</v>
      </c>
      <c r="B437" s="1">
        <v>3726.25</v>
      </c>
      <c r="C437" s="1">
        <v>1885.69995117187</v>
      </c>
      <c r="D437" s="1">
        <v>125.6953125</v>
      </c>
      <c r="E437" s="1">
        <v>103.130991812177</v>
      </c>
    </row>
    <row r="438" spans="1:5">
      <c r="A438" s="1" t="s">
        <v>441</v>
      </c>
      <c r="B438" s="1">
        <v>3685.75</v>
      </c>
      <c r="C438" s="1">
        <v>1879.19995117187</v>
      </c>
      <c r="D438" s="1">
        <v>125.6796875</v>
      </c>
      <c r="E438" s="1">
        <v>103.45700034176</v>
      </c>
    </row>
    <row r="439" spans="1:5">
      <c r="A439" s="1" t="s">
        <v>442</v>
      </c>
      <c r="B439" s="1">
        <v>3677.25</v>
      </c>
      <c r="C439" s="1">
        <v>1866.59997558594</v>
      </c>
      <c r="D439" s="1">
        <v>125.765625</v>
      </c>
      <c r="E439" s="1">
        <v>103.339995649822</v>
      </c>
    </row>
    <row r="440" spans="1:5">
      <c r="A440" s="1" t="s">
        <v>443</v>
      </c>
      <c r="B440" s="1">
        <v>3681.5</v>
      </c>
      <c r="C440" s="1">
        <v>1874.69995117187</v>
      </c>
      <c r="D440" s="1">
        <v>125.734375</v>
      </c>
      <c r="E440" s="1">
        <v>103.533992722529</v>
      </c>
    </row>
    <row r="441" spans="1:5">
      <c r="A441" s="1" t="s">
        <v>444</v>
      </c>
      <c r="B441" s="1">
        <v>3727.5</v>
      </c>
      <c r="C441" s="1">
        <v>1877.19995117187</v>
      </c>
      <c r="D441" s="1">
        <v>125.78125</v>
      </c>
      <c r="E441" s="1">
        <v>103.532994420698</v>
      </c>
    </row>
    <row r="442" spans="1:5">
      <c r="A442" s="1" t="s">
        <v>445</v>
      </c>
      <c r="B442" s="1">
        <v>3720</v>
      </c>
      <c r="C442" s="1">
        <v>1879.69995117187</v>
      </c>
      <c r="D442" s="1">
        <v>125.7890625</v>
      </c>
      <c r="E442" s="1">
        <v>103.689002663053</v>
      </c>
    </row>
    <row r="443" spans="1:5">
      <c r="A443" s="1" t="s">
        <v>446</v>
      </c>
      <c r="B443" s="1">
        <v>3724.25</v>
      </c>
      <c r="C443" s="1">
        <v>1891</v>
      </c>
      <c r="D443" s="1">
        <v>125.8125</v>
      </c>
      <c r="E443" s="1">
        <v>103.558996478437</v>
      </c>
    </row>
    <row r="444" spans="1:5">
      <c r="A444" s="1" t="s">
        <v>447</v>
      </c>
      <c r="B444" s="1">
        <v>3748.75</v>
      </c>
      <c r="C444" s="1">
        <v>1893.09997558594</v>
      </c>
      <c r="D444" s="1">
        <v>125.859375</v>
      </c>
      <c r="E444" s="1">
        <v>103.120998082487</v>
      </c>
    </row>
    <row r="445" spans="1:5">
      <c r="A445" s="1" t="s">
        <v>448</v>
      </c>
      <c r="B445" s="1">
        <v>3692.25</v>
      </c>
      <c r="C445" s="1">
        <v>1944.69995117187</v>
      </c>
      <c r="D445" s="1">
        <v>126.203125</v>
      </c>
      <c r="E445" s="1">
        <v>103.238996033381</v>
      </c>
    </row>
    <row r="446" spans="1:5">
      <c r="A446" s="1" t="s">
        <v>449</v>
      </c>
      <c r="B446" s="1">
        <v>3718.25</v>
      </c>
      <c r="C446" s="1">
        <v>1952.69995117187</v>
      </c>
      <c r="D446" s="1">
        <v>126.078125</v>
      </c>
      <c r="E446" s="1">
        <v>103.124999303691</v>
      </c>
    </row>
    <row r="447" spans="1:5">
      <c r="A447" s="1" t="s">
        <v>450</v>
      </c>
      <c r="B447" s="1">
        <v>3740.5</v>
      </c>
      <c r="C447" s="1">
        <v>1906.90002441406</v>
      </c>
      <c r="D447" s="1">
        <v>125.7890625</v>
      </c>
      <c r="E447" s="1">
        <v>102.677998770245</v>
      </c>
    </row>
    <row r="448" spans="1:5">
      <c r="A448" s="1" t="s">
        <v>451</v>
      </c>
      <c r="B448" s="1">
        <v>3795.5</v>
      </c>
      <c r="C448" s="1">
        <v>1912.30004882812</v>
      </c>
      <c r="D448" s="1">
        <v>125.7109375</v>
      </c>
      <c r="E448" s="1">
        <v>103.024004128092</v>
      </c>
    </row>
    <row r="449" spans="1:5">
      <c r="A449" s="1" t="s">
        <v>452</v>
      </c>
      <c r="B449" s="1">
        <v>3817.5</v>
      </c>
      <c r="C449" s="1">
        <v>1834.09997558594</v>
      </c>
      <c r="D449" s="1">
        <v>125.59375</v>
      </c>
      <c r="E449" s="1">
        <v>103.790002252224</v>
      </c>
    </row>
    <row r="450" spans="1:5">
      <c r="A450" s="1" t="s">
        <v>453</v>
      </c>
      <c r="B450" s="1">
        <v>3792</v>
      </c>
      <c r="C450" s="1">
        <v>1849.59997558594</v>
      </c>
      <c r="D450" s="1">
        <v>125.515625</v>
      </c>
      <c r="E450" s="1">
        <v>104.091006332853</v>
      </c>
    </row>
    <row r="451" spans="1:5">
      <c r="A451" s="1" t="s">
        <v>454</v>
      </c>
      <c r="B451" s="1">
        <v>3794.5</v>
      </c>
      <c r="C451" s="1">
        <v>1842.90002441406</v>
      </c>
      <c r="D451" s="1">
        <v>125.484375</v>
      </c>
      <c r="E451" s="1">
        <v>104.128002339855</v>
      </c>
    </row>
    <row r="452" spans="1:5">
      <c r="A452" s="1" t="s">
        <v>455</v>
      </c>
      <c r="B452" s="1">
        <v>3803.75</v>
      </c>
      <c r="C452" s="1">
        <v>1853.59997558594</v>
      </c>
      <c r="D452" s="1">
        <v>125.6171875</v>
      </c>
      <c r="E452" s="1">
        <v>103.752002851644</v>
      </c>
    </row>
    <row r="453" spans="1:5">
      <c r="A453" s="1" t="s">
        <v>456</v>
      </c>
      <c r="B453" s="1">
        <v>3791.25</v>
      </c>
      <c r="C453" s="1">
        <v>1850.30004882812</v>
      </c>
      <c r="D453" s="1">
        <v>125.578125</v>
      </c>
      <c r="E453" s="1">
        <v>103.836995901998</v>
      </c>
    </row>
    <row r="454" spans="1:5">
      <c r="A454" s="1" t="s">
        <v>457</v>
      </c>
      <c r="B454" s="1">
        <v>3762.25</v>
      </c>
      <c r="C454" s="1">
        <v>1829.30004882812</v>
      </c>
      <c r="D454" s="1">
        <v>125.71875</v>
      </c>
      <c r="E454" s="1">
        <v>103.827999378043</v>
      </c>
    </row>
    <row r="455" spans="1:5">
      <c r="A455" s="1" t="s">
        <v>458</v>
      </c>
      <c r="B455" s="1">
        <v>3790.5</v>
      </c>
      <c r="C455" s="1">
        <v>1839.5</v>
      </c>
      <c r="D455" s="1">
        <v>125.765625</v>
      </c>
      <c r="E455" s="1">
        <v>103.703002769266</v>
      </c>
    </row>
    <row r="456" spans="1:5">
      <c r="A456" s="1" t="s">
        <v>459</v>
      </c>
      <c r="B456" s="1">
        <v>3845</v>
      </c>
      <c r="C456" s="1">
        <v>1865.90002441406</v>
      </c>
      <c r="D456" s="1">
        <v>125.7734375</v>
      </c>
      <c r="E456" s="1">
        <v>103.896999189912</v>
      </c>
    </row>
    <row r="457" spans="1:5">
      <c r="A457" s="1" t="s">
        <v>460</v>
      </c>
      <c r="B457" s="1">
        <v>3846</v>
      </c>
      <c r="C457" s="1">
        <v>1865.30004882812</v>
      </c>
      <c r="D457" s="1">
        <v>125.78125</v>
      </c>
      <c r="E457" s="1">
        <v>103.555001457738</v>
      </c>
    </row>
    <row r="458" spans="1:5">
      <c r="A458" s="1" t="s">
        <v>461</v>
      </c>
      <c r="B458" s="1">
        <v>3834.25</v>
      </c>
      <c r="C458" s="1">
        <v>1855.69995117187</v>
      </c>
      <c r="D458" s="1">
        <v>125.84375</v>
      </c>
      <c r="E458" s="1">
        <v>103.505997657927</v>
      </c>
    </row>
    <row r="459" spans="1:5">
      <c r="A459" s="1" t="s">
        <v>462</v>
      </c>
      <c r="B459" s="1">
        <v>3848.5</v>
      </c>
      <c r="C459" s="1">
        <v>1854.90002441406</v>
      </c>
      <c r="D459" s="1">
        <v>125.9609375</v>
      </c>
      <c r="E459" s="1">
        <v>103.777001700844</v>
      </c>
    </row>
    <row r="460" spans="1:5">
      <c r="A460" s="1" t="s">
        <v>463</v>
      </c>
      <c r="B460" s="1">
        <v>3842.5</v>
      </c>
      <c r="C460" s="1">
        <v>1850.69995117187</v>
      </c>
      <c r="D460" s="1">
        <v>125.953125</v>
      </c>
      <c r="E460" s="1">
        <v>103.760003579325</v>
      </c>
    </row>
    <row r="461" spans="1:5">
      <c r="A461" s="1" t="s">
        <v>464</v>
      </c>
      <c r="B461" s="1">
        <v>3744.25</v>
      </c>
      <c r="C461" s="1">
        <v>1844.90002441406</v>
      </c>
      <c r="D461" s="1">
        <v>126.0234375</v>
      </c>
      <c r="E461" s="1">
        <v>103.602992048247</v>
      </c>
    </row>
    <row r="462" spans="1:5">
      <c r="A462" s="1" t="s">
        <v>465</v>
      </c>
      <c r="B462" s="1">
        <v>3779.25</v>
      </c>
      <c r="C462" s="1">
        <v>1837.90002441406</v>
      </c>
      <c r="D462" s="1">
        <v>125.9296875</v>
      </c>
      <c r="E462" s="1">
        <v>104.143000024054</v>
      </c>
    </row>
    <row r="463" spans="1:5">
      <c r="A463" s="1" t="s">
        <v>466</v>
      </c>
      <c r="B463" s="1">
        <v>3705.25</v>
      </c>
      <c r="C463" s="1">
        <v>1847.30004882812</v>
      </c>
      <c r="D463" s="1">
        <v>125.875</v>
      </c>
      <c r="E463" s="1">
        <v>104.290996386526</v>
      </c>
    </row>
    <row r="464" spans="1:5">
      <c r="A464" s="1" t="s">
        <v>467</v>
      </c>
      <c r="B464" s="1">
        <v>3765.75</v>
      </c>
      <c r="C464" s="1">
        <v>1860.80004882812</v>
      </c>
      <c r="D464" s="1">
        <v>125.96875</v>
      </c>
      <c r="E464" s="1">
        <v>104.685992668659</v>
      </c>
    </row>
    <row r="465" spans="1:5">
      <c r="A465" s="1" t="s">
        <v>468</v>
      </c>
      <c r="B465" s="1">
        <v>3818.25</v>
      </c>
      <c r="C465" s="1">
        <v>1830.5</v>
      </c>
      <c r="D465" s="1">
        <v>125.875</v>
      </c>
      <c r="E465" s="1">
        <v>104.88099337782</v>
      </c>
    </row>
    <row r="466" spans="1:5">
      <c r="A466" s="1" t="s">
        <v>469</v>
      </c>
      <c r="B466" s="1">
        <v>3823.5</v>
      </c>
      <c r="C466" s="1">
        <v>1832.19995117187</v>
      </c>
      <c r="D466" s="1">
        <v>125.8046875</v>
      </c>
      <c r="E466" s="1">
        <v>105.028003833564</v>
      </c>
    </row>
    <row r="467" spans="1:5">
      <c r="A467" s="1" t="s">
        <v>470</v>
      </c>
      <c r="B467" s="1">
        <v>3864.5</v>
      </c>
      <c r="C467" s="1">
        <v>1788.90002441406</v>
      </c>
      <c r="D467" s="1">
        <v>125.8203125</v>
      </c>
      <c r="E467" s="1">
        <v>104.995006062133</v>
      </c>
    </row>
    <row r="468" spans="1:5">
      <c r="A468" s="1" t="s">
        <v>471</v>
      </c>
      <c r="B468" s="1">
        <v>3880.25</v>
      </c>
      <c r="C468" s="1">
        <v>1810.90002441406</v>
      </c>
      <c r="D468" s="1">
        <v>125.796875</v>
      </c>
      <c r="E468" s="1">
        <v>105.571994552591</v>
      </c>
    </row>
    <row r="469" spans="1:5">
      <c r="A469" s="1" t="s">
        <v>472</v>
      </c>
      <c r="B469" s="1">
        <v>3908</v>
      </c>
      <c r="C469" s="1">
        <v>1831.90002441406</v>
      </c>
      <c r="D469" s="1">
        <v>125.7421875</v>
      </c>
      <c r="E469" s="1">
        <v>105.399998272359</v>
      </c>
    </row>
    <row r="470" spans="1:5">
      <c r="A470" s="1" t="s">
        <v>473</v>
      </c>
      <c r="B470" s="1">
        <v>3905.5</v>
      </c>
      <c r="C470" s="1">
        <v>1835.30004882812</v>
      </c>
      <c r="D470" s="1">
        <v>125.75</v>
      </c>
      <c r="E470" s="1">
        <v>105.210002135081</v>
      </c>
    </row>
    <row r="471" spans="1:5">
      <c r="A471" s="1" t="s">
        <v>474</v>
      </c>
      <c r="B471" s="1">
        <v>3903</v>
      </c>
      <c r="C471" s="1">
        <v>1840.59997558594</v>
      </c>
      <c r="D471" s="1">
        <v>125.8515625</v>
      </c>
      <c r="E471" s="1">
        <v>104.574992210991</v>
      </c>
    </row>
    <row r="472" spans="1:5">
      <c r="A472" s="1" t="s">
        <v>475</v>
      </c>
      <c r="B472" s="1">
        <v>3912</v>
      </c>
      <c r="C472" s="1">
        <v>1824.90002441406</v>
      </c>
      <c r="D472" s="1">
        <v>125.84375</v>
      </c>
      <c r="E472" s="1">
        <v>104.61499333528</v>
      </c>
    </row>
    <row r="473" spans="1:5">
      <c r="A473" s="1" t="s">
        <v>476</v>
      </c>
      <c r="B473" s="1">
        <v>3931</v>
      </c>
      <c r="C473" s="1">
        <v>1821.59997558594</v>
      </c>
      <c r="D473" s="1">
        <v>125.7421875</v>
      </c>
      <c r="E473" s="1">
        <v>104.740993815479</v>
      </c>
    </row>
    <row r="474" spans="1:5">
      <c r="A474" s="1" t="s">
        <v>477</v>
      </c>
      <c r="B474" s="1">
        <v>3927.75</v>
      </c>
      <c r="C474" s="1">
        <v>1797.19995117187</v>
      </c>
      <c r="D474" s="1">
        <v>125.390625</v>
      </c>
      <c r="E474" s="1">
        <v>105.387005033096</v>
      </c>
    </row>
    <row r="475" spans="1:5">
      <c r="A475" s="1" t="s">
        <v>478</v>
      </c>
      <c r="B475" s="1">
        <v>3928</v>
      </c>
      <c r="C475" s="1">
        <v>1771.09997558594</v>
      </c>
      <c r="D475" s="1">
        <v>125.40625</v>
      </c>
      <c r="E475" s="1">
        <v>106.102994256709</v>
      </c>
    </row>
    <row r="476" spans="1:5">
      <c r="A476" s="1" t="s">
        <v>479</v>
      </c>
      <c r="B476" s="1">
        <v>3909.5</v>
      </c>
      <c r="C476" s="1">
        <v>1773.40002441406</v>
      </c>
      <c r="D476" s="1">
        <v>125.4765625</v>
      </c>
      <c r="E476" s="1">
        <v>105.861005191789</v>
      </c>
    </row>
    <row r="477" spans="1:5">
      <c r="A477" s="1" t="s">
        <v>480</v>
      </c>
      <c r="B477" s="1">
        <v>3903</v>
      </c>
      <c r="C477" s="1">
        <v>1775.80004882812</v>
      </c>
      <c r="D477" s="1">
        <v>125.3515625</v>
      </c>
      <c r="E477" s="1">
        <v>105.652001942339</v>
      </c>
    </row>
    <row r="478" spans="1:5">
      <c r="A478" s="1" t="s">
        <v>481</v>
      </c>
      <c r="B478" s="1">
        <v>3873.5</v>
      </c>
      <c r="C478" s="1">
        <v>1806.69995117187</v>
      </c>
      <c r="D478" s="1">
        <v>125.2734375</v>
      </c>
      <c r="E478" s="1">
        <v>105.514002195494</v>
      </c>
    </row>
    <row r="479" spans="1:5">
      <c r="A479" s="1" t="s">
        <v>482</v>
      </c>
      <c r="B479" s="1">
        <v>3878</v>
      </c>
      <c r="C479" s="1">
        <v>1804.40002441406</v>
      </c>
      <c r="D479" s="1">
        <v>125.3515625</v>
      </c>
      <c r="E479" s="1">
        <v>104.984001147475</v>
      </c>
    </row>
    <row r="480" spans="1:5">
      <c r="A480" s="1" t="s">
        <v>483</v>
      </c>
      <c r="B480" s="1">
        <v>3922.5</v>
      </c>
      <c r="C480" s="1">
        <v>1796.40002441406</v>
      </c>
      <c r="D480" s="1">
        <v>125.203125</v>
      </c>
      <c r="E480" s="1">
        <v>105.282998835627</v>
      </c>
    </row>
    <row r="481" spans="1:5">
      <c r="A481" s="1" t="s">
        <v>484</v>
      </c>
      <c r="B481" s="1">
        <v>3828</v>
      </c>
      <c r="C481" s="1">
        <v>1774.40002441406</v>
      </c>
      <c r="D481" s="1">
        <v>124.3359375</v>
      </c>
      <c r="E481" s="1">
        <v>105.944001940208</v>
      </c>
    </row>
    <row r="482" spans="1:5">
      <c r="A482" s="1" t="s">
        <v>485</v>
      </c>
      <c r="B482" s="1">
        <v>3809.25</v>
      </c>
      <c r="C482" s="1">
        <v>1728.09997558594</v>
      </c>
      <c r="D482" s="1">
        <v>124.4140625</v>
      </c>
      <c r="E482" s="1">
        <v>106.378996252161</v>
      </c>
    </row>
    <row r="483" spans="1:5">
      <c r="A483" s="1" t="s">
        <v>486</v>
      </c>
      <c r="B483" s="1">
        <v>3898.75</v>
      </c>
      <c r="C483" s="1">
        <v>1722.5</v>
      </c>
      <c r="D483" s="1">
        <v>124.75</v>
      </c>
      <c r="E483" s="1">
        <v>106.502998522387</v>
      </c>
    </row>
    <row r="484" spans="1:5">
      <c r="A484" s="1" t="s">
        <v>487</v>
      </c>
      <c r="B484" s="1">
        <v>3867.5</v>
      </c>
      <c r="C484" s="1">
        <v>1733.09997558594</v>
      </c>
      <c r="D484" s="1">
        <v>124.9375</v>
      </c>
      <c r="E484" s="1">
        <v>106.85099717742</v>
      </c>
    </row>
    <row r="485" spans="1:5">
      <c r="A485" s="1" t="s">
        <v>488</v>
      </c>
      <c r="B485" s="1">
        <v>3816.75</v>
      </c>
      <c r="C485" s="1">
        <v>1715.30004882812</v>
      </c>
      <c r="D485" s="1">
        <v>124.6796875</v>
      </c>
      <c r="E485" s="1">
        <v>106.758007209787</v>
      </c>
    </row>
    <row r="486" spans="1:5">
      <c r="A486" s="1" t="s">
        <v>489</v>
      </c>
      <c r="B486" s="1">
        <v>3765.5</v>
      </c>
      <c r="C486" s="1">
        <v>1700.19995117187</v>
      </c>
      <c r="D486" s="1">
        <v>124.453125</v>
      </c>
      <c r="E486" s="1">
        <v>107.057997310742</v>
      </c>
    </row>
    <row r="487" spans="1:5">
      <c r="A487" s="1" t="s">
        <v>490</v>
      </c>
      <c r="B487" s="1">
        <v>3839</v>
      </c>
      <c r="C487" s="1">
        <v>1698</v>
      </c>
      <c r="D487" s="1">
        <v>124.4296875</v>
      </c>
      <c r="E487" s="1">
        <v>107.955001901229</v>
      </c>
    </row>
    <row r="488" spans="1:5">
      <c r="A488" s="1" t="s">
        <v>491</v>
      </c>
      <c r="B488" s="1">
        <v>3819.25</v>
      </c>
      <c r="C488" s="1">
        <v>1677.69995117187</v>
      </c>
      <c r="D488" s="1">
        <v>124.125</v>
      </c>
      <c r="E488" s="1">
        <v>108.418994566842</v>
      </c>
    </row>
    <row r="489" spans="1:5">
      <c r="A489" s="1" t="s">
        <v>492</v>
      </c>
      <c r="B489" s="1">
        <v>3873.25</v>
      </c>
      <c r="C489" s="1">
        <v>1716.59997558594</v>
      </c>
      <c r="D489" s="1">
        <v>124.265625</v>
      </c>
      <c r="E489" s="1">
        <v>108.939004041858</v>
      </c>
    </row>
    <row r="490" spans="1:5">
      <c r="A490" s="1" t="s">
        <v>493</v>
      </c>
      <c r="B490" s="1">
        <v>3896.5</v>
      </c>
      <c r="C490" s="1">
        <v>1721.5</v>
      </c>
      <c r="D490" s="1">
        <v>124.40625</v>
      </c>
      <c r="E490" s="1">
        <v>108.576998388144</v>
      </c>
    </row>
    <row r="491" spans="1:5">
      <c r="A491" s="1" t="s">
        <v>494</v>
      </c>
      <c r="B491" s="1">
        <v>3936.75</v>
      </c>
      <c r="C491" s="1">
        <v>1722.30004882812</v>
      </c>
      <c r="D491" s="1">
        <v>124.4609375</v>
      </c>
      <c r="E491" s="1">
        <v>108.432001635152</v>
      </c>
    </row>
    <row r="492" spans="1:5">
      <c r="A492" s="1" t="s">
        <v>495</v>
      </c>
      <c r="B492" s="1">
        <v>3942.25</v>
      </c>
      <c r="C492" s="1">
        <v>1719.5</v>
      </c>
      <c r="D492" s="1">
        <v>124.1796875</v>
      </c>
      <c r="E492" s="1">
        <v>108.555000270947</v>
      </c>
    </row>
    <row r="493" spans="1:5">
      <c r="A493" s="1" t="s">
        <v>496</v>
      </c>
      <c r="B493" s="1">
        <v>3967.5</v>
      </c>
      <c r="C493" s="1">
        <v>1728.90002441406</v>
      </c>
      <c r="D493" s="1">
        <v>124.2421875</v>
      </c>
      <c r="E493" s="1">
        <v>109.116999109781</v>
      </c>
    </row>
    <row r="494" spans="1:5">
      <c r="A494" s="1" t="s">
        <v>497</v>
      </c>
      <c r="B494" s="1">
        <v>3962.5</v>
      </c>
      <c r="C494" s="1">
        <v>1730.59997558594</v>
      </c>
      <c r="D494" s="1">
        <v>124.2890625</v>
      </c>
      <c r="E494" s="1">
        <v>109.13400090479</v>
      </c>
    </row>
    <row r="495" spans="1:5">
      <c r="A495" s="1" t="s">
        <v>498</v>
      </c>
      <c r="B495" s="1">
        <v>3974</v>
      </c>
      <c r="C495" s="1">
        <v>1726.80004882812</v>
      </c>
      <c r="D495" s="1">
        <v>124.5390625</v>
      </c>
      <c r="E495" s="1">
        <v>109.029002798678</v>
      </c>
    </row>
    <row r="496" spans="1:5">
      <c r="A496" s="1" t="s">
        <v>499</v>
      </c>
      <c r="B496" s="1">
        <v>3916.5</v>
      </c>
      <c r="C496" s="1">
        <v>1732.19995117187</v>
      </c>
      <c r="D496" s="1">
        <v>124.1640625</v>
      </c>
      <c r="E496" s="1">
        <v>108.89100138195</v>
      </c>
    </row>
    <row r="497" spans="1:5">
      <c r="A497" s="1" t="s">
        <v>500</v>
      </c>
      <c r="B497" s="1">
        <v>3912.6201171875</v>
      </c>
      <c r="C497" s="1">
        <v>1741.40002441406</v>
      </c>
      <c r="D497" s="1">
        <v>124.140625</v>
      </c>
      <c r="E497" s="1">
        <v>108.931002501552</v>
      </c>
    </row>
    <row r="498" spans="1:5">
      <c r="A498" s="1" t="s">
        <v>501</v>
      </c>
      <c r="B498" s="1">
        <v>3930</v>
      </c>
      <c r="C498" s="1">
        <v>1737.80004882812</v>
      </c>
      <c r="D498" s="1">
        <v>124.2265625</v>
      </c>
      <c r="E498" s="1">
        <v>108.871006317456</v>
      </c>
    </row>
    <row r="499" spans="1:5">
      <c r="A499" s="1" t="s">
        <v>502</v>
      </c>
      <c r="B499" s="1">
        <v>3899.75</v>
      </c>
      <c r="C499" s="1">
        <v>1724.69995117187</v>
      </c>
      <c r="D499" s="1">
        <v>124.359375</v>
      </c>
      <c r="E499" s="1">
        <v>108.7760004733</v>
      </c>
    </row>
    <row r="500" spans="1:5">
      <c r="A500" s="1" t="s">
        <v>503</v>
      </c>
      <c r="B500" s="1">
        <v>3880.75</v>
      </c>
      <c r="C500" s="1">
        <v>1732.90002441406</v>
      </c>
      <c r="D500" s="1">
        <v>124.4375</v>
      </c>
      <c r="E500" s="1">
        <v>108.520001689842</v>
      </c>
    </row>
    <row r="501" spans="1:5">
      <c r="A501" s="1" t="s">
        <v>504</v>
      </c>
      <c r="B501" s="1">
        <v>3900.5</v>
      </c>
      <c r="C501" s="1">
        <v>1724.90002441406</v>
      </c>
      <c r="D501" s="1">
        <v>124.5390625</v>
      </c>
      <c r="E501" s="1">
        <v>108.789997181317</v>
      </c>
    </row>
    <row r="502" spans="1:5">
      <c r="A502" s="1" t="s">
        <v>505</v>
      </c>
      <c r="B502" s="1">
        <v>3964.75</v>
      </c>
      <c r="C502" s="1">
        <v>1732.19995117187</v>
      </c>
      <c r="D502" s="1">
        <v>124.3828125</v>
      </c>
      <c r="E502" s="1">
        <v>109.17899858989</v>
      </c>
    </row>
    <row r="503" spans="1:5">
      <c r="A503" s="1" t="s">
        <v>506</v>
      </c>
      <c r="B503" s="1">
        <v>3959</v>
      </c>
      <c r="C503" s="1">
        <v>1712.09997558594</v>
      </c>
      <c r="D503" s="1">
        <v>124.2265625</v>
      </c>
      <c r="E503" s="1">
        <v>109.836002628514</v>
      </c>
    </row>
    <row r="504" spans="1:5">
      <c r="A504" s="1" t="s">
        <v>507</v>
      </c>
      <c r="B504" s="1">
        <v>3947.75</v>
      </c>
      <c r="C504" s="1">
        <v>1683.90002441406</v>
      </c>
      <c r="D504" s="1">
        <v>124.140625</v>
      </c>
      <c r="E504" s="1">
        <v>110.30499720627</v>
      </c>
    </row>
    <row r="505" spans="1:5">
      <c r="A505" s="1" t="s">
        <v>508</v>
      </c>
      <c r="B505" s="1">
        <v>3967.5</v>
      </c>
      <c r="C505" s="1">
        <v>1713.80004882812</v>
      </c>
      <c r="D505" s="1">
        <v>124.109375</v>
      </c>
      <c r="E505" s="1">
        <v>110.749997369829</v>
      </c>
    </row>
    <row r="506" spans="1:5">
      <c r="A506" s="1" t="s">
        <v>509</v>
      </c>
      <c r="B506" s="1">
        <v>4010</v>
      </c>
      <c r="C506" s="1">
        <v>1726.5</v>
      </c>
      <c r="D506" s="1">
        <v>123.5546875</v>
      </c>
      <c r="E506" s="1">
        <v>110.612997329609</v>
      </c>
    </row>
    <row r="507" spans="1:5">
      <c r="A507" s="1" t="s">
        <v>510</v>
      </c>
      <c r="B507" s="1">
        <v>4067.75</v>
      </c>
      <c r="C507" s="1">
        <v>1727</v>
      </c>
      <c r="D507" s="1">
        <v>123.3828125</v>
      </c>
      <c r="E507" s="1">
        <v>110.192996382563</v>
      </c>
    </row>
    <row r="508" spans="1:5">
      <c r="A508" s="1" t="s">
        <v>511</v>
      </c>
      <c r="B508" s="1">
        <v>4064</v>
      </c>
      <c r="C508" s="1">
        <v>1741.5</v>
      </c>
      <c r="D508" s="1">
        <v>123.71875</v>
      </c>
      <c r="E508" s="1">
        <v>109.792999023589</v>
      </c>
    </row>
    <row r="509" spans="1:5">
      <c r="A509" s="1" t="s">
        <v>512</v>
      </c>
      <c r="B509" s="1">
        <v>4070</v>
      </c>
      <c r="C509" s="1">
        <v>1740.09997558594</v>
      </c>
      <c r="D509" s="1">
        <v>123.8125</v>
      </c>
      <c r="E509" s="1">
        <v>109.851992968191</v>
      </c>
    </row>
    <row r="510" spans="1:5">
      <c r="A510" s="1" t="s">
        <v>513</v>
      </c>
      <c r="B510" s="1">
        <v>4089</v>
      </c>
      <c r="C510" s="1">
        <v>1756.80004882812</v>
      </c>
      <c r="D510" s="1">
        <v>123.8828125</v>
      </c>
      <c r="E510" s="1">
        <v>109.32999766116</v>
      </c>
    </row>
    <row r="511" spans="1:5">
      <c r="A511" s="1" t="s">
        <v>514</v>
      </c>
      <c r="B511" s="1">
        <v>4120.25</v>
      </c>
      <c r="C511" s="1">
        <v>1731.19995117187</v>
      </c>
      <c r="D511" s="1">
        <v>123.609375</v>
      </c>
      <c r="E511" s="1">
        <v>109.373998462692</v>
      </c>
    </row>
    <row r="512" spans="1:5">
      <c r="A512" s="1" t="s">
        <v>515</v>
      </c>
      <c r="B512" s="1">
        <v>4132.75</v>
      </c>
      <c r="C512" s="1">
        <v>1746.19995117187</v>
      </c>
      <c r="D512" s="1">
        <v>123.875</v>
      </c>
      <c r="E512" s="1">
        <v>108.924007642745</v>
      </c>
    </row>
    <row r="513" spans="1:5">
      <c r="A513" s="1" t="s">
        <v>516</v>
      </c>
      <c r="B513" s="1">
        <v>4118</v>
      </c>
      <c r="C513" s="1">
        <v>1734.90002441406</v>
      </c>
      <c r="D513" s="1">
        <v>123.765625</v>
      </c>
      <c r="E513" s="1">
        <v>108.89399409681</v>
      </c>
    </row>
    <row r="514" spans="1:5">
      <c r="A514" s="1" t="s">
        <v>517</v>
      </c>
      <c r="B514" s="1">
        <v>4162.5</v>
      </c>
      <c r="C514" s="1">
        <v>1765.40002441406</v>
      </c>
      <c r="D514" s="1">
        <v>124.1171875</v>
      </c>
      <c r="E514" s="1">
        <v>108.689004152129</v>
      </c>
    </row>
    <row r="515" spans="1:5">
      <c r="A515" s="1" t="s">
        <v>518</v>
      </c>
      <c r="B515" s="1">
        <v>4155.5</v>
      </c>
      <c r="C515" s="1">
        <v>1769.40002441406</v>
      </c>
      <c r="D515" s="1">
        <v>123.953125</v>
      </c>
      <c r="E515" s="1">
        <v>108.097995769876</v>
      </c>
    </row>
    <row r="516" spans="1:5">
      <c r="A516" s="1" t="s">
        <v>519</v>
      </c>
      <c r="B516" s="1">
        <v>4126.5</v>
      </c>
      <c r="C516" s="1">
        <v>1777.30004882812</v>
      </c>
      <c r="D516" s="1">
        <v>124.1171875</v>
      </c>
      <c r="E516" s="1">
        <v>108.133005767977</v>
      </c>
    </row>
    <row r="517" spans="1:5">
      <c r="A517" s="1" t="s">
        <v>520</v>
      </c>
      <c r="B517" s="1">
        <v>4164.75</v>
      </c>
      <c r="C517" s="1">
        <v>1792.30004882812</v>
      </c>
      <c r="D517" s="1">
        <v>124.09375</v>
      </c>
      <c r="E517" s="1">
        <v>108.039000388893</v>
      </c>
    </row>
    <row r="518" spans="1:5">
      <c r="A518" s="1" t="s">
        <v>521</v>
      </c>
      <c r="B518" s="1">
        <v>4127.75</v>
      </c>
      <c r="C518" s="1">
        <v>1781.19995117187</v>
      </c>
      <c r="D518" s="1">
        <v>124.1015625</v>
      </c>
      <c r="E518" s="1">
        <v>107.977995349997</v>
      </c>
    </row>
    <row r="519" spans="1:5">
      <c r="A519" s="1" t="s">
        <v>522</v>
      </c>
      <c r="B519" s="1">
        <v>4179.5</v>
      </c>
      <c r="C519" s="1">
        <v>1779.19995117187</v>
      </c>
      <c r="D519" s="1">
        <v>123.953125</v>
      </c>
      <c r="E519" s="1">
        <v>108.202003467932</v>
      </c>
    </row>
    <row r="520" spans="1:5">
      <c r="A520" s="1" t="s">
        <v>523</v>
      </c>
      <c r="B520" s="1">
        <v>4179</v>
      </c>
      <c r="C520" s="1">
        <v>1778</v>
      </c>
      <c r="D520" s="1">
        <v>123.828125</v>
      </c>
      <c r="E520" s="1">
        <v>108.750000405125</v>
      </c>
    </row>
    <row r="521" spans="1:5">
      <c r="A521" s="1" t="s">
        <v>524</v>
      </c>
      <c r="B521" s="1">
        <v>4176.25</v>
      </c>
      <c r="C521" s="1">
        <v>1773.19995117187</v>
      </c>
      <c r="D521" s="1">
        <v>123.921875</v>
      </c>
      <c r="E521" s="1">
        <v>108.504999806988</v>
      </c>
    </row>
    <row r="522" spans="1:5">
      <c r="A522" s="1" t="s">
        <v>525</v>
      </c>
      <c r="B522" s="1">
        <v>4203.5</v>
      </c>
      <c r="C522" s="1">
        <v>1768.09997558594</v>
      </c>
      <c r="D522" s="1">
        <v>123.8984375</v>
      </c>
      <c r="E522" s="1">
        <v>108.904000456006</v>
      </c>
    </row>
    <row r="523" spans="1:5">
      <c r="A523" s="1" t="s">
        <v>526</v>
      </c>
      <c r="B523" s="1">
        <v>4185.75</v>
      </c>
      <c r="C523" s="1">
        <v>1791.40002441406</v>
      </c>
      <c r="D523" s="1">
        <v>124.0859375</v>
      </c>
      <c r="E523" s="1">
        <v>109.0870010381</v>
      </c>
    </row>
    <row r="524" spans="1:5">
      <c r="A524" s="1" t="s">
        <v>527</v>
      </c>
      <c r="B524" s="1">
        <v>4158.25</v>
      </c>
      <c r="C524" s="1">
        <v>1775.80004882812</v>
      </c>
      <c r="D524" s="1">
        <v>124.109375</v>
      </c>
      <c r="E524" s="1">
        <v>109.32900690934</v>
      </c>
    </row>
    <row r="525" spans="1:5">
      <c r="A525" s="1" t="s">
        <v>528</v>
      </c>
      <c r="B525" s="1">
        <v>4160</v>
      </c>
      <c r="C525" s="1">
        <v>1784.09997558594</v>
      </c>
      <c r="D525" s="1">
        <v>124.203125</v>
      </c>
      <c r="E525" s="1">
        <v>109.219000538089</v>
      </c>
    </row>
    <row r="526" spans="1:5">
      <c r="A526" s="1" t="s">
        <v>529</v>
      </c>
      <c r="B526" s="1">
        <v>4194.25</v>
      </c>
      <c r="C526" s="1">
        <v>1815.5</v>
      </c>
      <c r="D526" s="1">
        <v>124.2421875</v>
      </c>
      <c r="E526" s="1">
        <v>109.050008404151</v>
      </c>
    </row>
    <row r="527" spans="1:5">
      <c r="A527" s="1" t="s">
        <v>530</v>
      </c>
      <c r="B527" s="1">
        <v>4183.5</v>
      </c>
      <c r="C527" s="1">
        <v>1837.5</v>
      </c>
      <c r="D527" s="1">
        <v>124.359375</v>
      </c>
      <c r="E527" s="1">
        <v>108.844000903805</v>
      </c>
    </row>
    <row r="528" spans="1:5">
      <c r="A528" s="1" t="s">
        <v>531</v>
      </c>
      <c r="B528" s="1">
        <v>4146.25</v>
      </c>
      <c r="C528" s="1">
        <v>1835.90002441406</v>
      </c>
      <c r="D528" s="1">
        <v>124.2578125</v>
      </c>
      <c r="E528" s="1">
        <v>108.714997073405</v>
      </c>
    </row>
    <row r="529" spans="1:5">
      <c r="A529" s="1" t="s">
        <v>532</v>
      </c>
      <c r="B529" s="1">
        <v>4058.75</v>
      </c>
      <c r="C529" s="1">
        <v>1822.59997558594</v>
      </c>
      <c r="D529" s="1">
        <v>123.96875</v>
      </c>
      <c r="E529" s="1">
        <v>109.663999611079</v>
      </c>
    </row>
    <row r="530" spans="1:5">
      <c r="A530" s="1" t="s">
        <v>533</v>
      </c>
      <c r="B530" s="1">
        <v>4107</v>
      </c>
      <c r="C530" s="1">
        <v>1823.80004882812</v>
      </c>
      <c r="D530" s="1">
        <v>124.109375</v>
      </c>
      <c r="E530" s="1">
        <v>109.51599771899</v>
      </c>
    </row>
    <row r="531" spans="1:5">
      <c r="A531" s="1" t="s">
        <v>534</v>
      </c>
      <c r="B531" s="1">
        <v>4157.75</v>
      </c>
      <c r="C531" s="1">
        <v>1867.5</v>
      </c>
      <c r="D531" s="1">
        <v>124.140625</v>
      </c>
      <c r="E531" s="1">
        <v>109.242002152809</v>
      </c>
    </row>
    <row r="532" spans="1:5">
      <c r="A532" s="1" t="s">
        <v>535</v>
      </c>
      <c r="B532" s="1">
        <v>4123</v>
      </c>
      <c r="C532" s="1">
        <v>1867.80004882812</v>
      </c>
      <c r="D532" s="1">
        <v>124.1875</v>
      </c>
      <c r="E532" s="1">
        <v>108.867992789462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tabSelected="1" workbookViewId="0">
      <selection activeCell="J8" sqref="J8"/>
    </sheetView>
  </sheetViews>
  <sheetFormatPr defaultColWidth="11" defaultRowHeight="14"/>
  <sheetData>
    <row r="1" spans="1:1">
      <c r="A1" t="s">
        <v>536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40"/>
  <sheetViews>
    <sheetView zoomScale="116" zoomScaleNormal="116" topLeftCell="A191" workbookViewId="0">
      <selection activeCell="C15" sqref="C15"/>
    </sheetView>
  </sheetViews>
  <sheetFormatPr defaultColWidth="11" defaultRowHeight="14" outlineLevelCol="4"/>
  <sheetData>
    <row r="1" spans="1:1">
      <c r="A1" t="s">
        <v>537</v>
      </c>
    </row>
    <row r="2" spans="1:1">
      <c r="A2" t="s">
        <v>538</v>
      </c>
    </row>
    <row r="3" spans="1:1">
      <c r="A3" t="s">
        <v>539</v>
      </c>
    </row>
    <row r="4" spans="1:1">
      <c r="A4" t="s">
        <v>540</v>
      </c>
    </row>
    <row r="6" spans="1:1">
      <c r="A6" s="26" t="s">
        <v>541</v>
      </c>
    </row>
    <row r="8" spans="1:1">
      <c r="A8" t="s">
        <v>542</v>
      </c>
    </row>
    <row r="9" spans="1:5">
      <c r="A9" s="52" t="s">
        <v>0</v>
      </c>
      <c r="B9" s="52" t="s">
        <v>1</v>
      </c>
      <c r="C9" s="52" t="s">
        <v>2</v>
      </c>
      <c r="D9" s="52" t="s">
        <v>3</v>
      </c>
      <c r="E9" s="52" t="s">
        <v>4</v>
      </c>
    </row>
    <row r="10" spans="1:5">
      <c r="A10" t="str">
        <f>ClosePriceData!A2</f>
        <v>2019-01-02</v>
      </c>
      <c r="B10" s="42">
        <f>ClosePriceData!B2/ClosePriceData!B$2*100</f>
        <v>100</v>
      </c>
      <c r="C10" s="42">
        <f>ClosePriceData!C2/ClosePriceData!C$2*100</f>
        <v>100</v>
      </c>
      <c r="D10" s="42">
        <f>ClosePriceData!D2/ClosePriceData!D$2*100</f>
        <v>100</v>
      </c>
      <c r="E10" s="42">
        <f>ClosePriceData!E2/ClosePriceData!E$2*100</f>
        <v>100</v>
      </c>
    </row>
    <row r="11" spans="1:5">
      <c r="A11" t="str">
        <f>ClosePriceData!A3</f>
        <v>2019-01-03</v>
      </c>
      <c r="B11" s="42">
        <f>ClosePriceData!B3/ClosePriceData!B$2*100</f>
        <v>97.4810832337714</v>
      </c>
      <c r="C11" s="42">
        <f>ClosePriceData!C3/ClosePriceData!C$2*100</f>
        <v>100.843095146614</v>
      </c>
      <c r="D11" s="42">
        <f>ClosePriceData!D3/ClosePriceData!D$2*100</f>
        <v>100.538147138965</v>
      </c>
      <c r="E11" s="42">
        <f>ClosePriceData!E3/ClosePriceData!E$2*100</f>
        <v>97.9693271245388</v>
      </c>
    </row>
    <row r="12" spans="1:5">
      <c r="A12" t="str">
        <f>ClosePriceData!A4</f>
        <v>2019-01-04</v>
      </c>
      <c r="B12" s="42">
        <f>ClosePriceData!B4/ClosePriceData!B$2*100</f>
        <v>100.806451612903</v>
      </c>
      <c r="C12" s="42">
        <f>ClosePriceData!C4/ClosePriceData!C$2*100</f>
        <v>100.132705009514</v>
      </c>
      <c r="D12" s="42">
        <f>ClosePriceData!D4/ClosePriceData!D$2*100</f>
        <v>100.061307901907</v>
      </c>
      <c r="E12" s="42">
        <f>ClosePriceData!E4/ClosePriceData!E$2*100</f>
        <v>98.3039751961895</v>
      </c>
    </row>
    <row r="13" spans="1:5">
      <c r="A13" t="str">
        <f>ClosePriceData!A5</f>
        <v>2019-01-07</v>
      </c>
      <c r="B13" s="42">
        <f>ClosePriceData!B5/ClosePriceData!B$2*100</f>
        <v>101.573078454799</v>
      </c>
      <c r="C13" s="42">
        <f>ClosePriceData!C5/ClosePriceData!C$2*100</f>
        <v>100.452775084163</v>
      </c>
      <c r="D13" s="42">
        <f>ClosePriceData!D5/ClosePriceData!D$2*100</f>
        <v>99.9114441416894</v>
      </c>
      <c r="E13" s="42">
        <f>ClosePriceData!E5/ClosePriceData!E$2*100</f>
        <v>98.9550275352347</v>
      </c>
    </row>
    <row r="14" spans="1:5">
      <c r="A14" t="str">
        <f>ClosePriceData!A6</f>
        <v>2019-01-08</v>
      </c>
      <c r="B14" s="42">
        <f>ClosePriceData!B6/ClosePriceData!B$2*100</f>
        <v>102.449223416965</v>
      </c>
      <c r="C14" s="42">
        <f>ClosePriceData!C6/ClosePriceData!C$2*100</f>
        <v>100.171737015759</v>
      </c>
      <c r="D14" s="42">
        <f>ClosePriceData!D6/ClosePriceData!D$2*100</f>
        <v>99.6934604904632</v>
      </c>
      <c r="E14" s="42">
        <f>ClosePriceData!E6/ClosePriceData!E$2*100</f>
        <v>99.0407427155411</v>
      </c>
    </row>
    <row r="15" spans="1:5">
      <c r="A15" t="str">
        <f>ClosePriceData!A7</f>
        <v>2019-01-09</v>
      </c>
      <c r="B15" s="42">
        <f>ClosePriceData!B7/ClosePriceData!B$2*100</f>
        <v>102.847471127041</v>
      </c>
      <c r="C15" s="42">
        <f>ClosePriceData!C7/ClosePriceData!C$2*100</f>
        <v>100.647935115388</v>
      </c>
      <c r="D15" s="42">
        <f>ClosePriceData!D7/ClosePriceData!D$2*100</f>
        <v>99.7343324250681</v>
      </c>
      <c r="E15" s="42">
        <f>ClosePriceData!E7/ClosePriceData!E$2*100</f>
        <v>99.1866380417719</v>
      </c>
    </row>
    <row r="16" spans="1:5">
      <c r="A16" t="str">
        <f>ClosePriceData!A8</f>
        <v>2019-01-10</v>
      </c>
      <c r="B16" s="42">
        <f>ClosePriceData!B8/ClosePriceData!B$2*100</f>
        <v>103.305455993628</v>
      </c>
      <c r="C16" s="42">
        <f>ClosePriceData!C8/ClosePriceData!C$2*100</f>
        <v>100.288833034495</v>
      </c>
      <c r="D16" s="42">
        <f>ClosePriceData!D8/ClosePriceData!D$2*100</f>
        <v>99.7411444141689</v>
      </c>
      <c r="E16" s="42">
        <f>ClosePriceData!E8/ClosePriceData!E$2*100</f>
        <v>98.6513929661244</v>
      </c>
    </row>
    <row r="17" spans="1:5">
      <c r="A17" t="str">
        <f>ClosePriceData!A9</f>
        <v>2019-01-11</v>
      </c>
      <c r="B17" s="42">
        <f>ClosePriceData!B9/ClosePriceData!B$2*100</f>
        <v>103.345280764636</v>
      </c>
      <c r="C17" s="42">
        <f>ClosePriceData!C9/ClosePriceData!C$2*100</f>
        <v>100.476188570331</v>
      </c>
      <c r="D17" s="42">
        <f>ClosePriceData!D9/ClosePriceData!D$2*100</f>
        <v>99.8637602179837</v>
      </c>
      <c r="E17" s="42">
        <f>ClosePriceData!E9/ClosePriceData!E$2*100</f>
        <v>98.7507737251073</v>
      </c>
    </row>
    <row r="18" spans="1:5">
      <c r="A18" t="str">
        <f>ClosePriceData!A10</f>
        <v>2019-01-14</v>
      </c>
      <c r="B18" s="42">
        <f>ClosePriceData!B10/ClosePriceData!B$2*100</f>
        <v>102.767821585026</v>
      </c>
      <c r="C18" s="42">
        <f>ClosePriceData!C10/ClosePriceData!C$2*100</f>
        <v>100.632316595311</v>
      </c>
      <c r="D18" s="42">
        <f>ClosePriceData!D10/ClosePriceData!D$2*100</f>
        <v>99.850136239782</v>
      </c>
      <c r="E18" s="42">
        <f>ClosePriceData!E10/ClosePriceData!E$2*100</f>
        <v>98.8966744679583</v>
      </c>
    </row>
    <row r="19" spans="1:5">
      <c r="A19" t="str">
        <f>ClosePriceData!A11</f>
        <v>2019-01-15</v>
      </c>
      <c r="B19" s="42">
        <f>ClosePriceData!B11/ClosePriceData!B$2*100</f>
        <v>103.763440860215</v>
      </c>
      <c r="C19" s="42">
        <f>ClosePriceData!C11/ClosePriceData!C$2*100</f>
        <v>100.40592905323</v>
      </c>
      <c r="D19" s="42">
        <f>ClosePriceData!D11/ClosePriceData!D$2*100</f>
        <v>99.8637602179837</v>
      </c>
      <c r="E19" s="42">
        <f>ClosePriceData!E11/ClosePriceData!E$2*100</f>
        <v>98.7070087960663</v>
      </c>
    </row>
    <row r="20" spans="1:5">
      <c r="A20" t="str">
        <f>ClosePriceData!A12</f>
        <v>2019-01-16</v>
      </c>
      <c r="B20" s="42">
        <f>ClosePriceData!B12/ClosePriceData!B$2*100</f>
        <v>104.072082835524</v>
      </c>
      <c r="C20" s="42">
        <f>ClosePriceData!C12/ClosePriceData!C$2*100</f>
        <v>100.827476626537</v>
      </c>
      <c r="D20" s="42">
        <f>ClosePriceData!D12/ClosePriceData!D$2*100</f>
        <v>99.7820163487738</v>
      </c>
      <c r="E20" s="42">
        <f>ClosePriceData!E12/ClosePriceData!E$2*100</f>
        <v>99.0662767358611</v>
      </c>
    </row>
    <row r="21" spans="1:5">
      <c r="A21" t="str">
        <f>ClosePriceData!A13</f>
        <v>2019-01-17</v>
      </c>
      <c r="B21" s="42">
        <f>ClosePriceData!B13/ClosePriceData!B$2*100</f>
        <v>104.94822779769</v>
      </c>
      <c r="C21" s="42">
        <f>ClosePriceData!C13/ClosePriceData!C$2*100</f>
        <v>100.780640124902</v>
      </c>
      <c r="D21" s="42">
        <f>ClosePriceData!D13/ClosePriceData!D$2*100</f>
        <v>99.6594005449591</v>
      </c>
      <c r="E21" s="42">
        <f>ClosePriceData!E13/ClosePriceData!E$2*100</f>
        <v>99.4246356359112</v>
      </c>
    </row>
    <row r="22" spans="1:5">
      <c r="A22" t="str">
        <f>ClosePriceData!A14</f>
        <v>2019-01-18</v>
      </c>
      <c r="B22" s="42">
        <f>ClosePriceData!B14/ClosePriceData!B$2*100</f>
        <v>106.391875746714</v>
      </c>
      <c r="C22" s="42">
        <f>ClosePriceData!C14/ClosePriceData!C$2*100</f>
        <v>100.023423015466</v>
      </c>
      <c r="D22" s="42">
        <f>ClosePriceData!D14/ClosePriceData!D$2*100</f>
        <v>99.4482288828338</v>
      </c>
      <c r="E22" s="42">
        <f>ClosePriceData!E14/ClosePriceData!E$2*100</f>
        <v>99.5304072345384</v>
      </c>
    </row>
    <row r="23" spans="1:5">
      <c r="A23" t="str">
        <f>ClosePriceData!A15</f>
        <v>2019-01-22</v>
      </c>
      <c r="B23" s="42">
        <f>ClosePriceData!B15/ClosePriceData!B$2*100</f>
        <v>104.818797291916</v>
      </c>
      <c r="C23" s="42">
        <f>ClosePriceData!C15/ClosePriceData!C$2*100</f>
        <v>100.117096018735</v>
      </c>
      <c r="D23" s="42">
        <f>ClosePriceData!D15/ClosePriceData!D$2*100</f>
        <v>99.6594005449591</v>
      </c>
      <c r="E23" s="42">
        <f>ClosePriceData!E15/ClosePriceData!E$2*100</f>
        <v>100.001828272882</v>
      </c>
    </row>
    <row r="24" spans="1:5">
      <c r="A24" t="str">
        <f>ClosePriceData!A16</f>
        <v>2019-01-23</v>
      </c>
      <c r="B24" s="42">
        <f>ClosePriceData!B16/ClosePriceData!B$2*100</f>
        <v>105.067702110713</v>
      </c>
      <c r="C24" s="42">
        <f>ClosePriceData!C16/ClosePriceData!C$2*100</f>
        <v>100.16393252037</v>
      </c>
      <c r="D24" s="42">
        <f>ClosePriceData!D16/ClosePriceData!D$2*100</f>
        <v>99.5640326975477</v>
      </c>
      <c r="E24" s="42">
        <f>ClosePriceData!E16/ClosePriceData!E$2*100</f>
        <v>99.7146003564771</v>
      </c>
    </row>
    <row r="25" spans="1:5">
      <c r="A25" t="str">
        <f>ClosePriceData!A17</f>
        <v>2019-01-24</v>
      </c>
      <c r="B25" s="42">
        <f>ClosePriceData!B17/ClosePriceData!B$2*100</f>
        <v>104.898446833931</v>
      </c>
      <c r="C25" s="42">
        <f>ClosePriceData!C17/ClosePriceData!C$2*100</f>
        <v>99.8516764704089</v>
      </c>
      <c r="D25" s="42">
        <f>ClosePriceData!D17/ClosePriceData!D$2*100</f>
        <v>99.7479564032698</v>
      </c>
      <c r="E25" s="42">
        <f>ClosePriceData!E17/ClosePriceData!E$2*100</f>
        <v>99.8395158841341</v>
      </c>
    </row>
    <row r="26" spans="1:5">
      <c r="A26" t="str">
        <f>ClosePriceData!A18</f>
        <v>2019-01-25</v>
      </c>
      <c r="B26" s="42">
        <f>ClosePriceData!B18/ClosePriceData!B$2*100</f>
        <v>106.073277578654</v>
      </c>
      <c r="C26" s="42">
        <f>ClosePriceData!C18/ClosePriceData!C$2*100</f>
        <v>101.2802517107</v>
      </c>
      <c r="D26" s="42">
        <f>ClosePriceData!D18/ClosePriceData!D$2*100</f>
        <v>99.5640326975477</v>
      </c>
      <c r="E26" s="42">
        <f>ClosePriceData!E18/ClosePriceData!E$2*100</f>
        <v>99.935256899866</v>
      </c>
    </row>
    <row r="27" spans="1:5">
      <c r="A27" t="str">
        <f>ClosePriceData!A19</f>
        <v>2019-01-28</v>
      </c>
      <c r="B27" s="42">
        <f>ClosePriceData!B19/ClosePriceData!B$2*100</f>
        <v>105.217045001991</v>
      </c>
      <c r="C27" s="42">
        <f>ClosePriceData!C19/ClosePriceData!C$2*100</f>
        <v>101.670571773151</v>
      </c>
      <c r="D27" s="42">
        <f>ClosePriceData!D19/ClosePriceData!D$2*100</f>
        <v>99.6049046321526</v>
      </c>
      <c r="E27" s="42">
        <f>ClosePriceData!E19/ClosePriceData!E$2*100</f>
        <v>99.7556247818988</v>
      </c>
    </row>
    <row r="28" spans="1:5">
      <c r="A28" t="str">
        <f>ClosePriceData!A20</f>
        <v>2019-01-29</v>
      </c>
      <c r="B28" s="42">
        <f>ClosePriceData!B20/ClosePriceData!B$2*100</f>
        <v>105.147351652728</v>
      </c>
      <c r="C28" s="42">
        <f>ClosePriceData!C20/ClosePriceData!C$2*100</f>
        <v>102.123337328015</v>
      </c>
      <c r="D28" s="42">
        <f>ClosePriceData!D20/ClosePriceData!D$2*100</f>
        <v>99.7343324250681</v>
      </c>
      <c r="E28" s="42">
        <f>ClosePriceData!E20/ClosePriceData!E$2*100</f>
        <v>99.6224946812359</v>
      </c>
    </row>
    <row r="29" spans="1:5">
      <c r="A29" t="str">
        <f>ClosePriceData!A21</f>
        <v>2019-01-30</v>
      </c>
      <c r="B29" s="42">
        <f>ClosePriceData!B21/ClosePriceData!B$2*100</f>
        <v>106.829948227798</v>
      </c>
      <c r="C29" s="42">
        <f>ClosePriceData!C21/ClosePriceData!C$2*100</f>
        <v>102.256051866828</v>
      </c>
      <c r="D29" s="42">
        <f>ClosePriceData!D21/ClosePriceData!D$2*100</f>
        <v>99.9114441416894</v>
      </c>
      <c r="E29" s="42">
        <f>ClosePriceData!E21/ClosePriceData!E$2*100</f>
        <v>99.7711269399692</v>
      </c>
    </row>
    <row r="30" spans="1:5">
      <c r="A30" t="str">
        <f>ClosePriceData!A22</f>
        <v>2019-01-31</v>
      </c>
      <c r="B30" s="42">
        <f>ClosePriceData!B22/ClosePriceData!B$2*100</f>
        <v>107.706093189964</v>
      </c>
      <c r="C30" s="42">
        <f>ClosePriceData!C22/ClosePriceData!C$2*100</f>
        <v>103.021073471653</v>
      </c>
      <c r="D30" s="42">
        <f>ClosePriceData!D22/ClosePriceData!D$2*100</f>
        <v>100.149863760218</v>
      </c>
      <c r="E30" s="42">
        <f>ClosePriceData!E22/ClosePriceData!E$2*100</f>
        <v>99.3735638250363</v>
      </c>
    </row>
    <row r="31" spans="1:5">
      <c r="A31" t="str">
        <f>ClosePriceData!A23</f>
        <v>2019-02-01</v>
      </c>
      <c r="B31" s="42">
        <f>ClosePriceData!B23/ClosePriceData!B$2*100</f>
        <v>107.696136997212</v>
      </c>
      <c r="C31" s="42">
        <f>ClosePriceData!C23/ClosePriceData!C$2*100</f>
        <v>102.802499954259</v>
      </c>
      <c r="D31" s="42">
        <f>ClosePriceData!D23/ClosePriceData!D$2*100</f>
        <v>99.8637602179837</v>
      </c>
      <c r="E31" s="42">
        <f>ClosePriceData!E23/ClosePriceData!E$2*100</f>
        <v>99.2486437604771</v>
      </c>
    </row>
    <row r="32" spans="1:5">
      <c r="A32" t="str">
        <f>ClosePriceData!A24</f>
        <v>2019-02-04</v>
      </c>
      <c r="B32" s="42">
        <f>ClosePriceData!B24/ClosePriceData!B$2*100</f>
        <v>108.373158104341</v>
      </c>
      <c r="C32" s="42">
        <f>ClosePriceData!C24/ClosePriceData!C$2*100</f>
        <v>102.599535427644</v>
      </c>
      <c r="D32" s="42">
        <f>ClosePriceData!D24/ClosePriceData!D$2*100</f>
        <v>99.7547683923706</v>
      </c>
      <c r="E32" s="42">
        <f>ClosePriceData!E24/ClosePriceData!E$2*100</f>
        <v>99.7902851127707</v>
      </c>
    </row>
    <row r="33" spans="1:5">
      <c r="A33" t="str">
        <f>ClosePriceData!A25</f>
        <v>2019-02-05</v>
      </c>
      <c r="B33" s="42">
        <f>ClosePriceData!B25/ClosePriceData!B$2*100</f>
        <v>108.761449621665</v>
      </c>
      <c r="C33" s="42">
        <f>ClosePriceData!C25/ClosePriceData!C$2*100</f>
        <v>102.591721402957</v>
      </c>
      <c r="D33" s="42">
        <f>ClosePriceData!D25/ClosePriceData!D$2*100</f>
        <v>99.8365122615804</v>
      </c>
      <c r="E33" s="42">
        <f>ClosePriceData!E25/ClosePriceData!E$2*100</f>
        <v>100.267175271546</v>
      </c>
    </row>
    <row r="34" spans="1:5">
      <c r="A34" t="str">
        <f>ClosePriceData!A26</f>
        <v>2019-02-06</v>
      </c>
      <c r="B34" s="42">
        <f>ClosePriceData!B26/ClosePriceData!B$2*100</f>
        <v>108.701712465153</v>
      </c>
      <c r="C34" s="42">
        <f>ClosePriceData!C26/ClosePriceData!C$2*100</f>
        <v>102.224824355972</v>
      </c>
      <c r="D34" s="42">
        <f>ClosePriceData!D26/ClosePriceData!D$2*100</f>
        <v>99.850136239782</v>
      </c>
      <c r="E34" s="42">
        <f>ClosePriceData!E26/ClosePriceData!E$2*100</f>
        <v>100.248931861968</v>
      </c>
    </row>
    <row r="35" spans="1:5">
      <c r="A35" t="str">
        <f>ClosePriceData!A27</f>
        <v>2019-02-07</v>
      </c>
      <c r="B35" s="42">
        <f>ClosePriceData!B27/ClosePriceData!B$2*100</f>
        <v>107.68618080446</v>
      </c>
      <c r="C35" s="42">
        <f>ClosePriceData!C27/ClosePriceData!C$2*100</f>
        <v>102.217019860583</v>
      </c>
      <c r="D35" s="42">
        <f>ClosePriceData!D27/ClosePriceData!D$2*100</f>
        <v>100.054495912807</v>
      </c>
      <c r="E35" s="42">
        <f>ClosePriceData!E27/ClosePriceData!E$2*100</f>
        <v>100.279026264603</v>
      </c>
    </row>
    <row r="36" spans="1:5">
      <c r="A36" t="str">
        <f>ClosePriceData!A28</f>
        <v>2019-02-08</v>
      </c>
      <c r="B36" s="42">
        <f>ClosePriceData!B28/ClosePriceData!B$2*100</f>
        <v>107.775786539227</v>
      </c>
      <c r="C36" s="42">
        <f>ClosePriceData!C28/ClosePriceData!C$2*100</f>
        <v>102.552689396712</v>
      </c>
      <c r="D36" s="42">
        <f>ClosePriceData!D28/ClosePriceData!D$2*100</f>
        <v>100.108991825613</v>
      </c>
      <c r="E36" s="42">
        <f>ClosePriceData!E28/ClosePriceData!E$2*100</f>
        <v>100.080241316816</v>
      </c>
    </row>
    <row r="37" spans="1:5">
      <c r="A37" t="str">
        <f>ClosePriceData!A29</f>
        <v>2019-02-11</v>
      </c>
      <c r="B37" s="42">
        <f>ClosePriceData!B29/ClosePriceData!B$2*100</f>
        <v>107.855436081243</v>
      </c>
      <c r="C37" s="42">
        <f>ClosePriceData!C29/ClosePriceData!C$2*100</f>
        <v>102.029664324746</v>
      </c>
      <c r="D37" s="42">
        <f>ClosePriceData!D29/ClosePriceData!D$2*100</f>
        <v>99.9591280653951</v>
      </c>
      <c r="E37" s="42">
        <f>ClosePriceData!E29/ClosePriceData!E$2*100</f>
        <v>100.129482186816</v>
      </c>
    </row>
    <row r="38" spans="1:5">
      <c r="A38" t="str">
        <f>ClosePriceData!A30</f>
        <v>2019-02-12</v>
      </c>
      <c r="B38" s="42">
        <f>ClosePriceData!B30/ClosePriceData!B$2*100</f>
        <v>109.309040223019</v>
      </c>
      <c r="C38" s="42">
        <f>ClosePriceData!C30/ClosePriceData!C$2*100</f>
        <v>102.201401340505</v>
      </c>
      <c r="D38" s="42">
        <f>ClosePriceData!D30/ClosePriceData!D$2*100</f>
        <v>99.9046321525886</v>
      </c>
      <c r="E38" s="42">
        <f>ClosePriceData!E30/ClosePriceData!E$2*100</f>
        <v>100.667473993725</v>
      </c>
    </row>
    <row r="39" spans="1:5">
      <c r="A39" t="str">
        <f>ClosePriceData!A31</f>
        <v>2019-02-13</v>
      </c>
      <c r="B39" s="42">
        <f>ClosePriceData!B31/ClosePriceData!B$2*100</f>
        <v>109.498207885305</v>
      </c>
      <c r="C39" s="42">
        <f>ClosePriceData!C31/ClosePriceData!C$2*100</f>
        <v>102.326311383929</v>
      </c>
      <c r="D39" s="42">
        <f>ClosePriceData!D31/ClosePriceData!D$2*100</f>
        <v>99.7547683923706</v>
      </c>
      <c r="E39" s="42">
        <f>ClosePriceData!E31/ClosePriceData!E$2*100</f>
        <v>100.772329448459</v>
      </c>
    </row>
    <row r="40" spans="1:5">
      <c r="A40" t="str">
        <f>ClosePriceData!A32</f>
        <v>2019-02-14</v>
      </c>
      <c r="B40" s="42">
        <f>ClosePriceData!B32/ClosePriceData!B$2*100</f>
        <v>109.259259259259</v>
      </c>
      <c r="C40" s="42">
        <f>ClosePriceData!C32/ClosePriceData!C$2*100</f>
        <v>102.248247371438</v>
      </c>
      <c r="D40" s="42">
        <f>ClosePriceData!D32/ClosePriceData!D$2*100</f>
        <v>99.9727520435967</v>
      </c>
      <c r="E40" s="42">
        <f>ClosePriceData!E32/ClosePriceData!E$2*100</f>
        <v>101.144362150461</v>
      </c>
    </row>
    <row r="41" spans="1:5">
      <c r="A41" t="str">
        <f>ClosePriceData!A33</f>
        <v>2019-02-15</v>
      </c>
      <c r="B41" s="42">
        <f>ClosePriceData!B33/ClosePriceData!B$2*100</f>
        <v>110.593389088013</v>
      </c>
      <c r="C41" s="42">
        <f>ClosePriceData!C33/ClosePriceData!C$2*100</f>
        <v>102.896172957528</v>
      </c>
      <c r="D41" s="42">
        <f>ClosePriceData!D33/ClosePriceData!D$2*100</f>
        <v>99.8773841961853</v>
      </c>
      <c r="E41" s="42">
        <f>ClosePriceData!E33/ClosePriceData!E$2*100</f>
        <v>100.79330600446</v>
      </c>
    </row>
    <row r="42" spans="1:5">
      <c r="A42" t="str">
        <f>ClosePriceData!A34</f>
        <v>2019-02-19</v>
      </c>
      <c r="B42" s="42">
        <f>ClosePriceData!B34/ClosePriceData!B$2*100</f>
        <v>110.663082437276</v>
      </c>
      <c r="C42" s="42">
        <f>ClosePriceData!C34/ClosePriceData!C$2*100</f>
        <v>104.613581232314</v>
      </c>
      <c r="D42" s="42">
        <f>ClosePriceData!D34/ClosePriceData!D$2*100</f>
        <v>99.9795640326975</v>
      </c>
      <c r="E42" s="42">
        <f>ClosePriceData!E34/ClosePriceData!E$2*100</f>
        <v>100.841630939966</v>
      </c>
    </row>
    <row r="43" spans="1:5">
      <c r="A43" t="str">
        <f>ClosePriceData!A35</f>
        <v>2019-02-20</v>
      </c>
      <c r="B43" s="42">
        <f>ClosePriceData!B35/ClosePriceData!B$2*100</f>
        <v>110.991636798088</v>
      </c>
      <c r="C43" s="42">
        <f>ClosePriceData!C35/ClosePriceData!C$2*100</f>
        <v>104.863391789861</v>
      </c>
      <c r="D43" s="42">
        <f>ClosePriceData!D35/ClosePriceData!D$2*100</f>
        <v>99.9523160762943</v>
      </c>
      <c r="E43" s="42">
        <f>ClosePriceData!E35/ClosePriceData!E$2*100</f>
        <v>100.824309610966</v>
      </c>
    </row>
    <row r="44" spans="1:5">
      <c r="A44" t="str">
        <f>ClosePriceData!A36</f>
        <v>2019-02-21</v>
      </c>
      <c r="B44" s="42">
        <f>ClosePriceData!B36/ClosePriceData!B$2*100</f>
        <v>110.483870967742</v>
      </c>
      <c r="C44" s="42">
        <f>ClosePriceData!C36/ClosePriceData!C$2*100</f>
        <v>103.317720530835</v>
      </c>
      <c r="D44" s="42">
        <f>ClosePriceData!D36/ClosePriceData!D$2*100</f>
        <v>99.8092643051771</v>
      </c>
      <c r="E44" s="42">
        <f>ClosePriceData!E36/ClosePriceData!E$2*100</f>
        <v>101.000291627505</v>
      </c>
    </row>
    <row r="45" spans="1:5">
      <c r="A45" t="str">
        <f>ClosePriceData!A37</f>
        <v>2019-02-22</v>
      </c>
      <c r="B45" s="42">
        <f>ClosePriceData!B37/ClosePriceData!B$2*100</f>
        <v>111.160892074871</v>
      </c>
      <c r="C45" s="42">
        <f>ClosePriceData!C37/ClosePriceData!C$2*100</f>
        <v>103.76268159031</v>
      </c>
      <c r="D45" s="42">
        <f>ClosePriceData!D37/ClosePriceData!D$2*100</f>
        <v>99.9795640326975</v>
      </c>
      <c r="E45" s="42">
        <f>ClosePriceData!E37/ClosePriceData!E$2*100</f>
        <v>100.948317246226</v>
      </c>
    </row>
    <row r="46" spans="1:5">
      <c r="A46" t="str">
        <f>ClosePriceData!A38</f>
        <v>2019-02-25</v>
      </c>
      <c r="B46" s="42">
        <f>ClosePriceData!B38/ClosePriceData!B$2*100</f>
        <v>111.389884508164</v>
      </c>
      <c r="C46" s="42">
        <f>ClosePriceData!C38/ClosePriceData!C$2*100</f>
        <v>103.505076066672</v>
      </c>
      <c r="D46" s="42">
        <f>ClosePriceData!D38/ClosePriceData!D$2*100</f>
        <v>99.9046321525886</v>
      </c>
      <c r="E46" s="42">
        <f>ClosePriceData!E38/ClosePriceData!E$2*100</f>
        <v>101.006678867584</v>
      </c>
    </row>
    <row r="47" spans="1:5">
      <c r="A47" t="str">
        <f>ClosePriceData!A39</f>
        <v>2019-02-26</v>
      </c>
      <c r="B47" s="42">
        <f>ClosePriceData!B39/ClosePriceData!B$2*100</f>
        <v>111.170848267622</v>
      </c>
      <c r="C47" s="42">
        <f>ClosePriceData!C39/ClosePriceData!C$2*100</f>
        <v>103.44262104496</v>
      </c>
      <c r="D47" s="42">
        <f>ClosePriceData!D39/ClosePriceData!D$2*100</f>
        <v>100.047683923706</v>
      </c>
      <c r="E47" s="42">
        <f>ClosePriceData!E39/ClosePriceData!E$2*100</f>
        <v>101.256517635169</v>
      </c>
    </row>
    <row r="48" spans="1:5">
      <c r="A48" t="str">
        <f>ClosePriceData!A40</f>
        <v>2019-02-27</v>
      </c>
      <c r="B48" s="42">
        <f>ClosePriceData!B40/ClosePriceData!B$2*100</f>
        <v>111.310234966149</v>
      </c>
      <c r="C48" s="42">
        <f>ClosePriceData!C40/ClosePriceData!C$2*100</f>
        <v>102.864945446673</v>
      </c>
      <c r="D48" s="42">
        <f>ClosePriceData!D40/ClosePriceData!D$2*100</f>
        <v>99.8773841961853</v>
      </c>
      <c r="E48" s="42">
        <f>ClosePriceData!E40/ClosePriceData!E$2*100</f>
        <v>100.809713639517</v>
      </c>
    </row>
    <row r="49" spans="1:5">
      <c r="A49" t="str">
        <f>ClosePriceData!A41</f>
        <v>2019-02-28</v>
      </c>
      <c r="B49" s="42">
        <f>ClosePriceData!B41/ClosePriceData!B$2*100</f>
        <v>110.902031063321</v>
      </c>
      <c r="C49" s="42">
        <f>ClosePriceData!C41/ClosePriceData!C$2*100</f>
        <v>102.482439408909</v>
      </c>
      <c r="D49" s="42">
        <f>ClosePriceData!D41/ClosePriceData!D$2*100</f>
        <v>99.8092643051771</v>
      </c>
      <c r="E49" s="42">
        <f>ClosePriceData!E41/ClosePriceData!E$2*100</f>
        <v>101.088742829278</v>
      </c>
    </row>
    <row r="50" spans="1:5">
      <c r="A50" t="str">
        <f>ClosePriceData!A42</f>
        <v>2019-03-01</v>
      </c>
      <c r="B50" s="42">
        <f>ClosePriceData!B42/ClosePriceData!B$2*100</f>
        <v>111.708482676225</v>
      </c>
      <c r="C50" s="42">
        <f>ClosePriceData!C42/ClosePriceData!C$2*100</f>
        <v>101.202187698209</v>
      </c>
      <c r="D50" s="42">
        <f>ClosePriceData!D42/ClosePriceData!D$2*100</f>
        <v>99.6185286103542</v>
      </c>
      <c r="E50" s="42">
        <f>ClosePriceData!E42/ClosePriceData!E$2*100</f>
        <v>101.540103655358</v>
      </c>
    </row>
    <row r="51" spans="1:5">
      <c r="A51" t="str">
        <f>ClosePriceData!A43</f>
        <v>2019-03-04</v>
      </c>
      <c r="B51" s="42">
        <f>ClosePriceData!B43/ClosePriceData!B$2*100</f>
        <v>111.170848267622</v>
      </c>
      <c r="C51" s="42">
        <f>ClosePriceData!C43/ClosePriceData!C$2*100</f>
        <v>100.296647059182</v>
      </c>
      <c r="D51" s="42">
        <f>ClosePriceData!D43/ClosePriceData!D$2*100</f>
        <v>99.7343324250681</v>
      </c>
      <c r="E51" s="42">
        <f>ClosePriceData!E43/ClosePriceData!E$2*100</f>
        <v>102.069891548316</v>
      </c>
    </row>
    <row r="52" spans="1:5">
      <c r="A52" t="str">
        <f>ClosePriceData!A44</f>
        <v>2019-03-05</v>
      </c>
      <c r="B52" s="42">
        <f>ClosePriceData!B44/ClosePriceData!B$2*100</f>
        <v>111.170848267622</v>
      </c>
      <c r="C52" s="42">
        <f>ClosePriceData!C44/ClosePriceData!C$2*100</f>
        <v>100.07806401249</v>
      </c>
      <c r="D52" s="42">
        <f>ClosePriceData!D44/ClosePriceData!D$2*100</f>
        <v>99.7275204359673</v>
      </c>
      <c r="E52" s="42">
        <f>ClosePriceData!E44/ClosePriceData!E$2*100</f>
        <v>101.923078724815</v>
      </c>
    </row>
    <row r="53" spans="1:5">
      <c r="A53" t="str">
        <f>ClosePriceData!A45</f>
        <v>2019-03-06</v>
      </c>
      <c r="B53" s="42">
        <f>ClosePriceData!B45/ClosePriceData!B$2*100</f>
        <v>110.374352847471</v>
      </c>
      <c r="C53" s="42">
        <f>ClosePriceData!C45/ClosePriceData!C$2*100</f>
        <v>100.304451554572</v>
      </c>
      <c r="D53" s="42">
        <f>ClosePriceData!D45/ClosePriceData!D$2*100</f>
        <v>99.850136239782</v>
      </c>
      <c r="E53" s="42">
        <f>ClosePriceData!E45/ClosePriceData!E$2*100</f>
        <v>102.004226717501</v>
      </c>
    </row>
    <row r="54" spans="1:5">
      <c r="A54" t="str">
        <f>ClosePriceData!A46</f>
        <v>2019-03-07</v>
      </c>
      <c r="B54" s="42">
        <f>ClosePriceData!B46/ClosePriceData!B$2*100</f>
        <v>109.518120270808</v>
      </c>
      <c r="C54" s="42">
        <f>ClosePriceData!C46/ClosePriceData!C$2*100</f>
        <v>100.218583046692</v>
      </c>
      <c r="D54" s="42">
        <f>ClosePriceData!D46/ClosePriceData!D$2*100</f>
        <v>100.088555858311</v>
      </c>
      <c r="E54" s="42">
        <f>ClosePriceData!E46/ClosePriceData!E$2*100</f>
        <v>101.782654979125</v>
      </c>
    </row>
    <row r="55" spans="1:5">
      <c r="A55" t="str">
        <f>ClosePriceData!A47</f>
        <v>2019-03-08</v>
      </c>
      <c r="B55" s="42">
        <f>ClosePriceData!B47/ClosePriceData!B$2*100</f>
        <v>109.398645957786</v>
      </c>
      <c r="C55" s="42">
        <f>ClosePriceData!C47/ClosePriceData!C$2*100</f>
        <v>101.249024199844</v>
      </c>
      <c r="D55" s="42">
        <f>ClosePriceData!D47/ClosePriceData!D$2*100</f>
        <v>100.136239782016</v>
      </c>
      <c r="E55" s="42">
        <f>ClosePriceData!E47/ClosePriceData!E$2*100</f>
        <v>101.792686776154</v>
      </c>
    </row>
    <row r="56" spans="1:5">
      <c r="A56" t="str">
        <f>ClosePriceData!A48</f>
        <v>2019-03-11</v>
      </c>
      <c r="B56" s="42">
        <f>ClosePriceData!B48/ClosePriceData!B$2*100</f>
        <v>110.872162485066</v>
      </c>
      <c r="C56" s="42">
        <f>ClosePriceData!C48/ClosePriceData!C$2*100</f>
        <v>100.608903109143</v>
      </c>
      <c r="D56" s="42">
        <f>ClosePriceData!D48/ClosePriceData!D$2*100</f>
        <v>100.068119891008</v>
      </c>
      <c r="E56" s="42">
        <f>ClosePriceData!E48/ClosePriceData!E$2*100</f>
        <v>101.287523989066</v>
      </c>
    </row>
    <row r="57" spans="1:5">
      <c r="A57" t="str">
        <f>ClosePriceData!A49</f>
        <v>2019-03-12</v>
      </c>
      <c r="B57" s="42">
        <f>ClosePriceData!B49/ClosePriceData!B$2*100</f>
        <v>111.190760653126</v>
      </c>
      <c r="C57" s="42">
        <f>ClosePriceData!C49/ClosePriceData!C$2*100</f>
        <v>101.19438320282</v>
      </c>
      <c r="D57" s="42">
        <f>ClosePriceData!D49/ClosePriceData!D$2*100</f>
        <v>100.177111716621</v>
      </c>
      <c r="E57" s="42">
        <f>ClosePriceData!E49/ClosePriceData!E$2*100</f>
        <v>101.526426181326</v>
      </c>
    </row>
    <row r="58" spans="1:5">
      <c r="A58" t="str">
        <f>ClosePriceData!A50</f>
        <v>2019-03-13</v>
      </c>
      <c r="B58" s="42">
        <f>ClosePriceData!B50/ClosePriceData!B$2*100</f>
        <v>112.086818000796</v>
      </c>
      <c r="C58" s="42">
        <f>ClosePriceData!C50/ClosePriceData!C$2*100</f>
        <v>102.068696330991</v>
      </c>
      <c r="D58" s="42">
        <f>ClosePriceData!D50/ClosePriceData!D$2*100</f>
        <v>100.183923705722</v>
      </c>
      <c r="E58" s="42">
        <f>ClosePriceData!E50/ClosePriceData!E$2*100</f>
        <v>101.493600543022</v>
      </c>
    </row>
    <row r="59" spans="1:5">
      <c r="A59" t="str">
        <f>ClosePriceData!A51</f>
        <v>2019-03-14</v>
      </c>
      <c r="B59" s="42">
        <f>ClosePriceData!B51/ClosePriceData!B$2*100</f>
        <v>111.798088410992</v>
      </c>
      <c r="C59" s="42">
        <f>ClosePriceData!C51/ClosePriceData!C$2*100</f>
        <v>100.967995660739</v>
      </c>
      <c r="D59" s="42">
        <f>ClosePriceData!D51/ClosePriceData!D$2*100</f>
        <v>100.115803814714</v>
      </c>
      <c r="E59" s="42">
        <f>ClosePriceData!E51/ClosePriceData!E$2*100</f>
        <v>101.393297784172</v>
      </c>
    </row>
    <row r="60" spans="1:5">
      <c r="A60" t="str">
        <f>ClosePriceData!A52</f>
        <v>2019-03-15</v>
      </c>
      <c r="B60" s="42">
        <f>ClosePriceData!B52/ClosePriceData!B$2*100</f>
        <v>111.982871070415</v>
      </c>
      <c r="C60" s="42">
        <f>ClosePriceData!C52/ClosePriceData!C$2*100</f>
        <v>101.623735271516</v>
      </c>
      <c r="D60" s="42">
        <f>ClosePriceData!D52/ClosePriceData!D$2*100</f>
        <v>100.238419618529</v>
      </c>
      <c r="E60" s="42">
        <f>ClosePriceData!E52/ClosePriceData!E$2*100</f>
        <v>101.90119450426</v>
      </c>
    </row>
    <row r="61" spans="1:5">
      <c r="A61" t="str">
        <f>ClosePriceData!A53</f>
        <v>2019-03-18</v>
      </c>
      <c r="B61" s="42">
        <f>ClosePriceData!B53/ClosePriceData!B$2*100</f>
        <v>113.122262046993</v>
      </c>
      <c r="C61" s="42">
        <f>ClosePriceData!C53/ClosePriceData!C$2*100</f>
        <v>101.506639252781</v>
      </c>
      <c r="D61" s="42">
        <f>ClosePriceData!D53/ClosePriceData!D$2*100</f>
        <v>100.183923705722</v>
      </c>
      <c r="E61" s="42">
        <f>ClosePriceData!E53/ClosePriceData!E$2*100</f>
        <v>101.726120257595</v>
      </c>
    </row>
    <row r="62" spans="1:5">
      <c r="A62" t="str">
        <f>ClosePriceData!A54</f>
        <v>2019-03-19</v>
      </c>
      <c r="B62" s="42">
        <f>ClosePriceData!B54/ClosePriceData!B$2*100</f>
        <v>112.962962962963</v>
      </c>
      <c r="C62" s="42">
        <f>ClosePriceData!C54/ClosePriceData!C$2*100</f>
        <v>101.873536299766</v>
      </c>
      <c r="D62" s="42">
        <f>ClosePriceData!D54/ClosePriceData!D$2*100</f>
        <v>100.143051771117</v>
      </c>
      <c r="E62" s="42">
        <f>ClosePriceData!E54/ClosePriceData!E$2*100</f>
        <v>101.554690703295</v>
      </c>
    </row>
    <row r="63" spans="1:5">
      <c r="A63" t="str">
        <f>ClosePriceData!A55</f>
        <v>2019-03-20</v>
      </c>
      <c r="B63" s="42">
        <f>ClosePriceData!B55/ClosePriceData!B$2*100</f>
        <v>112.584627638391</v>
      </c>
      <c r="C63" s="42">
        <f>ClosePriceData!C55/ClosePriceData!C$2*100</f>
        <v>101.52224824356</v>
      </c>
      <c r="D63" s="42">
        <f>ClosePriceData!D55/ClosePriceData!D$2*100</f>
        <v>100.483651226158</v>
      </c>
      <c r="E63" s="42">
        <f>ClosePriceData!E55/ClosePriceData!E$2*100</f>
        <v>101.580230759279</v>
      </c>
    </row>
    <row r="64" spans="1:5">
      <c r="A64" t="str">
        <f>ClosePriceData!A56</f>
        <v>2019-03-21</v>
      </c>
      <c r="B64" s="42">
        <f>ClosePriceData!B56/ClosePriceData!B$2*100</f>
        <v>113.99840700916</v>
      </c>
      <c r="C64" s="42">
        <f>ClosePriceData!C56/ClosePriceData!C$2*100</f>
        <v>101.959404807645</v>
      </c>
      <c r="D64" s="42">
        <f>ClosePriceData!D56/ClosePriceData!D$2*100</f>
        <v>100.456403269755</v>
      </c>
      <c r="E64" s="42">
        <f>ClosePriceData!E56/ClosePriceData!E$2*100</f>
        <v>100.904548673301</v>
      </c>
    </row>
    <row r="65" spans="1:5">
      <c r="A65" t="str">
        <f>ClosePriceData!A57</f>
        <v>2019-03-22</v>
      </c>
      <c r="B65" s="42">
        <f>ClosePriceData!B57/ClosePriceData!B$2*100</f>
        <v>111.937475109518</v>
      </c>
      <c r="C65" s="42">
        <f>ClosePriceData!C57/ClosePriceData!C$2*100</f>
        <v>102.388756876342</v>
      </c>
      <c r="D65" s="42">
        <f>ClosePriceData!D57/ClosePriceData!D$2*100</f>
        <v>100.797002724796</v>
      </c>
      <c r="E65" s="42">
        <f>ClosePriceData!E57/ClosePriceData!E$2*100</f>
        <v>101.037678351289</v>
      </c>
    </row>
    <row r="66" spans="1:5">
      <c r="A66" t="str">
        <f>ClosePriceData!A58</f>
        <v>2019-03-25</v>
      </c>
      <c r="B66" s="42">
        <f>ClosePriceData!B58/ClosePriceData!B$2*100</f>
        <v>111.78813221824</v>
      </c>
      <c r="C66" s="42">
        <f>ClosePriceData!C58/ClosePriceData!C$2*100</f>
        <v>103.192820016711</v>
      </c>
      <c r="D66" s="42">
        <f>ClosePriceData!D58/ClosePriceData!D$2*100</f>
        <v>101.028610354223</v>
      </c>
      <c r="E66" s="42">
        <f>ClosePriceData!E58/ClosePriceData!E$2*100</f>
        <v>100.376590086617</v>
      </c>
    </row>
    <row r="67" spans="1:5">
      <c r="A67" t="str">
        <f>ClosePriceData!A59</f>
        <v>2019-03-26</v>
      </c>
      <c r="B67" s="42">
        <f>ClosePriceData!B59/ClosePriceData!B$2*100</f>
        <v>112.425328554361</v>
      </c>
      <c r="C67" s="42">
        <f>ClosePriceData!C59/ClosePriceData!C$2*100</f>
        <v>102.599535427644</v>
      </c>
      <c r="D67" s="42">
        <f>ClosePriceData!D59/ClosePriceData!D$2*100</f>
        <v>101.049046321526</v>
      </c>
      <c r="E67" s="42">
        <f>ClosePriceData!E59/ClosePriceData!E$2*100</f>
        <v>100.364736600023</v>
      </c>
    </row>
    <row r="68" spans="1:5">
      <c r="A68" t="str">
        <f>ClosePriceData!A60</f>
        <v>2019-03-27</v>
      </c>
      <c r="B68" s="42">
        <f>ClosePriceData!B60/ClosePriceData!B$2*100</f>
        <v>111.927518916766</v>
      </c>
      <c r="C68" s="42">
        <f>ClosePriceData!C60/ClosePriceData!C$2*100</f>
        <v>102.256051866828</v>
      </c>
      <c r="D68" s="42">
        <f>ClosePriceData!D60/ClosePriceData!D$2*100</f>
        <v>101.198910081744</v>
      </c>
      <c r="E68" s="42">
        <f>ClosePriceData!E60/ClosePriceData!E$2*100</f>
        <v>100.807897224716</v>
      </c>
    </row>
    <row r="69" spans="1:5">
      <c r="A69" t="str">
        <f>ClosePriceData!A61</f>
        <v>2019-03-28</v>
      </c>
      <c r="B69" s="42">
        <f>ClosePriceData!B61/ClosePriceData!B$2*100</f>
        <v>112.345679012346</v>
      </c>
      <c r="C69" s="42">
        <f>ClosePriceData!C61/ClosePriceData!C$2*100</f>
        <v>100.686967121634</v>
      </c>
      <c r="D69" s="42">
        <f>ClosePriceData!D61/ClosePriceData!D$2*100</f>
        <v>101.08310626703</v>
      </c>
      <c r="E69" s="42">
        <f>ClosePriceData!E61/ClosePriceData!E$2*100</f>
        <v>100.749536941758</v>
      </c>
    </row>
    <row r="70" spans="1:5">
      <c r="A70" t="str">
        <f>ClosePriceData!A62</f>
        <v>2019-03-29</v>
      </c>
      <c r="B70" s="42">
        <f>ClosePriceData!B62/ClosePriceData!B$2*100</f>
        <v>113.012743926722</v>
      </c>
      <c r="C70" s="42">
        <f>ClosePriceData!C62/ClosePriceData!C$2*100</f>
        <v>100.936768149883</v>
      </c>
      <c r="D70" s="42">
        <f>ClosePriceData!D62/ClosePriceData!D$2*100</f>
        <v>100.940054495913</v>
      </c>
      <c r="E70" s="42">
        <f>ClosePriceData!E62/ClosePriceData!E$2*100</f>
        <v>100.883577768692</v>
      </c>
    </row>
    <row r="71" spans="1:5">
      <c r="A71" t="str">
        <f>ClosePriceData!A63</f>
        <v>2019-04-01</v>
      </c>
      <c r="B71" s="42">
        <f>ClosePriceData!B63/ClosePriceData!B$2*100</f>
        <v>114.31700517722</v>
      </c>
      <c r="C71" s="42">
        <f>ClosePriceData!C63/ClosePriceData!C$2*100</f>
        <v>100.577675598287</v>
      </c>
      <c r="D71" s="42">
        <f>ClosePriceData!D63/ClosePriceData!D$2*100</f>
        <v>100.722070844687</v>
      </c>
      <c r="E71" s="42">
        <f>ClosePriceData!E63/ClosePriceData!E$2*100</f>
        <v>101.625811198141</v>
      </c>
    </row>
    <row r="72" spans="1:5">
      <c r="A72" t="str">
        <f>ClosePriceData!A64</f>
        <v>2019-04-02</v>
      </c>
      <c r="B72" s="42">
        <f>ClosePriceData!B64/ClosePriceData!B$2*100</f>
        <v>114.177618478694</v>
      </c>
      <c r="C72" s="42">
        <f>ClosePriceData!C64/ClosePriceData!C$2*100</f>
        <v>100.702576112412</v>
      </c>
      <c r="D72" s="42">
        <f>ClosePriceData!D64/ClosePriceData!D$2*100</f>
        <v>100.810626702997</v>
      </c>
      <c r="E72" s="42">
        <f>ClosePriceData!E64/ClosePriceData!E$2*100</f>
        <v>101.492685223549</v>
      </c>
    </row>
    <row r="73" spans="1:5">
      <c r="A73" t="str">
        <f>ClosePriceData!A65</f>
        <v>2019-04-03</v>
      </c>
      <c r="B73" s="42">
        <f>ClosePriceData!B65/ClosePriceData!B$2*100</f>
        <v>114.68538430904</v>
      </c>
      <c r="C73" s="42">
        <f>ClosePriceData!C65/ClosePriceData!C$2*100</f>
        <v>100.694771617023</v>
      </c>
      <c r="D73" s="42">
        <f>ClosePriceData!D65/ClosePriceData!D$2*100</f>
        <v>100.688010899183</v>
      </c>
      <c r="E73" s="42">
        <f>ClosePriceData!E65/ClosePriceData!E$2*100</f>
        <v>101.574750787137</v>
      </c>
    </row>
    <row r="74" spans="1:5">
      <c r="A74" t="str">
        <f>ClosePriceData!A66</f>
        <v>2019-04-04</v>
      </c>
      <c r="B74" s="42">
        <f>ClosePriceData!B66/ClosePriceData!B$2*100</f>
        <v>114.804858622063</v>
      </c>
      <c r="C74" s="42">
        <f>ClosePriceData!C66/ClosePriceData!C$2*100</f>
        <v>100.624512099922</v>
      </c>
      <c r="D74" s="42">
        <f>ClosePriceData!D66/ClosePriceData!D$2*100</f>
        <v>100.694822888283</v>
      </c>
      <c r="E74" s="42">
        <f>ClosePriceData!E66/ClosePriceData!E$2*100</f>
        <v>101.814566761072</v>
      </c>
    </row>
    <row r="75" spans="1:5">
      <c r="A75" t="str">
        <f>ClosePriceData!A67</f>
        <v>2019-04-08</v>
      </c>
      <c r="B75" s="42">
        <f>ClosePriceData!B67/ClosePriceData!B$2*100</f>
        <v>115.42214257268</v>
      </c>
      <c r="C75" s="42">
        <f>ClosePriceData!C67/ClosePriceData!C$2*100</f>
        <v>101.256828695233</v>
      </c>
      <c r="D75" s="42">
        <f>ClosePriceData!D67/ClosePriceData!D$2*100</f>
        <v>100.640326975477</v>
      </c>
      <c r="E75" s="42">
        <f>ClosePriceData!E67/ClosePriceData!E$2*100</f>
        <v>101.63037887648</v>
      </c>
    </row>
    <row r="76" spans="1:5">
      <c r="A76" t="str">
        <f>ClosePriceData!A68</f>
        <v>2019-04-09</v>
      </c>
      <c r="B76" s="42">
        <f>ClosePriceData!B68/ClosePriceData!B$2*100</f>
        <v>114.794902429311</v>
      </c>
      <c r="C76" s="42">
        <f>ClosePriceData!C68/ClosePriceData!C$2*100</f>
        <v>101.75644028103</v>
      </c>
      <c r="D76" s="42">
        <f>ClosePriceData!D68/ClosePriceData!D$2*100</f>
        <v>100.728882833787</v>
      </c>
      <c r="E76" s="42">
        <f>ClosePriceData!E68/ClosePriceData!E$2*100</f>
        <v>101.310319479879</v>
      </c>
    </row>
    <row r="77" spans="1:5">
      <c r="A77" t="str">
        <f>ClosePriceData!A69</f>
        <v>2019-04-10</v>
      </c>
      <c r="B77" s="42">
        <f>ClosePriceData!B69/ClosePriceData!B$2*100</f>
        <v>115.272799681402</v>
      </c>
      <c r="C77" s="42">
        <f>ClosePriceData!C69/ClosePriceData!C$2*100</f>
        <v>102.193596845116</v>
      </c>
      <c r="D77" s="42">
        <f>ClosePriceData!D69/ClosePriceData!D$2*100</f>
        <v>100.824250681199</v>
      </c>
      <c r="E77" s="42">
        <f>ClosePriceData!E69/ClosePriceData!E$2*100</f>
        <v>101.200900455696</v>
      </c>
    </row>
    <row r="78" spans="1:5">
      <c r="A78" t="str">
        <f>ClosePriceData!A70</f>
        <v>2019-04-11</v>
      </c>
      <c r="B78" s="42">
        <f>ClosePriceData!B70/ClosePriceData!B$2*100</f>
        <v>115.163281561131</v>
      </c>
      <c r="C78" s="42">
        <f>ClosePriceData!C70/ClosePriceData!C$2*100</f>
        <v>100.593284589066</v>
      </c>
      <c r="D78" s="42">
        <f>ClosePriceData!D70/ClosePriceData!D$2*100</f>
        <v>100.674386920981</v>
      </c>
      <c r="E78" s="42">
        <f>ClosePriceData!E70/ClosePriceData!E$2*100</f>
        <v>101.780835075968</v>
      </c>
    </row>
    <row r="79" spans="1:5">
      <c r="A79" t="str">
        <f>ClosePriceData!A71</f>
        <v>2019-04-15</v>
      </c>
      <c r="B79" s="42">
        <f>ClosePriceData!B71/ClosePriceData!B$2*100</f>
        <v>115.870171246515</v>
      </c>
      <c r="C79" s="42">
        <f>ClosePriceData!C71/ClosePriceData!C$2*100</f>
        <v>100.452775084163</v>
      </c>
      <c r="D79" s="42">
        <f>ClosePriceData!D71/ClosePriceData!D$2*100</f>
        <v>100.442779291553</v>
      </c>
      <c r="E79" s="42">
        <f>ClosePriceData!E71/ClosePriceData!E$2*100</f>
        <v>102.074446025183</v>
      </c>
    </row>
    <row r="80" spans="1:5">
      <c r="A80" t="str">
        <f>ClosePriceData!A72</f>
        <v>2019-04-16</v>
      </c>
      <c r="B80" s="42">
        <f>ClosePriceData!B72/ClosePriceData!B$2*100</f>
        <v>115.94982078853</v>
      </c>
      <c r="C80" s="42">
        <f>ClosePriceData!C72/ClosePriceData!C$2*100</f>
        <v>99.3442603892223</v>
      </c>
      <c r="D80" s="42">
        <f>ClosePriceData!D72/ClosePriceData!D$2*100</f>
        <v>100.292915531335</v>
      </c>
      <c r="E80" s="42">
        <f>ClosePriceData!E72/ClosePriceData!E$2*100</f>
        <v>102.120034461251</v>
      </c>
    </row>
    <row r="81" spans="1:5">
      <c r="A81" t="str">
        <f>ClosePriceData!A73</f>
        <v>2019-04-17</v>
      </c>
      <c r="B81" s="42">
        <f>ClosePriceData!B73/ClosePriceData!B$2*100</f>
        <v>115.511748307447</v>
      </c>
      <c r="C81" s="42">
        <f>ClosePriceData!C73/ClosePriceData!C$2*100</f>
        <v>99.3130328783665</v>
      </c>
      <c r="D81" s="42">
        <f>ClosePriceData!D73/ClosePriceData!D$2*100</f>
        <v>100.33378746594</v>
      </c>
      <c r="E81" s="42">
        <f>ClosePriceData!E73/ClosePriceData!E$2*100</f>
        <v>102.159246235875</v>
      </c>
    </row>
    <row r="82" spans="1:5">
      <c r="A82" t="str">
        <f>ClosePriceData!A74</f>
        <v>2019-04-18</v>
      </c>
      <c r="B82" s="42">
        <f>ClosePriceData!B74/ClosePriceData!B$2*100</f>
        <v>115.890083632019</v>
      </c>
      <c r="C82" s="42">
        <f>ClosePriceData!C74/ClosePriceData!C$2*100</f>
        <v>99.2896193921984</v>
      </c>
      <c r="D82" s="42">
        <f>ClosePriceData!D74/ClosePriceData!D$2*100</f>
        <v>100.456403269755</v>
      </c>
      <c r="E82" s="42">
        <f>ClosePriceData!E74/ClosePriceData!E$2*100</f>
        <v>102.116391852166</v>
      </c>
    </row>
    <row r="83" spans="1:5">
      <c r="A83" t="str">
        <f>ClosePriceData!A75</f>
        <v>2019-04-22</v>
      </c>
      <c r="B83" s="42">
        <f>ClosePriceData!B75/ClosePriceData!B$2*100</f>
        <v>115.989645559538</v>
      </c>
      <c r="C83" s="42">
        <f>ClosePriceData!C75/ClosePriceData!C$2*100</f>
        <v>99.4145199063232</v>
      </c>
      <c r="D83" s="42">
        <f>ClosePriceData!D75/ClosePriceData!D$2*100</f>
        <v>100.381471389646</v>
      </c>
      <c r="E83" s="42">
        <f>ClosePriceData!E75/ClosePriceData!E$2*100</f>
        <v>102.061677491504</v>
      </c>
    </row>
    <row r="84" spans="1:5">
      <c r="A84" t="str">
        <f>ClosePriceData!A76</f>
        <v>2019-04-23</v>
      </c>
      <c r="B84" s="42">
        <f>ClosePriceData!B76/ClosePriceData!B$2*100</f>
        <v>117.005177220231</v>
      </c>
      <c r="C84" s="42">
        <f>ClosePriceData!C76/ClosePriceData!C$2*100</f>
        <v>99.0866548655835</v>
      </c>
      <c r="D84" s="42">
        <f>ClosePriceData!D76/ClosePriceData!D$2*100</f>
        <v>100.49727520436</v>
      </c>
      <c r="E84" s="42">
        <f>ClosePriceData!E76/ClosePriceData!E$2*100</f>
        <v>102.014259723943</v>
      </c>
    </row>
    <row r="85" spans="1:5">
      <c r="A85" t="str">
        <f>ClosePriceData!A77</f>
        <v>2019-04-24</v>
      </c>
      <c r="B85" s="42">
        <f>ClosePriceData!B77/ClosePriceData!B$2*100</f>
        <v>116.716447630426</v>
      </c>
      <c r="C85" s="42">
        <f>ClosePriceData!C77/ClosePriceData!C$2*100</f>
        <v>99.5706479313037</v>
      </c>
      <c r="D85" s="42">
        <f>ClosePriceData!D77/ClosePriceData!D$2*100</f>
        <v>100.688010899183</v>
      </c>
      <c r="E85" s="42">
        <f>ClosePriceData!E77/ClosePriceData!E$2*100</f>
        <v>102.244956226413</v>
      </c>
    </row>
    <row r="86" spans="1:5">
      <c r="A86" t="str">
        <f>ClosePriceData!A78</f>
        <v>2019-04-25</v>
      </c>
      <c r="B86" s="42">
        <f>ClosePriceData!B78/ClosePriceData!B$2*100</f>
        <v>116.537236160892</v>
      </c>
      <c r="C86" s="42">
        <f>ClosePriceData!C78/ClosePriceData!C$2*100</f>
        <v>99.5940709467701</v>
      </c>
      <c r="D86" s="42">
        <f>ClosePriceData!D78/ClosePriceData!D$2*100</f>
        <v>100.633514986376</v>
      </c>
      <c r="E86" s="42">
        <f>ClosePriceData!E78/ClosePriceData!E$2*100</f>
        <v>101.706063737534</v>
      </c>
    </row>
    <row r="87" spans="1:5">
      <c r="A87" t="str">
        <f>ClosePriceData!A79</f>
        <v>2019-04-29</v>
      </c>
      <c r="B87" s="42">
        <f>ClosePriceData!B79/ClosePriceData!B$2*100</f>
        <v>117.204301075269</v>
      </c>
      <c r="C87" s="42">
        <f>ClosePriceData!C79/ClosePriceData!C$2*100</f>
        <v>99.8126444641638</v>
      </c>
      <c r="D87" s="42">
        <f>ClosePriceData!D79/ClosePriceData!D$2*100</f>
        <v>100.694822888283</v>
      </c>
      <c r="E87" s="42">
        <f>ClosePriceData!E79/ClosePriceData!E$2*100</f>
        <v>101.831891115997</v>
      </c>
    </row>
    <row r="88" spans="1:5">
      <c r="A88" t="str">
        <f>ClosePriceData!A80</f>
        <v>2019-04-30</v>
      </c>
      <c r="B88" s="42">
        <f>ClosePriceData!B80/ClosePriceData!B$2*100</f>
        <v>117.42333731581</v>
      </c>
      <c r="C88" s="42">
        <f>ClosePriceData!C80/ClosePriceData!C$2*100</f>
        <v>100.140519034202</v>
      </c>
      <c r="D88" s="42">
        <f>ClosePriceData!D80/ClosePriceData!D$2*100</f>
        <v>100.8310626703</v>
      </c>
      <c r="E88" s="42">
        <f>ClosePriceData!E80/ClosePriceData!E$2*100</f>
        <v>101.574750787137</v>
      </c>
    </row>
    <row r="89" spans="1:5">
      <c r="A89" t="str">
        <f>ClosePriceData!A81</f>
        <v>2019-05-01</v>
      </c>
      <c r="B89" s="42">
        <f>ClosePriceData!B81/ClosePriceData!B$2*100</f>
        <v>116.407805655117</v>
      </c>
      <c r="C89" s="42">
        <f>ClosePriceData!C81/ClosePriceData!C$2*100</f>
        <v>100.031227510856</v>
      </c>
      <c r="D89" s="42">
        <f>ClosePriceData!D81/ClosePriceData!D$2*100</f>
        <v>100.735694822888</v>
      </c>
      <c r="E89" s="42">
        <f>ClosePriceData!E81/ClosePriceData!E$2*100</f>
        <v>101.626728920413</v>
      </c>
    </row>
    <row r="90" spans="1:5">
      <c r="A90" t="str">
        <f>ClosePriceData!A82</f>
        <v>2019-05-02</v>
      </c>
      <c r="B90" s="42">
        <f>ClosePriceData!B82/ClosePriceData!B$2*100</f>
        <v>116.188769414576</v>
      </c>
      <c r="C90" s="42">
        <f>ClosePriceData!C82/ClosePriceData!C$2*100</f>
        <v>99.1178728471409</v>
      </c>
      <c r="D90" s="42">
        <f>ClosePriceData!D82/ClosePriceData!D$2*100</f>
        <v>100.50408719346</v>
      </c>
      <c r="E90" s="42">
        <f>ClosePriceData!E82/ClosePriceData!E$2*100</f>
        <v>101.665942744037</v>
      </c>
    </row>
    <row r="91" spans="1:5">
      <c r="A91" t="str">
        <f>ClosePriceData!A83</f>
        <v>2019-05-06</v>
      </c>
      <c r="B91" s="42">
        <f>ClosePriceData!B83/ClosePriceData!B$2*100</f>
        <v>116.786140979689</v>
      </c>
      <c r="C91" s="42">
        <f>ClosePriceData!C83/ClosePriceData!C$2*100</f>
        <v>100.054640997024</v>
      </c>
      <c r="D91" s="42">
        <f>ClosePriceData!D83/ClosePriceData!D$2*100</f>
        <v>100.728882833787</v>
      </c>
      <c r="E91" s="42">
        <f>ClosePriceData!E83/ClosePriceData!E$2*100</f>
        <v>101.036771236773</v>
      </c>
    </row>
    <row r="92" spans="1:5">
      <c r="A92" t="str">
        <f>ClosePriceData!A84</f>
        <v>2019-05-07</v>
      </c>
      <c r="B92" s="42">
        <f>ClosePriceData!B84/ClosePriceData!B$2*100</f>
        <v>115.123456790123</v>
      </c>
      <c r="C92" s="42">
        <f>ClosePriceData!C84/ClosePriceData!C$2*100</f>
        <v>100.195160031226</v>
      </c>
      <c r="D92" s="42">
        <f>ClosePriceData!D84/ClosePriceData!D$2*100</f>
        <v>100.899182561308</v>
      </c>
      <c r="E92" s="42">
        <f>ClosePriceData!E84/ClosePriceData!E$2*100</f>
        <v>100.537082781231</v>
      </c>
    </row>
    <row r="93" spans="1:5">
      <c r="A93" t="str">
        <f>ClosePriceData!A85</f>
        <v>2019-05-08</v>
      </c>
      <c r="B93" s="42">
        <f>ClosePriceData!B85/ClosePriceData!B$2*100</f>
        <v>114.984070091597</v>
      </c>
      <c r="C93" s="42">
        <f>ClosePriceData!C85/ClosePriceData!C$2*100</f>
        <v>99.8750994858753</v>
      </c>
      <c r="D93" s="42">
        <f>ClosePriceData!D85/ClosePriceData!D$2*100</f>
        <v>100.776566757493</v>
      </c>
      <c r="E93" s="42">
        <f>ClosePriceData!E85/ClosePriceData!E$2*100</f>
        <v>100.328267651623</v>
      </c>
    </row>
    <row r="94" spans="1:5">
      <c r="A94" t="str">
        <f>ClosePriceData!A86</f>
        <v>2019-05-09</v>
      </c>
      <c r="B94" s="42">
        <f>ClosePriceData!B86/ClosePriceData!B$2*100</f>
        <v>114.406610911987</v>
      </c>
      <c r="C94" s="42">
        <f>ClosePriceData!C86/ClosePriceData!C$2*100</f>
        <v>100.195160031226</v>
      </c>
      <c r="D94" s="42">
        <f>ClosePriceData!D86/ClosePriceData!D$2*100</f>
        <v>100.905994550409</v>
      </c>
      <c r="E94" s="42">
        <f>ClosePriceData!E86/ClosePriceData!E$2*100</f>
        <v>100.126748156098</v>
      </c>
    </row>
    <row r="95" spans="1:5">
      <c r="A95" t="str">
        <f>ClosePriceData!A87</f>
        <v>2019-05-13</v>
      </c>
      <c r="B95" s="42">
        <f>ClosePriceData!B87/ClosePriceData!B$2*100</f>
        <v>111.78813221824</v>
      </c>
      <c r="C95" s="42">
        <f>ClosePriceData!C87/ClosePriceData!C$2*100</f>
        <v>101.491020732704</v>
      </c>
      <c r="D95" s="42">
        <f>ClosePriceData!D87/ClosePriceData!D$2*100</f>
        <v>101.178474114441</v>
      </c>
      <c r="E95" s="42">
        <f>ClosePriceData!E87/ClosePriceData!E$2*100</f>
        <v>99.53131785644</v>
      </c>
    </row>
    <row r="96" spans="1:5">
      <c r="A96" t="str">
        <f>ClosePriceData!A88</f>
        <v>2019-05-14</v>
      </c>
      <c r="B96" s="42">
        <f>ClosePriceData!B88/ClosePriceData!B$2*100</f>
        <v>113.072481083234</v>
      </c>
      <c r="C96" s="42">
        <f>ClosePriceData!C88/ClosePriceData!C$2*100</f>
        <v>101.069473159397</v>
      </c>
      <c r="D96" s="42">
        <f>ClosePriceData!D88/ClosePriceData!D$2*100</f>
        <v>101.117166212534</v>
      </c>
      <c r="E96" s="42">
        <f>ClosePriceData!E88/ClosePriceData!E$2*100</f>
        <v>100.002737327298</v>
      </c>
    </row>
    <row r="97" spans="1:5">
      <c r="A97" t="str">
        <f>ClosePriceData!A89</f>
        <v>2019-05-15</v>
      </c>
      <c r="B97" s="42">
        <f>ClosePriceData!B89/ClosePriceData!B$2*100</f>
        <v>113.699721226603</v>
      </c>
      <c r="C97" s="42">
        <f>ClosePriceData!C89/ClosePriceData!C$2*100</f>
        <v>101.19438320282</v>
      </c>
      <c r="D97" s="42">
        <f>ClosePriceData!D89/ClosePriceData!D$2*100</f>
        <v>101.301089918256</v>
      </c>
      <c r="E97" s="42">
        <f>ClosePriceData!E89/ClosePriceData!E$2*100</f>
        <v>99.8240128236853</v>
      </c>
    </row>
    <row r="98" spans="1:5">
      <c r="A98" t="str">
        <f>ClosePriceData!A90</f>
        <v>2019-05-16</v>
      </c>
      <c r="B98" s="42">
        <f>ClosePriceData!B90/ClosePriceData!B$2*100</f>
        <v>114.635603345281</v>
      </c>
      <c r="C98" s="42">
        <f>ClosePriceData!C90/ClosePriceData!C$2*100</f>
        <v>100.312256049961</v>
      </c>
      <c r="D98" s="42">
        <f>ClosePriceData!D90/ClosePriceData!D$2*100</f>
        <v>101.158038147139</v>
      </c>
      <c r="E98" s="42">
        <f>ClosePriceData!E90/ClosePriceData!E$2*100</f>
        <v>100.185106546264</v>
      </c>
    </row>
    <row r="99" spans="1:5">
      <c r="A99" t="str">
        <f>ClosePriceData!A91</f>
        <v>2019-05-20</v>
      </c>
      <c r="B99" s="42">
        <f>ClosePriceData!B91/ClosePriceData!B$2*100</f>
        <v>113.26164874552</v>
      </c>
      <c r="C99" s="42">
        <f>ClosePriceData!C91/ClosePriceData!C$2*100</f>
        <v>99.6174844329382</v>
      </c>
      <c r="D99" s="42">
        <f>ClosePriceData!D91/ClosePriceData!D$2*100</f>
        <v>101.076294277929</v>
      </c>
      <c r="E99" s="42">
        <f>ClosePriceData!E91/ClosePriceData!E$2*100</f>
        <v>100.366557656819</v>
      </c>
    </row>
    <row r="100" spans="1:5">
      <c r="A100" t="str">
        <f>ClosePriceData!A92</f>
        <v>2019-05-21</v>
      </c>
      <c r="B100" s="42">
        <f>ClosePriceData!B92/ClosePriceData!B$2*100</f>
        <v>114.137793707686</v>
      </c>
      <c r="C100" s="42">
        <f>ClosePriceData!C92/ClosePriceData!C$2*100</f>
        <v>99.2974238875878</v>
      </c>
      <c r="D100" s="42">
        <f>ClosePriceData!D92/ClosePriceData!D$2*100</f>
        <v>100.974114441417</v>
      </c>
      <c r="E100" s="42">
        <f>ClosePriceData!E92/ClosePriceData!E$2*100</f>
        <v>100.366557656819</v>
      </c>
    </row>
    <row r="101" spans="1:5">
      <c r="A101" t="str">
        <f>ClosePriceData!A93</f>
        <v>2019-05-22</v>
      </c>
      <c r="B101" s="42">
        <f>ClosePriceData!B93/ClosePriceData!B$2*100</f>
        <v>113.799283154122</v>
      </c>
      <c r="C101" s="42">
        <f>ClosePriceData!C93/ClosePriceData!C$2*100</f>
        <v>99.4223244017126</v>
      </c>
      <c r="D101" s="42">
        <f>ClosePriceData!D93/ClosePriceData!D$2*100</f>
        <v>101.130790190736</v>
      </c>
      <c r="E101" s="42">
        <f>ClosePriceData!E93/ClosePriceData!E$2*100</f>
        <v>100.504254024214</v>
      </c>
    </row>
    <row r="102" spans="1:5">
      <c r="A102" t="str">
        <f>ClosePriceData!A94</f>
        <v>2019-05-23</v>
      </c>
      <c r="B102" s="42">
        <f>ClosePriceData!B94/ClosePriceData!B$2*100</f>
        <v>112.285941855834</v>
      </c>
      <c r="C102" s="42">
        <f>ClosePriceData!C94/ClosePriceData!C$2*100</f>
        <v>100.296647059182</v>
      </c>
      <c r="D102" s="42">
        <f>ClosePriceData!D94/ClosePriceData!D$2*100</f>
        <v>101.539509536785</v>
      </c>
      <c r="E102" s="42">
        <f>ClosePriceData!E94/ClosePriceData!E$2*100</f>
        <v>99.8997007347457</v>
      </c>
    </row>
    <row r="103" spans="1:5">
      <c r="A103" t="str">
        <f>ClosePriceData!A95</f>
        <v>2019-05-28</v>
      </c>
      <c r="B103" s="42">
        <f>ClosePriceData!B95/ClosePriceData!B$2*100</f>
        <v>111.708482676225</v>
      </c>
      <c r="C103" s="42">
        <f>ClosePriceData!C95/ClosePriceData!C$2*100</f>
        <v>99.6487119437939</v>
      </c>
      <c r="D103" s="42">
        <f>ClosePriceData!D95/ClosePriceData!D$2*100</f>
        <v>101.58719346049</v>
      </c>
      <c r="E103" s="42">
        <f>ClosePriceData!E95/ClosePriceData!E$2*100</f>
        <v>99.7063853049267</v>
      </c>
    </row>
    <row r="104" spans="1:5">
      <c r="A104" t="str">
        <f>ClosePriceData!A96</f>
        <v>2019-05-29</v>
      </c>
      <c r="B104" s="42">
        <f>ClosePriceData!B96/ClosePriceData!B$2*100</f>
        <v>110.712863401035</v>
      </c>
      <c r="C104" s="42">
        <f>ClosePriceData!C96/ClosePriceData!C$2*100</f>
        <v>99.9687724891443</v>
      </c>
      <c r="D104" s="42">
        <f>ClosePriceData!D96/ClosePriceData!D$2*100</f>
        <v>101.723433242507</v>
      </c>
      <c r="E104" s="42">
        <f>ClosePriceData!E96/ClosePriceData!E$2*100</f>
        <v>99.8851062761844</v>
      </c>
    </row>
    <row r="105" spans="1:5">
      <c r="A105" t="str">
        <f>ClosePriceData!A97</f>
        <v>2019-05-30</v>
      </c>
      <c r="B105" s="42">
        <f>ClosePriceData!B97/ClosePriceData!B$2*100</f>
        <v>111.131023496615</v>
      </c>
      <c r="C105" s="42">
        <f>ClosePriceData!C97/ClosePriceData!C$2*100</f>
        <v>100.476188570331</v>
      </c>
      <c r="D105" s="42">
        <f>ClosePriceData!D97/ClosePriceData!D$2*100</f>
        <v>101.75068119891</v>
      </c>
      <c r="E105" s="42">
        <f>ClosePriceData!E97/ClosePriceData!E$2*100</f>
        <v>99.7164182083872</v>
      </c>
    </row>
    <row r="106" spans="1:5">
      <c r="A106" t="str">
        <f>ClosePriceData!A98</f>
        <v>2019-06-03</v>
      </c>
      <c r="B106" s="42">
        <f>ClosePriceData!B98/ClosePriceData!B$2*100</f>
        <v>109.498207885305</v>
      </c>
      <c r="C106" s="42">
        <f>ClosePriceData!C98/ClosePriceData!C$2*100</f>
        <v>103.255265509124</v>
      </c>
      <c r="D106" s="42">
        <f>ClosePriceData!D98/ClosePriceData!D$2*100</f>
        <v>102.547683923706</v>
      </c>
      <c r="E106" s="42">
        <f>ClosePriceData!E98/ClosePriceData!E$2*100</f>
        <v>98.5036675131487</v>
      </c>
    </row>
    <row r="107" spans="1:5">
      <c r="A107" t="str">
        <f>ClosePriceData!A99</f>
        <v>2019-06-04</v>
      </c>
      <c r="B107" s="42">
        <f>ClosePriceData!B99/ClosePriceData!B$2*100</f>
        <v>111.708482676225</v>
      </c>
      <c r="C107" s="42">
        <f>ClosePriceData!C99/ClosePriceData!C$2*100</f>
        <v>103.309916035446</v>
      </c>
      <c r="D107" s="42">
        <f>ClosePriceData!D99/ClosePriceData!D$2*100</f>
        <v>102.397820163488</v>
      </c>
      <c r="E107" s="42">
        <f>ClosePriceData!E99/ClosePriceData!E$2*100</f>
        <v>98.7106510744776</v>
      </c>
    </row>
    <row r="108" spans="1:5">
      <c r="A108" t="str">
        <f>ClosePriceData!A100</f>
        <v>2019-06-05</v>
      </c>
      <c r="B108" s="42">
        <f>ClosePriceData!B100/ClosePriceData!B$2*100</f>
        <v>112.614496216647</v>
      </c>
      <c r="C108" s="42">
        <f>ClosePriceData!C100/ClosePriceData!C$2*100</f>
        <v>103.692431602508</v>
      </c>
      <c r="D108" s="42">
        <f>ClosePriceData!D100/ClosePriceData!D$2*100</f>
        <v>102.486376021798</v>
      </c>
      <c r="E108" s="42">
        <f>ClosePriceData!E100/ClosePriceData!E$2*100</f>
        <v>98.7781315706666</v>
      </c>
    </row>
    <row r="109" spans="1:5">
      <c r="A109" t="str">
        <f>ClosePriceData!A101</f>
        <v>2019-06-06</v>
      </c>
      <c r="B109" s="42">
        <f>ClosePriceData!B101/ClosePriceData!B$2*100</f>
        <v>113.331342094783</v>
      </c>
      <c r="C109" s="42">
        <f>ClosePriceData!C101/ClosePriceData!C$2*100</f>
        <v>104.418421201088</v>
      </c>
      <c r="D109" s="42">
        <f>ClosePriceData!D101/ClosePriceData!D$2*100</f>
        <v>102.377384196185</v>
      </c>
      <c r="E109" s="42">
        <f>ClosePriceData!E101/ClosePriceData!E$2*100</f>
        <v>98.8930284376394</v>
      </c>
    </row>
    <row r="110" spans="1:5">
      <c r="A110" t="str">
        <f>ClosePriceData!A102</f>
        <v>2019-06-10</v>
      </c>
      <c r="B110" s="42">
        <f>ClosePriceData!B102/ClosePriceData!B$2*100</f>
        <v>115.063719633612</v>
      </c>
      <c r="C110" s="42">
        <f>ClosePriceData!C102/ClosePriceData!C$2*100</f>
        <v>103.411393534104</v>
      </c>
      <c r="D110" s="42">
        <f>ClosePriceData!D102/ClosePriceData!D$2*100</f>
        <v>102.261580381471</v>
      </c>
      <c r="E110" s="42">
        <f>ClosePriceData!E102/ClosePriceData!E$2*100</f>
        <v>98.8064019844355</v>
      </c>
    </row>
    <row r="111" spans="1:5">
      <c r="A111" t="str">
        <f>ClosePriceData!A103</f>
        <v>2019-06-11</v>
      </c>
      <c r="B111" s="42">
        <f>ClosePriceData!B103/ClosePriceData!B$2*100</f>
        <v>114.974113898845</v>
      </c>
      <c r="C111" s="42">
        <f>ClosePriceData!C103/ClosePriceData!C$2*100</f>
        <v>103.544108072917</v>
      </c>
      <c r="D111" s="42">
        <f>ClosePriceData!D103/ClosePriceData!D$2*100</f>
        <v>102.268392370572</v>
      </c>
      <c r="E111" s="42">
        <f>ClosePriceData!E103/ClosePriceData!E$2*100</f>
        <v>98.9112612780986</v>
      </c>
    </row>
    <row r="112" spans="1:5">
      <c r="A112" t="str">
        <f>ClosePriceData!A104</f>
        <v>2019-06-12</v>
      </c>
      <c r="B112" s="42">
        <f>ClosePriceData!B104/ClosePriceData!B$2*100</f>
        <v>114.7351652728</v>
      </c>
      <c r="C112" s="42">
        <f>ClosePriceData!C104/ClosePriceData!C$2*100</f>
        <v>103.973460141613</v>
      </c>
      <c r="D112" s="42">
        <f>ClosePriceData!D104/ClosePriceData!D$2*100</f>
        <v>102.384196185286</v>
      </c>
      <c r="E112" s="42">
        <f>ClosePriceData!E104/ClosePriceData!E$2*100</f>
        <v>98.9240232697031</v>
      </c>
    </row>
    <row r="113" spans="1:5">
      <c r="A113" t="str">
        <f>ClosePriceData!A105</f>
        <v>2019-06-13</v>
      </c>
      <c r="B113" s="42">
        <f>ClosePriceData!B105/ClosePriceData!B$2*100</f>
        <v>115.272799681402</v>
      </c>
      <c r="C113" s="42">
        <f>ClosePriceData!C105/ClosePriceData!C$2*100</f>
        <v>104.543321715213</v>
      </c>
      <c r="D113" s="42">
        <f>ClosePriceData!D105/ClosePriceData!D$2*100</f>
        <v>102.58174386921</v>
      </c>
      <c r="E113" s="42">
        <f>ClosePriceData!E105/ClosePriceData!E$2*100</f>
        <v>98.7717440604839</v>
      </c>
    </row>
    <row r="114" spans="1:5">
      <c r="A114" t="str">
        <f>ClosePriceData!A106</f>
        <v>2019-06-17</v>
      </c>
      <c r="B114" s="42">
        <f>ClosePriceData!B106/ClosePriceData!B$2*100</f>
        <v>115.173237753883</v>
      </c>
      <c r="C114" s="42">
        <f>ClosePriceData!C106/ClosePriceData!C$2*100</f>
        <v>104.504289708968</v>
      </c>
      <c r="D114" s="42">
        <f>ClosePriceData!D106/ClosePriceData!D$2*100</f>
        <v>102.5</v>
      </c>
      <c r="E114" s="42">
        <f>ClosePriceData!E106/ClosePriceData!E$2*100</f>
        <v>98.9705319548329</v>
      </c>
    </row>
    <row r="115" spans="1:5">
      <c r="A115" t="str">
        <f>ClosePriceData!A107</f>
        <v>2019-06-18</v>
      </c>
      <c r="B115" s="42">
        <f>ClosePriceData!B107/ClosePriceData!B$2*100</f>
        <v>116.358024691358</v>
      </c>
      <c r="C115" s="42">
        <f>ClosePriceData!C107/ClosePriceData!C$2*100</f>
        <v>105.1209973135</v>
      </c>
      <c r="D115" s="42">
        <f>ClosePriceData!D107/ClosePriceData!D$2*100</f>
        <v>102.547683923706</v>
      </c>
      <c r="E115" s="42">
        <f>ClosePriceData!E107/ClosePriceData!E$2*100</f>
        <v>99.0015353527509</v>
      </c>
    </row>
    <row r="116" spans="1:5">
      <c r="A116" t="str">
        <f>ClosePriceData!A108</f>
        <v>2019-06-19</v>
      </c>
      <c r="B116" s="42">
        <f>ClosePriceData!B108/ClosePriceData!B$2*100</f>
        <v>116.646754281163</v>
      </c>
      <c r="C116" s="42">
        <f>ClosePriceData!C108/ClosePriceData!C$2*100</f>
        <v>104.96486928852</v>
      </c>
      <c r="D116" s="42">
        <f>ClosePriceData!D108/ClosePriceData!D$2*100</f>
        <v>102.792915531335</v>
      </c>
      <c r="E116" s="42">
        <f>ClosePriceData!E108/ClosePriceData!E$2*100</f>
        <v>98.5839067877</v>
      </c>
    </row>
    <row r="117" spans="1:5">
      <c r="A117" t="str">
        <f>ClosePriceData!A109</f>
        <v>2019-06-20</v>
      </c>
      <c r="B117" s="42">
        <f>ClosePriceData!B109/ClosePriceData!B$2*100</f>
        <v>117.712066905615</v>
      </c>
      <c r="C117" s="42">
        <f>ClosePriceData!C109/ClosePriceData!C$2*100</f>
        <v>108.735364903518</v>
      </c>
      <c r="D117" s="42">
        <f>ClosePriceData!D109/ClosePriceData!D$2*100</f>
        <v>102.942779291553</v>
      </c>
      <c r="E117" s="42">
        <f>ClosePriceData!E109/ClosePriceData!E$2*100</f>
        <v>97.8197850567171</v>
      </c>
    </row>
    <row r="118" spans="1:5">
      <c r="A118" t="str">
        <f>ClosePriceData!A110</f>
        <v>2019-06-24</v>
      </c>
      <c r="B118" s="42">
        <f>ClosePriceData!B110/ClosePriceData!B$2*100</f>
        <v>117.562724014337</v>
      </c>
      <c r="C118" s="42">
        <f>ClosePriceData!C110/ClosePriceData!C$2*100</f>
        <v>110.405936676669</v>
      </c>
      <c r="D118" s="42">
        <f>ClosePriceData!D110/ClosePriceData!D$2*100</f>
        <v>102.901907356948</v>
      </c>
      <c r="E118" s="42">
        <f>ClosePriceData!E110/ClosePriceData!E$2*100</f>
        <v>97.8653783796643</v>
      </c>
    </row>
    <row r="119" spans="1:5">
      <c r="A119" t="str">
        <f>ClosePriceData!A111</f>
        <v>2019-06-25</v>
      </c>
      <c r="B119" s="42">
        <f>ClosePriceData!B111/ClosePriceData!B$2*100</f>
        <v>116.36798088411</v>
      </c>
      <c r="C119" s="42">
        <f>ClosePriceData!C111/ClosePriceData!C$2*100</f>
        <v>110.452773178303</v>
      </c>
      <c r="D119" s="42">
        <f>ClosePriceData!D111/ClosePriceData!D$2*100</f>
        <v>102.983651226158</v>
      </c>
      <c r="E119" s="42">
        <f>ClosePriceData!E111/ClosePriceData!E$2*100</f>
        <v>97.7185719022227</v>
      </c>
    </row>
    <row r="120" spans="1:5">
      <c r="A120" t="str">
        <f>ClosePriceData!A112</f>
        <v>2019-06-26</v>
      </c>
      <c r="B120" s="42">
        <f>ClosePriceData!B112/ClosePriceData!B$2*100</f>
        <v>116.20868180008</v>
      </c>
      <c r="C120" s="42">
        <f>ClosePriceData!C112/ClosePriceData!C$2*100</f>
        <v>110.195158125366</v>
      </c>
      <c r="D120" s="42">
        <f>ClosePriceData!D112/ClosePriceData!D$2*100</f>
        <v>102.683923705722</v>
      </c>
      <c r="E120" s="42">
        <f>ClosePriceData!E112/ClosePriceData!E$2*100</f>
        <v>98.2401471529207</v>
      </c>
    </row>
    <row r="121" spans="1:5">
      <c r="A121" t="str">
        <f>ClosePriceData!A113</f>
        <v>2019-06-27</v>
      </c>
      <c r="B121" s="42">
        <f>ClosePriceData!B113/ClosePriceData!B$2*100</f>
        <v>116.726403823178</v>
      </c>
      <c r="C121" s="42">
        <f>ClosePriceData!C113/ClosePriceData!C$2*100</f>
        <v>109.945357097116</v>
      </c>
      <c r="D121" s="42">
        <f>ClosePriceData!D113/ClosePriceData!D$2*100</f>
        <v>102.895095367847</v>
      </c>
      <c r="E121" s="42">
        <f>ClosePriceData!E113/ClosePriceData!E$2*100</f>
        <v>98.2483491127651</v>
      </c>
    </row>
    <row r="122" spans="1:5">
      <c r="A122" t="str">
        <f>ClosePriceData!A114</f>
        <v>2019-07-01</v>
      </c>
      <c r="B122" s="42">
        <f>ClosePriceData!B114/ClosePriceData!B$2*100</f>
        <v>118.189964157706</v>
      </c>
      <c r="C122" s="42">
        <f>ClosePriceData!C114/ClosePriceData!C$2*100</f>
        <v>108.16549380062</v>
      </c>
      <c r="D122" s="42">
        <f>ClosePriceData!D114/ClosePriceData!D$2*100</f>
        <v>102.861035422343</v>
      </c>
      <c r="E122" s="42">
        <f>ClosePriceData!E114/ClosePriceData!E$2*100</f>
        <v>98.8127840056114</v>
      </c>
    </row>
    <row r="123" spans="1:5">
      <c r="A123" t="str">
        <f>ClosePriceData!A115</f>
        <v>2019-07-02</v>
      </c>
      <c r="B123" s="42">
        <f>ClosePriceData!B115/ClosePriceData!B$2*100</f>
        <v>118.657905217045</v>
      </c>
      <c r="C123" s="42">
        <f>ClosePriceData!C115/ClosePriceData!C$2*100</f>
        <v>109.648710037934</v>
      </c>
      <c r="D123" s="42">
        <f>ClosePriceData!D115/ClosePriceData!D$2*100</f>
        <v>103.058583106267</v>
      </c>
      <c r="E123" s="42">
        <f>ClosePriceData!E115/ClosePriceData!E$2*100</f>
        <v>98.301241250409</v>
      </c>
    </row>
    <row r="124" spans="1:5">
      <c r="A124" t="str">
        <f>ClosePriceData!A116</f>
        <v>2019-07-08</v>
      </c>
      <c r="B124" s="42">
        <f>ClosePriceData!B116/ClosePriceData!B$2*100</f>
        <v>118.618080446037</v>
      </c>
      <c r="C124" s="42">
        <f>ClosePriceData!C116/ClosePriceData!C$2*100</f>
        <v>109.055425448868</v>
      </c>
      <c r="D124" s="42">
        <f>ClosePriceData!D116/ClosePriceData!D$2*100</f>
        <v>102.602179836512</v>
      </c>
      <c r="E124" s="42">
        <f>ClosePriceData!E116/ClosePriceData!E$2*100</f>
        <v>99.1364829231555</v>
      </c>
    </row>
    <row r="125" spans="1:5">
      <c r="A125" t="str">
        <f>ClosePriceData!A117</f>
        <v>2019-07-09</v>
      </c>
      <c r="B125" s="42">
        <f>ClosePriceData!B117/ClosePriceData!B$2*100</f>
        <v>118.757467144564</v>
      </c>
      <c r="C125" s="42">
        <f>ClosePriceData!C117/ClosePriceData!C$2*100</f>
        <v>109.094457455113</v>
      </c>
      <c r="D125" s="42">
        <f>ClosePriceData!D117/ClosePriceData!D$2*100</f>
        <v>102.493188010899</v>
      </c>
      <c r="E125" s="42">
        <f>ClosePriceData!E117/ClosePriceData!E$2*100</f>
        <v>99.3215973478641</v>
      </c>
    </row>
    <row r="126" spans="1:5">
      <c r="A126" t="str">
        <f>ClosePriceData!A118</f>
        <v>2019-07-10</v>
      </c>
      <c r="B126" s="42">
        <f>ClosePriceData!B118/ClosePriceData!B$2*100</f>
        <v>119.374751095181</v>
      </c>
      <c r="C126" s="42">
        <f>ClosePriceData!C118/ClosePriceData!C$2*100</f>
        <v>110.078062106631</v>
      </c>
      <c r="D126" s="42">
        <f>ClosePriceData!D118/ClosePriceData!D$2*100</f>
        <v>102.66348773842</v>
      </c>
      <c r="E126" s="42">
        <f>ClosePriceData!E118/ClosePriceData!E$2*100</f>
        <v>98.7836029655542</v>
      </c>
    </row>
    <row r="127" spans="1:5">
      <c r="A127" t="str">
        <f>ClosePriceData!A119</f>
        <v>2019-07-11</v>
      </c>
      <c r="B127" s="42">
        <f>ClosePriceData!B119/ClosePriceData!B$2*100</f>
        <v>119.63361210673</v>
      </c>
      <c r="C127" s="42">
        <f>ClosePriceData!C119/ClosePriceData!C$2*100</f>
        <v>109.625296551766</v>
      </c>
      <c r="D127" s="42">
        <f>ClosePriceData!D119/ClosePriceData!D$2*100</f>
        <v>102.459128065395</v>
      </c>
      <c r="E127" s="42">
        <f>ClosePriceData!E119/ClosePriceData!E$2*100</f>
        <v>99.0152118410011</v>
      </c>
    </row>
    <row r="128" spans="1:5">
      <c r="A128" t="str">
        <f>ClosePriceData!A120</f>
        <v>2019-07-15</v>
      </c>
      <c r="B128" s="42">
        <f>ClosePriceData!B120/ClosePriceData!B$2*100</f>
        <v>120.161290322581</v>
      </c>
      <c r="C128" s="42">
        <f>ClosePriceData!C120/ClosePriceData!C$2*100</f>
        <v>110.179549134587</v>
      </c>
      <c r="D128" s="42">
        <f>ClosePriceData!D120/ClosePriceData!D$2*100</f>
        <v>102.568119891008</v>
      </c>
      <c r="E128" s="42">
        <f>ClosePriceData!E120/ClosePriceData!E$2*100</f>
        <v>98.3778294889725</v>
      </c>
    </row>
    <row r="129" spans="1:5">
      <c r="A129" t="str">
        <f>ClosePriceData!A121</f>
        <v>2019-07-16</v>
      </c>
      <c r="B129" s="42">
        <f>ClosePriceData!B121/ClosePriceData!B$2*100</f>
        <v>119.753086419753</v>
      </c>
      <c r="C129" s="42">
        <f>ClosePriceData!C121/ClosePriceData!C$2*100</f>
        <v>110.00780258953</v>
      </c>
      <c r="D129" s="42">
        <f>ClosePriceData!D121/ClosePriceData!D$2*100</f>
        <v>102.425068119891</v>
      </c>
      <c r="E129" s="42">
        <f>ClosePriceData!E121/ClosePriceData!E$2*100</f>
        <v>98.6623281807935</v>
      </c>
    </row>
    <row r="130" spans="1:5">
      <c r="A130" t="str">
        <f>ClosePriceData!A122</f>
        <v>2019-07-17</v>
      </c>
      <c r="B130" s="42">
        <f>ClosePriceData!B122/ClosePriceData!B$2*100</f>
        <v>118.876941457587</v>
      </c>
      <c r="C130" s="42">
        <f>ClosePriceData!C122/ClosePriceData!C$2*100</f>
        <v>110.9523847641</v>
      </c>
      <c r="D130" s="42">
        <f>ClosePriceData!D122/ClosePriceData!D$2*100</f>
        <v>102.636239782016</v>
      </c>
      <c r="E130" s="42">
        <f>ClosePriceData!E122/ClosePriceData!E$2*100</f>
        <v>98.4215997475637</v>
      </c>
    </row>
    <row r="131" spans="1:5">
      <c r="A131" t="str">
        <f>ClosePriceData!A123</f>
        <v>2019-07-18</v>
      </c>
      <c r="B131" s="42">
        <f>ClosePriceData!B123/ClosePriceData!B$2*100</f>
        <v>119.374751095181</v>
      </c>
      <c r="C131" s="42">
        <f>ClosePriceData!C123/ClosePriceData!C$2*100</f>
        <v>111.327086306474</v>
      </c>
      <c r="D131" s="42">
        <f>ClosePriceData!D123/ClosePriceData!D$2*100</f>
        <v>102.813351498638</v>
      </c>
      <c r="E131" s="42">
        <f>ClosePriceData!E123/ClosePriceData!E$2*100</f>
        <v>97.9328538336023</v>
      </c>
    </row>
    <row r="132" spans="1:5">
      <c r="A132" t="str">
        <f>ClosePriceData!A124</f>
        <v>2019-07-22</v>
      </c>
      <c r="B132" s="42">
        <f>ClosePriceData!B124/ClosePriceData!B$2*100</f>
        <v>119.036240541617</v>
      </c>
      <c r="C132" s="42">
        <f>ClosePriceData!C124/ClosePriceData!C$2*100</f>
        <v>111.264640814061</v>
      </c>
      <c r="D132" s="42">
        <f>ClosePriceData!D124/ClosePriceData!D$2*100</f>
        <v>102.758855585831</v>
      </c>
      <c r="E132" s="42">
        <f>ClosePriceData!E124/ClosePriceData!E$2*100</f>
        <v>98.3915121638759</v>
      </c>
    </row>
    <row r="133" spans="1:5">
      <c r="A133" t="str">
        <f>ClosePriceData!A125</f>
        <v>2019-07-23</v>
      </c>
      <c r="B133" s="42">
        <f>ClosePriceData!B125/ClosePriceData!B$2*100</f>
        <v>119.792911190761</v>
      </c>
      <c r="C133" s="42">
        <f>ClosePriceData!C125/ClosePriceData!C$2*100</f>
        <v>110.858702231533</v>
      </c>
      <c r="D133" s="42">
        <f>ClosePriceData!D125/ClosePriceData!D$2*100</f>
        <v>102.643051771117</v>
      </c>
      <c r="E133" s="42">
        <f>ClosePriceData!E125/ClosePriceData!E$2*100</f>
        <v>98.6906019731185</v>
      </c>
    </row>
    <row r="134" spans="1:5">
      <c r="A134" t="str">
        <f>ClosePriceData!A126</f>
        <v>2019-07-24</v>
      </c>
      <c r="B134" s="42">
        <f>ClosePriceData!B126/ClosePriceData!B$2*100</f>
        <v>120.330545599363</v>
      </c>
      <c r="C134" s="42">
        <f>ClosePriceData!C126/ClosePriceData!C$2*100</f>
        <v>111.069480782836</v>
      </c>
      <c r="D134" s="42">
        <f>ClosePriceData!D126/ClosePriceData!D$2*100</f>
        <v>102.677111716621</v>
      </c>
      <c r="E134" s="42">
        <f>ClosePriceData!E126/ClosePriceData!E$2*100</f>
        <v>98.6513929661244</v>
      </c>
    </row>
    <row r="135" spans="1:5">
      <c r="A135" t="str">
        <f>ClosePriceData!A127</f>
        <v>2019-07-25</v>
      </c>
      <c r="B135" s="42">
        <f>ClosePriceData!B127/ClosePriceData!B$2*100</f>
        <v>119.733174034249</v>
      </c>
      <c r="C135" s="42">
        <f>ClosePriceData!C127/ClosePriceData!C$2*100</f>
        <v>110.374709165813</v>
      </c>
      <c r="D135" s="42">
        <f>ClosePriceData!D127/ClosePriceData!D$2*100</f>
        <v>102.527247956403</v>
      </c>
      <c r="E135" s="42">
        <f>ClosePriceData!E127/ClosePriceData!E$2*100</f>
        <v>99.0863383907897</v>
      </c>
    </row>
    <row r="136" spans="1:5">
      <c r="A136" t="str">
        <f>ClosePriceData!A128</f>
        <v>2019-07-29</v>
      </c>
      <c r="B136" s="42">
        <f>ClosePriceData!B128/ClosePriceData!B$2*100</f>
        <v>120.340501792115</v>
      </c>
      <c r="C136" s="42">
        <f>ClosePriceData!C128/ClosePriceData!C$2*100</f>
        <v>110.819670225288</v>
      </c>
      <c r="D136" s="42">
        <f>ClosePriceData!D128/ClosePriceData!D$2*100</f>
        <v>102.608991825613</v>
      </c>
      <c r="E136" s="42">
        <f>ClosePriceData!E128/ClosePriceData!E$2*100</f>
        <v>99.2686988338602</v>
      </c>
    </row>
    <row r="137" spans="1:5">
      <c r="A137" t="str">
        <f>ClosePriceData!A129</f>
        <v>2019-07-30</v>
      </c>
      <c r="B137" s="42">
        <f>ClosePriceData!B129/ClosePriceData!B$2*100</f>
        <v>119.962166467543</v>
      </c>
      <c r="C137" s="42">
        <f>ClosePriceData!C129/ClosePriceData!C$2*100</f>
        <v>111.60811484558</v>
      </c>
      <c r="D137" s="42">
        <f>ClosePriceData!D129/ClosePriceData!D$2*100</f>
        <v>102.554495912807</v>
      </c>
      <c r="E137" s="42">
        <f>ClosePriceData!E129/ClosePriceData!E$2*100</f>
        <v>98.9914956513703</v>
      </c>
    </row>
    <row r="138" spans="1:5">
      <c r="A138" t="str">
        <f>ClosePriceData!A130</f>
        <v>2019-07-31</v>
      </c>
      <c r="B138" s="42">
        <f>ClosePriceData!B130/ClosePriceData!B$2*100</f>
        <v>118.767423337316</v>
      </c>
      <c r="C138" s="42">
        <f>ClosePriceData!C130/ClosePriceData!C$2*100</f>
        <v>111.327086306474</v>
      </c>
      <c r="D138" s="42">
        <f>ClosePriceData!D130/ClosePriceData!D$2*100</f>
        <v>102.5</v>
      </c>
      <c r="E138" s="42">
        <f>ClosePriceData!E130/ClosePriceData!E$2*100</f>
        <v>99.2267564542785</v>
      </c>
    </row>
    <row r="139" spans="1:5">
      <c r="A139" t="str">
        <f>ClosePriceData!A131</f>
        <v>2019-08-01</v>
      </c>
      <c r="B139" s="42">
        <f>ClosePriceData!B131/ClosePriceData!B$2*100</f>
        <v>117.562724014337</v>
      </c>
      <c r="C139" s="42">
        <f>ClosePriceData!C131/ClosePriceData!C$2*100</f>
        <v>110.921157253245</v>
      </c>
      <c r="D139" s="42">
        <f>ClosePriceData!D131/ClosePriceData!D$2*100</f>
        <v>103.228882833787</v>
      </c>
      <c r="E139" s="42">
        <f>ClosePriceData!E131/ClosePriceData!E$2*100</f>
        <v>97.9602111556803</v>
      </c>
    </row>
    <row r="140" spans="1:5">
      <c r="A140" t="str">
        <f>ClosePriceData!A132</f>
        <v>2019-08-05</v>
      </c>
      <c r="B140" s="42">
        <f>ClosePriceData!B132/ClosePriceData!B$2*100</f>
        <v>112.704101951414</v>
      </c>
      <c r="C140" s="42">
        <f>ClosePriceData!C132/ClosePriceData!C$2*100</f>
        <v>114.332550787349</v>
      </c>
      <c r="D140" s="42">
        <f>ClosePriceData!D132/ClosePriceData!D$2*100</f>
        <v>103.794277929155</v>
      </c>
      <c r="E140" s="42">
        <f>ClosePriceData!E132/ClosePriceData!E$2*100</f>
        <v>96.2842389438004</v>
      </c>
    </row>
    <row r="141" spans="1:5">
      <c r="A141" t="str">
        <f>ClosePriceData!A133</f>
        <v>2019-08-06</v>
      </c>
      <c r="B141" s="42">
        <f>ClosePriceData!B133/ClosePriceData!B$2*100</f>
        <v>114.536041417762</v>
      </c>
      <c r="C141" s="42">
        <f>ClosePriceData!C133/ClosePriceData!C$2*100</f>
        <v>114.941453896492</v>
      </c>
      <c r="D141" s="42">
        <f>ClosePriceData!D133/ClosePriceData!D$2*100</f>
        <v>103.74659400545</v>
      </c>
      <c r="E141" s="42">
        <f>ClosePriceData!E133/ClosePriceData!E$2*100</f>
        <v>96.9626553485271</v>
      </c>
    </row>
    <row r="142" spans="1:5">
      <c r="A142" t="str">
        <f>ClosePriceData!A134</f>
        <v>2019-08-07</v>
      </c>
      <c r="B142" s="42">
        <f>ClosePriceData!B134/ClosePriceData!B$2*100</f>
        <v>114.715252887296</v>
      </c>
      <c r="C142" s="42">
        <f>ClosePriceData!C134/ClosePriceData!C$2*100</f>
        <v>117.665889838261</v>
      </c>
      <c r="D142" s="42">
        <f>ClosePriceData!D134/ClosePriceData!D$2*100</f>
        <v>103.923705722071</v>
      </c>
      <c r="E142" s="42">
        <f>ClosePriceData!E134/ClosePriceData!E$2*100</f>
        <v>96.7656939204929</v>
      </c>
    </row>
    <row r="143" spans="1:5">
      <c r="A143" t="str">
        <f>ClosePriceData!A135</f>
        <v>2019-08-08</v>
      </c>
      <c r="B143" s="42">
        <f>ClosePriceData!B135/ClosePriceData!B$2*100</f>
        <v>117.084826762246</v>
      </c>
      <c r="C143" s="42">
        <f>ClosePriceData!C135/ClosePriceData!C$2*100</f>
        <v>116.916467694916</v>
      </c>
      <c r="D143" s="42">
        <f>ClosePriceData!D135/ClosePriceData!D$2*100</f>
        <v>103.773841961853</v>
      </c>
      <c r="E143" s="42">
        <f>ClosePriceData!E135/ClosePriceData!E$2*100</f>
        <v>96.5404698129849</v>
      </c>
    </row>
    <row r="144" spans="1:5">
      <c r="A144" t="str">
        <f>ClosePriceData!A136</f>
        <v>2019-08-12</v>
      </c>
      <c r="B144" s="42">
        <f>ClosePriceData!B136/ClosePriceData!B$2*100</f>
        <v>114.705296694544</v>
      </c>
      <c r="C144" s="42">
        <f>ClosePriceData!C136/ClosePriceData!C$2*100</f>
        <v>117.509761813281</v>
      </c>
      <c r="D144" s="42">
        <f>ClosePriceData!D136/ClosePriceData!D$2*100</f>
        <v>103.957765667575</v>
      </c>
      <c r="E144" s="42">
        <f>ClosePriceData!E136/ClosePriceData!E$2*100</f>
        <v>96.0699572628397</v>
      </c>
    </row>
    <row r="145" spans="1:5">
      <c r="A145" t="str">
        <f>ClosePriceData!A137</f>
        <v>2019-08-13</v>
      </c>
      <c r="B145" s="42">
        <f>ClosePriceData!B137/ClosePriceData!B$2*100</f>
        <v>116.766228594186</v>
      </c>
      <c r="C145" s="42">
        <f>ClosePriceData!C137/ClosePriceData!C$2*100</f>
        <v>117.267755751122</v>
      </c>
      <c r="D145" s="42">
        <f>ClosePriceData!D137/ClosePriceData!D$2*100</f>
        <v>103.555858310627</v>
      </c>
      <c r="E145" s="42">
        <f>ClosePriceData!E137/ClosePriceData!E$2*100</f>
        <v>97.1933485348293</v>
      </c>
    </row>
    <row r="146" spans="1:5">
      <c r="A146" t="str">
        <f>ClosePriceData!A138</f>
        <v>2019-08-14</v>
      </c>
      <c r="B146" s="42">
        <f>ClosePriceData!B138/ClosePriceData!B$2*100</f>
        <v>113.132218239745</v>
      </c>
      <c r="C146" s="42">
        <f>ClosePriceData!C138/ClosePriceData!C$2*100</f>
        <v>118.337238439817</v>
      </c>
      <c r="D146" s="42">
        <f>ClosePriceData!D138/ClosePriceData!D$2*100</f>
        <v>103.876021798365</v>
      </c>
      <c r="E146" s="42">
        <f>ClosePriceData!E138/ClosePriceData!E$2*100</f>
        <v>96.5787710848436</v>
      </c>
    </row>
    <row r="147" spans="1:5">
      <c r="A147" t="str">
        <f>ClosePriceData!A139</f>
        <v>2019-08-15</v>
      </c>
      <c r="B147" s="42">
        <f>ClosePriceData!B139/ClosePriceData!B$2*100</f>
        <v>113.440860215054</v>
      </c>
      <c r="C147" s="42">
        <f>ClosePriceData!C139/ClosePriceData!C$2*100</f>
        <v>118.626071474312</v>
      </c>
      <c r="D147" s="42">
        <f>ClosePriceData!D139/ClosePriceData!D$2*100</f>
        <v>104.141689373297</v>
      </c>
      <c r="E147" s="42">
        <f>ClosePriceData!E139/ClosePriceData!E$2*100</f>
        <v>96.7310477257113</v>
      </c>
    </row>
    <row r="148" spans="1:5">
      <c r="A148" t="str">
        <f>ClosePriceData!A140</f>
        <v>2019-08-19</v>
      </c>
      <c r="B148" s="42">
        <f>ClosePriceData!B140/ClosePriceData!B$2*100</f>
        <v>116.437674233373</v>
      </c>
      <c r="C148" s="42">
        <f>ClosePriceData!C140/ClosePriceData!C$2*100</f>
        <v>117.127246246219</v>
      </c>
      <c r="D148" s="42">
        <f>ClosePriceData!D140/ClosePriceData!D$2*100</f>
        <v>103.985013623978</v>
      </c>
      <c r="E148" s="42">
        <f>ClosePriceData!E140/ClosePriceData!E$2*100</f>
        <v>97.1787527705727</v>
      </c>
    </row>
    <row r="149" spans="1:5">
      <c r="A149" t="str">
        <f>ClosePriceData!A141</f>
        <v>2019-08-20</v>
      </c>
      <c r="B149" s="42">
        <f>ClosePriceData!B141/ClosePriceData!B$2*100</f>
        <v>115.42214257268</v>
      </c>
      <c r="C149" s="42">
        <f>ClosePriceData!C141/ClosePriceData!C$2*100</f>
        <v>117.455111286958</v>
      </c>
      <c r="D149" s="42">
        <f>ClosePriceData!D141/ClosePriceData!D$2*100</f>
        <v>104.094005449591</v>
      </c>
      <c r="E149" s="42">
        <f>ClosePriceData!E141/ClosePriceData!E$2*100</f>
        <v>96.9052082130164</v>
      </c>
    </row>
    <row r="150" spans="1:5">
      <c r="A150" t="str">
        <f>ClosePriceData!A142</f>
        <v>2019-08-21</v>
      </c>
      <c r="B150" s="42">
        <f>ClosePriceData!B142/ClosePriceData!B$2*100</f>
        <v>116.656710473915</v>
      </c>
      <c r="C150" s="42">
        <f>ClosePriceData!C142/ClosePriceData!C$2*100</f>
        <v>117.455111286958</v>
      </c>
      <c r="D150" s="42">
        <f>ClosePriceData!D142/ClosePriceData!D$2*100</f>
        <v>103.937329700272</v>
      </c>
      <c r="E150" s="42">
        <f>ClosePriceData!E142/ClosePriceData!E$2*100</f>
        <v>97.1997361635786</v>
      </c>
    </row>
    <row r="151" spans="1:5">
      <c r="A151" t="str">
        <f>ClosePriceData!A143</f>
        <v>2019-08-22</v>
      </c>
      <c r="B151" s="42">
        <f>ClosePriceData!B143/ClosePriceData!B$2*100</f>
        <v>116.377937076862</v>
      </c>
      <c r="C151" s="42">
        <f>ClosePriceData!C143/ClosePriceData!C$2*100</f>
        <v>116.885249713359</v>
      </c>
      <c r="D151" s="42">
        <f>ClosePriceData!D143/ClosePriceData!D$2*100</f>
        <v>103.821525885559</v>
      </c>
      <c r="E151" s="42">
        <f>ClosePriceData!E143/ClosePriceData!E$2*100</f>
        <v>97.0821050790408</v>
      </c>
    </row>
    <row r="152" spans="1:5">
      <c r="A152" t="str">
        <f>ClosePriceData!A144</f>
        <v>2019-08-26</v>
      </c>
      <c r="B152" s="42">
        <f>ClosePriceData!B144/ClosePriceData!B$2*100</f>
        <v>114.824771007567</v>
      </c>
      <c r="C152" s="42">
        <f>ClosePriceData!C144/ClosePriceData!C$2*100</f>
        <v>119.149106075576</v>
      </c>
      <c r="D152" s="42">
        <f>ClosePriceData!D144/ClosePriceData!D$2*100</f>
        <v>104.059945504087</v>
      </c>
      <c r="E152" s="42">
        <f>ClosePriceData!E144/ClosePriceData!E$2*100</f>
        <v>96.6352975988436</v>
      </c>
    </row>
    <row r="153" spans="1:5">
      <c r="A153" t="str">
        <f>ClosePriceData!A145</f>
        <v>2019-08-27</v>
      </c>
      <c r="B153" s="42">
        <f>ClosePriceData!B145/ClosePriceData!B$2*100</f>
        <v>114.117881322182</v>
      </c>
      <c r="C153" s="42">
        <f>ClosePriceData!C145/ClosePriceData!C$2*100</f>
        <v>120.296643247463</v>
      </c>
      <c r="D153" s="42">
        <f>ClosePriceData!D145/ClosePriceData!D$2*100</f>
        <v>104.216621253406</v>
      </c>
      <c r="E153" s="42">
        <f>ClosePriceData!E145/ClosePriceData!E$2*100</f>
        <v>96.4164613191929</v>
      </c>
    </row>
    <row r="154" spans="1:5">
      <c r="A154" t="str">
        <f>ClosePriceData!A146</f>
        <v>2019-08-28</v>
      </c>
      <c r="B154" s="42">
        <f>ClosePriceData!B146/ClosePriceData!B$2*100</f>
        <v>115.083632019116</v>
      </c>
      <c r="C154" s="42">
        <f>ClosePriceData!C146/ClosePriceData!C$2*100</f>
        <v>120.046842219214</v>
      </c>
      <c r="D154" s="42">
        <f>ClosePriceData!D146/ClosePriceData!D$2*100</f>
        <v>104.318801089918</v>
      </c>
      <c r="E154" s="42">
        <f>ClosePriceData!E146/ClosePriceData!E$2*100</f>
        <v>96.7191892090798</v>
      </c>
    </row>
    <row r="155" spans="1:5">
      <c r="A155" t="str">
        <f>ClosePriceData!A147</f>
        <v>2019-08-29</v>
      </c>
      <c r="B155" s="42">
        <f>ClosePriceData!B147/ClosePriceData!B$2*100</f>
        <v>116.557148546396</v>
      </c>
      <c r="C155" s="42">
        <f>ClosePriceData!C147/ClosePriceData!C$2*100</f>
        <v>119.164715066354</v>
      </c>
      <c r="D155" s="42">
        <f>ClosePriceData!D147/ClosePriceData!D$2*100</f>
        <v>104.148501362398</v>
      </c>
      <c r="E155" s="42">
        <f>ClosePriceData!E147/ClosePriceData!E$2*100</f>
        <v>97.0547549032485</v>
      </c>
    </row>
    <row r="156" spans="1:5">
      <c r="A156" t="str">
        <f>ClosePriceData!A148</f>
        <v>2019-09-03</v>
      </c>
      <c r="B156" s="42">
        <f>ClosePriceData!B148/ClosePriceData!B$2*100</f>
        <v>115.730784547989</v>
      </c>
      <c r="C156" s="42">
        <f>ClosePriceData!C148/ClosePriceData!C$2*100</f>
        <v>120.679158814525</v>
      </c>
      <c r="D156" s="42">
        <f>ClosePriceData!D148/ClosePriceData!D$2*100</f>
        <v>104.448228882834</v>
      </c>
      <c r="E156" s="42">
        <f>ClosePriceData!E148/ClosePriceData!E$2*100</f>
        <v>96.5286199070487</v>
      </c>
    </row>
    <row r="157" spans="1:5">
      <c r="A157" t="str">
        <f>ClosePriceData!A149</f>
        <v>2019-09-04</v>
      </c>
      <c r="B157" s="42">
        <f>ClosePriceData!B149/ClosePriceData!B$2*100</f>
        <v>117.025089605735</v>
      </c>
      <c r="C157" s="42">
        <f>ClosePriceData!C149/ClosePriceData!C$2*100</f>
        <v>121.022642375342</v>
      </c>
      <c r="D157" s="42">
        <f>ClosePriceData!D149/ClosePriceData!D$2*100</f>
        <v>104.557220708447</v>
      </c>
      <c r="E157" s="42">
        <f>ClosePriceData!E149/ClosePriceData!E$2*100</f>
        <v>96.9517096150318</v>
      </c>
    </row>
    <row r="158" spans="1:5">
      <c r="A158" t="str">
        <f>ClosePriceData!A150</f>
        <v>2019-09-05</v>
      </c>
      <c r="B158" s="42">
        <f>ClosePriceData!B150/ClosePriceData!B$2*100</f>
        <v>118.359219434488</v>
      </c>
      <c r="C158" s="42">
        <f>ClosePriceData!C150/ClosePriceData!C$2*100</f>
        <v>118.298206433572</v>
      </c>
      <c r="D158" s="42">
        <f>ClosePriceData!D150/ClosePriceData!D$2*100</f>
        <v>104.046321525886</v>
      </c>
      <c r="E158" s="42">
        <f>ClosePriceData!E150/ClosePriceData!E$2*100</f>
        <v>97.6328605409812</v>
      </c>
    </row>
    <row r="159" spans="1:5">
      <c r="A159" t="str">
        <f>ClosePriceData!A151</f>
        <v>2019-09-09</v>
      </c>
      <c r="B159" s="42">
        <f>ClosePriceData!B151/ClosePriceData!B$2*100</f>
        <v>118.608124253286</v>
      </c>
      <c r="C159" s="42">
        <f>ClosePriceData!C151/ClosePriceData!C$2*100</f>
        <v>117.267755751122</v>
      </c>
      <c r="D159" s="42">
        <f>ClosePriceData!D151/ClosePriceData!D$2*100</f>
        <v>103.83514986376</v>
      </c>
      <c r="E159" s="42">
        <f>ClosePriceData!E151/ClosePriceData!E$2*100</f>
        <v>97.8744962744905</v>
      </c>
    </row>
    <row r="160" spans="1:5">
      <c r="A160" t="str">
        <f>ClosePriceData!A152</f>
        <v>2019-09-10</v>
      </c>
      <c r="B160" s="42">
        <f>ClosePriceData!B152/ClosePriceData!B$2*100</f>
        <v>118.618080446037</v>
      </c>
      <c r="C160" s="42">
        <f>ClosePriceData!C152/ClosePriceData!C$2*100</f>
        <v>116.338801625927</v>
      </c>
      <c r="D160" s="42">
        <f>ClosePriceData!D152/ClosePriceData!D$2*100</f>
        <v>103.480926430518</v>
      </c>
      <c r="E160" s="42">
        <f>ClosePriceData!E152/ClosePriceData!E$2*100</f>
        <v>97.8744962744905</v>
      </c>
    </row>
    <row r="161" spans="1:5">
      <c r="A161" t="str">
        <f>ClosePriceData!A153</f>
        <v>2019-09-11</v>
      </c>
      <c r="B161" s="42">
        <f>ClosePriceData!B153/ClosePriceData!B$2*100</f>
        <v>119.553962564715</v>
      </c>
      <c r="C161" s="42">
        <f>ClosePriceData!C153/ClosePriceData!C$2*100</f>
        <v>116.658862171277</v>
      </c>
      <c r="D161" s="42">
        <f>ClosePriceData!D153/ClosePriceData!D$2*100</f>
        <v>103.385558583106</v>
      </c>
      <c r="E161" s="42">
        <f>ClosePriceData!E153/ClosePriceData!E$2*100</f>
        <v>97.8744962744905</v>
      </c>
    </row>
    <row r="162" spans="1:5">
      <c r="A162" t="str">
        <f>ClosePriceData!A154</f>
        <v>2019-09-12</v>
      </c>
      <c r="B162" s="42">
        <f>ClosePriceData!B154/ClosePriceData!B$2*100</f>
        <v>119.942254082039</v>
      </c>
      <c r="C162" s="42">
        <f>ClosePriceData!C154/ClosePriceData!C$2*100</f>
        <v>116.994531707406</v>
      </c>
      <c r="D162" s="42">
        <f>ClosePriceData!D154/ClosePriceData!D$2*100</f>
        <v>103.126702997275</v>
      </c>
      <c r="E162" s="42">
        <f>ClosePriceData!E154/ClosePriceData!E$2*100</f>
        <v>97.8744962744905</v>
      </c>
    </row>
    <row r="163" spans="1:5">
      <c r="A163" t="str">
        <f>ClosePriceData!A155</f>
        <v>2019-09-16</v>
      </c>
      <c r="B163" s="42">
        <f>ClosePriceData!B155/ClosePriceData!B$2*100</f>
        <v>119.434488251693</v>
      </c>
      <c r="C163" s="42">
        <f>ClosePriceData!C155/ClosePriceData!C$2*100</f>
        <v>117.338015268223</v>
      </c>
      <c r="D163" s="42">
        <f>ClosePriceData!D155/ClosePriceData!D$2*100</f>
        <v>102.929155313352</v>
      </c>
      <c r="E163" s="42">
        <f>ClosePriceData!E155/ClosePriceData!E$2*100</f>
        <v>97.8744962744905</v>
      </c>
    </row>
    <row r="164" spans="1:5">
      <c r="A164" t="str">
        <f>ClosePriceData!A156</f>
        <v>2019-09-17</v>
      </c>
      <c r="B164" s="42">
        <f>ClosePriceData!B156/ClosePriceData!B$2*100</f>
        <v>119.693349263242</v>
      </c>
      <c r="C164" s="42">
        <f>ClosePriceData!C156/ClosePriceData!C$2*100</f>
        <v>117.494143293204</v>
      </c>
      <c r="D164" s="42">
        <f>ClosePriceData!D156/ClosePriceData!D$2*100</f>
        <v>103.08583106267</v>
      </c>
      <c r="E164" s="42">
        <f>ClosePriceData!E156/ClosePriceData!E$2*100</f>
        <v>97.8744962744905</v>
      </c>
    </row>
    <row r="165" spans="1:5">
      <c r="A165" t="str">
        <f>ClosePriceData!A157</f>
        <v>2019-09-18</v>
      </c>
      <c r="B165" s="42">
        <f>ClosePriceData!B157/ClosePriceData!B$2*100</f>
        <v>119.723217841497</v>
      </c>
      <c r="C165" s="42">
        <f>ClosePriceData!C157/ClosePriceData!C$2*100</f>
        <v>117.68149882904</v>
      </c>
      <c r="D165" s="42">
        <f>ClosePriceData!D157/ClosePriceData!D$2*100</f>
        <v>103.079019073569</v>
      </c>
      <c r="E165" s="42">
        <f>ClosePriceData!E157/ClosePriceData!E$2*100</f>
        <v>97.8744962744905</v>
      </c>
    </row>
    <row r="166" spans="1:5">
      <c r="A166" t="str">
        <f>ClosePriceData!A158</f>
        <v>2019-09-19</v>
      </c>
      <c r="B166" s="42">
        <f>ClosePriceData!B158/ClosePriceData!B$2*100</f>
        <v>119.713261648746</v>
      </c>
      <c r="C166" s="42">
        <f>ClosePriceData!C158/ClosePriceData!C$2*100</f>
        <v>116.971118221238</v>
      </c>
      <c r="D166" s="42">
        <f>ClosePriceData!D158/ClosePriceData!D$2*100</f>
        <v>103.119891008174</v>
      </c>
      <c r="E166" s="42">
        <f>ClosePriceData!E158/ClosePriceData!E$2*100</f>
        <v>97.8744962744905</v>
      </c>
    </row>
    <row r="167" spans="1:5">
      <c r="A167" t="str">
        <f>ClosePriceData!A159</f>
        <v>2019-09-23</v>
      </c>
      <c r="B167" s="42">
        <f>ClosePriceData!B159/ClosePriceData!B$2*100</f>
        <v>119.354838709677</v>
      </c>
      <c r="C167" s="42">
        <f>ClosePriceData!C159/ClosePriceData!C$2*100</f>
        <v>118.946132019662</v>
      </c>
      <c r="D167" s="42">
        <f>ClosePriceData!D159/ClosePriceData!D$2*100</f>
        <v>103.392370572207</v>
      </c>
      <c r="E167" s="42">
        <f>ClosePriceData!E159/ClosePriceData!E$2*100</f>
        <v>97.8744962744905</v>
      </c>
    </row>
    <row r="168" spans="1:5">
      <c r="A168" t="str">
        <f>ClosePriceData!A160</f>
        <v>2019-09-24</v>
      </c>
      <c r="B168" s="42">
        <f>ClosePriceData!B160/ClosePriceData!B$2*100</f>
        <v>118.289526085225</v>
      </c>
      <c r="C168" s="42">
        <f>ClosePriceData!C160/ClosePriceData!C$2*100</f>
        <v>119.60187163044</v>
      </c>
      <c r="D168" s="42">
        <f>ClosePriceData!D160/ClosePriceData!D$2*100</f>
        <v>103.705722070845</v>
      </c>
      <c r="E168" s="42">
        <f>ClosePriceData!E160/ClosePriceData!E$2*100</f>
        <v>97.8744962744905</v>
      </c>
    </row>
    <row r="169" spans="1:5">
      <c r="A169" t="str">
        <f>ClosePriceData!A161</f>
        <v>2019-09-25</v>
      </c>
      <c r="B169" s="42">
        <f>ClosePriceData!B161/ClosePriceData!B$2*100</f>
        <v>118.926722421346</v>
      </c>
      <c r="C169" s="42">
        <f>ClosePriceData!C161/ClosePriceData!C$2*100</f>
        <v>117.455111286958</v>
      </c>
      <c r="D169" s="42">
        <f>ClosePriceData!D161/ClosePriceData!D$2*100</f>
        <v>103.317438692098</v>
      </c>
      <c r="E169" s="42">
        <f>ClosePriceData!E161/ClosePriceData!E$2*100</f>
        <v>97.8744962744905</v>
      </c>
    </row>
    <row r="170" spans="1:5">
      <c r="A170" t="str">
        <f>ClosePriceData!A162</f>
        <v>2019-09-26</v>
      </c>
      <c r="B170" s="42">
        <f>ClosePriceData!B162/ClosePriceData!B$2*100</f>
        <v>118.697729988053</v>
      </c>
      <c r="C170" s="42">
        <f>ClosePriceData!C162/ClosePriceData!C$2*100</f>
        <v>117.68149882904</v>
      </c>
      <c r="D170" s="42">
        <f>ClosePriceData!D162/ClosePriceData!D$2*100</f>
        <v>103.460490463215</v>
      </c>
      <c r="E170" s="42">
        <f>ClosePriceData!E162/ClosePriceData!E$2*100</f>
        <v>97.8744962744905</v>
      </c>
    </row>
    <row r="171" spans="1:5">
      <c r="A171" t="str">
        <f>ClosePriceData!A163</f>
        <v>2019-09-30</v>
      </c>
      <c r="B171" s="42">
        <f>ClosePriceData!B163/ClosePriceData!B$2*100</f>
        <v>118.618080446037</v>
      </c>
      <c r="C171" s="42">
        <f>ClosePriceData!C163/ClosePriceData!C$2*100</f>
        <v>114.418419295228</v>
      </c>
      <c r="D171" s="42">
        <f>ClosePriceData!D163/ClosePriceData!D$2*100</f>
        <v>103.521798365123</v>
      </c>
      <c r="E171" s="42">
        <f>ClosePriceData!E163/ClosePriceData!E$2*100</f>
        <v>97.8744962744905</v>
      </c>
    </row>
    <row r="172" spans="1:5">
      <c r="A172" t="str">
        <f>ClosePriceData!A164</f>
        <v>2019-10-01</v>
      </c>
      <c r="B172" s="42">
        <f>ClosePriceData!B164/ClosePriceData!B$2*100</f>
        <v>116.995221027479</v>
      </c>
      <c r="C172" s="42">
        <f>ClosePriceData!C164/ClosePriceData!C$2*100</f>
        <v>115.690866510539</v>
      </c>
      <c r="D172" s="42">
        <f>ClosePriceData!D164/ClosePriceData!D$2*100</f>
        <v>104.121253405995</v>
      </c>
      <c r="E172" s="42">
        <f>ClosePriceData!E164/ClosePriceData!E$2*100</f>
        <v>97.8744962744905</v>
      </c>
    </row>
    <row r="173" spans="1:5">
      <c r="A173" t="str">
        <f>ClosePriceData!A165</f>
        <v>2019-10-02</v>
      </c>
      <c r="B173" s="42">
        <f>ClosePriceData!B165/ClosePriceData!B$2*100</f>
        <v>114.715252887296</v>
      </c>
      <c r="C173" s="42">
        <f>ClosePriceData!C165/ClosePriceData!C$2*100</f>
        <v>117.174082747853</v>
      </c>
      <c r="D173" s="42">
        <f>ClosePriceData!D165/ClosePriceData!D$2*100</f>
        <v>104.420980926431</v>
      </c>
      <c r="E173" s="42">
        <f>ClosePriceData!E165/ClosePriceData!E$2*100</f>
        <v>97.8744962744905</v>
      </c>
    </row>
    <row r="174" spans="1:5">
      <c r="A174" t="str">
        <f>ClosePriceData!A166</f>
        <v>2019-10-03</v>
      </c>
      <c r="B174" s="42">
        <f>ClosePriceData!B166/ClosePriceData!B$2*100</f>
        <v>115.959776981282</v>
      </c>
      <c r="C174" s="42">
        <f>ClosePriceData!C166/ClosePriceData!C$2*100</f>
        <v>117.650271318184</v>
      </c>
      <c r="D174" s="42">
        <f>ClosePriceData!D166/ClosePriceData!D$2*100</f>
        <v>104.795640326975</v>
      </c>
      <c r="E174" s="42">
        <f>ClosePriceData!E166/ClosePriceData!E$2*100</f>
        <v>97.8744962744905</v>
      </c>
    </row>
    <row r="175" spans="1:5">
      <c r="A175" t="str">
        <f>ClosePriceData!A167</f>
        <v>2019-10-07</v>
      </c>
      <c r="B175" s="42">
        <f>ClosePriceData!B167/ClosePriceData!B$2*100</f>
        <v>116.985264834727</v>
      </c>
      <c r="C175" s="42">
        <f>ClosePriceData!C167/ClosePriceData!C$2*100</f>
        <v>116.916467694916</v>
      </c>
      <c r="D175" s="42">
        <f>ClosePriceData!D167/ClosePriceData!D$2*100</f>
        <v>104.550408719346</v>
      </c>
      <c r="E175" s="42">
        <f>ClosePriceData!E167/ClosePriceData!E$2*100</f>
        <v>97.796081200741</v>
      </c>
    </row>
    <row r="176" spans="1:5">
      <c r="A176" t="str">
        <f>ClosePriceData!A168</f>
        <v>2019-10-08</v>
      </c>
      <c r="B176" s="42">
        <f>ClosePriceData!B168/ClosePriceData!B$2*100</f>
        <v>115.193150139387</v>
      </c>
      <c r="C176" s="42">
        <f>ClosePriceData!C168/ClosePriceData!C$2*100</f>
        <v>116.877435688671</v>
      </c>
      <c r="D176" s="42">
        <f>ClosePriceData!D168/ClosePriceData!D$2*100</f>
        <v>104.673024523161</v>
      </c>
      <c r="E176" s="42">
        <f>ClosePriceData!E168/ClosePriceData!E$2*100</f>
        <v>97.796081200741</v>
      </c>
    </row>
    <row r="177" spans="1:5">
      <c r="A177" t="str">
        <f>ClosePriceData!A169</f>
        <v>2019-10-09</v>
      </c>
      <c r="B177" s="42">
        <f>ClosePriceData!B169/ClosePriceData!B$2*100</f>
        <v>116.248506571087</v>
      </c>
      <c r="C177" s="42">
        <f>ClosePriceData!C169/ClosePriceData!C$2*100</f>
        <v>117.572207305694</v>
      </c>
      <c r="D177" s="42">
        <f>ClosePriceData!D169/ClosePriceData!D$2*100</f>
        <v>104.441416893733</v>
      </c>
      <c r="E177" s="42">
        <f>ClosePriceData!E169/ClosePriceData!E$2*100</f>
        <v>97.7295158941074</v>
      </c>
    </row>
    <row r="178" spans="1:5">
      <c r="A178" t="str">
        <f>ClosePriceData!A170</f>
        <v>2019-10-10</v>
      </c>
      <c r="B178" s="42">
        <f>ClosePriceData!B170/ClosePriceData!B$2*100</f>
        <v>117.124651533254</v>
      </c>
      <c r="C178" s="42">
        <f>ClosePriceData!C170/ClosePriceData!C$2*100</f>
        <v>116.690089682133</v>
      </c>
      <c r="D178" s="42">
        <f>ClosePriceData!D170/ClosePriceData!D$2*100</f>
        <v>104.148501362398</v>
      </c>
      <c r="E178" s="42">
        <f>ClosePriceData!E170/ClosePriceData!E$2*100</f>
        <v>98.3696256638501</v>
      </c>
    </row>
    <row r="179" spans="1:5">
      <c r="A179" t="str">
        <f>ClosePriceData!A171</f>
        <v>2019-10-14</v>
      </c>
      <c r="B179" s="42">
        <f>ClosePriceData!B171/ClosePriceData!B$2*100</f>
        <v>118.100358422939</v>
      </c>
      <c r="C179" s="42">
        <f>ClosePriceData!C171/ClosePriceData!C$2*100</f>
        <v>116.448083619975</v>
      </c>
      <c r="D179" s="42">
        <f>ClosePriceData!D171/ClosePriceData!D$2*100</f>
        <v>103.848773841962</v>
      </c>
      <c r="E179" s="42">
        <f>ClosePriceData!E171/ClosePriceData!E$2*100</f>
        <v>98.8328428791545</v>
      </c>
    </row>
    <row r="180" spans="1:5">
      <c r="A180" t="str">
        <f>ClosePriceData!A172</f>
        <v>2019-10-15</v>
      </c>
      <c r="B180" s="42">
        <f>ClosePriceData!B172/ClosePriceData!B$2*100</f>
        <v>119.384707287933</v>
      </c>
      <c r="C180" s="42">
        <f>ClosePriceData!C172/ClosePriceData!C$2*100</f>
        <v>115.347382949722</v>
      </c>
      <c r="D180" s="42">
        <f>ClosePriceData!D172/ClosePriceData!D$2*100</f>
        <v>103.637602179837</v>
      </c>
      <c r="E180" s="42">
        <f>ClosePriceData!E172/ClosePriceData!E$2*100</f>
        <v>99.2240212197549</v>
      </c>
    </row>
    <row r="181" spans="1:5">
      <c r="A181" t="str">
        <f>ClosePriceData!A173</f>
        <v>2019-10-16</v>
      </c>
      <c r="B181" s="42">
        <f>ClosePriceData!B173/ClosePriceData!B$2*100</f>
        <v>119.135802469136</v>
      </c>
      <c r="C181" s="42">
        <f>ClosePriceData!C173/ClosePriceData!C$2*100</f>
        <v>116.15925058548</v>
      </c>
      <c r="D181" s="42">
        <f>ClosePriceData!D173/ClosePriceData!D$2*100</f>
        <v>103.773841961853</v>
      </c>
      <c r="E181" s="42">
        <f>ClosePriceData!E173/ClosePriceData!E$2*100</f>
        <v>99.0963672506002</v>
      </c>
    </row>
    <row r="182" spans="1:5">
      <c r="A182" t="str">
        <f>ClosePriceData!A174</f>
        <v>2019-10-17</v>
      </c>
      <c r="B182" s="42">
        <f>ClosePriceData!B174/ClosePriceData!B$2*100</f>
        <v>119.394663480685</v>
      </c>
      <c r="C182" s="42">
        <f>ClosePriceData!C174/ClosePriceData!C$2*100</f>
        <v>116.494929650907</v>
      </c>
      <c r="D182" s="42">
        <f>ClosePriceData!D174/ClosePriceData!D$2*100</f>
        <v>103.712534059945</v>
      </c>
      <c r="E182" s="42">
        <f>ClosePriceData!E174/ClosePriceData!E$2*100</f>
        <v>99.0088336819581</v>
      </c>
    </row>
    <row r="183" spans="1:5">
      <c r="A183" t="str">
        <f>ClosePriceData!A175</f>
        <v>2019-10-21</v>
      </c>
      <c r="B183" s="42">
        <f>ClosePriceData!B175/ClosePriceData!B$2*100</f>
        <v>119.733174034249</v>
      </c>
      <c r="C183" s="42">
        <f>ClosePriceData!C175/ClosePriceData!C$2*100</f>
        <v>115.722094021394</v>
      </c>
      <c r="D183" s="42">
        <f>ClosePriceData!D175/ClosePriceData!D$2*100</f>
        <v>103.630790190736</v>
      </c>
      <c r="E183" s="42">
        <f>ClosePriceData!E175/ClosePriceData!E$2*100</f>
        <v>99.0270591739586</v>
      </c>
    </row>
    <row r="184" spans="1:5">
      <c r="A184" t="str">
        <f>ClosePriceData!A176</f>
        <v>2019-10-22</v>
      </c>
      <c r="B184" s="42">
        <f>ClosePriceData!B176/ClosePriceData!B$2*100</f>
        <v>119.255276782159</v>
      </c>
      <c r="C184" s="42">
        <f>ClosePriceData!C176/ClosePriceData!C$2*100</f>
        <v>115.667443495072</v>
      </c>
      <c r="D184" s="42">
        <f>ClosePriceData!D176/ClosePriceData!D$2*100</f>
        <v>103.678474114441</v>
      </c>
      <c r="E184" s="42">
        <f>ClosePriceData!E176/ClosePriceData!E$2*100</f>
        <v>98.9194657513915</v>
      </c>
    </row>
    <row r="185" spans="1:5">
      <c r="A185" t="str">
        <f>ClosePriceData!A177</f>
        <v>2019-10-23</v>
      </c>
      <c r="B185" s="42">
        <f>ClosePriceData!B177/ClosePriceData!B$2*100</f>
        <v>119.703305455994</v>
      </c>
      <c r="C185" s="42">
        <f>ClosePriceData!C177/ClosePriceData!C$2*100</f>
        <v>116.307574115071</v>
      </c>
      <c r="D185" s="42">
        <f>ClosePriceData!D177/ClosePriceData!D$2*100</f>
        <v>103.705722070845</v>
      </c>
      <c r="E185" s="42">
        <f>ClosePriceData!E177/ClosePriceData!E$2*100</f>
        <v>99.0644524406466</v>
      </c>
    </row>
    <row r="186" spans="1:5">
      <c r="A186" t="str">
        <f>ClosePriceData!A178</f>
        <v>2019-10-24</v>
      </c>
      <c r="B186" s="42">
        <f>ClosePriceData!B178/ClosePriceData!B$2*100</f>
        <v>119.643568299482</v>
      </c>
      <c r="C186" s="42">
        <f>ClosePriceData!C178/ClosePriceData!C$2*100</f>
        <v>117.010150227483</v>
      </c>
      <c r="D186" s="42">
        <f>ClosePriceData!D178/ClosePriceData!D$2*100</f>
        <v>103.685286103542</v>
      </c>
      <c r="E186" s="42">
        <f>ClosePriceData!E178/ClosePriceData!E$2*100</f>
        <v>99.0316266121982</v>
      </c>
    </row>
    <row r="187" spans="1:5">
      <c r="A187" t="str">
        <f>ClosePriceData!A179</f>
        <v>2019-10-28</v>
      </c>
      <c r="B187" s="42">
        <f>ClosePriceData!B179/ClosePriceData!B$2*100</f>
        <v>120.917960971724</v>
      </c>
      <c r="C187" s="42">
        <f>ClosePriceData!C179/ClosePriceData!C$2*100</f>
        <v>116.315378610461</v>
      </c>
      <c r="D187" s="42">
        <f>ClosePriceData!D179/ClosePriceData!D$2*100</f>
        <v>103.337874659401</v>
      </c>
      <c r="E187" s="42">
        <f>ClosePriceData!E179/ClosePriceData!E$2*100</f>
        <v>99.1483392153938</v>
      </c>
    </row>
    <row r="188" spans="1:5">
      <c r="A188" t="str">
        <f>ClosePriceData!A180</f>
        <v>2019-10-29</v>
      </c>
      <c r="B188" s="42">
        <f>ClosePriceData!B180/ClosePriceData!B$2*100</f>
        <v>120.898048586221</v>
      </c>
      <c r="C188" s="42">
        <f>ClosePriceData!C180/ClosePriceData!C$2*100</f>
        <v>116.08118657299</v>
      </c>
      <c r="D188" s="42">
        <f>ClosePriceData!D180/ClosePriceData!D$2*100</f>
        <v>103.371934604905</v>
      </c>
      <c r="E188" s="42">
        <f>ClosePriceData!E180/ClosePriceData!E$2*100</f>
        <v>99.3580639606044</v>
      </c>
    </row>
    <row r="189" spans="1:5">
      <c r="A189" t="str">
        <f>ClosePriceData!A181</f>
        <v>2019-10-30</v>
      </c>
      <c r="B189" s="42">
        <f>ClosePriceData!B181/ClosePriceData!B$2*100</f>
        <v>121.375945838311</v>
      </c>
      <c r="C189" s="42">
        <f>ClosePriceData!C181/ClosePriceData!C$2*100</f>
        <v>116.56517963871</v>
      </c>
      <c r="D189" s="42">
        <f>ClosePriceData!D181/ClosePriceData!D$2*100</f>
        <v>103.453678474114</v>
      </c>
      <c r="E189" s="42">
        <f>ClosePriceData!E181/ClosePriceData!E$2*100</f>
        <v>99.2759963428198</v>
      </c>
    </row>
    <row r="190" spans="1:5">
      <c r="A190" t="str">
        <f>ClosePriceData!A182</f>
        <v>2019-10-31</v>
      </c>
      <c r="B190" s="42">
        <f>ClosePriceData!B182/ClosePriceData!B$2*100</f>
        <v>120.898048586221</v>
      </c>
      <c r="C190" s="42">
        <f>ClosePriceData!C182/ClosePriceData!C$2*100</f>
        <v>117.985950383611</v>
      </c>
      <c r="D190" s="42">
        <f>ClosePriceData!D182/ClosePriceData!D$2*100</f>
        <v>103.937329700272</v>
      </c>
      <c r="E190" s="42">
        <f>ClosePriceData!E182/ClosePriceData!E$2*100</f>
        <v>99.198496283871</v>
      </c>
    </row>
    <row r="191" spans="1:5">
      <c r="A191" t="str">
        <f>ClosePriceData!A183</f>
        <v>2019-11-01</v>
      </c>
      <c r="B191" s="42">
        <f>ClosePriceData!B183/ClosePriceData!B$2*100</f>
        <v>121.993229788929</v>
      </c>
      <c r="C191" s="42">
        <f>ClosePriceData!C183/ClosePriceData!C$2*100</f>
        <v>117.720530835285</v>
      </c>
      <c r="D191" s="42">
        <f>ClosePriceData!D183/ClosePriceData!D$2*100</f>
        <v>103.773841961853</v>
      </c>
      <c r="E191" s="42">
        <f>ClosePriceData!E183/ClosePriceData!E$2*100</f>
        <v>98.4754016677224</v>
      </c>
    </row>
    <row r="192" spans="1:5">
      <c r="A192" t="str">
        <f>ClosePriceData!A184</f>
        <v>2019-11-04</v>
      </c>
      <c r="B192" s="42">
        <f>ClosePriceData!B184/ClosePriceData!B$2*100</f>
        <v>122.491039426523</v>
      </c>
      <c r="C192" s="42">
        <f>ClosePriceData!C184/ClosePriceData!C$2*100</f>
        <v>117.720530835285</v>
      </c>
      <c r="D192" s="42">
        <f>ClosePriceData!D184/ClosePriceData!D$2*100</f>
        <v>103.576294277929</v>
      </c>
      <c r="E192" s="42">
        <f>ClosePriceData!E184/ClosePriceData!E$2*100</f>
        <v>98.6796505447627</v>
      </c>
    </row>
    <row r="193" spans="1:5">
      <c r="A193" t="str">
        <f>ClosePriceData!A185</f>
        <v>2019-11-05</v>
      </c>
      <c r="B193" s="42">
        <f>ClosePriceData!B185/ClosePriceData!B$2*100</f>
        <v>122.341696535245</v>
      </c>
      <c r="C193" s="42">
        <f>ClosePriceData!C185/ClosePriceData!C$2*100</f>
        <v>115.59719350727</v>
      </c>
      <c r="D193" s="42">
        <f>ClosePriceData!D185/ClosePriceData!D$2*100</f>
        <v>103.297002724796</v>
      </c>
      <c r="E193" s="42">
        <f>ClosePriceData!E185/ClosePriceData!E$2*100</f>
        <v>99.1118658308511</v>
      </c>
    </row>
    <row r="194" spans="1:5">
      <c r="A194" t="str">
        <f>ClosePriceData!A186</f>
        <v>2019-11-06</v>
      </c>
      <c r="B194" s="42">
        <f>ClosePriceData!B186/ClosePriceData!B$2*100</f>
        <v>122.481083233771</v>
      </c>
      <c r="C194" s="42">
        <f>ClosePriceData!C186/ClosePriceData!C$2*100</f>
        <v>116.330987601239</v>
      </c>
      <c r="D194" s="42">
        <f>ClosePriceData!D186/ClosePriceData!D$2*100</f>
        <v>103.474114441417</v>
      </c>
      <c r="E194" s="42">
        <f>ClosePriceData!E186/ClosePriceData!E$2*100</f>
        <v>99.5240232311224</v>
      </c>
    </row>
    <row r="195" spans="1:5">
      <c r="A195" t="str">
        <f>ClosePriceData!A187</f>
        <v>2019-11-07</v>
      </c>
      <c r="B195" s="42">
        <f>ClosePriceData!B187/ClosePriceData!B$2*100</f>
        <v>122.899243329351</v>
      </c>
      <c r="C195" s="42">
        <f>ClosePriceData!C187/ClosePriceData!C$2*100</f>
        <v>114.301323276493</v>
      </c>
      <c r="D195" s="42">
        <f>ClosePriceData!D187/ClosePriceData!D$2*100</f>
        <v>103.010899182561</v>
      </c>
      <c r="E195" s="42">
        <f>ClosePriceData!E187/ClosePriceData!E$2*100</f>
        <v>99.3115631445125</v>
      </c>
    </row>
    <row r="196" spans="1:5">
      <c r="A196" t="str">
        <f>ClosePriceData!A188</f>
        <v>2019-11-08</v>
      </c>
      <c r="B196" s="42">
        <f>ClosePriceData!B188/ClosePriceData!B$2*100</f>
        <v>123.078454798885</v>
      </c>
      <c r="C196" s="42">
        <f>ClosePriceData!C188/ClosePriceData!C$2*100</f>
        <v>114.07494526371</v>
      </c>
      <c r="D196" s="42">
        <f>ClosePriceData!D188/ClosePriceData!D$2*100</f>
        <v>103.031335149864</v>
      </c>
      <c r="E196" s="42">
        <f>ClosePriceData!E188/ClosePriceData!E$2*100</f>
        <v>99.6407338709333</v>
      </c>
    </row>
    <row r="197" spans="1:5">
      <c r="A197" t="str">
        <f>ClosePriceData!A189</f>
        <v>2019-11-11</v>
      </c>
      <c r="B197" s="42">
        <f>ClosePriceData!B189/ClosePriceData!B$2*100</f>
        <v>122.958980485862</v>
      </c>
      <c r="C197" s="42">
        <f>ClosePriceData!C189/ClosePriceData!C$2*100</f>
        <v>113.622170179547</v>
      </c>
      <c r="D197" s="42">
        <f>ClosePriceData!D189/ClosePriceData!D$2*100</f>
        <v>102.976839237057</v>
      </c>
      <c r="E197" s="42">
        <f>ClosePriceData!E189/ClosePriceData!E$2*100</f>
        <v>99.5969669781475</v>
      </c>
    </row>
    <row r="198" spans="1:5">
      <c r="A198" t="str">
        <f>ClosePriceData!A190</f>
        <v>2019-11-12</v>
      </c>
      <c r="B198" s="42">
        <f>ClosePriceData!B190/ClosePriceData!B$2*100</f>
        <v>123.138191955396</v>
      </c>
      <c r="C198" s="42">
        <f>ClosePriceData!C190/ClosePriceData!C$2*100</f>
        <v>113.356750631221</v>
      </c>
      <c r="D198" s="42">
        <f>ClosePriceData!D190/ClosePriceData!D$2*100</f>
        <v>103.08583106267</v>
      </c>
      <c r="E198" s="42">
        <f>ClosePriceData!E190/ClosePriceData!E$2*100</f>
        <v>99.4291893367434</v>
      </c>
    </row>
    <row r="199" spans="1:5">
      <c r="A199" t="str">
        <f>ClosePriceData!A191</f>
        <v>2019-11-13</v>
      </c>
      <c r="B199" s="42">
        <f>ClosePriceData!B191/ClosePriceData!B$2*100</f>
        <v>123.277578653923</v>
      </c>
      <c r="C199" s="42">
        <f>ClosePriceData!C191/ClosePriceData!C$2*100</f>
        <v>114.106163245267</v>
      </c>
      <c r="D199" s="42">
        <f>ClosePriceData!D191/ClosePriceData!D$2*100</f>
        <v>103.262942779292</v>
      </c>
      <c r="E199" s="42">
        <f>ClosePriceData!E191/ClosePriceData!E$2*100</f>
        <v>99.384508411177</v>
      </c>
    </row>
    <row r="200" spans="1:5">
      <c r="A200" t="str">
        <f>ClosePriceData!A192</f>
        <v>2019-11-14</v>
      </c>
      <c r="B200" s="42">
        <f>ClosePriceData!B192/ClosePriceData!B$2*100</f>
        <v>123.337315810434</v>
      </c>
      <c r="C200" s="42">
        <f>ClosePriceData!C192/ClosePriceData!C$2*100</f>
        <v>114.894617394858</v>
      </c>
      <c r="D200" s="42">
        <f>ClosePriceData!D192/ClosePriceData!D$2*100</f>
        <v>103.480926430518</v>
      </c>
      <c r="E200" s="42">
        <f>ClosePriceData!E192/ClosePriceData!E$2*100</f>
        <v>99.2066982182425</v>
      </c>
    </row>
    <row r="201" spans="1:5">
      <c r="A201" t="str">
        <f>ClosePriceData!A193</f>
        <v>2019-11-15</v>
      </c>
      <c r="B201" s="42">
        <f>ClosePriceData!B193/ClosePriceData!B$2*100</f>
        <v>124.183592194345</v>
      </c>
      <c r="C201" s="42">
        <f>ClosePriceData!C193/ClosePriceData!C$2*100</f>
        <v>114.543329338651</v>
      </c>
      <c r="D201" s="42">
        <f>ClosePriceData!D193/ClosePriceData!D$2*100</f>
        <v>103.378746594005</v>
      </c>
      <c r="E201" s="42">
        <f>ClosePriceData!E193/ClosePriceData!E$2*100</f>
        <v>98.9276715858837</v>
      </c>
    </row>
    <row r="202" spans="1:5">
      <c r="A202" t="str">
        <f>ClosePriceData!A194</f>
        <v>2019-11-18</v>
      </c>
      <c r="B202" s="42">
        <f>ClosePriceData!B194/ClosePriceData!B$2*100</f>
        <v>124.322978892871</v>
      </c>
      <c r="C202" s="42">
        <f>ClosePriceData!C194/ClosePriceData!C$2*100</f>
        <v>114.824357877757</v>
      </c>
      <c r="D202" s="42">
        <f>ClosePriceData!D194/ClosePriceData!D$2*100</f>
        <v>103.474114441417</v>
      </c>
      <c r="E202" s="42">
        <f>ClosePriceData!E194/ClosePriceData!E$2*100</f>
        <v>99.1164210278453</v>
      </c>
    </row>
    <row r="203" spans="1:5">
      <c r="A203" t="str">
        <f>ClosePriceData!A195</f>
        <v>2019-11-19</v>
      </c>
      <c r="B203" s="42">
        <f>ClosePriceData!B195/ClosePriceData!B$2*100</f>
        <v>124.193548387097</v>
      </c>
      <c r="C203" s="42">
        <f>ClosePriceData!C195/ClosePriceData!C$2*100</f>
        <v>115.011713413593</v>
      </c>
      <c r="D203" s="42">
        <f>ClosePriceData!D195/ClosePriceData!D$2*100</f>
        <v>103.494550408719</v>
      </c>
      <c r="E203" s="42">
        <f>ClosePriceData!E195/ClosePriceData!E$2*100</f>
        <v>99.0826883897196</v>
      </c>
    </row>
    <row r="204" spans="1:5">
      <c r="A204" t="str">
        <f>ClosePriceData!A196</f>
        <v>2019-11-20</v>
      </c>
      <c r="B204" s="42">
        <f>ClosePriceData!B196/ClosePriceData!B$2*100</f>
        <v>123.815213062525</v>
      </c>
      <c r="C204" s="42">
        <f>ClosePriceData!C196/ClosePriceData!C$2*100</f>
        <v>115.011713413593</v>
      </c>
      <c r="D204" s="42">
        <f>ClosePriceData!D196/ClosePriceData!D$2*100</f>
        <v>103.658038147139</v>
      </c>
      <c r="E204" s="42">
        <f>ClosePriceData!E196/ClosePriceData!E$2*100</f>
        <v>98.8848183619514</v>
      </c>
    </row>
    <row r="205" spans="1:5">
      <c r="A205" t="str">
        <f>ClosePriceData!A197</f>
        <v>2019-11-21</v>
      </c>
      <c r="B205" s="42">
        <f>ClosePriceData!B197/ClosePriceData!B$2*100</f>
        <v>123.616089207487</v>
      </c>
      <c r="C205" s="42">
        <f>ClosePriceData!C197/ClosePriceData!C$2*100</f>
        <v>114.215454768613</v>
      </c>
      <c r="D205" s="42">
        <f>ClosePriceData!D197/ClosePriceData!D$2*100</f>
        <v>103.528610354223</v>
      </c>
      <c r="E205" s="42">
        <f>ClosePriceData!E197/ClosePriceData!E$2*100</f>
        <v>98.9149086529986</v>
      </c>
    </row>
    <row r="206" spans="1:5">
      <c r="A206" t="str">
        <f>ClosePriceData!A198</f>
        <v>2019-11-22</v>
      </c>
      <c r="B206" s="42">
        <f>ClosePriceData!B198/ClosePriceData!B$2*100</f>
        <v>123.914774990044</v>
      </c>
      <c r="C206" s="42">
        <f>ClosePriceData!C198/ClosePriceData!C$2*100</f>
        <v>114.215454768613</v>
      </c>
      <c r="D206" s="42">
        <f>ClosePriceData!D198/ClosePriceData!D$2*100</f>
        <v>103.460490463215</v>
      </c>
      <c r="E206" s="42">
        <f>ClosePriceData!E198/ClosePriceData!E$2*100</f>
        <v>99.0124782436471</v>
      </c>
    </row>
    <row r="207" spans="1:5">
      <c r="A207" t="str">
        <f>ClosePriceData!A199</f>
        <v>2019-11-25</v>
      </c>
      <c r="B207" s="42">
        <f>ClosePriceData!B199/ClosePriceData!B$2*100</f>
        <v>124.761051373955</v>
      </c>
      <c r="C207" s="42">
        <f>ClosePriceData!C199/ClosePriceData!C$2*100</f>
        <v>113.708038687427</v>
      </c>
      <c r="D207" s="42">
        <f>ClosePriceData!D199/ClosePriceData!D$2*100</f>
        <v>103.514986376022</v>
      </c>
      <c r="E207" s="42">
        <f>ClosePriceData!E199/ClosePriceData!E$2*100</f>
        <v>99.1446946848421</v>
      </c>
    </row>
    <row r="208" spans="1:5">
      <c r="A208" t="str">
        <f>ClosePriceData!A200</f>
        <v>2019-11-26</v>
      </c>
      <c r="B208" s="42">
        <f>ClosePriceData!B200/ClosePriceData!B$2*100</f>
        <v>125.199123855038</v>
      </c>
      <c r="C208" s="42">
        <f>ClosePriceData!C200/ClosePriceData!C$2*100</f>
        <v>113.957849244975</v>
      </c>
      <c r="D208" s="42">
        <f>ClosePriceData!D200/ClosePriceData!D$2*100</f>
        <v>103.596730245232</v>
      </c>
      <c r="E208" s="42">
        <f>ClosePriceData!E200/ClosePriceData!E$2*100</f>
        <v>99.3835903855285</v>
      </c>
    </row>
    <row r="209" spans="1:5">
      <c r="A209" t="str">
        <f>ClosePriceData!A201</f>
        <v>2019-11-27</v>
      </c>
      <c r="B209" s="42">
        <f>ClosePriceData!B201/ClosePriceData!B$2*100</f>
        <v>125.597371565114</v>
      </c>
      <c r="C209" s="42">
        <f>ClosePriceData!C201/ClosePriceData!C$2*100</f>
        <v>113.458237659177</v>
      </c>
      <c r="D209" s="42">
        <f>ClosePriceData!D201/ClosePriceData!D$2*100</f>
        <v>103.41961852861</v>
      </c>
      <c r="E209" s="42">
        <f>ClosePriceData!E201/ClosePriceData!E$2*100</f>
        <v>99.4793379125803</v>
      </c>
    </row>
    <row r="210" spans="1:5">
      <c r="A210" t="str">
        <f>ClosePriceData!A202</f>
        <v>2019-12-02</v>
      </c>
      <c r="B210" s="42">
        <f>ClosePriceData!B202/ClosePriceData!B$2*100</f>
        <v>124.024293110315</v>
      </c>
      <c r="C210" s="42">
        <f>ClosePriceData!C202/ClosePriceData!C$2*100</f>
        <v>114.1530092762</v>
      </c>
      <c r="D210" s="42">
        <f>ClosePriceData!D202/ClosePriceData!D$2*100</f>
        <v>103.303814713896</v>
      </c>
      <c r="E210" s="42">
        <f>ClosePriceData!E202/ClosePriceData!E$2*100</f>
        <v>99.8787276358173</v>
      </c>
    </row>
    <row r="211" spans="1:5">
      <c r="A211" t="str">
        <f>ClosePriceData!A203</f>
        <v>2019-12-03</v>
      </c>
      <c r="B211" s="42">
        <f>ClosePriceData!B203/ClosePriceData!B$2*100</f>
        <v>123.098367184389</v>
      </c>
      <c r="C211" s="42">
        <f>ClosePriceData!C203/ClosePriceData!C$2*100</f>
        <v>115.394219451356</v>
      </c>
      <c r="D211" s="42">
        <f>ClosePriceData!D203/ClosePriceData!D$2*100</f>
        <v>103.801089918256</v>
      </c>
      <c r="E211" s="42">
        <f>ClosePriceData!E203/ClosePriceData!E$2*100</f>
        <v>99.4109568483805</v>
      </c>
    </row>
    <row r="212" spans="1:5">
      <c r="A212" t="str">
        <f>ClosePriceData!A204</f>
        <v>2019-12-04</v>
      </c>
      <c r="B212" s="42">
        <f>ClosePriceData!B204/ClosePriceData!B$2*100</f>
        <v>123.89486260454</v>
      </c>
      <c r="C212" s="42">
        <f>ClosePriceData!C204/ClosePriceData!C$2*100</f>
        <v>115.066354410617</v>
      </c>
      <c r="D212" s="42">
        <f>ClosePriceData!D204/ClosePriceData!D$2*100</f>
        <v>103.494550408719</v>
      </c>
      <c r="E212" s="42">
        <f>ClosePriceData!E204/ClosePriceData!E$2*100</f>
        <v>99.0744768704218</v>
      </c>
    </row>
    <row r="213" spans="1:5">
      <c r="A213" t="str">
        <f>ClosePriceData!A205</f>
        <v>2019-12-05</v>
      </c>
      <c r="B213" s="42">
        <f>ClosePriceData!B205/ClosePriceData!B$2*100</f>
        <v>124.163679808841</v>
      </c>
      <c r="C213" s="42">
        <f>ClosePriceData!C205/ClosePriceData!C$2*100</f>
        <v>115.292741952698</v>
      </c>
      <c r="D213" s="42">
        <f>ClosePriceData!D205/ClosePriceData!D$2*100</f>
        <v>103.446866485014</v>
      </c>
      <c r="E213" s="42">
        <f>ClosePriceData!E205/ClosePriceData!E$2*100</f>
        <v>99.2376989005427</v>
      </c>
    </row>
    <row r="214" spans="1:5">
      <c r="A214" t="str">
        <f>ClosePriceData!A206</f>
        <v>2019-12-06</v>
      </c>
      <c r="B214" s="42">
        <f>ClosePriceData!B206/ClosePriceData!B$2*100</f>
        <v>125.288729589805</v>
      </c>
      <c r="C214" s="42">
        <f>ClosePriceData!C206/ClosePriceData!C$2*100</f>
        <v>113.903198718652</v>
      </c>
      <c r="D214" s="42">
        <f>ClosePriceData!D206/ClosePriceData!D$2*100</f>
        <v>103.242506811989</v>
      </c>
      <c r="E214" s="42">
        <f>ClosePriceData!E206/ClosePriceData!E$2*100</f>
        <v>99.1519840138991</v>
      </c>
    </row>
    <row r="215" spans="1:5">
      <c r="A215" t="str">
        <f>ClosePriceData!A207</f>
        <v>2019-12-09</v>
      </c>
      <c r="B215" s="42">
        <f>ClosePriceData!B207/ClosePriceData!B$2*100</f>
        <v>124.830744723218</v>
      </c>
      <c r="C215" s="42">
        <f>ClosePriceData!C207/ClosePriceData!C$2*100</f>
        <v>113.91881723873</v>
      </c>
      <c r="D215" s="42">
        <f>ClosePriceData!D207/ClosePriceData!D$2*100</f>
        <v>103.256130790191</v>
      </c>
      <c r="E215" s="42">
        <f>ClosePriceData!E207/ClosePriceData!E$2*100</f>
        <v>99.0507723678732</v>
      </c>
    </row>
    <row r="216" spans="1:5">
      <c r="A216" t="str">
        <f>ClosePriceData!A208</f>
        <v>2019-12-10</v>
      </c>
      <c r="B216" s="42">
        <f>ClosePriceData!B208/ClosePriceData!B$2*100</f>
        <v>124.890481879729</v>
      </c>
      <c r="C216" s="42">
        <f>ClosePriceData!C208/ClosePriceData!C$2*100</f>
        <v>114.176422762368</v>
      </c>
      <c r="D216" s="42">
        <f>ClosePriceData!D208/ClosePriceData!D$2*100</f>
        <v>103.201634877384</v>
      </c>
      <c r="E216" s="42">
        <f>ClosePriceData!E208/ClosePriceData!E$2*100</f>
        <v>99.0097447972264</v>
      </c>
    </row>
    <row r="217" spans="1:5">
      <c r="A217" t="str">
        <f>ClosePriceData!A209</f>
        <v>2019-12-11</v>
      </c>
      <c r="B217" s="42">
        <f>ClosePriceData!B209/ClosePriceData!B$2*100</f>
        <v>125.169255276782</v>
      </c>
      <c r="C217" s="42">
        <f>ClosePriceData!C209/ClosePriceData!C$2*100</f>
        <v>114.707261859021</v>
      </c>
      <c r="D217" s="42">
        <f>ClosePriceData!D209/ClosePriceData!D$2*100</f>
        <v>103.365122615804</v>
      </c>
      <c r="E217" s="42">
        <f>ClosePriceData!E209/ClosePriceData!E$2*100</f>
        <v>99.1756968065025</v>
      </c>
    </row>
    <row r="218" spans="1:5">
      <c r="A218" t="str">
        <f>ClosePriceData!A210</f>
        <v>2019-12-12</v>
      </c>
      <c r="B218" s="42">
        <f>ClosePriceData!B210/ClosePriceData!B$2*100</f>
        <v>126.164874551971</v>
      </c>
      <c r="C218" s="42">
        <f>ClosePriceData!C210/ClosePriceData!C$2*100</f>
        <v>114.496483307719</v>
      </c>
      <c r="D218" s="42">
        <f>ClosePriceData!D210/ClosePriceData!D$2*100</f>
        <v>103.00408719346</v>
      </c>
      <c r="E218" s="42">
        <f>ClosePriceData!E210/ClosePriceData!E$2*100</f>
        <v>98.9796568258259</v>
      </c>
    </row>
    <row r="219" spans="1:5">
      <c r="A219" t="str">
        <f>ClosePriceData!A211</f>
        <v>2019-12-13</v>
      </c>
      <c r="B219" s="42">
        <f>ClosePriceData!B211/ClosePriceData!B$2*100</f>
        <v>126.324173636002</v>
      </c>
      <c r="C219" s="42">
        <f>ClosePriceData!C211/ClosePriceData!C$2*100</f>
        <v>115.191254924741</v>
      </c>
      <c r="D219" s="42">
        <f>ClosePriceData!D211/ClosePriceData!D$2*100</f>
        <v>103.3310626703</v>
      </c>
      <c r="E219" s="42">
        <f>ClosePriceData!E211/ClosePriceData!E$2*100</f>
        <v>99.7674873120706</v>
      </c>
    </row>
    <row r="220" spans="1:5">
      <c r="A220" t="str">
        <f>ClosePriceData!A212</f>
        <v>2019-12-16</v>
      </c>
      <c r="B220" s="42">
        <f>ClosePriceData!B212/ClosePriceData!B$2*100</f>
        <v>127.21027479092</v>
      </c>
      <c r="C220" s="42">
        <f>ClosePriceData!C212/ClosePriceData!C$2*100</f>
        <v>115.144418423107</v>
      </c>
      <c r="D220" s="42">
        <f>ClosePriceData!D212/ClosePriceData!D$2*100</f>
        <v>103.079019073569</v>
      </c>
      <c r="E220" s="42">
        <f>ClosePriceData!E212/ClosePriceData!E$2*100</f>
        <v>99.7556247818988</v>
      </c>
    </row>
    <row r="221" spans="1:5">
      <c r="A221" t="str">
        <f>ClosePriceData!A213</f>
        <v>2019-12-17</v>
      </c>
      <c r="B221" s="42">
        <f>ClosePriceData!B213/ClosePriceData!B$2*100</f>
        <v>127.120669056153</v>
      </c>
      <c r="C221" s="42">
        <f>ClosePriceData!C213/ClosePriceData!C$2*100</f>
        <v>115.113190912251</v>
      </c>
      <c r="D221" s="42">
        <f>ClosePriceData!D213/ClosePriceData!D$2*100</f>
        <v>103.119891008174</v>
      </c>
      <c r="E221" s="42">
        <f>ClosePriceData!E213/ClosePriceData!E$2*100</f>
        <v>99.9161042063112</v>
      </c>
    </row>
    <row r="222" spans="1:5">
      <c r="A222" t="str">
        <f>ClosePriceData!A214</f>
        <v>2019-12-18</v>
      </c>
      <c r="B222" s="42">
        <f>ClosePriceData!B214/ClosePriceData!B$2*100</f>
        <v>127.230187176424</v>
      </c>
      <c r="C222" s="42">
        <f>ClosePriceData!C214/ClosePriceData!C$2*100</f>
        <v>114.957062887271</v>
      </c>
      <c r="D222" s="42">
        <f>ClosePriceData!D214/ClosePriceData!D$2*100</f>
        <v>103.024523160763</v>
      </c>
      <c r="E222" s="42">
        <f>ClosePriceData!E214/ClosePriceData!E$2*100</f>
        <v>99.8613993736912</v>
      </c>
    </row>
    <row r="223" spans="1:5">
      <c r="A223" t="str">
        <f>ClosePriceData!A215</f>
        <v>2019-12-19</v>
      </c>
      <c r="B223" s="42">
        <f>ClosePriceData!B215/ClosePriceData!B$2*100</f>
        <v>127.718040621266</v>
      </c>
      <c r="C223" s="42">
        <f>ClosePriceData!C215/ClosePriceData!C$2*100</f>
        <v>115.394219451356</v>
      </c>
      <c r="D223" s="42">
        <f>ClosePriceData!D215/ClosePriceData!D$2*100</f>
        <v>103.119891008174</v>
      </c>
      <c r="E223" s="42">
        <f>ClosePriceData!E215/ClosePriceData!E$2*100</f>
        <v>99.8933202303042</v>
      </c>
    </row>
    <row r="224" spans="1:5">
      <c r="A224" t="str">
        <f>ClosePriceData!A216</f>
        <v>2019-12-20</v>
      </c>
      <c r="B224" s="42">
        <f>ClosePriceData!B216/ClosePriceData!B$2*100</f>
        <v>128.674632398696</v>
      </c>
      <c r="C224" s="42">
        <f>ClosePriceData!C216/ClosePriceData!C$2*100</f>
        <v>115.120995407641</v>
      </c>
      <c r="D224" s="42">
        <f>ClosePriceData!D216/ClosePriceData!D$2*100</f>
        <v>103.079019073569</v>
      </c>
      <c r="E224" s="42">
        <f>ClosePriceData!E216/ClosePriceData!E$2*100</f>
        <v>99.7401274404438</v>
      </c>
    </row>
    <row r="225" spans="1:5">
      <c r="A225" t="str">
        <f>ClosePriceData!A217</f>
        <v>2019-12-23</v>
      </c>
      <c r="B225" s="42">
        <f>ClosePriceData!B217/ClosePriceData!B$2*100</f>
        <v>128.52449223417</v>
      </c>
      <c r="C225" s="42">
        <f>ClosePriceData!C217/ClosePriceData!C$2*100</f>
        <v>115.729898516784</v>
      </c>
      <c r="D225" s="42">
        <f>ClosePriceData!D217/ClosePriceData!D$2*100</f>
        <v>102.983651226158</v>
      </c>
      <c r="E225" s="42">
        <f>ClosePriceData!E217/ClosePriceData!E$2*100</f>
        <v>99.8458996990705</v>
      </c>
    </row>
    <row r="226" spans="1:5">
      <c r="A226" t="str">
        <f>ClosePriceData!A218</f>
        <v>2019-12-26</v>
      </c>
      <c r="B226" s="42">
        <f>ClosePriceData!B218/ClosePriceData!B$2*100</f>
        <v>129.21146953405</v>
      </c>
      <c r="C226" s="42">
        <f>ClosePriceData!C218/ClosePriceData!C$2*100</f>
        <v>117.822017863242</v>
      </c>
      <c r="D226" s="42">
        <f>ClosePriceData!D218/ClosePriceData!D$2*100</f>
        <v>103.126702997275</v>
      </c>
      <c r="E226" s="42">
        <f>ClosePriceData!E218/ClosePriceData!E$2*100</f>
        <v>99.7273673439329</v>
      </c>
    </row>
    <row r="227" spans="1:5">
      <c r="A227" t="str">
        <f>ClosePriceData!A219</f>
        <v>2019-12-27</v>
      </c>
      <c r="B227" s="42">
        <f>ClosePriceData!B219/ClosePriceData!B$2*100</f>
        <v>128.932696136997</v>
      </c>
      <c r="C227" s="42">
        <f>ClosePriceData!C219/ClosePriceData!C$2*100</f>
        <v>118.173305919448</v>
      </c>
      <c r="D227" s="42">
        <f>ClosePriceData!D219/ClosePriceData!D$2*100</f>
        <v>103.324250681199</v>
      </c>
      <c r="E227" s="42">
        <f>ClosePriceData!E219/ClosePriceData!E$2*100</f>
        <v>99.8851062761844</v>
      </c>
    </row>
    <row r="228" spans="1:5">
      <c r="A228" t="str">
        <f>ClosePriceData!A220</f>
        <v>2019-12-30</v>
      </c>
      <c r="B228" s="42">
        <f>ClosePriceData!B220/ClosePriceData!B$2*100</f>
        <v>128.375149342891</v>
      </c>
      <c r="C228" s="42">
        <f>ClosePriceData!C220/ClosePriceData!C$2*100</f>
        <v>118.227946916472</v>
      </c>
      <c r="D228" s="42">
        <f>ClosePriceData!D220/ClosePriceData!D$2*100</f>
        <v>103.337874659401</v>
      </c>
      <c r="E228" s="42">
        <f>ClosePriceData!E220/ClosePriceData!E$2*100</f>
        <v>99.7811627085275</v>
      </c>
    </row>
    <row r="229" spans="1:5">
      <c r="A229" t="str">
        <f>ClosePriceData!A221</f>
        <v>2019-12-31</v>
      </c>
      <c r="B229" s="42">
        <f>ClosePriceData!B221/ClosePriceData!B$2*100</f>
        <v>128.673835125448</v>
      </c>
      <c r="C229" s="42">
        <f>ClosePriceData!C221/ClosePriceData!C$2*100</f>
        <v>118.618266978923</v>
      </c>
      <c r="D229" s="42">
        <f>ClosePriceData!D221/ClosePriceData!D$2*100</f>
        <v>103.290190735695</v>
      </c>
      <c r="E229" s="42">
        <f>ClosePriceData!E221/ClosePriceData!E$2*100</f>
        <v>99.2750903868284</v>
      </c>
    </row>
    <row r="230" spans="1:5">
      <c r="A230" t="str">
        <f>ClosePriceData!A222</f>
        <v>2020-01-02</v>
      </c>
      <c r="B230" s="42">
        <f>ClosePriceData!B222/ClosePriceData!B$2*100</f>
        <v>129.78892871366</v>
      </c>
      <c r="C230" s="42">
        <f>ClosePriceData!C222/ClosePriceData!C$2*100</f>
        <v>119.008587041374</v>
      </c>
      <c r="D230" s="42">
        <f>ClosePriceData!D222/ClosePriceData!D$2*100</f>
        <v>103.467302452316</v>
      </c>
      <c r="E230" s="42">
        <f>ClosePriceData!E222/ClosePriceData!E$2*100</f>
        <v>99.129185836495</v>
      </c>
    </row>
    <row r="231" spans="1:5">
      <c r="A231" t="str">
        <f>ClosePriceData!A223</f>
        <v>2020-01-03</v>
      </c>
      <c r="B231" s="42">
        <f>ClosePriceData!B223/ClosePriceData!B$2*100</f>
        <v>128.853046594982</v>
      </c>
      <c r="C231" s="42">
        <f>ClosePriceData!C223/ClosePriceData!C$2*100</f>
        <v>120.936764338164</v>
      </c>
      <c r="D231" s="42">
        <f>ClosePriceData!D223/ClosePriceData!D$2*100</f>
        <v>103.814713896458</v>
      </c>
      <c r="E231" s="42">
        <f>ClosePriceData!E223/ClosePriceData!E$2*100</f>
        <v>98.9741736972063</v>
      </c>
    </row>
    <row r="232" spans="1:5">
      <c r="A232" t="str">
        <f>ClosePriceData!A224</f>
        <v>2020-01-06</v>
      </c>
      <c r="B232" s="42">
        <f>ClosePriceData!B224/ClosePriceData!B$2*100</f>
        <v>129.171644763043</v>
      </c>
      <c r="C232" s="42">
        <f>ClosePriceData!C224/ClosePriceData!C$2*100</f>
        <v>122.263852550498</v>
      </c>
      <c r="D232" s="42">
        <f>ClosePriceData!D224/ClosePriceData!D$2*100</f>
        <v>103.726158038147</v>
      </c>
      <c r="E232" s="42">
        <f>ClosePriceData!E224/ClosePriceData!E$2*100</f>
        <v>98.446221552966</v>
      </c>
    </row>
    <row r="233" spans="1:5">
      <c r="A233" t="str">
        <f>ClosePriceData!A225</f>
        <v>2020-01-07</v>
      </c>
      <c r="B233" s="42">
        <f>ClosePriceData!B225/ClosePriceData!B$2*100</f>
        <v>128.84309040223</v>
      </c>
      <c r="C233" s="42">
        <f>ClosePriceData!C225/ClosePriceData!C$2*100</f>
        <v>122.701018643882</v>
      </c>
      <c r="D233" s="42">
        <f>ClosePriceData!D225/ClosePriceData!D$2*100</f>
        <v>103.692098092643</v>
      </c>
      <c r="E233" s="42">
        <f>ClosePriceData!E225/ClosePriceData!E$2*100</f>
        <v>98.8492571141381</v>
      </c>
    </row>
    <row r="234" spans="1:5">
      <c r="A234" t="str">
        <f>ClosePriceData!A226</f>
        <v>2020-01-08</v>
      </c>
      <c r="B234" s="42">
        <f>ClosePriceData!B226/ClosePriceData!B$2*100</f>
        <v>129.838709677419</v>
      </c>
      <c r="C234" s="42">
        <f>ClosePriceData!C226/ClosePriceData!C$2*100</f>
        <v>121.576894958163</v>
      </c>
      <c r="D234" s="42">
        <f>ClosePriceData!D226/ClosePriceData!D$2*100</f>
        <v>103.494550408719</v>
      </c>
      <c r="E234" s="42">
        <f>ClosePriceData!E226/ClosePriceData!E$2*100</f>
        <v>98.4936393556876</v>
      </c>
    </row>
    <row r="235" spans="1:5">
      <c r="A235" t="str">
        <f>ClosePriceData!A227</f>
        <v>2020-01-09</v>
      </c>
      <c r="B235" s="42">
        <f>ClosePriceData!B227/ClosePriceData!B$2*100</f>
        <v>130.465949820789</v>
      </c>
      <c r="C235" s="42">
        <f>ClosePriceData!C227/ClosePriceData!C$2*100</f>
        <v>121.131924369389</v>
      </c>
      <c r="D235" s="42">
        <f>ClosePriceData!D227/ClosePriceData!D$2*100</f>
        <v>103.535422343324</v>
      </c>
      <c r="E235" s="42">
        <f>ClosePriceData!E227/ClosePriceData!E$2*100</f>
        <v>99.4191535738779</v>
      </c>
    </row>
    <row r="236" spans="1:5">
      <c r="A236" t="str">
        <f>ClosePriceData!A228</f>
        <v>2020-01-10</v>
      </c>
      <c r="B236" s="42">
        <f>ClosePriceData!B228/ClosePriceData!B$2*100</f>
        <v>130.017921146953</v>
      </c>
      <c r="C236" s="42">
        <f>ClosePriceData!C228/ClosePriceData!C$2*100</f>
        <v>121.584699453552</v>
      </c>
      <c r="D236" s="42">
        <f>ClosePriceData!D228/ClosePriceData!D$2*100</f>
        <v>103.596730245232</v>
      </c>
      <c r="E236" s="42">
        <f>ClosePriceData!E228/ClosePriceData!E$2*100</f>
        <v>99.8532008517084</v>
      </c>
    </row>
    <row r="237" spans="1:5">
      <c r="A237" t="str">
        <f>ClosePriceData!A229</f>
        <v>2020-01-13</v>
      </c>
      <c r="B237" s="42">
        <f>ClosePriceData!B229/ClosePriceData!B$2*100</f>
        <v>131.013540422143</v>
      </c>
      <c r="C237" s="42">
        <f>ClosePriceData!C229/ClosePriceData!C$2*100</f>
        <v>120.87431884575</v>
      </c>
      <c r="D237" s="42">
        <f>ClosePriceData!D229/ClosePriceData!D$2*100</f>
        <v>103.542234332425</v>
      </c>
      <c r="E237" s="42">
        <f>ClosePriceData!E229/ClosePriceData!E$2*100</f>
        <v>99.9069995634674</v>
      </c>
    </row>
    <row r="238" spans="1:5">
      <c r="A238" t="str">
        <f>ClosePriceData!A230</f>
        <v>2020-01-14</v>
      </c>
      <c r="B238" s="42">
        <f>ClosePriceData!B230/ClosePriceData!B$2*100</f>
        <v>130.943847072879</v>
      </c>
      <c r="C238" s="42">
        <f>ClosePriceData!C230/ClosePriceData!C$2*100</f>
        <v>120.405934770809</v>
      </c>
      <c r="D238" s="42">
        <f>ClosePriceData!D230/ClosePriceData!D$2*100</f>
        <v>103.637602179837</v>
      </c>
      <c r="E238" s="42">
        <f>ClosePriceData!E230/ClosePriceData!E$2*100</f>
        <v>100.295431264085</v>
      </c>
    </row>
    <row r="239" spans="1:5">
      <c r="A239" t="str">
        <f>ClosePriceData!A231</f>
        <v>2020-01-15</v>
      </c>
      <c r="B239" s="42">
        <f>ClosePriceData!B231/ClosePriceData!B$2*100</f>
        <v>131.172839506173</v>
      </c>
      <c r="C239" s="42">
        <f>ClosePriceData!C231/ClosePriceData!C$2*100</f>
        <v>121.163151880245</v>
      </c>
      <c r="D239" s="42">
        <f>ClosePriceData!D231/ClosePriceData!D$2*100</f>
        <v>103.732970027248</v>
      </c>
      <c r="E239" s="42">
        <f>ClosePriceData!E231/ClosePriceData!E$2*100</f>
        <v>100.169598464866</v>
      </c>
    </row>
    <row r="240" spans="1:5">
      <c r="A240" t="str">
        <f>ClosePriceData!A232</f>
        <v>2020-01-16</v>
      </c>
      <c r="B240" s="42">
        <f>ClosePriceData!B232/ClosePriceData!B$2*100</f>
        <v>132.078853046595</v>
      </c>
      <c r="C240" s="42">
        <f>ClosePriceData!C232/ClosePriceData!C$2*100</f>
        <v>120.921155347385</v>
      </c>
      <c r="D240" s="42">
        <f>ClosePriceData!D232/ClosePriceData!D$2*100</f>
        <v>103.644414168937</v>
      </c>
      <c r="E240" s="42">
        <f>ClosePriceData!E232/ClosePriceData!E$2*100</f>
        <v>100.196046064941</v>
      </c>
    </row>
    <row r="241" spans="1:5">
      <c r="A241" t="str">
        <f>ClosePriceData!A233</f>
        <v>2020-01-17</v>
      </c>
      <c r="B241" s="42">
        <f>ClosePriceData!B233/ClosePriceData!B$2*100</f>
        <v>132.417363600159</v>
      </c>
      <c r="C241" s="42">
        <f>ClosePriceData!C233/ClosePriceData!C$2*100</f>
        <v>121.686186481509</v>
      </c>
      <c r="D241" s="42">
        <f>ClosePriceData!D233/ClosePriceData!D$2*100</f>
        <v>103.610354223433</v>
      </c>
      <c r="E241" s="42">
        <f>ClosePriceData!E233/ClosePriceData!E$2*100</f>
        <v>100.462312729279</v>
      </c>
    </row>
    <row r="242" spans="1:5">
      <c r="A242" t="str">
        <f>ClosePriceData!A234</f>
        <v>2020-01-21</v>
      </c>
      <c r="B242" s="42">
        <f>ClosePriceData!B234/ClosePriceData!B$2*100</f>
        <v>132.198327359618</v>
      </c>
      <c r="C242" s="42">
        <f>ClosePriceData!C234/ClosePriceData!C$2*100</f>
        <v>121.498830945672</v>
      </c>
      <c r="D242" s="42">
        <f>ClosePriceData!D234/ClosePriceData!D$2*100</f>
        <v>103.862397820163</v>
      </c>
      <c r="E242" s="42">
        <f>ClosePriceData!E234/ClosePriceData!E$2*100</f>
        <v>100.460477888176</v>
      </c>
    </row>
    <row r="243" spans="1:5">
      <c r="A243" t="str">
        <f>ClosePriceData!A235</f>
        <v>2020-01-22</v>
      </c>
      <c r="B243" s="42">
        <f>ClosePriceData!B235/ClosePriceData!B$2*100</f>
        <v>132.20828355237</v>
      </c>
      <c r="C243" s="42">
        <f>ClosePriceData!C235/ClosePriceData!C$2*100</f>
        <v>121.412962437793</v>
      </c>
      <c r="D243" s="42">
        <f>ClosePriceData!D235/ClosePriceData!D$2*100</f>
        <v>103.862397820163</v>
      </c>
      <c r="E243" s="42">
        <f>ClosePriceData!E235/ClosePriceData!E$2*100</f>
        <v>100.218845258592</v>
      </c>
    </row>
    <row r="244" spans="1:5">
      <c r="A244" t="str">
        <f>ClosePriceData!A236</f>
        <v>2020-01-23</v>
      </c>
      <c r="B244" s="42">
        <f>ClosePriceData!B236/ClosePriceData!B$2*100</f>
        <v>132.457188371167</v>
      </c>
      <c r="C244" s="42">
        <f>ClosePriceData!C236/ClosePriceData!C$2*100</f>
        <v>122.138952036373</v>
      </c>
      <c r="D244" s="42">
        <f>ClosePriceData!D236/ClosePriceData!D$2*100</f>
        <v>103.950953678474</v>
      </c>
      <c r="E244" s="42">
        <f>ClosePriceData!E236/ClosePriceData!E$2*100</f>
        <v>100.054713685146</v>
      </c>
    </row>
    <row r="245" spans="1:5">
      <c r="A245" t="str">
        <f>ClosePriceData!A237</f>
        <v>2020-01-24</v>
      </c>
      <c r="B245" s="42">
        <f>ClosePriceData!B237/ClosePriceData!B$2*100</f>
        <v>131.162883313421</v>
      </c>
      <c r="C245" s="42">
        <f>ClosePriceData!C237/ClosePriceData!C$2*100</f>
        <v>122.64636811756</v>
      </c>
      <c r="D245" s="42">
        <f>ClosePriceData!D237/ClosePriceData!D$2*100</f>
        <v>104.175749318801</v>
      </c>
      <c r="E245" s="42">
        <f>ClosePriceData!E237/ClosePriceData!E$2*100</f>
        <v>99.8942273130238</v>
      </c>
    </row>
    <row r="246" spans="1:5">
      <c r="A246" t="str">
        <f>ClosePriceData!A238</f>
        <v>2020-01-27</v>
      </c>
      <c r="B246" s="42">
        <f>ClosePriceData!B238/ClosePriceData!B$2*100</f>
        <v>129.012345679012</v>
      </c>
      <c r="C246" s="42">
        <f>ClosePriceData!C238/ClosePriceData!C$2*100</f>
        <v>123.091338706333</v>
      </c>
      <c r="D246" s="42">
        <f>ClosePriceData!D238/ClosePriceData!D$2*100</f>
        <v>104.455040871935</v>
      </c>
      <c r="E246" s="42">
        <f>ClosePriceData!E238/ClosePriceData!E$2*100</f>
        <v>99.2103473087677</v>
      </c>
    </row>
    <row r="247" spans="1:5">
      <c r="A247" t="str">
        <f>ClosePriceData!A239</f>
        <v>2020-01-28</v>
      </c>
      <c r="B247" s="42">
        <f>ClosePriceData!B239/ClosePriceData!B$2*100</f>
        <v>130.555555555556</v>
      </c>
      <c r="C247" s="42">
        <f>ClosePriceData!C239/ClosePriceData!C$2*100</f>
        <v>122.498044587968</v>
      </c>
      <c r="D247" s="42">
        <f>ClosePriceData!D239/ClosePriceData!D$2*100</f>
        <v>104.325613079019</v>
      </c>
      <c r="E247" s="42">
        <f>ClosePriceData!E239/ClosePriceData!E$2*100</f>
        <v>99.3179400690479</v>
      </c>
    </row>
    <row r="248" spans="1:5">
      <c r="A248" t="str">
        <f>ClosePriceData!A240</f>
        <v>2020-01-29</v>
      </c>
      <c r="B248" s="42">
        <f>ClosePriceData!B240/ClosePriceData!B$2*100</f>
        <v>130.326563122262</v>
      </c>
      <c r="C248" s="42">
        <f>ClosePriceData!C240/ClosePriceData!C$2*100</f>
        <v>122.544890618901</v>
      </c>
      <c r="D248" s="42">
        <f>ClosePriceData!D240/ClosePriceData!D$2*100</f>
        <v>104.543596730245</v>
      </c>
      <c r="E248" s="42">
        <f>ClosePriceData!E240/ClosePriceData!E$2*100</f>
        <v>99.5112576808426</v>
      </c>
    </row>
    <row r="249" spans="1:5">
      <c r="A249" t="str">
        <f>ClosePriceData!A241</f>
        <v>2020-01-30</v>
      </c>
      <c r="B249" s="42">
        <f>ClosePriceData!B241/ClosePriceData!B$2*100</f>
        <v>131.013540422143</v>
      </c>
      <c r="C249" s="42">
        <f>ClosePriceData!C241/ClosePriceData!C$2*100</f>
        <v>123.614363778298</v>
      </c>
      <c r="D249" s="42">
        <f>ClosePriceData!D241/ClosePriceData!D$2*100</f>
        <v>104.686648501362</v>
      </c>
      <c r="E249" s="42">
        <f>ClosePriceData!E241/ClosePriceData!E$2*100</f>
        <v>99.3790408603639</v>
      </c>
    </row>
    <row r="250" spans="1:5">
      <c r="A250" t="str">
        <f>ClosePriceData!A242</f>
        <v>2020-01-31</v>
      </c>
      <c r="B250" s="42">
        <f>ClosePriceData!B242/ClosePriceData!B$2*100</f>
        <v>128.395061728395</v>
      </c>
      <c r="C250" s="42">
        <f>ClosePriceData!C242/ClosePriceData!C$2*100</f>
        <v>123.567527276664</v>
      </c>
      <c r="D250" s="42">
        <f>ClosePriceData!D242/ClosePriceData!D$2*100</f>
        <v>104.911444141689</v>
      </c>
      <c r="E250" s="42">
        <f>ClosePriceData!E242/ClosePriceData!E$2*100</f>
        <v>99.2787344436523</v>
      </c>
    </row>
    <row r="251" spans="1:5">
      <c r="A251" t="str">
        <f>ClosePriceData!A243</f>
        <v>2020-02-03</v>
      </c>
      <c r="B251" s="42">
        <f>ClosePriceData!B243/ClosePriceData!B$2*100</f>
        <v>129.251294305058</v>
      </c>
      <c r="C251" s="42">
        <f>ClosePriceData!C243/ClosePriceData!C$2*100</f>
        <v>123.12255668789</v>
      </c>
      <c r="D251" s="42">
        <f>ClosePriceData!D243/ClosePriceData!D$2*100</f>
        <v>104.83651226158</v>
      </c>
      <c r="E251" s="42">
        <f>ClosePriceData!E243/ClosePriceData!E$2*100</f>
        <v>98.8182592401276</v>
      </c>
    </row>
    <row r="252" spans="1:5">
      <c r="A252" t="str">
        <f>ClosePriceData!A244</f>
        <v>2020-02-04</v>
      </c>
      <c r="B252" s="42">
        <f>ClosePriceData!B244/ClosePriceData!B$2*100</f>
        <v>131.401831939466</v>
      </c>
      <c r="C252" s="42">
        <f>ClosePriceData!C244/ClosePriceData!C$2*100</f>
        <v>121.030446870731</v>
      </c>
      <c r="D252" s="42">
        <f>ClosePriceData!D244/ClosePriceData!D$2*100</f>
        <v>104.49591280654</v>
      </c>
      <c r="E252" s="42">
        <f>ClosePriceData!E244/ClosePriceData!E$2*100</f>
        <v>99.037096072813</v>
      </c>
    </row>
    <row r="253" spans="1:5">
      <c r="A253" t="str">
        <f>ClosePriceData!A245</f>
        <v>2020-02-05</v>
      </c>
      <c r="B253" s="42">
        <f>ClosePriceData!B245/ClosePriceData!B$2*100</f>
        <v>132.815611310235</v>
      </c>
      <c r="C253" s="42">
        <f>ClosePriceData!C245/ClosePriceData!C$2*100</f>
        <v>121.608122469018</v>
      </c>
      <c r="D253" s="42">
        <f>ClosePriceData!D245/ClosePriceData!D$2*100</f>
        <v>104.339237057221</v>
      </c>
      <c r="E253" s="42">
        <f>ClosePriceData!E245/ClosePriceData!E$2*100</f>
        <v>99.7984834786012</v>
      </c>
    </row>
    <row r="254" spans="1:5">
      <c r="A254" t="str">
        <f>ClosePriceData!A246</f>
        <v>2020-02-06</v>
      </c>
      <c r="B254" s="42">
        <f>ClosePriceData!B246/ClosePriceData!B$2*100</f>
        <v>133.223815213063</v>
      </c>
      <c r="C254" s="42">
        <f>ClosePriceData!C246/ClosePriceData!C$2*100</f>
        <v>122.177984042618</v>
      </c>
      <c r="D254" s="42">
        <f>ClosePriceData!D246/ClosePriceData!D$2*100</f>
        <v>104.318801089918</v>
      </c>
      <c r="E254" s="42">
        <f>ClosePriceData!E246/ClosePriceData!E$2*100</f>
        <v>100.133138034217</v>
      </c>
    </row>
    <row r="255" spans="1:5">
      <c r="A255" t="str">
        <f>ClosePriceData!A247</f>
        <v>2020-02-07</v>
      </c>
      <c r="B255" s="42">
        <f>ClosePriceData!B247/ClosePriceData!B$2*100</f>
        <v>132.437275985663</v>
      </c>
      <c r="C255" s="42">
        <f>ClosePriceData!C247/ClosePriceData!C$2*100</f>
        <v>122.451208086334</v>
      </c>
      <c r="D255" s="42">
        <f>ClosePriceData!D247/ClosePriceData!D$2*100</f>
        <v>104.564032697548</v>
      </c>
      <c r="E255" s="42">
        <f>ClosePriceData!E247/ClosePriceData!E$2*100</f>
        <v>100.273552277571</v>
      </c>
    </row>
    <row r="256" spans="1:5">
      <c r="A256" t="str">
        <f>ClosePriceData!A248</f>
        <v>2020-02-10</v>
      </c>
      <c r="B256" s="42">
        <f>ClosePriceData!B248/ClosePriceData!B$2*100</f>
        <v>133.532457188371</v>
      </c>
      <c r="C256" s="42">
        <f>ClosePriceData!C248/ClosePriceData!C$2*100</f>
        <v>122.927396656665</v>
      </c>
      <c r="D256" s="42">
        <f>ClosePriceData!D248/ClosePriceData!D$2*100</f>
        <v>104.707084468665</v>
      </c>
      <c r="E256" s="42">
        <f>ClosePriceData!E248/ClosePriceData!E$2*100</f>
        <v>99.9790256077519</v>
      </c>
    </row>
    <row r="257" spans="1:5">
      <c r="A257" t="str">
        <f>ClosePriceData!A249</f>
        <v>2020-02-11</v>
      </c>
      <c r="B257" s="42">
        <f>ClosePriceData!B249/ClosePriceData!B$2*100</f>
        <v>133.711668657905</v>
      </c>
      <c r="C257" s="42">
        <f>ClosePriceData!C249/ClosePriceData!C$2*100</f>
        <v>122.217016048863</v>
      </c>
      <c r="D257" s="42">
        <f>ClosePriceData!D249/ClosePriceData!D$2*100</f>
        <v>104.529972752044</v>
      </c>
      <c r="E257" s="42">
        <f>ClosePriceData!E249/ClosePriceData!E$2*100</f>
        <v>100.089357100148</v>
      </c>
    </row>
    <row r="258" spans="1:5">
      <c r="A258" t="str">
        <f>ClosePriceData!A250</f>
        <v>2020-02-12</v>
      </c>
      <c r="B258" s="42">
        <f>ClosePriceData!B250/ClosePriceData!B$2*100</f>
        <v>134.627638391079</v>
      </c>
      <c r="C258" s="42">
        <f>ClosePriceData!C250/ClosePriceData!C$2*100</f>
        <v>122.357535083065</v>
      </c>
      <c r="D258" s="42">
        <f>ClosePriceData!D250/ClosePriceData!D$2*100</f>
        <v>104.380108991826</v>
      </c>
      <c r="E258" s="42">
        <f>ClosePriceData!E250/ClosePriceData!E$2*100</f>
        <v>100.159576628341</v>
      </c>
    </row>
    <row r="259" spans="1:5">
      <c r="A259" t="str">
        <f>ClosePriceData!A251</f>
        <v>2020-02-13</v>
      </c>
      <c r="B259" s="42">
        <f>ClosePriceData!B251/ClosePriceData!B$2*100</f>
        <v>134.508164078057</v>
      </c>
      <c r="C259" s="42">
        <f>ClosePriceData!C251/ClosePriceData!C$2*100</f>
        <v>122.958624167521</v>
      </c>
      <c r="D259" s="42">
        <f>ClosePriceData!D251/ClosePriceData!D$2*100</f>
        <v>104.393732970027</v>
      </c>
      <c r="E259" s="42">
        <f>ClosePriceData!E251/ClosePriceData!E$2*100</f>
        <v>100.162312452187</v>
      </c>
    </row>
    <row r="260" spans="1:5">
      <c r="A260" t="str">
        <f>ClosePriceData!A252</f>
        <v>2020-02-14</v>
      </c>
      <c r="B260" s="42">
        <f>ClosePriceData!B252/ClosePriceData!B$2*100</f>
        <v>134.647550776583</v>
      </c>
      <c r="C260" s="42">
        <f>ClosePriceData!C252/ClosePriceData!C$2*100</f>
        <v>123.551908756587</v>
      </c>
      <c r="D260" s="42">
        <f>ClosePriceData!D252/ClosePriceData!D$2*100</f>
        <v>104.50272479564</v>
      </c>
      <c r="E260" s="42">
        <f>ClosePriceData!E252/ClosePriceData!E$2*100</f>
        <v>100.082072524962</v>
      </c>
    </row>
    <row r="261" spans="1:5">
      <c r="A261" t="str">
        <f>ClosePriceData!A253</f>
        <v>2020-02-18</v>
      </c>
      <c r="B261" s="42">
        <f>ClosePriceData!B253/ClosePriceData!B$2*100</f>
        <v>134.179609717244</v>
      </c>
      <c r="C261" s="42">
        <f>ClosePriceData!C253/ClosePriceData!C$2*100</f>
        <v>124.902419984387</v>
      </c>
      <c r="D261" s="42">
        <f>ClosePriceData!D253/ClosePriceData!D$2*100</f>
        <v>104.591280653951</v>
      </c>
      <c r="E261" s="42">
        <f>ClosePriceData!E253/ClosePriceData!E$2*100</f>
        <v>100.147723118474</v>
      </c>
    </row>
    <row r="262" spans="1:5">
      <c r="A262" t="str">
        <f>ClosePriceData!A254</f>
        <v>2020-02-19</v>
      </c>
      <c r="B262" s="42">
        <f>ClosePriceData!B254/ClosePriceData!B$2*100</f>
        <v>134.89645559538</v>
      </c>
      <c r="C262" s="42">
        <f>ClosePriceData!C254/ClosePriceData!C$2*100</f>
        <v>125.487900078064</v>
      </c>
      <c r="D262" s="42">
        <f>ClosePriceData!D254/ClosePriceData!D$2*100</f>
        <v>104.509536784741</v>
      </c>
      <c r="E262" s="42">
        <f>ClosePriceData!E254/ClosePriceData!E$2*100</f>
        <v>100.22886869947</v>
      </c>
    </row>
    <row r="263" spans="1:5">
      <c r="A263" t="str">
        <f>ClosePriceData!A255</f>
        <v>2020-02-20</v>
      </c>
      <c r="B263" s="42">
        <f>ClosePriceData!B255/ClosePriceData!B$2*100</f>
        <v>134.179609717244</v>
      </c>
      <c r="C263" s="42">
        <f>ClosePriceData!C255/ClosePriceData!C$2*100</f>
        <v>126.198280685866</v>
      </c>
      <c r="D263" s="42">
        <f>ClosePriceData!D255/ClosePriceData!D$2*100</f>
        <v>104.673024523161</v>
      </c>
      <c r="E263" s="42">
        <f>ClosePriceData!E255/ClosePriceData!E$2*100</f>
        <v>101.406067664048</v>
      </c>
    </row>
    <row r="264" spans="1:5">
      <c r="A264" t="str">
        <f>ClosePriceData!A256</f>
        <v>2020-02-21</v>
      </c>
      <c r="B264" s="42">
        <f>ClosePriceData!B256/ClosePriceData!B$2*100</f>
        <v>132.984866587017</v>
      </c>
      <c r="C264" s="42">
        <f>ClosePriceData!C256/ClosePriceData!C$2*100</f>
        <v>128.384073035592</v>
      </c>
      <c r="D264" s="42">
        <f>ClosePriceData!D256/ClosePriceData!D$2*100</f>
        <v>104.891008174387</v>
      </c>
      <c r="E264" s="42">
        <f>ClosePriceData!E256/ClosePriceData!E$2*100</f>
        <v>102.084482206554</v>
      </c>
    </row>
    <row r="265" spans="1:5">
      <c r="A265" t="str">
        <f>ClosePriceData!A257</f>
        <v>2020-02-24</v>
      </c>
      <c r="B265" s="42">
        <f>ClosePriceData!B257/ClosePriceData!B$2*100</f>
        <v>128.484667463162</v>
      </c>
      <c r="C265" s="42">
        <f>ClosePriceData!C257/ClosePriceData!C$2*100</f>
        <v>130.55425639454</v>
      </c>
      <c r="D265" s="42">
        <f>ClosePriceData!D257/ClosePriceData!D$2*100</f>
        <v>105.313351498638</v>
      </c>
      <c r="E265" s="42">
        <f>ClosePriceData!E257/ClosePriceData!E$2*100</f>
        <v>101.722473990008</v>
      </c>
    </row>
    <row r="266" spans="1:5">
      <c r="A266" t="str">
        <f>ClosePriceData!A258</f>
        <v>2020-02-25</v>
      </c>
      <c r="B266" s="42">
        <f>ClosePriceData!B258/ClosePriceData!B$2*100</f>
        <v>124.751095181203</v>
      </c>
      <c r="C266" s="42">
        <f>ClosePriceData!C258/ClosePriceData!C$2*100</f>
        <v>128.563624076039</v>
      </c>
      <c r="D266" s="42">
        <f>ClosePriceData!D258/ClosePriceData!D$2*100</f>
        <v>105.58583106267</v>
      </c>
      <c r="E266" s="42">
        <f>ClosePriceData!E258/ClosePriceData!E$2*100</f>
        <v>101.084181961522</v>
      </c>
    </row>
    <row r="267" spans="1:5">
      <c r="A267" t="str">
        <f>ClosePriceData!A259</f>
        <v>2020-02-26</v>
      </c>
      <c r="B267" s="42">
        <f>ClosePriceData!B259/ClosePriceData!B$2*100</f>
        <v>123.864994026284</v>
      </c>
      <c r="C267" s="42">
        <f>ClosePriceData!C259/ClosePriceData!C$2*100</f>
        <v>128.024980483997</v>
      </c>
      <c r="D267" s="42">
        <f>ClosePriceData!D259/ClosePriceData!D$2*100</f>
        <v>105.708446866485</v>
      </c>
      <c r="E267" s="42">
        <f>ClosePriceData!E259/ClosePriceData!E$2*100</f>
        <v>100.563528562881</v>
      </c>
    </row>
    <row r="268" spans="1:5">
      <c r="A268" t="str">
        <f>ClosePriceData!A260</f>
        <v>2020-02-27</v>
      </c>
      <c r="B268" s="42">
        <f>ClosePriceData!B260/ClosePriceData!B$2*100</f>
        <v>117.761847869375</v>
      </c>
      <c r="C268" s="42">
        <f>ClosePriceData!C260/ClosePriceData!C$2*100</f>
        <v>128.024980483997</v>
      </c>
      <c r="D268" s="42">
        <f>ClosePriceData!D260/ClosePriceData!D$2*100</f>
        <v>105.790190735695</v>
      </c>
      <c r="E268" s="42">
        <f>ClosePriceData!E260/ClosePriceData!E$2*100</f>
        <v>100.633732554933</v>
      </c>
    </row>
    <row r="269" spans="1:5">
      <c r="A269" t="str">
        <f>ClosePriceData!A261</f>
        <v>2020-02-28</v>
      </c>
      <c r="B269" s="42">
        <f>ClosePriceData!B261/ClosePriceData!B$2*100</f>
        <v>117.522899243329</v>
      </c>
      <c r="C269" s="42">
        <f>ClosePriceData!C261/ClosePriceData!C$2*100</f>
        <v>122.099920030128</v>
      </c>
      <c r="D269" s="42">
        <f>ClosePriceData!D261/ClosePriceData!D$2*100</f>
        <v>106.614441416894</v>
      </c>
      <c r="E269" s="42">
        <f>ClosePriceData!E261/ClosePriceData!E$2*100</f>
        <v>99.9927080012019</v>
      </c>
    </row>
    <row r="270" spans="1:5">
      <c r="A270" t="str">
        <f>ClosePriceData!A262</f>
        <v>2020-03-02</v>
      </c>
      <c r="B270" s="42">
        <f>ClosePriceData!B262/ClosePriceData!B$2*100</f>
        <v>122.062923138192</v>
      </c>
      <c r="C270" s="42">
        <f>ClosePriceData!C262/ClosePriceData!C$2*100</f>
        <v>124.301330899932</v>
      </c>
      <c r="D270" s="42">
        <f>ClosePriceData!D262/ClosePriceData!D$2*100</f>
        <v>106.825613079019</v>
      </c>
      <c r="E270" s="42">
        <f>ClosePriceData!E262/ClosePriceData!E$2*100</f>
        <v>98.2027529316373</v>
      </c>
    </row>
    <row r="271" spans="1:5">
      <c r="A271" t="str">
        <f>ClosePriceData!A263</f>
        <v>2020-03-03</v>
      </c>
      <c r="B271" s="42">
        <f>ClosePriceData!B263/ClosePriceData!B$2*100</f>
        <v>119.354838709677</v>
      </c>
      <c r="C271" s="42">
        <f>ClosePriceData!C263/ClosePriceData!C$2*100</f>
        <v>128.188913004367</v>
      </c>
      <c r="D271" s="42">
        <f>ClosePriceData!D263/ClosePriceData!D$2*100</f>
        <v>107.220708446866</v>
      </c>
      <c r="E271" s="42">
        <f>ClosePriceData!E263/ClosePriceData!E$2*100</f>
        <v>98.9231137314113</v>
      </c>
    </row>
    <row r="272" spans="1:5">
      <c r="A272" t="str">
        <f>ClosePriceData!A264</f>
        <v>2020-03-04</v>
      </c>
      <c r="B272" s="42">
        <f>ClosePriceData!B264/ClosePriceData!B$2*100</f>
        <v>124.044205495818</v>
      </c>
      <c r="C272" s="42">
        <f>ClosePriceData!C264/ClosePriceData!C$2*100</f>
        <v>128.110848991877</v>
      </c>
      <c r="D272" s="42">
        <f>ClosePriceData!D264/ClosePriceData!D$2*100</f>
        <v>107.391008174387</v>
      </c>
      <c r="E272" s="42">
        <f>ClosePriceData!E264/ClosePriceData!E$2*100</f>
        <v>97.6009472560487</v>
      </c>
    </row>
    <row r="273" spans="1:5">
      <c r="A273" t="str">
        <f>ClosePriceData!A265</f>
        <v>2020-03-05</v>
      </c>
      <c r="B273" s="42">
        <f>ClosePriceData!B265/ClosePriceData!B$2*100</f>
        <v>120.091596973317</v>
      </c>
      <c r="C273" s="42">
        <f>ClosePriceData!C265/ClosePriceData!C$2*100</f>
        <v>130.085872319599</v>
      </c>
      <c r="D273" s="42">
        <f>ClosePriceData!D265/ClosePriceData!D$2*100</f>
        <v>107.595367847411</v>
      </c>
      <c r="E273" s="42">
        <f>ClosePriceData!E265/ClosePriceData!E$2*100</f>
        <v>98.1845243377952</v>
      </c>
    </row>
    <row r="274" spans="1:5">
      <c r="A274" t="str">
        <f>ClosePriceData!A266</f>
        <v>2020-03-06</v>
      </c>
      <c r="B274" s="42">
        <f>ClosePriceData!B266/ClosePriceData!B$2*100</f>
        <v>118.040621266428</v>
      </c>
      <c r="C274" s="42">
        <f>ClosePriceData!C266/ClosePriceData!C$2*100</f>
        <v>130.429355880416</v>
      </c>
      <c r="D274" s="42">
        <f>ClosePriceData!D266/ClosePriceData!D$2*100</f>
        <v>108.099455040872</v>
      </c>
      <c r="E274" s="42">
        <f>ClosePriceData!E266/ClosePriceData!E$2*100</f>
        <v>96.8814949065881</v>
      </c>
    </row>
    <row r="275" spans="1:5">
      <c r="A275" t="str">
        <f>ClosePriceData!A267</f>
        <v>2020-03-09</v>
      </c>
      <c r="B275" s="42">
        <f>ClosePriceData!B267/ClosePriceData!B$2*100</f>
        <v>109.428514536041</v>
      </c>
      <c r="C275" s="42">
        <f>ClosePriceData!C267/ClosePriceData!C$2*100</f>
        <v>130.71818891491</v>
      </c>
      <c r="D275" s="42">
        <f>ClosePriceData!D267/ClosePriceData!D$2*100</f>
        <v>108.589918256131</v>
      </c>
      <c r="E275" s="42">
        <f>ClosePriceData!E267/ClosePriceData!E$2*100</f>
        <v>94.7751432419359</v>
      </c>
    </row>
    <row r="276" spans="1:5">
      <c r="A276" t="str">
        <f>ClosePriceData!A268</f>
        <v>2020-03-10</v>
      </c>
      <c r="B276" s="42">
        <f>ClosePriceData!B268/ClosePriceData!B$2*100</f>
        <v>114.127837514934</v>
      </c>
      <c r="C276" s="42">
        <f>ClosePriceData!C268/ClosePriceData!C$2*100</f>
        <v>129.516001216701</v>
      </c>
      <c r="D276" s="42">
        <f>ClosePriceData!D268/ClosePriceData!D$2*100</f>
        <v>107.799727520436</v>
      </c>
      <c r="E276" s="42">
        <f>ClosePriceData!E268/ClosePriceData!E$2*100</f>
        <v>94.0219554600799</v>
      </c>
    </row>
    <row r="277" spans="1:5">
      <c r="A277" t="str">
        <f>ClosePriceData!A269</f>
        <v>2020-03-11</v>
      </c>
      <c r="B277" s="42">
        <f>ClosePriceData!B269/ClosePriceData!B$2*100</f>
        <v>109.129828753485</v>
      </c>
      <c r="C277" s="42">
        <f>ClosePriceData!C269/ClosePriceData!C$2*100</f>
        <v>128.134272007343</v>
      </c>
      <c r="D277" s="42">
        <f>ClosePriceData!D269/ClosePriceData!D$2*100</f>
        <v>107.649863760218</v>
      </c>
      <c r="E277" s="42">
        <f>ClosePriceData!E269/ClosePriceData!E$2*100</f>
        <v>95.7672267672159</v>
      </c>
    </row>
    <row r="278" spans="1:5">
      <c r="A278" t="str">
        <f>ClosePriceData!A270</f>
        <v>2020-03-12</v>
      </c>
      <c r="B278" s="42">
        <f>ClosePriceData!B270/ClosePriceData!B$2*100</f>
        <v>98.3273596176822</v>
      </c>
      <c r="C278" s="42">
        <f>ClosePriceData!C270/ClosePriceData!C$2*100</f>
        <v>124.067138862461</v>
      </c>
      <c r="D278" s="42">
        <f>ClosePriceData!D270/ClosePriceData!D$2*100</f>
        <v>107.813351498638</v>
      </c>
      <c r="E278" s="42">
        <f>ClosePriceData!E270/ClosePriceData!E$2*100</f>
        <v>95.3331930559379</v>
      </c>
    </row>
    <row r="279" spans="1:5">
      <c r="A279" t="str">
        <f>ClosePriceData!A271</f>
        <v>2020-03-13</v>
      </c>
      <c r="B279" s="42">
        <f>ClosePriceData!B271/ClosePriceData!B$2*100</f>
        <v>107.3675826364</v>
      </c>
      <c r="C279" s="42">
        <f>ClosePriceData!C271/ClosePriceData!C$2*100</f>
        <v>118.32161991974</v>
      </c>
      <c r="D279" s="42">
        <f>ClosePriceData!D271/ClosePriceData!D$2*100</f>
        <v>107.411444141689</v>
      </c>
      <c r="E279" s="42">
        <f>ClosePriceData!E271/ClosePriceData!E$2*100</f>
        <v>95.3878987790325</v>
      </c>
    </row>
    <row r="280" spans="1:5">
      <c r="A280" t="str">
        <f>ClosePriceData!A272</f>
        <v>2020-03-16</v>
      </c>
      <c r="B280" s="42">
        <f>ClosePriceData!B272/ClosePriceData!B$2*100</f>
        <v>96.2266029470331</v>
      </c>
      <c r="C280" s="42">
        <f>ClosePriceData!C272/ClosePriceData!C$2*100</f>
        <v>115.99531806511</v>
      </c>
      <c r="D280" s="42">
        <f>ClosePriceData!D272/ClosePriceData!D$2*100</f>
        <v>108.256130790191</v>
      </c>
      <c r="E280" s="42">
        <f>ClosePriceData!E272/ClosePriceData!E$2*100</f>
        <v>97.2827164806829</v>
      </c>
    </row>
    <row r="281" spans="1:5">
      <c r="A281" t="str">
        <f>ClosePriceData!A273</f>
        <v>2020-03-17</v>
      </c>
      <c r="B281" s="42">
        <f>ClosePriceData!B273/ClosePriceData!B$2*100</f>
        <v>99.3827160493827</v>
      </c>
      <c r="C281" s="42">
        <f>ClosePriceData!C273/ClosePriceData!C$2*100</f>
        <v>119.03981455223</v>
      </c>
      <c r="D281" s="42">
        <f>ClosePriceData!D273/ClosePriceData!D$2*100</f>
        <v>107.588555858311</v>
      </c>
      <c r="E281" s="42">
        <f>ClosePriceData!E273/ClosePriceData!E$2*100</f>
        <v>96.814933416026</v>
      </c>
    </row>
    <row r="282" spans="1:5">
      <c r="A282" t="str">
        <f>ClosePriceData!A274</f>
        <v>2020-03-18</v>
      </c>
      <c r="B282" s="42">
        <f>ClosePriceData!B274/ClosePriceData!B$2*100</f>
        <v>96.136997212266</v>
      </c>
      <c r="C282" s="42">
        <f>ClosePriceData!C274/ClosePriceData!C$2*100</f>
        <v>115.323969463554</v>
      </c>
      <c r="D282" s="42">
        <f>ClosePriceData!D274/ClosePriceData!D$2*100</f>
        <v>106.893732970027</v>
      </c>
      <c r="E282" s="42">
        <f>ClosePriceData!E274/ClosePriceData!E$2*100</f>
        <v>97.91096526729</v>
      </c>
    </row>
    <row r="283" spans="1:5">
      <c r="A283" t="str">
        <f>ClosePriceData!A275</f>
        <v>2020-03-19</v>
      </c>
      <c r="B283" s="42">
        <f>ClosePriceData!B275/ClosePriceData!B$2*100</f>
        <v>95.7088809239347</v>
      </c>
      <c r="C283" s="42">
        <f>ClosePriceData!C275/ClosePriceData!C$2*100</f>
        <v>115.425446962212</v>
      </c>
      <c r="D283" s="42">
        <f>ClosePriceData!D275/ClosePriceData!D$2*100</f>
        <v>107.520435967302</v>
      </c>
      <c r="E283" s="42">
        <f>ClosePriceData!E275/ClosePriceData!E$2*100</f>
        <v>98.8073093777954</v>
      </c>
    </row>
    <row r="284" spans="1:5">
      <c r="A284" t="str">
        <f>ClosePriceData!A276</f>
        <v>2020-03-20</v>
      </c>
      <c r="B284" s="42">
        <f>ClosePriceData!B276/ClosePriceData!B$2*100</f>
        <v>97.0919944431999</v>
      </c>
      <c r="C284" s="42">
        <f>ClosePriceData!C276/ClosePriceData!C$2*100</f>
        <v>115.846994535519</v>
      </c>
      <c r="D284" s="42">
        <f>ClosePriceData!D276/ClosePriceData!D$2*100</f>
        <v>108.126702997275</v>
      </c>
      <c r="E284" s="42">
        <f>ClosePriceData!E276/ClosePriceData!E$2*100</f>
        <v>101.479925075062</v>
      </c>
    </row>
    <row r="285" spans="1:5">
      <c r="A285" t="str">
        <f>ClosePriceData!A277</f>
        <v>2020-03-23</v>
      </c>
      <c r="B285" s="42">
        <f>ClosePriceData!B277/ClosePriceData!B$2*100</f>
        <v>88.4309040223019</v>
      </c>
      <c r="C285" s="42">
        <f>ClosePriceData!C277/ClosePriceData!C$2*100</f>
        <v>122.326307572209</v>
      </c>
      <c r="D285" s="42">
        <f>ClosePriceData!D277/ClosePriceData!D$2*100</f>
        <v>108.828337874659</v>
      </c>
      <c r="E285" s="42">
        <f>ClosePriceData!E277/ClosePriceData!E$2*100</f>
        <v>100.723998360572</v>
      </c>
    </row>
    <row r="286" spans="1:5">
      <c r="A286" t="str">
        <f>ClosePriceData!A278</f>
        <v>2020-03-24</v>
      </c>
      <c r="B286" s="42">
        <f>ClosePriceData!B278/ClosePriceData!B$2*100</f>
        <v>97.0927917164476</v>
      </c>
      <c r="C286" s="42">
        <f>ClosePriceData!C278/ClosePriceData!C$2*100</f>
        <v>129.60186972458</v>
      </c>
      <c r="D286" s="42">
        <f>ClosePriceData!D278/ClosePriceData!D$2*100</f>
        <v>108.41961852861</v>
      </c>
      <c r="E286" s="42">
        <f>ClosePriceData!E278/ClosePriceData!E$2*100</f>
        <v>101.056835825838</v>
      </c>
    </row>
    <row r="287" spans="1:5">
      <c r="A287" t="str">
        <f>ClosePriceData!A279</f>
        <v>2020-03-25</v>
      </c>
      <c r="B287" s="42">
        <f>ClosePriceData!B279/ClosePriceData!B$2*100</f>
        <v>98.2477100756671</v>
      </c>
      <c r="C287" s="42">
        <f>ClosePriceData!C279/ClosePriceData!C$2*100</f>
        <v>127.423891399541</v>
      </c>
      <c r="D287" s="42">
        <f>ClosePriceData!D279/ClosePriceData!D$2*100</f>
        <v>108.562670299728</v>
      </c>
      <c r="E287" s="42">
        <f>ClosePriceData!E279/ClosePriceData!E$2*100</f>
        <v>101.32400170011</v>
      </c>
    </row>
    <row r="288" spans="1:5">
      <c r="A288" t="str">
        <f>ClosePriceData!A280</f>
        <v>2020-03-26</v>
      </c>
      <c r="B288" s="42">
        <f>ClosePriceData!B280/ClosePriceData!B$2*100</f>
        <v>103.863002787734</v>
      </c>
      <c r="C288" s="42">
        <f>ClosePriceData!C280/ClosePriceData!C$2*100</f>
        <v>128.813425104289</v>
      </c>
      <c r="D288" s="42">
        <f>ClosePriceData!D280/ClosePriceData!D$2*100</f>
        <v>108.637602179837</v>
      </c>
      <c r="E288" s="42">
        <f>ClosePriceData!E280/ClosePriceData!E$2*100</f>
        <v>101.101509184888</v>
      </c>
    </row>
    <row r="289" spans="1:5">
      <c r="A289" t="str">
        <f>ClosePriceData!A281</f>
        <v>2020-03-27</v>
      </c>
      <c r="B289" s="42">
        <f>ClosePriceData!B281/ClosePriceData!B$2*100</f>
        <v>100.517722023098</v>
      </c>
      <c r="C289" s="42">
        <f>ClosePriceData!C281/ClosePriceData!C$2*100</f>
        <v>126.768151788764</v>
      </c>
      <c r="D289" s="42">
        <f>ClosePriceData!D281/ClosePriceData!D$2*100</f>
        <v>108.712534059945</v>
      </c>
      <c r="E289" s="42">
        <f>ClosePriceData!E281/ClosePriceData!E$2*100</f>
        <v>99.4902855918824</v>
      </c>
    </row>
    <row r="290" spans="1:5">
      <c r="A290" t="str">
        <f>ClosePriceData!A282</f>
        <v>2020-03-30</v>
      </c>
      <c r="B290" s="42">
        <f>ClosePriceData!B282/ClosePriceData!B$2*100</f>
        <v>103.992433293509</v>
      </c>
      <c r="C290" s="42">
        <f>ClosePriceData!C282/ClosePriceData!C$2*100</f>
        <v>126.619828259173</v>
      </c>
      <c r="D290" s="42">
        <f>ClosePriceData!D282/ClosePriceData!D$2*100</f>
        <v>109.155313351499</v>
      </c>
      <c r="E290" s="42">
        <f>ClosePriceData!E282/ClosePriceData!E$2*100</f>
        <v>98.5109620012732</v>
      </c>
    </row>
    <row r="291" spans="1:5">
      <c r="A291" t="str">
        <f>ClosePriceData!A283</f>
        <v>2020-03-31</v>
      </c>
      <c r="B291" s="42">
        <f>ClosePriceData!B283/ClosePriceData!B$2*100</f>
        <v>102.339705296695</v>
      </c>
      <c r="C291" s="42">
        <f>ClosePriceData!C283/ClosePriceData!C$2*100</f>
        <v>123.606559282909</v>
      </c>
      <c r="D291" s="42">
        <f>ClosePriceData!D283/ClosePriceData!D$2*100</f>
        <v>109.1689373297</v>
      </c>
      <c r="E291" s="42">
        <f>ClosePriceData!E283/ClosePriceData!E$2*100</f>
        <v>98.0304282771194</v>
      </c>
    </row>
    <row r="292" spans="1:5">
      <c r="A292" t="str">
        <f>ClosePriceData!A284</f>
        <v>2020-04-01</v>
      </c>
      <c r="B292" s="42">
        <f>ClosePriceData!B284/ClosePriceData!B$2*100</f>
        <v>97.4910394265233</v>
      </c>
      <c r="C292" s="42">
        <f>ClosePriceData!C284/ClosePriceData!C$2*100</f>
        <v>123.200620700381</v>
      </c>
      <c r="D292" s="42">
        <f>ClosePriceData!D284/ClosePriceData!D$2*100</f>
        <v>109.33242506812</v>
      </c>
      <c r="E292" s="42">
        <f>ClosePriceData!E284/ClosePriceData!E$2*100</f>
        <v>97.8015518046534</v>
      </c>
    </row>
    <row r="293" spans="1:5">
      <c r="A293" t="str">
        <f>ClosePriceData!A285</f>
        <v>2020-04-02</v>
      </c>
      <c r="B293" s="42">
        <f>ClosePriceData!B285/ClosePriceData!B$2*100</f>
        <v>100.219036240542</v>
      </c>
      <c r="C293" s="42">
        <f>ClosePriceData!C285/ClosePriceData!C$2*100</f>
        <v>126.908661293667</v>
      </c>
      <c r="D293" s="42">
        <f>ClosePriceData!D285/ClosePriceData!D$2*100</f>
        <v>109.264305177112</v>
      </c>
      <c r="E293" s="42">
        <f>ClosePriceData!E285/ClosePriceData!E$2*100</f>
        <v>98.4799579801251</v>
      </c>
    </row>
    <row r="294" spans="1:5">
      <c r="A294" t="str">
        <f>ClosePriceData!A286</f>
        <v>2020-04-06</v>
      </c>
      <c r="B294" s="42">
        <f>ClosePriceData!B286/ClosePriceData!B$2*100</f>
        <v>105.31660692951</v>
      </c>
      <c r="C294" s="42">
        <f>ClosePriceData!C286/ClosePriceData!C$2*100</f>
        <v>130.913348946136</v>
      </c>
      <c r="D294" s="42">
        <f>ClosePriceData!D286/ClosePriceData!D$2*100</f>
        <v>108.99863760218</v>
      </c>
      <c r="E294" s="42">
        <f>ClosePriceData!E286/ClosePriceData!E$2*100</f>
        <v>99.4957552797329</v>
      </c>
    </row>
    <row r="295" spans="1:5">
      <c r="A295" t="str">
        <f>ClosePriceData!A287</f>
        <v>2020-04-07</v>
      </c>
      <c r="B295" s="42">
        <f>ClosePriceData!B287/ClosePriceData!B$2*100</f>
        <v>105.217045001991</v>
      </c>
      <c r="C295" s="42">
        <f>ClosePriceData!C287/ClosePriceData!C$2*100</f>
        <v>129.960971805474</v>
      </c>
      <c r="D295" s="42">
        <f>ClosePriceData!D287/ClosePriceData!D$2*100</f>
        <v>108.828337874659</v>
      </c>
      <c r="E295" s="42">
        <f>ClosePriceData!E287/ClosePriceData!E$2*100</f>
        <v>99.0726622982643</v>
      </c>
    </row>
    <row r="296" spans="1:5">
      <c r="A296" t="str">
        <f>ClosePriceData!A288</f>
        <v>2020-04-08</v>
      </c>
      <c r="B296" s="42">
        <f>ClosePriceData!B288/ClosePriceData!B$2*100</f>
        <v>108.920748705695</v>
      </c>
      <c r="C296" s="42">
        <f>ClosePriceData!C288/ClosePriceData!C$2*100</f>
        <v>130.007808307109</v>
      </c>
      <c r="D296" s="42">
        <f>ClosePriceData!D288/ClosePriceData!D$2*100</f>
        <v>108.910081743869</v>
      </c>
      <c r="E296" s="42">
        <f>ClosePriceData!E288/ClosePriceData!E$2*100</f>
        <v>99.3197636372139</v>
      </c>
    </row>
    <row r="297" spans="1:5">
      <c r="A297" t="str">
        <f>ClosePriceData!A289</f>
        <v>2020-04-09</v>
      </c>
      <c r="B297" s="42">
        <f>ClosePriceData!B289/ClosePriceData!B$2*100</f>
        <v>110.702907208284</v>
      </c>
      <c r="C297" s="42">
        <f>ClosePriceData!C289/ClosePriceData!C$2*100</f>
        <v>135.534734673839</v>
      </c>
      <c r="D297" s="42">
        <f>ClosePriceData!D289/ClosePriceData!D$2*100</f>
        <v>109.162125340599</v>
      </c>
      <c r="E297" s="42">
        <f>ClosePriceData!E289/ClosePriceData!E$2*100</f>
        <v>98.990584871937</v>
      </c>
    </row>
    <row r="298" spans="1:5">
      <c r="A298" t="str">
        <f>ClosePriceData!A290</f>
        <v>2020-04-13</v>
      </c>
      <c r="B298" s="42">
        <f>ClosePriceData!B290/ClosePriceData!B$2*100</f>
        <v>109.886499402628</v>
      </c>
      <c r="C298" s="42">
        <f>ClosePriceData!C290/ClosePriceData!C$2*100</f>
        <v>136.206092804694</v>
      </c>
      <c r="D298" s="42">
        <f>ClosePriceData!D290/ClosePriceData!D$2*100</f>
        <v>109.059945504087</v>
      </c>
      <c r="E298" s="42">
        <f>ClosePriceData!E290/ClosePriceData!E$2*100</f>
        <v>98.1352789514078</v>
      </c>
    </row>
    <row r="299" spans="1:5">
      <c r="A299" t="str">
        <f>ClosePriceData!A291</f>
        <v>2020-04-14</v>
      </c>
      <c r="B299" s="42">
        <f>ClosePriceData!B291/ClosePriceData!B$2*100</f>
        <v>113.221823974512</v>
      </c>
      <c r="C299" s="42">
        <f>ClosePriceData!C291/ClosePriceData!C$2*100</f>
        <v>137.135046929889</v>
      </c>
      <c r="D299" s="42">
        <f>ClosePriceData!D291/ClosePriceData!D$2*100</f>
        <v>109.141689373297</v>
      </c>
      <c r="E299" s="42">
        <f>ClosePriceData!E291/ClosePriceData!E$2*100</f>
        <v>97.6620280019595</v>
      </c>
    </row>
    <row r="300" spans="1:5">
      <c r="A300" t="str">
        <f>ClosePriceData!A292</f>
        <v>2020-04-15</v>
      </c>
      <c r="B300" s="42">
        <f>ClosePriceData!B292/ClosePriceData!B$2*100</f>
        <v>110.513739545998</v>
      </c>
      <c r="C300" s="42">
        <f>ClosePriceData!C292/ClosePriceData!C$2*100</f>
        <v>134.832158561427</v>
      </c>
      <c r="D300" s="42">
        <f>ClosePriceData!D292/ClosePriceData!D$2*100</f>
        <v>109.475476839237</v>
      </c>
      <c r="E300" s="42">
        <f>ClosePriceData!E292/ClosePriceData!E$2*100</f>
        <v>98.1225131359139</v>
      </c>
    </row>
    <row r="301" spans="1:5">
      <c r="A301" t="str">
        <f>ClosePriceData!A293</f>
        <v>2020-04-16</v>
      </c>
      <c r="B301" s="42">
        <f>ClosePriceData!B293/ClosePriceData!B$2*100</f>
        <v>111.011549183592</v>
      </c>
      <c r="C301" s="42">
        <f>ClosePriceData!C293/ClosePriceData!C$2*100</f>
        <v>134.301328994072</v>
      </c>
      <c r="D301" s="42">
        <f>ClosePriceData!D293/ClosePriceData!D$2*100</f>
        <v>109.455040871935</v>
      </c>
      <c r="E301" s="42">
        <f>ClosePriceData!E293/ClosePriceData!E$2*100</f>
        <v>98.4288919807944</v>
      </c>
    </row>
    <row r="302" spans="1:5">
      <c r="A302" t="str">
        <f>ClosePriceData!A294</f>
        <v>2020-04-20</v>
      </c>
      <c r="B302" s="42">
        <f>ClosePriceData!B294/ClosePriceData!B$2*100</f>
        <v>111.768219832736</v>
      </c>
      <c r="C302" s="42">
        <f>ClosePriceData!C294/ClosePriceData!C$2*100</f>
        <v>132.833721747536</v>
      </c>
      <c r="D302" s="42">
        <f>ClosePriceData!D294/ClosePriceData!D$2*100</f>
        <v>109.400544959128</v>
      </c>
      <c r="E302" s="42">
        <f>ClosePriceData!E294/ClosePriceData!E$2*100</f>
        <v>98.1772288881415</v>
      </c>
    </row>
    <row r="303" spans="1:5">
      <c r="A303" t="str">
        <f>ClosePriceData!A295</f>
        <v>2020-04-21</v>
      </c>
      <c r="B303" s="42">
        <f>ClosePriceData!B295/ClosePriceData!B$2*100</f>
        <v>108.801274392672</v>
      </c>
      <c r="C303" s="42">
        <f>ClosePriceData!C295/ClosePriceData!C$2*100</f>
        <v>131.007021949405</v>
      </c>
      <c r="D303" s="42">
        <f>ClosePriceData!D295/ClosePriceData!D$2*100</f>
        <v>109.468664850136</v>
      </c>
      <c r="E303" s="42">
        <f>ClosePriceData!E295/ClosePriceData!E$2*100</f>
        <v>98.2246440640286</v>
      </c>
    </row>
    <row r="304" spans="1:5">
      <c r="A304" t="str">
        <f>ClosePriceData!A296</f>
        <v>2020-04-22</v>
      </c>
      <c r="B304" s="42">
        <f>ClosePriceData!B296/ClosePriceData!B$2*100</f>
        <v>111.0513739546</v>
      </c>
      <c r="C304" s="42">
        <f>ClosePriceData!C296/ClosePriceData!C$2*100</f>
        <v>134.949254580162</v>
      </c>
      <c r="D304" s="42">
        <f>ClosePriceData!D296/ClosePriceData!D$2*100</f>
        <v>109.339237057221</v>
      </c>
      <c r="E304" s="42">
        <f>ClosePriceData!E296/ClosePriceData!E$2*100</f>
        <v>98.3085354007883</v>
      </c>
    </row>
    <row r="305" spans="1:5">
      <c r="A305" t="str">
        <f>ClosePriceData!A297</f>
        <v>2020-04-23</v>
      </c>
      <c r="B305" s="42">
        <f>ClosePriceData!B297/ClosePriceData!B$2*100</f>
        <v>110.742731979291</v>
      </c>
      <c r="C305" s="42">
        <f>ClosePriceData!C297/ClosePriceData!C$2*100</f>
        <v>135.308356661056</v>
      </c>
      <c r="D305" s="42">
        <f>ClosePriceData!D297/ClosePriceData!D$2*100</f>
        <v>109.305177111717</v>
      </c>
      <c r="E305" s="42">
        <f>ClosePriceData!E297/ClosePriceData!E$2*100</f>
        <v>98.1754076562026</v>
      </c>
    </row>
    <row r="306" spans="1:5">
      <c r="A306" t="str">
        <f>ClosePriceData!A298</f>
        <v>2020-04-27</v>
      </c>
      <c r="B306" s="42">
        <f>ClosePriceData!B298/ClosePriceData!B$2*100</f>
        <v>114.257268020709</v>
      </c>
      <c r="C306" s="42">
        <f>ClosePriceData!C298/ClosePriceData!C$2*100</f>
        <v>133.637784887905</v>
      </c>
      <c r="D306" s="42">
        <f>ClosePriceData!D298/ClosePriceData!D$2*100</f>
        <v>109.175749318801</v>
      </c>
      <c r="E306" s="42">
        <f>ClosePriceData!E298/ClosePriceData!E$2*100</f>
        <v>97.8252485387421</v>
      </c>
    </row>
    <row r="307" spans="1:5">
      <c r="A307" t="str">
        <f>ClosePriceData!A299</f>
        <v>2020-04-28</v>
      </c>
      <c r="B307" s="42">
        <f>ClosePriceData!B299/ClosePriceData!B$2*100</f>
        <v>114.187574671446</v>
      </c>
      <c r="C307" s="42">
        <f>ClosePriceData!C299/ClosePriceData!C$2*100</f>
        <v>133.528493364559</v>
      </c>
      <c r="D307" s="42">
        <f>ClosePriceData!D299/ClosePriceData!D$2*100</f>
        <v>109.325613079019</v>
      </c>
      <c r="E307" s="42">
        <f>ClosePriceData!E299/ClosePriceData!E$2*100</f>
        <v>97.3310323162997</v>
      </c>
    </row>
    <row r="308" spans="1:5">
      <c r="A308" t="str">
        <f>ClosePriceData!A300</f>
        <v>2020-04-29</v>
      </c>
      <c r="B308" s="42">
        <f>ClosePriceData!B300/ClosePriceData!B$2*100</f>
        <v>117.124651533254</v>
      </c>
      <c r="C308" s="42">
        <f>ClosePriceData!C300/ClosePriceData!C$2*100</f>
        <v>132.974240781738</v>
      </c>
      <c r="D308" s="42">
        <f>ClosePriceData!D300/ClosePriceData!D$2*100</f>
        <v>109.352861035422</v>
      </c>
      <c r="E308" s="42">
        <f>ClosePriceData!E300/ClosePriceData!E$2*100</f>
        <v>97.211587341933</v>
      </c>
    </row>
    <row r="309" spans="1:5">
      <c r="A309" t="str">
        <f>ClosePriceData!A301</f>
        <v>2020-04-30</v>
      </c>
      <c r="B309" s="42">
        <f>ClosePriceData!B301/ClosePriceData!B$2*100</f>
        <v>115.591397849462</v>
      </c>
      <c r="C309" s="42">
        <f>ClosePriceData!C301/ClosePriceData!C$2*100</f>
        <v>131.475406024346</v>
      </c>
      <c r="D309" s="42">
        <f>ClosePriceData!D301/ClosePriceData!D$2*100</f>
        <v>109.41416893733</v>
      </c>
      <c r="E309" s="42">
        <f>ClosePriceData!E301/ClosePriceData!E$2*100</f>
        <v>97.8270861260121</v>
      </c>
    </row>
    <row r="310" spans="1:5">
      <c r="A310" t="str">
        <f>ClosePriceData!A302</f>
        <v>2020-05-04</v>
      </c>
      <c r="B310" s="42">
        <f>ClosePriceData!B302/ClosePriceData!B$2*100</f>
        <v>112.514934289128</v>
      </c>
      <c r="C310" s="42">
        <f>ClosePriceData!C302/ClosePriceData!C$2*100</f>
        <v>133.247464825454</v>
      </c>
      <c r="D310" s="42">
        <f>ClosePriceData!D302/ClosePriceData!D$2*100</f>
        <v>109.366485013624</v>
      </c>
      <c r="E310" s="42">
        <f>ClosePriceData!E302/ClosePriceData!E$2*100</f>
        <v>97.2909140268544</v>
      </c>
    </row>
    <row r="311" spans="1:5">
      <c r="A311" t="str">
        <f>ClosePriceData!A303</f>
        <v>2020-05-05</v>
      </c>
      <c r="B311" s="42">
        <f>ClosePriceData!B303/ClosePriceData!B$2*100</f>
        <v>113.829151732378</v>
      </c>
      <c r="C311" s="42">
        <f>ClosePriceData!C303/ClosePriceData!C$2*100</f>
        <v>133.052304794228</v>
      </c>
      <c r="D311" s="42">
        <f>ClosePriceData!D303/ClosePriceData!D$2*100</f>
        <v>109.325613079019</v>
      </c>
      <c r="E311" s="42">
        <f>ClosePriceData!E303/ClosePriceData!E$2*100</f>
        <v>97.067513834404</v>
      </c>
    </row>
    <row r="312" spans="1:5">
      <c r="A312" t="str">
        <f>ClosePriceData!A304</f>
        <v>2020-05-06</v>
      </c>
      <c r="B312" s="42">
        <f>ClosePriceData!B304/ClosePriceData!B$2*100</f>
        <v>112.84348864994</v>
      </c>
      <c r="C312" s="42">
        <f>ClosePriceData!C304/ClosePriceData!C$2*100</f>
        <v>131.475406024346</v>
      </c>
      <c r="D312" s="42">
        <f>ClosePriceData!D304/ClosePriceData!D$2*100</f>
        <v>109.298365122616</v>
      </c>
      <c r="E312" s="42">
        <f>ClosePriceData!E304/ClosePriceData!E$2*100</f>
        <v>96.8295254276847</v>
      </c>
    </row>
    <row r="313" spans="1:5">
      <c r="A313" t="str">
        <f>ClosePriceData!A305</f>
        <v>2020-05-07</v>
      </c>
      <c r="B313" s="42">
        <f>ClosePriceData!B305/ClosePriceData!B$2*100</f>
        <v>114.695340501792</v>
      </c>
      <c r="C313" s="42">
        <f>ClosePriceData!C305/ClosePriceData!C$2*100</f>
        <v>134.410620517418</v>
      </c>
      <c r="D313" s="42">
        <f>ClosePriceData!D305/ClosePriceData!D$2*100</f>
        <v>109.659400544959</v>
      </c>
      <c r="E313" s="42">
        <f>ClosePriceData!E305/ClosePriceData!E$2*100</f>
        <v>96.9827097338613</v>
      </c>
    </row>
    <row r="314" spans="1:5">
      <c r="A314" t="str">
        <f>ClosePriceData!A306</f>
        <v>2020-05-11</v>
      </c>
      <c r="B314" s="42">
        <f>ClosePriceData!B306/ClosePriceData!B$2*100</f>
        <v>116.397849462366</v>
      </c>
      <c r="C314" s="42">
        <f>ClosePriceData!C306/ClosePriceData!C$2*100</f>
        <v>132.341924186427</v>
      </c>
      <c r="D314" s="42">
        <f>ClosePriceData!D306/ClosePriceData!D$2*100</f>
        <v>109.386920980926</v>
      </c>
      <c r="E314" s="42">
        <f>ClosePriceData!E306/ClosePriceData!E$2*100</f>
        <v>98.0833119702365</v>
      </c>
    </row>
    <row r="315" spans="1:5">
      <c r="A315" t="str">
        <f>ClosePriceData!A307</f>
        <v>2020-05-12</v>
      </c>
      <c r="B315" s="42">
        <f>ClosePriceData!B307/ClosePriceData!B$2*100</f>
        <v>113.600159299084</v>
      </c>
      <c r="C315" s="42">
        <f>ClosePriceData!C307/ClosePriceData!C$2*100</f>
        <v>133.052304794228</v>
      </c>
      <c r="D315" s="42">
        <f>ClosePriceData!D307/ClosePriceData!D$2*100</f>
        <v>109.489100817439</v>
      </c>
      <c r="E315" s="42">
        <f>ClosePriceData!E307/ClosePriceData!E$2*100</f>
        <v>97.6930357027932</v>
      </c>
    </row>
    <row r="316" spans="1:5">
      <c r="A316" t="str">
        <f>ClosePriceData!A308</f>
        <v>2020-05-13</v>
      </c>
      <c r="B316" s="42">
        <f>ClosePriceData!B308/ClosePriceData!B$2*100</f>
        <v>112.027080844285</v>
      </c>
      <c r="C316" s="42">
        <f>ClosePriceData!C308/ClosePriceData!C$2*100</f>
        <v>133.793912912885</v>
      </c>
      <c r="D316" s="42">
        <f>ClosePriceData!D308/ClosePriceData!D$2*100</f>
        <v>109.58446866485</v>
      </c>
      <c r="E316" s="42">
        <f>ClosePriceData!E308/ClosePriceData!E$2*100</f>
        <v>97.5061092942737</v>
      </c>
    </row>
    <row r="317" spans="1:5">
      <c r="A317" t="str">
        <f>ClosePriceData!A309</f>
        <v>2020-05-14</v>
      </c>
      <c r="B317" s="42">
        <f>ClosePriceData!B309/ClosePriceData!B$2*100</f>
        <v>113.381123058542</v>
      </c>
      <c r="C317" s="42">
        <f>ClosePriceData!C309/ClosePriceData!C$2*100</f>
        <v>135.68305820343</v>
      </c>
      <c r="D317" s="42">
        <f>ClosePriceData!D309/ClosePriceData!D$2*100</f>
        <v>109.652588555858</v>
      </c>
      <c r="E317" s="42">
        <f>ClosePriceData!E309/ClosePriceData!E$2*100</f>
        <v>97.9000295474737</v>
      </c>
    </row>
    <row r="318" spans="1:5">
      <c r="A318" t="str">
        <f>ClosePriceData!A310</f>
        <v>2020-05-18</v>
      </c>
      <c r="B318" s="42">
        <f>ClosePriceData!B310/ClosePriceData!B$2*100</f>
        <v>117.403424930307</v>
      </c>
      <c r="C318" s="42">
        <f>ClosePriceData!C310/ClosePriceData!C$2*100</f>
        <v>135.19126064232</v>
      </c>
      <c r="D318" s="42">
        <f>ClosePriceData!D310/ClosePriceData!D$2*100</f>
        <v>109.325613079019</v>
      </c>
      <c r="E318" s="42">
        <f>ClosePriceData!E310/ClosePriceData!E$2*100</f>
        <v>97.9146175782162</v>
      </c>
    </row>
    <row r="319" spans="1:5">
      <c r="A319" t="str">
        <f>ClosePriceData!A311</f>
        <v>2020-05-19</v>
      </c>
      <c r="B319" s="42">
        <f>ClosePriceData!B311/ClosePriceData!B$2*100</f>
        <v>116.238550378335</v>
      </c>
      <c r="C319" s="42">
        <f>ClosePriceData!C311/ClosePriceData!C$2*100</f>
        <v>136.159246773761</v>
      </c>
      <c r="D319" s="42">
        <f>ClosePriceData!D311/ClosePriceData!D$2*100</f>
        <v>109.468664850136</v>
      </c>
      <c r="E319" s="42">
        <f>ClosePriceData!E311/ClosePriceData!E$2*100</f>
        <v>98.3057913308759</v>
      </c>
    </row>
    <row r="320" spans="1:5">
      <c r="A320" t="str">
        <f>ClosePriceData!A312</f>
        <v>2020-05-20</v>
      </c>
      <c r="B320" s="42">
        <f>ClosePriceData!B312/ClosePriceData!B$2*100</f>
        <v>118.219832735962</v>
      </c>
      <c r="C320" s="42">
        <f>ClosePriceData!C312/ClosePriceData!C$2*100</f>
        <v>136.658858359558</v>
      </c>
      <c r="D320" s="42">
        <f>ClosePriceData!D312/ClosePriceData!D$2*100</f>
        <v>109.550408719346</v>
      </c>
      <c r="E320" s="42">
        <f>ClosePriceData!E312/ClosePriceData!E$2*100</f>
        <v>98.1061034196112</v>
      </c>
    </row>
    <row r="321" spans="1:5">
      <c r="A321" t="str">
        <f>ClosePriceData!A313</f>
        <v>2020-05-21</v>
      </c>
      <c r="B321" s="42">
        <f>ClosePriceData!B313/ClosePriceData!B$2*100</f>
        <v>116.965352449223</v>
      </c>
      <c r="C321" s="42">
        <f>ClosePriceData!C313/ClosePriceData!C$2*100</f>
        <v>134.309133489461</v>
      </c>
      <c r="D321" s="42">
        <f>ClosePriceData!D313/ClosePriceData!D$2*100</f>
        <v>109.523160762943</v>
      </c>
      <c r="E321" s="42">
        <f>ClosePriceData!E313/ClosePriceData!E$2*100</f>
        <v>98.1425780053786</v>
      </c>
    </row>
    <row r="322" spans="1:5">
      <c r="A322" t="str">
        <f>ClosePriceData!A314</f>
        <v>2020-05-26</v>
      </c>
      <c r="B322" s="42">
        <f>ClosePriceData!B314/ClosePriceData!B$2*100</f>
        <v>119.255276782159</v>
      </c>
      <c r="C322" s="42">
        <f>ClosePriceData!C314/ClosePriceData!C$2*100</f>
        <v>133.083532305084</v>
      </c>
      <c r="D322" s="42">
        <f>ClosePriceData!D314/ClosePriceData!D$2*100</f>
        <v>109.482288828338</v>
      </c>
      <c r="E322" s="42">
        <f>ClosePriceData!E314/ClosePriceData!E$2*100</f>
        <v>98.014912805746</v>
      </c>
    </row>
    <row r="323" spans="1:5">
      <c r="A323" t="str">
        <f>ClosePriceData!A315</f>
        <v>2020-05-27</v>
      </c>
      <c r="B323" s="42">
        <f>ClosePriceData!B315/ClosePriceData!B$2*100</f>
        <v>120.888092393469</v>
      </c>
      <c r="C323" s="42">
        <f>ClosePriceData!C315/ClosePriceData!C$2*100</f>
        <v>133.51288437378</v>
      </c>
      <c r="D323" s="42">
        <f>ClosePriceData!D315/ClosePriceData!D$2*100</f>
        <v>109.536784741144</v>
      </c>
      <c r="E323" s="42">
        <f>ClosePriceData!E315/ClosePriceData!E$2*100</f>
        <v>98.29485605607</v>
      </c>
    </row>
    <row r="324" spans="1:5">
      <c r="A324" t="str">
        <f>ClosePriceData!A316</f>
        <v>2020-05-28</v>
      </c>
      <c r="B324" s="42">
        <f>ClosePriceData!B316/ClosePriceData!B$2*100</f>
        <v>120.987654320988</v>
      </c>
      <c r="C324" s="42">
        <f>ClosePriceData!C316/ClosePriceData!C$2*100</f>
        <v>133.747076411251</v>
      </c>
      <c r="D324" s="42">
        <f>ClosePriceData!D316/ClosePriceData!D$2*100</f>
        <v>109.516348773842</v>
      </c>
      <c r="E324" s="42">
        <f>ClosePriceData!E316/ClosePriceData!E$2*100</f>
        <v>98.1535187824554</v>
      </c>
    </row>
    <row r="325" spans="1:5">
      <c r="A325" t="str">
        <f>ClosePriceData!A317</f>
        <v>2020-06-01</v>
      </c>
      <c r="B325" s="42">
        <f>ClosePriceData!B317/ClosePriceData!B$2*100</f>
        <v>121.624850657109</v>
      </c>
      <c r="C325" s="42">
        <f>ClosePriceData!C317/ClosePriceData!C$2*100</f>
        <v>135.659644717262</v>
      </c>
      <c r="D325" s="42">
        <f>ClosePriceData!D317/ClosePriceData!D$2*100</f>
        <v>109.707084468665</v>
      </c>
      <c r="E325" s="42">
        <f>ClosePriceData!E317/ClosePriceData!E$2*100</f>
        <v>98.0668957168576</v>
      </c>
    </row>
    <row r="326" spans="1:5">
      <c r="A326" t="str">
        <f>ClosePriceData!A318</f>
        <v>2020-06-02</v>
      </c>
      <c r="B326" s="42">
        <f>ClosePriceData!B318/ClosePriceData!B$2*100</f>
        <v>122.540820390283</v>
      </c>
      <c r="C326" s="42">
        <f>ClosePriceData!C318/ClosePriceData!C$2*100</f>
        <v>134.676030536446</v>
      </c>
      <c r="D326" s="42">
        <f>ClosePriceData!D318/ClosePriceData!D$2*100</f>
        <v>109.618528610354</v>
      </c>
      <c r="E326" s="42">
        <f>ClosePriceData!E318/ClosePriceData!E$2*100</f>
        <v>99.2167313496148</v>
      </c>
    </row>
    <row r="327" spans="1:5">
      <c r="A327" t="str">
        <f>ClosePriceData!A319</f>
        <v>2020-06-03</v>
      </c>
      <c r="B327" s="42">
        <f>ClosePriceData!B319/ClosePriceData!B$2*100</f>
        <v>124.163679808841</v>
      </c>
      <c r="C327" s="42">
        <f>ClosePriceData!C319/ClosePriceData!C$2*100</f>
        <v>132.537084217652</v>
      </c>
      <c r="D327" s="42">
        <f>ClosePriceData!D319/ClosePriceData!D$2*100</f>
        <v>109.380108991826</v>
      </c>
      <c r="E327" s="42">
        <f>ClosePriceData!E319/ClosePriceData!E$2*100</f>
        <v>99.3899765636412</v>
      </c>
    </row>
    <row r="328" spans="1:5">
      <c r="A328" t="str">
        <f>ClosePriceData!A320</f>
        <v>2020-06-04</v>
      </c>
      <c r="B328" s="42">
        <f>ClosePriceData!B320/ClosePriceData!B$2*100</f>
        <v>123.874950219036</v>
      </c>
      <c r="C328" s="42">
        <f>ClosePriceData!C320/ClosePriceData!C$2*100</f>
        <v>134.184232975337</v>
      </c>
      <c r="D328" s="42">
        <f>ClosePriceData!D320/ClosePriceData!D$2*100</f>
        <v>109.298365122616</v>
      </c>
      <c r="E328" s="42">
        <f>ClosePriceData!E320/ClosePriceData!E$2*100</f>
        <v>99.5276653514352</v>
      </c>
    </row>
    <row r="329" spans="1:5">
      <c r="A329" t="str">
        <f>ClosePriceData!A321</f>
        <v>2020-06-08</v>
      </c>
      <c r="B329" s="42">
        <f>ClosePriceData!B321/ClosePriceData!B$2*100</f>
        <v>128.534448426922</v>
      </c>
      <c r="C329" s="42">
        <f>ClosePriceData!C321/ClosePriceData!C$2*100</f>
        <v>132.576116223897</v>
      </c>
      <c r="D329" s="42">
        <f>ClosePriceData!D321/ClosePriceData!D$2*100</f>
        <v>109.114441416894</v>
      </c>
      <c r="E329" s="42">
        <f>ClosePriceData!E321/ClosePriceData!E$2*100</f>
        <v>98.8519916866449</v>
      </c>
    </row>
    <row r="330" spans="1:5">
      <c r="A330" t="str">
        <f>ClosePriceData!A322</f>
        <v>2020-06-09</v>
      </c>
      <c r="B330" s="42">
        <f>ClosePriceData!B322/ClosePriceData!B$2*100</f>
        <v>127.658303464755</v>
      </c>
      <c r="C330" s="42">
        <f>ClosePriceData!C322/ClosePriceData!C$2*100</f>
        <v>133.856358405299</v>
      </c>
      <c r="D330" s="42">
        <f>ClosePriceData!D322/ClosePriceData!D$2*100</f>
        <v>109.305177111717</v>
      </c>
      <c r="E330" s="42">
        <f>ClosePriceData!E322/ClosePriceData!E$2*100</f>
        <v>98.29393831425</v>
      </c>
    </row>
    <row r="331" spans="1:5">
      <c r="A331" t="str">
        <f>ClosePriceData!A323</f>
        <v>2020-06-10</v>
      </c>
      <c r="B331" s="42">
        <f>ClosePriceData!B323/ClosePriceData!B$2*100</f>
        <v>126.881720430108</v>
      </c>
      <c r="C331" s="42">
        <f>ClosePriceData!C323/ClosePriceData!C$2*100</f>
        <v>133.747076411251</v>
      </c>
      <c r="D331" s="42">
        <f>ClosePriceData!D323/ClosePriceData!D$2*100</f>
        <v>109.604904632153</v>
      </c>
      <c r="E331" s="42">
        <f>ClosePriceData!E323/ClosePriceData!E$2*100</f>
        <v>97.5498846638833</v>
      </c>
    </row>
    <row r="332" spans="1:5">
      <c r="A332" t="str">
        <f>ClosePriceData!A324</f>
        <v>2020-06-11</v>
      </c>
      <c r="B332" s="42">
        <f>ClosePriceData!B324/ClosePriceData!B$2*100</f>
        <v>119.882516925528</v>
      </c>
      <c r="C332" s="42">
        <f>ClosePriceData!C324/ClosePriceData!C$2*100</f>
        <v>135.206869633099</v>
      </c>
      <c r="D332" s="42">
        <f>ClosePriceData!D324/ClosePriceData!D$2*100</f>
        <v>109.686648501362</v>
      </c>
      <c r="E332" s="42">
        <f>ClosePriceData!E324/ClosePriceData!E$2*100</f>
        <v>97.3875712688542</v>
      </c>
    </row>
    <row r="333" spans="1:5">
      <c r="A333" t="str">
        <f>ClosePriceData!A325</f>
        <v>2020-06-15</v>
      </c>
      <c r="B333" s="42">
        <f>ClosePriceData!B325/ClosePriceData!B$2*100</f>
        <v>122.381521306252</v>
      </c>
      <c r="C333" s="42">
        <f>ClosePriceData!C325/ClosePriceData!C$2*100</f>
        <v>134.293524498683</v>
      </c>
      <c r="D333" s="42">
        <f>ClosePriceData!D325/ClosePriceData!D$2*100</f>
        <v>109.598092643052</v>
      </c>
      <c r="E333" s="42">
        <f>ClosePriceData!E325/ClosePriceData!E$2*100</f>
        <v>97.9903002929849</v>
      </c>
    </row>
    <row r="334" spans="1:5">
      <c r="A334" t="str">
        <f>ClosePriceData!A326</f>
        <v>2020-06-16</v>
      </c>
      <c r="B334" s="42">
        <f>ClosePriceData!B326/ClosePriceData!B$2*100</f>
        <v>124.601752289924</v>
      </c>
      <c r="C334" s="42">
        <f>ClosePriceData!C326/ClosePriceData!C$2*100</f>
        <v>135.019514097263</v>
      </c>
      <c r="D334" s="42">
        <f>ClosePriceData!D326/ClosePriceData!D$2*100</f>
        <v>109.523160762943</v>
      </c>
      <c r="E334" s="42">
        <f>ClosePriceData!E326/ClosePriceData!E$2*100</f>
        <v>97.9410633446254</v>
      </c>
    </row>
    <row r="335" spans="1:5">
      <c r="A335" t="str">
        <f>ClosePriceData!A327</f>
        <v>2020-06-17</v>
      </c>
      <c r="B335" s="42">
        <f>ClosePriceData!B327/ClosePriceData!B$2*100</f>
        <v>124.173636001593</v>
      </c>
      <c r="C335" s="42">
        <f>ClosePriceData!C327/ClosePriceData!C$2*100</f>
        <v>134.988286586407</v>
      </c>
      <c r="D335" s="42">
        <f>ClosePriceData!D327/ClosePriceData!D$2*100</f>
        <v>109.550408719346</v>
      </c>
      <c r="E335" s="42">
        <f>ClosePriceData!E327/ClosePriceData!E$2*100</f>
        <v>97.4705428275103</v>
      </c>
    </row>
    <row r="336" spans="1:5">
      <c r="A336" t="str">
        <f>ClosePriceData!A328</f>
        <v>2020-06-18</v>
      </c>
      <c r="B336" s="42">
        <f>ClosePriceData!B328/ClosePriceData!B$2*100</f>
        <v>123.815213062525</v>
      </c>
      <c r="C336" s="42">
        <f>ClosePriceData!C328/ClosePriceData!C$2*100</f>
        <v>134.644812554889</v>
      </c>
      <c r="D336" s="42">
        <f>ClosePriceData!D328/ClosePriceData!D$2*100</f>
        <v>109.591280653951</v>
      </c>
      <c r="E336" s="42">
        <f>ClosePriceData!E328/ClosePriceData!E$2*100</f>
        <v>97.5726719503532</v>
      </c>
    </row>
    <row r="337" spans="1:5">
      <c r="A337" t="str">
        <f>ClosePriceData!A329</f>
        <v>2020-06-22</v>
      </c>
      <c r="B337" s="42">
        <f>ClosePriceData!B329/ClosePriceData!B$2*100</f>
        <v>123.884906411788</v>
      </c>
      <c r="C337" s="42">
        <f>ClosePriceData!C329/ClosePriceData!C$2*100</f>
        <v>137.135046929889</v>
      </c>
      <c r="D337" s="42">
        <f>ClosePriceData!D329/ClosePriceData!D$2*100</f>
        <v>109.570844686648</v>
      </c>
      <c r="E337" s="42">
        <f>ClosePriceData!E329/ClosePriceData!E$2*100</f>
        <v>97.4787526498206</v>
      </c>
    </row>
    <row r="338" spans="1:5">
      <c r="A338" t="str">
        <f>ClosePriceData!A330</f>
        <v>2020-06-23</v>
      </c>
      <c r="B338" s="42">
        <f>ClosePriceData!B330/ClosePriceData!B$2*100</f>
        <v>124.193548387097</v>
      </c>
      <c r="C338" s="42">
        <f>ClosePriceData!C330/ClosePriceData!C$2*100</f>
        <v>138.337234628098</v>
      </c>
      <c r="D338" s="42">
        <f>ClosePriceData!D330/ClosePriceData!D$2*100</f>
        <v>109.618528610354</v>
      </c>
      <c r="E338" s="42">
        <f>ClosePriceData!E330/ClosePriceData!E$2*100</f>
        <v>97.0492809453593</v>
      </c>
    </row>
    <row r="339" spans="1:5">
      <c r="A339" t="str">
        <f>ClosePriceData!A331</f>
        <v>2020-06-24</v>
      </c>
      <c r="B339" s="42">
        <f>ClosePriceData!B331/ClosePriceData!B$2*100</f>
        <v>121.425726802071</v>
      </c>
      <c r="C339" s="42">
        <f>ClosePriceData!C331/ClosePriceData!C$2*100</f>
        <v>137.845437066989</v>
      </c>
      <c r="D339" s="42">
        <f>ClosePriceData!D331/ClosePriceData!D$2*100</f>
        <v>109.652588555858</v>
      </c>
      <c r="E339" s="42">
        <f>ClosePriceData!E331/ClosePriceData!E$2*100</f>
        <v>97.6073204593112</v>
      </c>
    </row>
    <row r="340" spans="1:5">
      <c r="A340" t="str">
        <f>ClosePriceData!A332</f>
        <v>2020-06-25</v>
      </c>
      <c r="B340" s="42">
        <f>ClosePriceData!B332/ClosePriceData!B$2*100</f>
        <v>122.291915571485</v>
      </c>
      <c r="C340" s="42">
        <f>ClosePriceData!C332/ClosePriceData!C$2*100</f>
        <v>137.556594503196</v>
      </c>
      <c r="D340" s="42">
        <f>ClosePriceData!D332/ClosePriceData!D$2*100</f>
        <v>109.659400544959</v>
      </c>
      <c r="E340" s="42">
        <f>ClosePriceData!E332/ClosePriceData!E$2*100</f>
        <v>97.7085371871836</v>
      </c>
    </row>
    <row r="341" spans="1:5">
      <c r="A341" t="str">
        <f>ClosePriceData!A333</f>
        <v>2020-06-29</v>
      </c>
      <c r="B341" s="42">
        <f>ClosePriceData!B333/ClosePriceData!B$2*100</f>
        <v>121.375945838311</v>
      </c>
      <c r="C341" s="42">
        <f>ClosePriceData!C333/ClosePriceData!C$2*100</f>
        <v>138.548013179401</v>
      </c>
      <c r="D341" s="42">
        <f>ClosePriceData!D333/ClosePriceData!D$2*100</f>
        <v>109.856948228883</v>
      </c>
      <c r="E341" s="42">
        <f>ClosePriceData!E333/ClosePriceData!E$2*100</f>
        <v>98.1051891990143</v>
      </c>
    </row>
    <row r="342" spans="1:5">
      <c r="A342" t="str">
        <f>ClosePriceData!A334</f>
        <v>2020-06-30</v>
      </c>
      <c r="B342" s="42">
        <f>ClosePriceData!B334/ClosePriceData!B$2*100</f>
        <v>123.068498606133</v>
      </c>
      <c r="C342" s="42">
        <f>ClosePriceData!C334/ClosePriceData!C$2*100</f>
        <v>139.968774395004</v>
      </c>
      <c r="D342" s="42">
        <f>ClosePriceData!D334/ClosePriceData!D$2*100</f>
        <v>109.850136239782</v>
      </c>
      <c r="E342" s="42">
        <f>ClosePriceData!E334/ClosePriceData!E$2*100</f>
        <v>98.46901363533</v>
      </c>
    </row>
    <row r="343" spans="1:5">
      <c r="A343" t="str">
        <f>ClosePriceData!A335</f>
        <v>2020-07-01</v>
      </c>
      <c r="B343" s="42">
        <f>ClosePriceData!B335/ClosePriceData!B$2*100</f>
        <v>123.576264436479</v>
      </c>
      <c r="C343" s="42">
        <f>ClosePriceData!C335/ClosePriceData!C$2*100</f>
        <v>138.423103135978</v>
      </c>
      <c r="D343" s="42">
        <f>ClosePriceData!D335/ClosePriceData!D$2*100</f>
        <v>109.516348773842</v>
      </c>
      <c r="E343" s="42">
        <f>ClosePriceData!E335/ClosePriceData!E$2*100</f>
        <v>97.9009399483759</v>
      </c>
    </row>
    <row r="344" spans="1:5">
      <c r="A344" t="str">
        <f>ClosePriceData!A336</f>
        <v>2020-07-02</v>
      </c>
      <c r="B344" s="42">
        <f>ClosePriceData!B336/ClosePriceData!B$2*100</f>
        <v>124.611708482676</v>
      </c>
      <c r="C344" s="42">
        <f>ClosePriceData!C336/ClosePriceData!C$2*100</f>
        <v>139.266198282592</v>
      </c>
      <c r="D344" s="42">
        <f>ClosePriceData!D336/ClosePriceData!D$2*100</f>
        <v>109.604904632153</v>
      </c>
      <c r="E344" s="42">
        <f>ClosePriceData!E336/ClosePriceData!E$2*100</f>
        <v>98.0203882936255</v>
      </c>
    </row>
    <row r="345" spans="1:5">
      <c r="A345" t="str">
        <f>ClosePriceData!A337</f>
        <v>2020-07-06</v>
      </c>
      <c r="B345" s="42">
        <f>ClosePriceData!B337/ClosePriceData!B$2*100</f>
        <v>126.324173636002</v>
      </c>
      <c r="C345" s="42">
        <f>ClosePriceData!C337/ClosePriceData!C$2*100</f>
        <v>139.617486338798</v>
      </c>
      <c r="D345" s="42">
        <f>ClosePriceData!D337/ClosePriceData!D$2*100</f>
        <v>109.550408719346</v>
      </c>
      <c r="E345" s="42">
        <f>ClosePriceData!E337/ClosePriceData!E$2*100</f>
        <v>97.8945577095399</v>
      </c>
    </row>
    <row r="346" spans="1:5">
      <c r="A346" t="str">
        <f>ClosePriceData!A338</f>
        <v>2020-07-07</v>
      </c>
      <c r="B346" s="42">
        <f>ClosePriceData!B338/ClosePriceData!B$2*100</f>
        <v>124.910394265233</v>
      </c>
      <c r="C346" s="42">
        <f>ClosePriceData!C338/ClosePriceData!C$2*100</f>
        <v>140.843087523175</v>
      </c>
      <c r="D346" s="42">
        <f>ClosePriceData!D338/ClosePriceData!D$2*100</f>
        <v>109.598092643052</v>
      </c>
      <c r="E346" s="42">
        <f>ClosePriceData!E338/ClosePriceData!E$2*100</f>
        <v>98.0942493648466</v>
      </c>
    </row>
    <row r="347" spans="1:5">
      <c r="A347" t="str">
        <f>ClosePriceData!A339</f>
        <v>2020-07-08</v>
      </c>
      <c r="B347" s="42">
        <f>ClosePriceData!B339/ClosePriceData!B$2*100</f>
        <v>125.985663082437</v>
      </c>
      <c r="C347" s="42">
        <f>ClosePriceData!C339/ClosePriceData!C$2*100</f>
        <v>141.725214676034</v>
      </c>
      <c r="D347" s="42">
        <f>ClosePriceData!D339/ClosePriceData!D$2*100</f>
        <v>109.625340599455</v>
      </c>
      <c r="E347" s="42">
        <f>ClosePriceData!E339/ClosePriceData!E$2*100</f>
        <v>97.8252485387421</v>
      </c>
    </row>
    <row r="348" spans="1:5">
      <c r="A348" t="str">
        <f>ClosePriceData!A340</f>
        <v>2020-07-09</v>
      </c>
      <c r="B348" s="42">
        <f>ClosePriceData!B340/ClosePriceData!B$2*100</f>
        <v>125.089605734767</v>
      </c>
      <c r="C348" s="42">
        <f>ClosePriceData!C340/ClosePriceData!C$2*100</f>
        <v>140.452767460724</v>
      </c>
      <c r="D348" s="42">
        <f>ClosePriceData!D340/ClosePriceData!D$2*100</f>
        <v>109.700272479564</v>
      </c>
      <c r="E348" s="42">
        <f>ClosePriceData!E340/ClosePriceData!E$2*100</f>
        <v>97.7823976024495</v>
      </c>
    </row>
    <row r="349" spans="1:5">
      <c r="A349" t="str">
        <f>ClosePriceData!A341</f>
        <v>2020-07-13</v>
      </c>
      <c r="B349" s="42">
        <f>ClosePriceData!B341/ClosePriceData!B$2*100</f>
        <v>125.378335324572</v>
      </c>
      <c r="C349" s="42">
        <f>ClosePriceData!C341/ClosePriceData!C$2*100</f>
        <v>141.373926619828</v>
      </c>
      <c r="D349" s="42">
        <f>ClosePriceData!D341/ClosePriceData!D$2*100</f>
        <v>109.598092643052</v>
      </c>
      <c r="E349" s="42">
        <f>ClosePriceData!E341/ClosePriceData!E$2*100</f>
        <v>97.8188761645342</v>
      </c>
    </row>
    <row r="350" spans="1:5">
      <c r="A350" t="str">
        <f>ClosePriceData!A342</f>
        <v>2020-07-14</v>
      </c>
      <c r="B350" s="42">
        <f>ClosePriceData!B342/ClosePriceData!B$2*100</f>
        <v>126.782158502589</v>
      </c>
      <c r="C350" s="42">
        <f>ClosePriceData!C342/ClosePriceData!C$2*100</f>
        <v>141.342699108973</v>
      </c>
      <c r="D350" s="42">
        <f>ClosePriceData!D342/ClosePriceData!D$2*100</f>
        <v>109.66621253406</v>
      </c>
      <c r="E350" s="42">
        <f>ClosePriceData!E342/ClosePriceData!E$2*100</f>
        <v>97.790611208799</v>
      </c>
    </row>
    <row r="351" spans="1:5">
      <c r="A351" t="str">
        <f>ClosePriceData!A343</f>
        <v>2020-07-15</v>
      </c>
      <c r="B351" s="42">
        <f>ClosePriceData!B343/ClosePriceData!B$2*100</f>
        <v>128.215850258861</v>
      </c>
      <c r="C351" s="42">
        <f>ClosePriceData!C343/ClosePriceData!C$2*100</f>
        <v>141.405154130684</v>
      </c>
      <c r="D351" s="42">
        <f>ClosePriceData!D343/ClosePriceData!D$2*100</f>
        <v>109.652588555858</v>
      </c>
      <c r="E351" s="42">
        <f>ClosePriceData!E343/ClosePriceData!E$2*100</f>
        <v>97.4915165261824</v>
      </c>
    </row>
    <row r="352" spans="1:5">
      <c r="A352" t="str">
        <f>ClosePriceData!A344</f>
        <v>2020-07-16</v>
      </c>
      <c r="B352" s="42">
        <f>ClosePriceData!B344/ClosePriceData!B$2*100</f>
        <v>127.220230983672</v>
      </c>
      <c r="C352" s="42">
        <f>ClosePriceData!C344/ClosePriceData!C$2*100</f>
        <v>140.413735454479</v>
      </c>
      <c r="D352" s="42">
        <f>ClosePriceData!D344/ClosePriceData!D$2*100</f>
        <v>109.693460490463</v>
      </c>
      <c r="E352" s="42">
        <f>ClosePriceData!E344/ClosePriceData!E$2*100</f>
        <v>97.8206939657903</v>
      </c>
    </row>
    <row r="353" spans="1:5">
      <c r="A353" t="str">
        <f>ClosePriceData!A345</f>
        <v>2020-07-20</v>
      </c>
      <c r="B353" s="42">
        <f>ClosePriceData!B345/ClosePriceData!B$2*100</f>
        <v>129.241338112306</v>
      </c>
      <c r="C353" s="42">
        <f>ClosePriceData!C345/ClosePriceData!C$2*100</f>
        <v>141.75644218689</v>
      </c>
      <c r="D353" s="42">
        <f>ClosePriceData!D345/ClosePriceData!D$2*100</f>
        <v>109.638964577657</v>
      </c>
      <c r="E353" s="42">
        <f>ClosePriceData!E345/ClosePriceData!E$2*100</f>
        <v>97.745926720605</v>
      </c>
    </row>
    <row r="354" spans="1:5">
      <c r="A354" t="str">
        <f>ClosePriceData!A346</f>
        <v>2020-07-21</v>
      </c>
      <c r="B354" s="42">
        <f>ClosePriceData!B346/ClosePriceData!B$2*100</f>
        <v>129.480286738351</v>
      </c>
      <c r="C354" s="42">
        <f>ClosePriceData!C346/ClosePriceData!C$2*100</f>
        <v>143.825138517881</v>
      </c>
      <c r="D354" s="42">
        <f>ClosePriceData!D346/ClosePriceData!D$2*100</f>
        <v>109.707084468665</v>
      </c>
      <c r="E354" s="42">
        <f>ClosePriceData!E346/ClosePriceData!E$2*100</f>
        <v>97.4140141368541</v>
      </c>
    </row>
    <row r="355" spans="1:5">
      <c r="A355" t="str">
        <f>ClosePriceData!A347</f>
        <v>2020-07-22</v>
      </c>
      <c r="B355" s="42">
        <f>ClosePriceData!B347/ClosePriceData!B$2*100</f>
        <v>130.047789725209</v>
      </c>
      <c r="C355" s="42">
        <f>ClosePriceData!C347/ClosePriceData!C$2*100</f>
        <v>145.5191237772</v>
      </c>
      <c r="D355" s="42">
        <f>ClosePriceData!D347/ClosePriceData!D$2*100</f>
        <v>109.700272479564</v>
      </c>
      <c r="E355" s="42">
        <f>ClosePriceData!E347/ClosePriceData!E$2*100</f>
        <v>97.7267845436042</v>
      </c>
    </row>
    <row r="356" spans="1:5">
      <c r="A356" t="str">
        <f>ClosePriceData!A348</f>
        <v>2020-07-23</v>
      </c>
      <c r="B356" s="42">
        <f>ClosePriceData!B348/ClosePriceData!B$2*100</f>
        <v>128.534448426922</v>
      </c>
      <c r="C356" s="42">
        <f>ClosePriceData!C348/ClosePriceData!C$2*100</f>
        <v>147.470724089457</v>
      </c>
      <c r="D356" s="42">
        <f>ClosePriceData!D348/ClosePriceData!D$2*100</f>
        <v>109.707084468665</v>
      </c>
      <c r="E356" s="42">
        <f>ClosePriceData!E348/ClosePriceData!E$2*100</f>
        <v>97.4194808514508</v>
      </c>
    </row>
    <row r="357" spans="1:5">
      <c r="A357" t="str">
        <f>ClosePriceData!A349</f>
        <v>2020-07-27</v>
      </c>
      <c r="B357" s="42">
        <f>ClosePriceData!B349/ClosePriceData!B$2*100</f>
        <v>128.723616089207</v>
      </c>
      <c r="C357" s="42">
        <f>ClosePriceData!C349/ClosePriceData!C$2*100</f>
        <v>150.741608118657</v>
      </c>
      <c r="D357" s="42">
        <f>ClosePriceData!D349/ClosePriceData!D$2*100</f>
        <v>109.638964577657</v>
      </c>
      <c r="E357" s="42">
        <f>ClosePriceData!E349/ClosePriceData!E$2*100</f>
        <v>95.9815135270366</v>
      </c>
    </row>
    <row r="358" spans="1:5">
      <c r="A358" t="str">
        <f>ClosePriceData!A350</f>
        <v>2020-07-28</v>
      </c>
      <c r="B358" s="42">
        <f>ClosePriceData!B350/ClosePriceData!B$2*100</f>
        <v>127.956989247312</v>
      </c>
      <c r="C358" s="42">
        <f>ClosePriceData!C350/ClosePriceData!C$2*100</f>
        <v>151.811081278054</v>
      </c>
      <c r="D358" s="42">
        <f>ClosePriceData!D350/ClosePriceData!D$2*100</f>
        <v>109.754768392371</v>
      </c>
      <c r="E358" s="42">
        <f>ClosePriceData!E350/ClosePriceData!E$2*100</f>
        <v>95.8410885517217</v>
      </c>
    </row>
    <row r="359" spans="1:5">
      <c r="A359" t="str">
        <f>ClosePriceData!A351</f>
        <v>2020-07-29</v>
      </c>
      <c r="B359" s="42">
        <f>ClosePriceData!B351/ClosePriceData!B$2*100</f>
        <v>129.530067702111</v>
      </c>
      <c r="C359" s="42">
        <f>ClosePriceData!C351/ClosePriceData!C$2*100</f>
        <v>152.498048399688</v>
      </c>
      <c r="D359" s="42">
        <f>ClosePriceData!D351/ClosePriceData!D$2*100</f>
        <v>109.816076294278</v>
      </c>
      <c r="E359" s="42">
        <f>ClosePriceData!E351/ClosePriceData!E$2*100</f>
        <v>95.7726975758674</v>
      </c>
    </row>
    <row r="360" spans="1:5">
      <c r="A360" t="str">
        <f>ClosePriceData!A352</f>
        <v>2020-07-30</v>
      </c>
      <c r="B360" s="42">
        <f>ClosePriceData!B352/ClosePriceData!B$2*100</f>
        <v>129.380724810832</v>
      </c>
      <c r="C360" s="42">
        <f>ClosePriceData!C352/ClosePriceData!C$2*100</f>
        <v>151.623735271516</v>
      </c>
      <c r="D360" s="42">
        <f>ClosePriceData!D352/ClosePriceData!D$2*100</f>
        <v>109.904632152589</v>
      </c>
      <c r="E360" s="42">
        <f>ClosePriceData!E352/ClosePriceData!E$2*100</f>
        <v>95.4544661301722</v>
      </c>
    </row>
    <row r="361" spans="1:5">
      <c r="A361" t="str">
        <f>ClosePriceData!A353</f>
        <v>2020-08-03</v>
      </c>
      <c r="B361" s="42">
        <f>ClosePriceData!B353/ClosePriceData!B$2*100</f>
        <v>130.963759458383</v>
      </c>
      <c r="C361" s="42">
        <f>ClosePriceData!C353/ClosePriceData!C$2*100</f>
        <v>153.473848555816</v>
      </c>
      <c r="D361" s="42">
        <f>ClosePriceData!D353/ClosePriceData!D$2*100</f>
        <v>109.931880108992</v>
      </c>
      <c r="E361" s="42">
        <f>ClosePriceData!E353/ClosePriceData!E$2*100</f>
        <v>96.6827145545067</v>
      </c>
    </row>
    <row r="362" spans="1:5">
      <c r="A362" t="str">
        <f>ClosePriceData!A354</f>
        <v>2020-08-04</v>
      </c>
      <c r="B362" s="42">
        <f>ClosePriceData!B354/ClosePriceData!B$2*100</f>
        <v>131.42174432497</v>
      </c>
      <c r="C362" s="42">
        <f>ClosePriceData!C354/ClosePriceData!C$2*100</f>
        <v>156.221697983753</v>
      </c>
      <c r="D362" s="42">
        <f>ClosePriceData!D354/ClosePriceData!D$2*100</f>
        <v>110.047683923706</v>
      </c>
      <c r="E362" s="42">
        <f>ClosePriceData!E354/ClosePriceData!E$2*100</f>
        <v>96.3033884671291</v>
      </c>
    </row>
    <row r="363" spans="1:5">
      <c r="A363" t="str">
        <f>ClosePriceData!A355</f>
        <v>2020-08-05</v>
      </c>
      <c r="B363" s="42">
        <f>ClosePriceData!B355/ClosePriceData!B$2*100</f>
        <v>132.058940661091</v>
      </c>
      <c r="C363" s="42">
        <f>ClosePriceData!C355/ClosePriceData!C$2*100</f>
        <v>158.555813863071</v>
      </c>
      <c r="D363" s="42">
        <f>ClosePriceData!D355/ClosePriceData!D$2*100</f>
        <v>109.945504087193</v>
      </c>
      <c r="E363" s="42">
        <f>ClosePriceData!E355/ClosePriceData!E$2*100</f>
        <v>96.2477698532824</v>
      </c>
    </row>
    <row r="364" spans="1:5">
      <c r="A364" t="str">
        <f>ClosePriceData!A356</f>
        <v>2020-08-06</v>
      </c>
      <c r="B364" s="42">
        <f>ClosePriceData!B356/ClosePriceData!B$2*100</f>
        <v>133.183990442055</v>
      </c>
      <c r="C364" s="42">
        <f>ClosePriceData!C356/ClosePriceData!C$2*100</f>
        <v>160.148321623731</v>
      </c>
      <c r="D364" s="42">
        <f>ClosePriceData!D356/ClosePriceData!D$2*100</f>
        <v>109.972752043597</v>
      </c>
      <c r="E364" s="42">
        <f>ClosePriceData!E356/ClosePriceData!E$2*100</f>
        <v>96.2733038349968</v>
      </c>
    </row>
    <row r="365" spans="1:5">
      <c r="A365" t="str">
        <f>ClosePriceData!A357</f>
        <v>2020-08-10</v>
      </c>
      <c r="B365" s="42">
        <f>ClosePriceData!B357/ClosePriceData!B$2*100</f>
        <v>133.522500995619</v>
      </c>
      <c r="C365" s="42">
        <f>ClosePriceData!C357/ClosePriceData!C$2*100</f>
        <v>158.032788791106</v>
      </c>
      <c r="D365" s="42">
        <f>ClosePriceData!D357/ClosePriceData!D$2*100</f>
        <v>109.877384196185</v>
      </c>
      <c r="E365" s="42">
        <f>ClosePriceData!E357/ClosePriceData!E$2*100</f>
        <v>96.6480609610376</v>
      </c>
    </row>
    <row r="366" spans="1:5">
      <c r="A366" t="str">
        <f>ClosePriceData!A358</f>
        <v>2020-08-11</v>
      </c>
      <c r="B366" s="42">
        <f>ClosePriceData!B358/ClosePriceData!B$2*100</f>
        <v>132.616487455197</v>
      </c>
      <c r="C366" s="42">
        <f>ClosePriceData!C358/ClosePriceData!C$2*100</f>
        <v>150.866508632782</v>
      </c>
      <c r="D366" s="42">
        <f>ClosePriceData!D358/ClosePriceData!D$2*100</f>
        <v>109.625340599455</v>
      </c>
      <c r="E366" s="42">
        <f>ClosePriceData!E358/ClosePriceData!E$2*100</f>
        <v>97.1304337905546</v>
      </c>
    </row>
    <row r="367" spans="1:5">
      <c r="A367" t="str">
        <f>ClosePriceData!A359</f>
        <v>2020-08-12</v>
      </c>
      <c r="B367" s="42">
        <f>ClosePriceData!B359/ClosePriceData!B$2*100</f>
        <v>134.2094782955</v>
      </c>
      <c r="C367" s="42">
        <f>ClosePriceData!C359/ClosePriceData!C$2*100</f>
        <v>151.046059673229</v>
      </c>
      <c r="D367" s="42">
        <f>ClosePriceData!D359/ClosePriceData!D$2*100</f>
        <v>109.625340599455</v>
      </c>
      <c r="E367" s="42">
        <f>ClosePriceData!E359/ClosePriceData!E$2*100</f>
        <v>97.4048946187368</v>
      </c>
    </row>
    <row r="368" spans="1:5">
      <c r="A368" t="str">
        <f>ClosePriceData!A360</f>
        <v>2020-08-13</v>
      </c>
      <c r="B368" s="42">
        <f>ClosePriceData!B360/ClosePriceData!B$2*100</f>
        <v>134.119872560733</v>
      </c>
      <c r="C368" s="42">
        <f>ClosePriceData!C360/ClosePriceData!C$2*100</f>
        <v>152.747849427937</v>
      </c>
      <c r="D368" s="42">
        <f>ClosePriceData!D360/ClosePriceData!D$2*100</f>
        <v>109.529972752044</v>
      </c>
      <c r="E368" s="42">
        <f>ClosePriceData!E360/ClosePriceData!E$2*100</f>
        <v>97.5544432136878</v>
      </c>
    </row>
    <row r="369" spans="1:5">
      <c r="A369" t="str">
        <f>ClosePriceData!A361</f>
        <v>2020-08-17</v>
      </c>
      <c r="B369" s="42">
        <f>ClosePriceData!B361/ClosePriceData!B$2*100</f>
        <v>134.597769812824</v>
      </c>
      <c r="C369" s="42">
        <f>ClosePriceData!C361/ClosePriceData!C$2*100</f>
        <v>154.95706479313</v>
      </c>
      <c r="D369" s="42">
        <f>ClosePriceData!D361/ClosePriceData!D$2*100</f>
        <v>109.679836512262</v>
      </c>
      <c r="E369" s="42">
        <f>ClosePriceData!E361/ClosePriceData!E$2*100</f>
        <v>96.6508086727922</v>
      </c>
    </row>
    <row r="370" spans="1:5">
      <c r="A370" t="str">
        <f>ClosePriceData!A362</f>
        <v>2020-08-18</v>
      </c>
      <c r="B370" s="42">
        <f>ClosePriceData!B362/ClosePriceData!B$2*100</f>
        <v>134.886499402628</v>
      </c>
      <c r="C370" s="42">
        <f>ClosePriceData!C362/ClosePriceData!C$2*100</f>
        <v>156.081188478849</v>
      </c>
      <c r="D370" s="42">
        <f>ClosePriceData!D362/ClosePriceData!D$2*100</f>
        <v>109.707084468665</v>
      </c>
      <c r="E370" s="42">
        <f>ClosePriceData!E362/ClosePriceData!E$2*100</f>
        <v>95.9477743937067</v>
      </c>
    </row>
    <row r="371" spans="1:5">
      <c r="A371" t="str">
        <f>ClosePriceData!A363</f>
        <v>2020-08-19</v>
      </c>
      <c r="B371" s="42">
        <f>ClosePriceData!B363/ClosePriceData!B$2*100</f>
        <v>134.318996415771</v>
      </c>
      <c r="C371" s="42">
        <f>ClosePriceData!C363/ClosePriceData!C$2*100</f>
        <v>152.903977452918</v>
      </c>
      <c r="D371" s="42">
        <f>ClosePriceData!D363/ClosePriceData!D$2*100</f>
        <v>109.720708446866</v>
      </c>
      <c r="E371" s="42">
        <f>ClosePriceData!E363/ClosePriceData!E$2*100</f>
        <v>96.7273971714949</v>
      </c>
    </row>
    <row r="372" spans="1:5">
      <c r="A372" t="str">
        <f>ClosePriceData!A364</f>
        <v>2020-08-20</v>
      </c>
      <c r="B372" s="42">
        <f>ClosePriceData!B364/ClosePriceData!B$2*100</f>
        <v>134.637594583831</v>
      </c>
      <c r="C372" s="42">
        <f>ClosePriceData!C364/ClosePriceData!C$2*100</f>
        <v>150.960191165349</v>
      </c>
      <c r="D372" s="42">
        <f>ClosePriceData!D364/ClosePriceData!D$2*100</f>
        <v>109.754768392371</v>
      </c>
      <c r="E372" s="42">
        <f>ClosePriceData!E364/ClosePriceData!E$2*100</f>
        <v>96.3498923168291</v>
      </c>
    </row>
    <row r="373" spans="1:5">
      <c r="A373" t="str">
        <f>ClosePriceData!A365</f>
        <v>2020-08-24</v>
      </c>
      <c r="B373" s="42">
        <f>ClosePriceData!B365/ClosePriceData!B$2*100</f>
        <v>136.499402628435</v>
      </c>
      <c r="C373" s="42">
        <f>ClosePriceData!C365/ClosePriceData!C$2*100</f>
        <v>150.48399306572</v>
      </c>
      <c r="D373" s="42">
        <f>ClosePriceData!D365/ClosePriceData!D$2*100</f>
        <v>109.679836512262</v>
      </c>
      <c r="E373" s="42">
        <f>ClosePriceData!E365/ClosePriceData!E$2*100</f>
        <v>96.6489768475967</v>
      </c>
    </row>
    <row r="374" spans="1:5">
      <c r="A374" t="str">
        <f>ClosePriceData!A366</f>
        <v>2020-08-25</v>
      </c>
      <c r="B374" s="42">
        <f>ClosePriceData!B366/ClosePriceData!B$2*100</f>
        <v>137.116686579052</v>
      </c>
      <c r="C374" s="42">
        <f>ClosePriceData!C366/ClosePriceData!C$2*100</f>
        <v>149.242782890564</v>
      </c>
      <c r="D374" s="42">
        <f>ClosePriceData!D366/ClosePriceData!D$2*100</f>
        <v>109.645776566757</v>
      </c>
      <c r="E374" s="42">
        <f>ClosePriceData!E366/ClosePriceData!E$2*100</f>
        <v>97.0246605815589</v>
      </c>
    </row>
    <row r="375" spans="1:5">
      <c r="A375" t="str">
        <f>ClosePriceData!A367</f>
        <v>2020-08-26</v>
      </c>
      <c r="B375" s="42">
        <f>ClosePriceData!B367/ClosePriceData!B$2*100</f>
        <v>138.600159299084</v>
      </c>
      <c r="C375" s="42">
        <f>ClosePriceData!C367/ClosePriceData!C$2*100</f>
        <v>151.498825228093</v>
      </c>
      <c r="D375" s="42">
        <f>ClosePriceData!D367/ClosePriceData!D$2*100</f>
        <v>109.645776566757</v>
      </c>
      <c r="E375" s="42">
        <f>ClosePriceData!E367/ClosePriceData!E$2*100</f>
        <v>96.5240615614913</v>
      </c>
    </row>
    <row r="376" spans="1:5">
      <c r="A376" t="str">
        <f>ClosePriceData!A368</f>
        <v>2020-08-27</v>
      </c>
      <c r="B376" s="42">
        <f>ClosePriceData!B368/ClosePriceData!B$2*100</f>
        <v>138.799283154122</v>
      </c>
      <c r="C376" s="42">
        <f>ClosePriceData!C368/ClosePriceData!C$2*100</f>
        <v>150.007804495389</v>
      </c>
      <c r="D376" s="42">
        <f>ClosePriceData!D368/ClosePriceData!D$2*100</f>
        <v>109.577656675749</v>
      </c>
      <c r="E376" s="42">
        <f>ClosePriceData!E368/ClosePriceData!E$2*100</f>
        <v>97.2362061071811</v>
      </c>
    </row>
    <row r="377" spans="1:5">
      <c r="A377" t="str">
        <f>ClosePriceData!A369</f>
        <v>2020-08-31</v>
      </c>
      <c r="B377" s="42">
        <f>ClosePriceData!B369/ClosePriceData!B$2*100</f>
        <v>139.346873755476</v>
      </c>
      <c r="C377" s="42">
        <f>ClosePriceData!C369/ClosePriceData!C$2*100</f>
        <v>153.598749069941</v>
      </c>
      <c r="D377" s="42">
        <f>ClosePriceData!D369/ClosePriceData!D$2*100</f>
        <v>109.788828337875</v>
      </c>
      <c r="E377" s="42">
        <f>ClosePriceData!E369/ClosePriceData!E$2*100</f>
        <v>96.6590050327477</v>
      </c>
    </row>
    <row r="378" spans="1:5">
      <c r="A378" t="str">
        <f>ClosePriceData!A370</f>
        <v>2020-09-01</v>
      </c>
      <c r="B378" s="42">
        <f>ClosePriceData!B370/ClosePriceData!B$2*100</f>
        <v>140.461967343688</v>
      </c>
      <c r="C378" s="42">
        <f>ClosePriceData!C370/ClosePriceData!C$2*100</f>
        <v>153.645585571575</v>
      </c>
      <c r="D378" s="42">
        <f>ClosePriceData!D370/ClosePriceData!D$2*100</f>
        <v>109.816076294278</v>
      </c>
      <c r="E378" s="42">
        <f>ClosePriceData!E370/ClosePriceData!E$2*100</f>
        <v>96.5605308618062</v>
      </c>
    </row>
    <row r="379" spans="1:5">
      <c r="A379" t="str">
        <f>ClosePriceData!A371</f>
        <v>2020-09-02</v>
      </c>
      <c r="B379" s="42">
        <f>ClosePriceData!B371/ClosePriceData!B$2*100</f>
        <v>142.542811628833</v>
      </c>
      <c r="C379" s="42">
        <f>ClosePriceData!C371/ClosePriceData!C$2*100</f>
        <v>151.007027666984</v>
      </c>
      <c r="D379" s="42">
        <f>ClosePriceData!D371/ClosePriceData!D$2*100</f>
        <v>109.809264305177</v>
      </c>
      <c r="E379" s="42">
        <f>ClosePriceData!E371/ClosePriceData!E$2*100</f>
        <v>96.8450222862921</v>
      </c>
    </row>
    <row r="380" spans="1:5">
      <c r="A380" t="str">
        <f>ClosePriceData!A372</f>
        <v>2020-09-03</v>
      </c>
      <c r="B380" s="42">
        <f>ClosePriceData!B372/ClosePriceData!B$2*100</f>
        <v>137.853444842692</v>
      </c>
      <c r="C380" s="42">
        <f>ClosePriceData!C372/ClosePriceData!C$2*100</f>
        <v>150.476188570331</v>
      </c>
      <c r="D380" s="42">
        <f>ClosePriceData!D372/ClosePriceData!D$2*100</f>
        <v>109.884196185286</v>
      </c>
      <c r="E380" s="42">
        <f>ClosePriceData!E372/ClosePriceData!E$2*100</f>
        <v>96.7337810435445</v>
      </c>
    </row>
    <row r="381" spans="1:5">
      <c r="A381" t="str">
        <f>ClosePriceData!A373</f>
        <v>2020-09-08</v>
      </c>
      <c r="B381" s="42">
        <f>ClosePriceData!B373/ClosePriceData!B$2*100</f>
        <v>132.835523695739</v>
      </c>
      <c r="C381" s="42">
        <f>ClosePriceData!C373/ClosePriceData!C$2*100</f>
        <v>150.897736143638</v>
      </c>
      <c r="D381" s="42">
        <f>ClosePriceData!D373/ClosePriceData!D$2*100</f>
        <v>109.741144414169</v>
      </c>
      <c r="E381" s="42">
        <f>ClosePriceData!E373/ClosePriceData!E$2*100</f>
        <v>96.6261802506914</v>
      </c>
    </row>
    <row r="382" spans="1:5">
      <c r="A382" t="str">
        <f>ClosePriceData!A374</f>
        <v>2020-09-09</v>
      </c>
      <c r="B382" s="42">
        <f>ClosePriceData!B374/ClosePriceData!B$2*100</f>
        <v>135.414177618479</v>
      </c>
      <c r="C382" s="42">
        <f>ClosePriceData!C374/ClosePriceData!C$2*100</f>
        <v>151.811081278054</v>
      </c>
      <c r="D382" s="42">
        <f>ClosePriceData!D374/ClosePriceData!D$2*100</f>
        <v>109.727520435967</v>
      </c>
      <c r="E382" s="42">
        <f>ClosePriceData!E374/ClosePriceData!E$2*100</f>
        <v>96.8659959577004</v>
      </c>
    </row>
    <row r="383" spans="1:5">
      <c r="A383" t="str">
        <f>ClosePriceData!A375</f>
        <v>2020-09-10</v>
      </c>
      <c r="B383" s="42">
        <f>ClosePriceData!B375/ClosePriceData!B$2*100</f>
        <v>133.034647550777</v>
      </c>
      <c r="C383" s="42">
        <f>ClosePriceData!C375/ClosePriceData!C$2*100</f>
        <v>152.552689396712</v>
      </c>
      <c r="D383" s="42">
        <f>ClosePriceData!D375/ClosePriceData!D$2*100</f>
        <v>109.775204359673</v>
      </c>
      <c r="E383" s="42">
        <f>ClosePriceData!E375/ClosePriceData!E$2*100</f>
        <v>96.7857530150525</v>
      </c>
    </row>
    <row r="384" spans="1:5">
      <c r="A384" t="str">
        <f>ClosePriceData!A376</f>
        <v>2020-09-14</v>
      </c>
      <c r="B384" s="42">
        <f>ClosePriceData!B376/ClosePriceData!B$2*100</f>
        <v>134.707287933094</v>
      </c>
      <c r="C384" s="42">
        <f>ClosePriceData!C376/ClosePriceData!C$2*100</f>
        <v>152.466820888832</v>
      </c>
      <c r="D384" s="42">
        <f>ClosePriceData!D376/ClosePriceData!D$2*100</f>
        <v>109.795640326975</v>
      </c>
      <c r="E384" s="42">
        <f>ClosePriceData!E376/ClosePriceData!E$2*100</f>
        <v>96.3954825410662</v>
      </c>
    </row>
    <row r="385" spans="1:5">
      <c r="A385" t="str">
        <f>ClosePriceData!A377</f>
        <v>2020-09-15</v>
      </c>
      <c r="B385" s="42">
        <f>ClosePriceData!B377/ClosePriceData!B$2*100</f>
        <v>135.613301473517</v>
      </c>
      <c r="C385" s="42">
        <f>ClosePriceData!C377/ClosePriceData!C$2*100</f>
        <v>152.71663144638</v>
      </c>
      <c r="D385" s="42">
        <f>ClosePriceData!D377/ClosePriceData!D$2*100</f>
        <v>109.768392370572</v>
      </c>
      <c r="E385" s="42">
        <f>ClosePriceData!E377/ClosePriceData!E$2*100</f>
        <v>96.0909266050985</v>
      </c>
    </row>
    <row r="386" spans="1:5">
      <c r="A386" t="str">
        <f>ClosePriceData!A378</f>
        <v>2020-09-16</v>
      </c>
      <c r="B386" s="42">
        <f>ClosePriceData!B378/ClosePriceData!B$2*100</f>
        <v>134.986061330147</v>
      </c>
      <c r="C386" s="42">
        <f>ClosePriceData!C378/ClosePriceData!C$2*100</f>
        <v>153.021073471653</v>
      </c>
      <c r="D386" s="42">
        <f>ClosePriceData!D378/ClosePriceData!D$2*100</f>
        <v>109.754768392371</v>
      </c>
      <c r="E386" s="42">
        <f>ClosePriceData!E378/ClosePriceData!E$2*100</f>
        <v>95.8000516238722</v>
      </c>
    </row>
    <row r="387" spans="1:5">
      <c r="A387" t="str">
        <f>ClosePriceData!A379</f>
        <v>2020-09-17</v>
      </c>
      <c r="B387" s="42">
        <f>ClosePriceData!B379/ClosePriceData!B$2*100</f>
        <v>133.870967741935</v>
      </c>
      <c r="C387" s="42">
        <f>ClosePriceData!C379/ClosePriceData!C$2*100</f>
        <v>151.444184231069</v>
      </c>
      <c r="D387" s="42">
        <f>ClosePriceData!D379/ClosePriceData!D$2*100</f>
        <v>109.768392370572</v>
      </c>
      <c r="E387" s="42">
        <f>ClosePriceData!E379/ClosePriceData!E$2*100</f>
        <v>95.4681389015378</v>
      </c>
    </row>
    <row r="388" spans="1:5">
      <c r="A388" t="str">
        <f>ClosePriceData!A380</f>
        <v>2020-09-21</v>
      </c>
      <c r="B388" s="42">
        <f>ClosePriceData!B380/ClosePriceData!B$2*100</f>
        <v>130.426125049781</v>
      </c>
      <c r="C388" s="42">
        <f>ClosePriceData!C380/ClosePriceData!C$2*100</f>
        <v>148.415296734729</v>
      </c>
      <c r="D388" s="42">
        <f>ClosePriceData!D380/ClosePriceData!D$2*100</f>
        <v>109.768392370572</v>
      </c>
      <c r="E388" s="42">
        <f>ClosePriceData!E380/ClosePriceData!E$2*100</f>
        <v>95.4608506128812</v>
      </c>
    </row>
    <row r="389" spans="1:5">
      <c r="A389" t="str">
        <f>ClosePriceData!A381</f>
        <v>2020-09-22</v>
      </c>
      <c r="B389" s="42">
        <f>ClosePriceData!B381/ClosePriceData!B$2*100</f>
        <v>131.391875746714</v>
      </c>
      <c r="C389" s="42">
        <f>ClosePriceData!C381/ClosePriceData!C$2*100</f>
        <v>148.212332208114</v>
      </c>
      <c r="D389" s="42">
        <f>ClosePriceData!D381/ClosePriceData!D$2*100</f>
        <v>109.816076294278</v>
      </c>
      <c r="E389" s="42">
        <f>ClosePriceData!E381/ClosePriceData!E$2*100</f>
        <v>95.7745150718448</v>
      </c>
    </row>
    <row r="390" spans="1:5">
      <c r="A390" t="str">
        <f>ClosePriceData!A382</f>
        <v>2020-09-23</v>
      </c>
      <c r="B390" s="42">
        <f>ClosePriceData!B382/ClosePriceData!B$2*100</f>
        <v>128.6837913182</v>
      </c>
      <c r="C390" s="42">
        <f>ClosePriceData!C382/ClosePriceData!C$2*100</f>
        <v>145.191258736461</v>
      </c>
      <c r="D390" s="42">
        <f>ClosePriceData!D382/ClosePriceData!D$2*100</f>
        <v>109.768392370572</v>
      </c>
      <c r="E390" s="42">
        <f>ClosePriceData!E382/ClosePriceData!E$2*100</f>
        <v>96.0207190815048</v>
      </c>
    </row>
    <row r="391" spans="1:5">
      <c r="A391" t="str">
        <f>ClosePriceData!A383</f>
        <v>2020-09-24</v>
      </c>
      <c r="B391" s="42">
        <f>ClosePriceData!B383/ClosePriceData!B$2*100</f>
        <v>128.952608522501</v>
      </c>
      <c r="C391" s="42">
        <f>ClosePriceData!C383/ClosePriceData!C$2*100</f>
        <v>145.846998347238</v>
      </c>
      <c r="D391" s="42">
        <f>ClosePriceData!D383/ClosePriceData!D$2*100</f>
        <v>109.782016348774</v>
      </c>
      <c r="E391" s="42">
        <f>ClosePriceData!E383/ClosePriceData!E$2*100</f>
        <v>96.1401707515042</v>
      </c>
    </row>
    <row r="392" spans="1:5">
      <c r="A392" t="str">
        <f>ClosePriceData!A384</f>
        <v>2020-09-28</v>
      </c>
      <c r="B392" s="42">
        <f>ClosePriceData!B384/ClosePriceData!B$2*100</f>
        <v>133.253683791318</v>
      </c>
      <c r="C392" s="42">
        <f>ClosePriceData!C384/ClosePriceData!C$2*100</f>
        <v>146.198286403445</v>
      </c>
      <c r="D392" s="42">
        <f>ClosePriceData!D384/ClosePriceData!D$2*100</f>
        <v>109.816076294278</v>
      </c>
      <c r="E392" s="42">
        <f>ClosePriceData!E384/ClosePriceData!E$2*100</f>
        <v>96.1383487912303</v>
      </c>
    </row>
    <row r="393" spans="1:5">
      <c r="A393" t="str">
        <f>ClosePriceData!A385</f>
        <v>2020-09-29</v>
      </c>
      <c r="B393" s="42">
        <f>ClosePriceData!B385/ClosePriceData!B$2*100</f>
        <v>132.765830346476</v>
      </c>
      <c r="C393" s="42">
        <f>ClosePriceData!C385/ClosePriceData!C$2*100</f>
        <v>147.876662671985</v>
      </c>
      <c r="D393" s="42">
        <f>ClosePriceData!D385/ClosePriceData!D$2*100</f>
        <v>109.870572207084</v>
      </c>
      <c r="E393" s="42">
        <f>ClosePriceData!E385/ClosePriceData!E$2*100</f>
        <v>96.3489820899755</v>
      </c>
    </row>
    <row r="394" spans="1:5">
      <c r="A394" t="str">
        <f>ClosePriceData!A386</f>
        <v>2020-09-30</v>
      </c>
      <c r="B394" s="42">
        <f>ClosePriceData!B386/ClosePriceData!B$2*100</f>
        <v>133.492632417364</v>
      </c>
      <c r="C394" s="42">
        <f>ClosePriceData!C386/ClosePriceData!C$2*100</f>
        <v>147.345823575332</v>
      </c>
      <c r="D394" s="42">
        <f>ClosePriceData!D386/ClosePriceData!D$2*100</f>
        <v>109.795640326975</v>
      </c>
      <c r="E394" s="42">
        <f>ClosePriceData!E386/ClosePriceData!E$2*100</f>
        <v>96.1547583633959</v>
      </c>
    </row>
    <row r="395" spans="1:5">
      <c r="A395" t="str">
        <f>ClosePriceData!A387</f>
        <v>2020-10-01</v>
      </c>
      <c r="B395" s="42">
        <f>ClosePriceData!B387/ClosePriceData!B$2*100</f>
        <v>134.119872560733</v>
      </c>
      <c r="C395" s="42">
        <f>ClosePriceData!C387/ClosePriceData!C$2*100</f>
        <v>148.977363342237</v>
      </c>
      <c r="D395" s="42">
        <f>ClosePriceData!D387/ClosePriceData!D$2*100</f>
        <v>109.884196185286</v>
      </c>
      <c r="E395" s="42">
        <f>ClosePriceData!E387/ClosePriceData!E$2*100</f>
        <v>96.2386498020691</v>
      </c>
    </row>
    <row r="396" spans="1:5">
      <c r="A396" t="str">
        <f>ClosePriceData!A388</f>
        <v>2020-10-05</v>
      </c>
      <c r="B396" s="42">
        <f>ClosePriceData!B388/ClosePriceData!B$2*100</f>
        <v>135.125448028674</v>
      </c>
      <c r="C396" s="42">
        <f>ClosePriceData!C388/ClosePriceData!C$2*100</f>
        <v>149.297423887588</v>
      </c>
      <c r="D396" s="42">
        <f>ClosePriceData!D388/ClosePriceData!D$2*100</f>
        <v>109.652588555858</v>
      </c>
      <c r="E396" s="42">
        <f>ClosePriceData!E388/ClosePriceData!E$2*100</f>
        <v>96.3881943157109</v>
      </c>
    </row>
    <row r="397" spans="1:5">
      <c r="A397" t="str">
        <f>ClosePriceData!A389</f>
        <v>2020-10-06</v>
      </c>
      <c r="B397" s="42">
        <f>ClosePriceData!B389/ClosePriceData!B$2*100</f>
        <v>133.542413381123</v>
      </c>
      <c r="C397" s="42">
        <f>ClosePriceData!C389/ClosePriceData!C$2*100</f>
        <v>148.407492239339</v>
      </c>
      <c r="D397" s="42">
        <f>ClosePriceData!D389/ClosePriceData!D$2*100</f>
        <v>109.679836512262</v>
      </c>
      <c r="E397" s="42">
        <f>ClosePriceData!E389/ClosePriceData!E$2*100</f>
        <v>96.3270944180336</v>
      </c>
    </row>
    <row r="398" spans="1:5">
      <c r="A398" t="str">
        <f>ClosePriceData!A390</f>
        <v>2020-10-07</v>
      </c>
      <c r="B398" s="42">
        <f>ClosePriceData!B390/ClosePriceData!B$2*100</f>
        <v>135.673038630028</v>
      </c>
      <c r="C398" s="42">
        <f>ClosePriceData!C390/ClosePriceData!C$2*100</f>
        <v>147.04137202076</v>
      </c>
      <c r="D398" s="42">
        <f>ClosePriceData!D390/ClosePriceData!D$2*100</f>
        <v>109.570844686648</v>
      </c>
      <c r="E398" s="42">
        <f>ClosePriceData!E390/ClosePriceData!E$2*100</f>
        <v>96.6234434746086</v>
      </c>
    </row>
    <row r="399" spans="1:5">
      <c r="A399" t="str">
        <f>ClosePriceData!A391</f>
        <v>2020-10-08</v>
      </c>
      <c r="B399" s="42">
        <f>ClosePriceData!B391/ClosePriceData!B$2*100</f>
        <v>136.897650338511</v>
      </c>
      <c r="C399" s="42">
        <f>ClosePriceData!C391/ClosePriceData!C$2*100</f>
        <v>147.431692083211</v>
      </c>
      <c r="D399" s="42">
        <f>ClosePriceData!D391/ClosePriceData!D$2*100</f>
        <v>109.659400544959</v>
      </c>
      <c r="E399" s="42">
        <f>ClosePriceData!E391/ClosePriceData!E$2*100</f>
        <v>96.6717746585676</v>
      </c>
    </row>
    <row r="400" spans="1:5">
      <c r="A400" t="str">
        <f>ClosePriceData!A392</f>
        <v>2020-10-12</v>
      </c>
      <c r="B400" s="42">
        <f>ClosePriceData!B392/ClosePriceData!B$2*100</f>
        <v>140.690959776981</v>
      </c>
      <c r="C400" s="42">
        <f>ClosePriceData!C392/ClosePriceData!C$2*100</f>
        <v>150.07806401249</v>
      </c>
      <c r="D400" s="42">
        <f>ClosePriceData!D392/ClosePriceData!D$2*100</f>
        <v>109.625340599455</v>
      </c>
      <c r="E400" s="42">
        <f>ClosePriceData!E392/ClosePriceData!E$2*100</f>
        <v>96.0526342897321</v>
      </c>
    </row>
    <row r="401" spans="1:5">
      <c r="A401" t="str">
        <f>ClosePriceData!A393</f>
        <v>2020-10-13</v>
      </c>
      <c r="B401" s="42">
        <f>ClosePriceData!B393/ClosePriceData!B$2*100</f>
        <v>139.575866188769</v>
      </c>
      <c r="C401" s="42">
        <f>ClosePriceData!C393/ClosePriceData!C$2*100</f>
        <v>147.423887587822</v>
      </c>
      <c r="D401" s="42">
        <f>ClosePriceData!D393/ClosePriceData!D$2*100</f>
        <v>109.768392370572</v>
      </c>
      <c r="E401" s="42">
        <f>ClosePriceData!E393/ClosePriceData!E$2*100</f>
        <v>96.1720898553338</v>
      </c>
    </row>
    <row r="402" spans="1:5">
      <c r="A402" t="str">
        <f>ClosePriceData!A394</f>
        <v>2020-10-14</v>
      </c>
      <c r="B402" s="42">
        <f>ClosePriceData!B394/ClosePriceData!B$2*100</f>
        <v>138.63002787734</v>
      </c>
      <c r="C402" s="42">
        <f>ClosePriceData!C394/ClosePriceData!C$2*100</f>
        <v>148.423110759416</v>
      </c>
      <c r="D402" s="42">
        <f>ClosePriceData!D394/ClosePriceData!D$2*100</f>
        <v>109.768392370572</v>
      </c>
      <c r="E402" s="42">
        <f>ClosePriceData!E394/ClosePriceData!E$2*100</f>
        <v>95.8702652695549</v>
      </c>
    </row>
    <row r="403" spans="1:5">
      <c r="A403" t="str">
        <f>ClosePriceData!A395</f>
        <v>2020-10-15</v>
      </c>
      <c r="B403" s="42">
        <f>ClosePriceData!B395/ClosePriceData!B$2*100</f>
        <v>138.410991636798</v>
      </c>
      <c r="C403" s="42">
        <f>ClosePriceData!C395/ClosePriceData!C$2*100</f>
        <v>148.571424759709</v>
      </c>
      <c r="D403" s="42">
        <f>ClosePriceData!D395/ClosePriceData!D$2*100</f>
        <v>109.727520435967</v>
      </c>
      <c r="E403" s="42">
        <f>ClosePriceData!E395/ClosePriceData!E$2*100</f>
        <v>96.0717860587365</v>
      </c>
    </row>
    <row r="404" spans="1:5">
      <c r="A404" t="str">
        <f>ClosePriceData!A396</f>
        <v>2020-10-19</v>
      </c>
      <c r="B404" s="42">
        <f>ClosePriceData!B396/ClosePriceData!B$2*100</f>
        <v>136.310234966149</v>
      </c>
      <c r="C404" s="42">
        <f>ClosePriceData!C396/ClosePriceData!C$2*100</f>
        <v>148.821235317257</v>
      </c>
      <c r="D404" s="42">
        <f>ClosePriceData!D396/ClosePriceData!D$2*100</f>
        <v>109.652588555858</v>
      </c>
      <c r="E404" s="42">
        <f>ClosePriceData!E396/ClosePriceData!E$2*100</f>
        <v>96.1720898553338</v>
      </c>
    </row>
    <row r="405" spans="1:5">
      <c r="A405" t="str">
        <f>ClosePriceData!A397</f>
        <v>2020-10-20</v>
      </c>
      <c r="B405" s="42">
        <f>ClosePriceData!B397/ClosePriceData!B$2*100</f>
        <v>136.688570290721</v>
      </c>
      <c r="C405" s="42">
        <f>ClosePriceData!C397/ClosePriceData!C$2*100</f>
        <v>149.133491367218</v>
      </c>
      <c r="D405" s="42">
        <f>ClosePriceData!D397/ClosePriceData!D$2*100</f>
        <v>109.618528610354</v>
      </c>
      <c r="E405" s="42">
        <f>ClosePriceData!E397/ClosePriceData!E$2*100</f>
        <v>96.1784667717172</v>
      </c>
    </row>
    <row r="406" spans="1:5">
      <c r="A406" t="str">
        <f>ClosePriceData!A398</f>
        <v>2020-10-21</v>
      </c>
      <c r="B406" s="42">
        <f>ClosePriceData!B398/ClosePriceData!B$2*100</f>
        <v>136.698526483473</v>
      </c>
      <c r="C406" s="42">
        <f>ClosePriceData!C398/ClosePriceData!C$2*100</f>
        <v>150.24199653286</v>
      </c>
      <c r="D406" s="42">
        <f>ClosePriceData!D398/ClosePriceData!D$2*100</f>
        <v>109.577656675749</v>
      </c>
      <c r="E406" s="42">
        <f>ClosePriceData!E398/ClosePriceData!E$2*100</f>
        <v>95.4480825014026</v>
      </c>
    </row>
    <row r="407" spans="1:5">
      <c r="A407" t="str">
        <f>ClosePriceData!A399</f>
        <v>2020-10-22</v>
      </c>
      <c r="B407" s="42">
        <f>ClosePriceData!B399/ClosePriceData!B$2*100</f>
        <v>137.365591397849</v>
      </c>
      <c r="C407" s="42">
        <f>ClosePriceData!C399/ClosePriceData!C$2*100</f>
        <v>148.407492239339</v>
      </c>
      <c r="D407" s="42">
        <f>ClosePriceData!D399/ClosePriceData!D$2*100</f>
        <v>109.489100817439</v>
      </c>
      <c r="E407" s="42">
        <f>ClosePriceData!E399/ClosePriceData!E$2*100</f>
        <v>95.6714765063618</v>
      </c>
    </row>
    <row r="408" spans="1:5">
      <c r="A408" t="str">
        <f>ClosePriceData!A400</f>
        <v>2020-10-26</v>
      </c>
      <c r="B408" s="42">
        <f>ClosePriceData!B400/ClosePriceData!B$2*100</f>
        <v>135.145360414178</v>
      </c>
      <c r="C408" s="42">
        <f>ClosePriceData!C400/ClosePriceData!C$2*100</f>
        <v>148.532392753464</v>
      </c>
      <c r="D408" s="42">
        <f>ClosePriceData!D400/ClosePriceData!D$2*100</f>
        <v>109.58446866485</v>
      </c>
      <c r="E408" s="42">
        <f>ClosePriceData!E400/ClosePriceData!E$2*100</f>
        <v>95.4544661301722</v>
      </c>
    </row>
    <row r="409" spans="1:5">
      <c r="A409" t="str">
        <f>ClosePriceData!A401</f>
        <v>2020-10-27</v>
      </c>
      <c r="B409" s="42">
        <f>ClosePriceData!B401/ClosePriceData!B$2*100</f>
        <v>134.727200318598</v>
      </c>
      <c r="C409" s="42">
        <f>ClosePriceData!C401/ClosePriceData!C$2*100</f>
        <v>149.008590853093</v>
      </c>
      <c r="D409" s="42">
        <f>ClosePriceData!D401/ClosePriceData!D$2*100</f>
        <v>109.652588555858</v>
      </c>
      <c r="E409" s="42">
        <f>ClosePriceData!E401/ClosePriceData!E$2*100</f>
        <v>95.5903250583036</v>
      </c>
    </row>
    <row r="410" spans="1:5">
      <c r="A410" t="str">
        <f>ClosePriceData!A402</f>
        <v>2020-10-28</v>
      </c>
      <c r="B410" s="42">
        <f>ClosePriceData!B402/ClosePriceData!B$2*100</f>
        <v>129.968140183194</v>
      </c>
      <c r="C410" s="42">
        <f>ClosePriceData!C402/ClosePriceData!C$2*100</f>
        <v>146.463696422473</v>
      </c>
      <c r="D410" s="42">
        <f>ClosePriceData!D402/ClosePriceData!D$2*100</f>
        <v>109.659400544959</v>
      </c>
      <c r="E410" s="42">
        <f>ClosePriceData!E402/ClosePriceData!E$2*100</f>
        <v>95.328626249304</v>
      </c>
    </row>
    <row r="411" spans="1:5">
      <c r="A411" t="str">
        <f>ClosePriceData!A403</f>
        <v>2020-10-29</v>
      </c>
      <c r="B411" s="42">
        <f>ClosePriceData!B403/ClosePriceData!B$2*100</f>
        <v>131.511350059737</v>
      </c>
      <c r="C411" s="42">
        <f>ClosePriceData!C403/ClosePriceData!C$2*100</f>
        <v>145.636219795936</v>
      </c>
      <c r="D411" s="42">
        <f>ClosePriceData!D403/ClosePriceData!D$2*100</f>
        <v>109.557220708447</v>
      </c>
      <c r="E411" s="42">
        <f>ClosePriceData!E403/ClosePriceData!E$2*100</f>
        <v>95.1189049459919</v>
      </c>
    </row>
    <row r="412" spans="1:5">
      <c r="A412" t="str">
        <f>ClosePriceData!A404</f>
        <v>2020-10-30</v>
      </c>
      <c r="B412" s="42">
        <f>ClosePriceData!B404/ClosePriceData!B$2*100</f>
        <v>130.017921146953</v>
      </c>
      <c r="C412" s="42">
        <f>ClosePriceData!C404/ClosePriceData!C$2*100</f>
        <v>146.55737895504</v>
      </c>
      <c r="D412" s="42">
        <f>ClosePriceData!D404/ClosePriceData!D$2*100</f>
        <v>109.516348773842</v>
      </c>
      <c r="E412" s="42">
        <f>ClosePriceData!E404/ClosePriceData!E$2*100</f>
        <v>95.3368412463264</v>
      </c>
    </row>
    <row r="413" spans="1:5">
      <c r="A413" t="str">
        <f>ClosePriceData!A405</f>
        <v>2020-11-02</v>
      </c>
      <c r="B413" s="42">
        <f>ClosePriceData!B405/ClosePriceData!B$2*100</f>
        <v>131.441656710474</v>
      </c>
      <c r="C413" s="42">
        <f>ClosePriceData!C405/ClosePriceData!C$2*100</f>
        <v>147.572211117413</v>
      </c>
      <c r="D413" s="42">
        <f>ClosePriceData!D405/ClosePriceData!D$2*100</f>
        <v>109.516348773842</v>
      </c>
      <c r="E413" s="42">
        <f>ClosePriceData!E405/ClosePriceData!E$2*100</f>
        <v>95.3605473595917</v>
      </c>
    </row>
    <row r="414" spans="1:5">
      <c r="A414" t="str">
        <f>ClosePriceData!A406</f>
        <v>2020-11-03</v>
      </c>
      <c r="B414" s="42">
        <f>ClosePriceData!B406/ClosePriceData!B$2*100</f>
        <v>133.870967741935</v>
      </c>
      <c r="C414" s="42">
        <f>ClosePriceData!C406/ClosePriceData!C$2*100</f>
        <v>148.985167837627</v>
      </c>
      <c r="D414" s="42">
        <f>ClosePriceData!D406/ClosePriceData!D$2*100</f>
        <v>109.461852861035</v>
      </c>
      <c r="E414" s="42">
        <f>ClosePriceData!E406/ClosePriceData!E$2*100</f>
        <v>95.4927579004944</v>
      </c>
    </row>
    <row r="415" spans="1:5">
      <c r="A415" t="str">
        <f>ClosePriceData!A407</f>
        <v>2020-11-04</v>
      </c>
      <c r="B415" s="42">
        <f>ClosePriceData!B407/ClosePriceData!B$2*100</f>
        <v>136.798088410992</v>
      </c>
      <c r="C415" s="42">
        <f>ClosePriceData!C407/ClosePriceData!C$2*100</f>
        <v>147.900076158153</v>
      </c>
      <c r="D415" s="42">
        <f>ClosePriceData!D407/ClosePriceData!D$2*100</f>
        <v>109.741144414169</v>
      </c>
      <c r="E415" s="42">
        <f>ClosePriceData!E407/ClosePriceData!E$2*100</f>
        <v>95.3295358628837</v>
      </c>
    </row>
    <row r="416" spans="1:5">
      <c r="A416" t="str">
        <f>ClosePriceData!A408</f>
        <v>2020-11-05</v>
      </c>
      <c r="B416" s="42">
        <f>ClosePriceData!B408/ClosePriceData!B$2*100</f>
        <v>139.575866188769</v>
      </c>
      <c r="C416" s="42">
        <f>ClosePriceData!C408/ClosePriceData!C$2*100</f>
        <v>151.857927308987</v>
      </c>
      <c r="D416" s="42">
        <f>ClosePriceData!D408/ClosePriceData!D$2*100</f>
        <v>109.679836512262</v>
      </c>
      <c r="E416" s="42">
        <f>ClosePriceData!E408/ClosePriceData!E$2*100</f>
        <v>95.2310643342018</v>
      </c>
    </row>
    <row r="417" spans="1:5">
      <c r="A417" t="str">
        <f>ClosePriceData!A409</f>
        <v>2020-11-06</v>
      </c>
      <c r="B417" s="42">
        <f>ClosePriceData!B409/ClosePriceData!B$2*100</f>
        <v>139.416567104739</v>
      </c>
      <c r="C417" s="42">
        <f>ClosePriceData!C409/ClosePriceData!C$2*100</f>
        <v>152.248247371438</v>
      </c>
      <c r="D417" s="42">
        <f>ClosePriceData!D409/ClosePriceData!D$2*100</f>
        <v>109.564032697548</v>
      </c>
      <c r="E417" s="42">
        <f>ClosePriceData!E409/ClosePriceData!E$2*100</f>
        <v>94.4696663567478</v>
      </c>
    </row>
    <row r="418" spans="1:5">
      <c r="A418" t="str">
        <f>ClosePriceData!A410</f>
        <v>2020-11-09</v>
      </c>
      <c r="B418" s="42">
        <f>ClosePriceData!B410/ClosePriceData!B$2*100</f>
        <v>141.138988450816</v>
      </c>
      <c r="C418" s="42">
        <f>ClosePriceData!C410/ClosePriceData!C$2*100</f>
        <v>144.668224135197</v>
      </c>
      <c r="D418" s="42">
        <f>ClosePriceData!D410/ClosePriceData!D$2*100</f>
        <v>109.230245231608</v>
      </c>
      <c r="E418" s="42">
        <f>ClosePriceData!E410/ClosePriceData!E$2*100</f>
        <v>94.1505230963921</v>
      </c>
    </row>
    <row r="419" spans="1:5">
      <c r="A419" t="str">
        <f>ClosePriceData!A411</f>
        <v>2020-11-10</v>
      </c>
      <c r="B419" s="42">
        <f>ClosePriceData!B411/ClosePriceData!B$2*100</f>
        <v>141.019514137794</v>
      </c>
      <c r="C419" s="42">
        <f>ClosePriceData!C411/ClosePriceData!C$2*100</f>
        <v>146.401250930059</v>
      </c>
      <c r="D419" s="42">
        <f>ClosePriceData!D411/ClosePriceData!D$2*100</f>
        <v>109.175749318801</v>
      </c>
      <c r="E419" s="42">
        <f>ClosePriceData!E411/ClosePriceData!E$2*100</f>
        <v>95.8684441377266</v>
      </c>
    </row>
    <row r="420" spans="1:5">
      <c r="A420" t="str">
        <f>ClosePriceData!A412</f>
        <v>2020-11-11</v>
      </c>
      <c r="B420" s="42">
        <f>ClosePriceData!B412/ClosePriceData!B$2*100</f>
        <v>142.094782954998</v>
      </c>
      <c r="C420" s="42">
        <f>ClosePriceData!C412/ClosePriceData!C$2*100</f>
        <v>145.253704228874</v>
      </c>
      <c r="D420" s="42">
        <f>ClosePriceData!D412/ClosePriceData!D$2*100</f>
        <v>109.209809264305</v>
      </c>
      <c r="E420" s="42">
        <f>ClosePriceData!E412/ClosePriceData!E$2*100</f>
        <v>95.9806008379887</v>
      </c>
    </row>
    <row r="421" spans="1:5">
      <c r="A421" t="str">
        <f>ClosePriceData!A413</f>
        <v>2020-11-12</v>
      </c>
      <c r="B421" s="42">
        <f>ClosePriceData!B413/ClosePriceData!B$2*100</f>
        <v>140.681003584229</v>
      </c>
      <c r="C421" s="42">
        <f>ClosePriceData!C413/ClosePriceData!C$2*100</f>
        <v>146.182667883368</v>
      </c>
      <c r="D421" s="42">
        <f>ClosePriceData!D413/ClosePriceData!D$2*100</f>
        <v>109.427792915531</v>
      </c>
      <c r="E421" s="42">
        <f>ClosePriceData!E413/ClosePriceData!E$2*100</f>
        <v>96.1219353821486</v>
      </c>
    </row>
    <row r="422" spans="1:5">
      <c r="A422" t="str">
        <f>ClosePriceData!A414</f>
        <v>2020-11-13</v>
      </c>
      <c r="B422" s="42">
        <f>ClosePriceData!B414/ClosePriceData!B$2*100</f>
        <v>142.652329749104</v>
      </c>
      <c r="C422" s="42">
        <f>ClosePriceData!C414/ClosePriceData!C$2*100</f>
        <v>147.20530454113</v>
      </c>
      <c r="D422" s="42">
        <f>ClosePriceData!D414/ClosePriceData!D$2*100</f>
        <v>109.407356948229</v>
      </c>
      <c r="E422" s="42">
        <f>ClosePriceData!E414/ClosePriceData!E$2*100</f>
        <v>95.8255830398376</v>
      </c>
    </row>
    <row r="423" spans="1:5">
      <c r="A423" t="str">
        <f>ClosePriceData!A415</f>
        <v>2020-11-16</v>
      </c>
      <c r="B423" s="42">
        <f>ClosePriceData!B415/ClosePriceData!B$2*100</f>
        <v>144.285145360414</v>
      </c>
      <c r="C423" s="42">
        <f>ClosePriceData!C415/ClosePriceData!C$2*100</f>
        <v>147.330214584553</v>
      </c>
      <c r="D423" s="42">
        <f>ClosePriceData!D415/ClosePriceData!D$2*100</f>
        <v>109.386920980926</v>
      </c>
      <c r="E423" s="42">
        <f>ClosePriceData!E415/ClosePriceData!E$2*100</f>
        <v>95.4480825014026</v>
      </c>
    </row>
    <row r="424" spans="1:5">
      <c r="A424" t="str">
        <f>ClosePriceData!A416</f>
        <v>2020-11-17</v>
      </c>
      <c r="B424" s="42">
        <f>ClosePriceData!B416/ClosePriceData!B$2*100</f>
        <v>143.637992831541</v>
      </c>
      <c r="C424" s="42">
        <f>ClosePriceData!C416/ClosePriceData!C$2*100</f>
        <v>147.111631537861</v>
      </c>
      <c r="D424" s="42">
        <f>ClosePriceData!D416/ClosePriceData!D$2*100</f>
        <v>109.468664850136</v>
      </c>
      <c r="E424" s="42">
        <f>ClosePriceData!E416/ClosePriceData!E$2*100</f>
        <v>95.3249786875918</v>
      </c>
    </row>
    <row r="425" spans="1:5">
      <c r="A425" t="str">
        <f>ClosePriceData!A417</f>
        <v>2020-11-18</v>
      </c>
      <c r="B425" s="42">
        <f>ClosePriceData!B417/ClosePriceData!B$2*100</f>
        <v>141.975308641975</v>
      </c>
      <c r="C425" s="42">
        <f>ClosePriceData!C417/ClosePriceData!C$2*100</f>
        <v>146.252927400468</v>
      </c>
      <c r="D425" s="42">
        <f>ClosePriceData!D417/ClosePriceData!D$2*100</f>
        <v>109.420980926431</v>
      </c>
      <c r="E425" s="42">
        <f>ClosePriceData!E417/ClosePriceData!E$2*100</f>
        <v>94.9967219725255</v>
      </c>
    </row>
    <row r="426" spans="1:5">
      <c r="A426" t="str">
        <f>ClosePriceData!A418</f>
        <v>2020-11-19</v>
      </c>
      <c r="B426" s="42">
        <f>ClosePriceData!B418/ClosePriceData!B$2*100</f>
        <v>142.572680207089</v>
      </c>
      <c r="C426" s="42">
        <f>ClosePriceData!C418/ClosePriceData!C$2*100</f>
        <v>145.28493173973</v>
      </c>
      <c r="D426" s="42">
        <f>ClosePriceData!D418/ClosePriceData!D$2*100</f>
        <v>109.475476839237</v>
      </c>
      <c r="E426" s="42">
        <f>ClosePriceData!E418/ClosePriceData!E$2*100</f>
        <v>94.735013872796</v>
      </c>
    </row>
    <row r="427" spans="1:5">
      <c r="A427" t="str">
        <f>ClosePriceData!A419</f>
        <v>2020-11-20</v>
      </c>
      <c r="B427" s="42">
        <f>ClosePriceData!B419/ClosePriceData!B$2*100</f>
        <v>141.547192353644</v>
      </c>
      <c r="C427" s="42">
        <f>ClosePriceData!C419/ClosePriceData!C$2*100</f>
        <v>146.182667883368</v>
      </c>
      <c r="D427" s="42">
        <f>ClosePriceData!D419/ClosePriceData!D$2*100</f>
        <v>109.516348773842</v>
      </c>
      <c r="E427" s="42">
        <f>ClosePriceData!E419/ClosePriceData!E$2*100</f>
        <v>94.6721005143861</v>
      </c>
    </row>
    <row r="428" spans="1:5">
      <c r="A428" t="str">
        <f>ClosePriceData!A420</f>
        <v>2020-11-23</v>
      </c>
      <c r="B428" s="42">
        <f>ClosePriceData!B420/ClosePriceData!B$2*100</f>
        <v>142.413381123059</v>
      </c>
      <c r="C428" s="42">
        <f>ClosePriceData!C420/ClosePriceData!C$2*100</f>
        <v>143.466045966286</v>
      </c>
      <c r="D428" s="42">
        <f>ClosePriceData!D420/ClosePriceData!D$2*100</f>
        <v>109.475476839237</v>
      </c>
      <c r="E428" s="42">
        <f>ClosePriceData!E420/ClosePriceData!E$2*100</f>
        <v>94.6648051174555</v>
      </c>
    </row>
    <row r="429" spans="1:5">
      <c r="A429" t="str">
        <f>ClosePriceData!A421</f>
        <v>2020-11-24</v>
      </c>
      <c r="B429" s="42">
        <f>ClosePriceData!B421/ClosePriceData!B$2*100</f>
        <v>144.673436877738</v>
      </c>
      <c r="C429" s="42">
        <f>ClosePriceData!C421/ClosePriceData!C$2*100</f>
        <v>140.889933554108</v>
      </c>
      <c r="D429" s="42">
        <f>ClosePriceData!D421/ClosePriceData!D$2*100</f>
        <v>109.475476839237</v>
      </c>
      <c r="E429" s="42">
        <f>ClosePriceData!E421/ClosePriceData!E$2*100</f>
        <v>95.3103912316512</v>
      </c>
    </row>
    <row r="430" spans="1:5">
      <c r="A430" t="str">
        <f>ClosePriceData!A422</f>
        <v>2020-11-25</v>
      </c>
      <c r="B430" s="42">
        <f>ClosePriceData!B422/ClosePriceData!B$2*100</f>
        <v>144.454400637196</v>
      </c>
      <c r="C430" s="42">
        <f>ClosePriceData!C422/ClosePriceData!C$2*100</f>
        <v>140.960183541911</v>
      </c>
      <c r="D430" s="42">
        <f>ClosePriceData!D422/ClosePriceData!D$2*100</f>
        <v>109.489100817439</v>
      </c>
      <c r="E430" s="42">
        <f>ClosePriceData!E422/ClosePriceData!E$2*100</f>
        <v>95.2994535692521</v>
      </c>
    </row>
    <row r="431" spans="1:5">
      <c r="A431" t="str">
        <f>ClosePriceData!A423</f>
        <v>2020-11-30</v>
      </c>
      <c r="B431" s="42">
        <f>ClosePriceData!B423/ClosePriceData!B$2*100</f>
        <v>144.295101553166</v>
      </c>
      <c r="C431" s="42">
        <f>ClosePriceData!C423/ClosePriceData!C$2*100</f>
        <v>138.618263167203</v>
      </c>
      <c r="D431" s="42">
        <f>ClosePriceData!D423/ClosePriceData!D$2*100</f>
        <v>109.598092643052</v>
      </c>
      <c r="E431" s="42">
        <f>ClosePriceData!E423/ClosePriceData!E$2*100</f>
        <v>94.9064427803477</v>
      </c>
    </row>
    <row r="432" spans="1:5">
      <c r="A432" t="str">
        <f>ClosePriceData!A424</f>
        <v>2020-12-01</v>
      </c>
      <c r="B432" s="42">
        <f>ClosePriceData!B424/ClosePriceData!B$2*100</f>
        <v>145.778574273198</v>
      </c>
      <c r="C432" s="42">
        <f>ClosePriceData!C424/ClosePriceData!C$2*100</f>
        <v>141.615923152688</v>
      </c>
      <c r="D432" s="42">
        <f>ClosePriceData!D424/ClosePriceData!D$2*100</f>
        <v>109.33242506812</v>
      </c>
      <c r="E432" s="42">
        <f>ClosePriceData!E424/ClosePriceData!E$2*100</f>
        <v>95.1043158210378</v>
      </c>
    </row>
    <row r="433" spans="1:5">
      <c r="A433" t="str">
        <f>ClosePriceData!A425</f>
        <v>2020-12-02</v>
      </c>
      <c r="B433" s="42">
        <f>ClosePriceData!B425/ClosePriceData!B$2*100</f>
        <v>146.047391477499</v>
      </c>
      <c r="C433" s="42">
        <f>ClosePriceData!C425/ClosePriceData!C$2*100</f>
        <v>142.521463791715</v>
      </c>
      <c r="D433" s="42">
        <f>ClosePriceData!D425/ClosePriceData!D$2*100</f>
        <v>109.373297002725</v>
      </c>
      <c r="E433" s="42">
        <f>ClosePriceData!E425/ClosePriceData!E$2*100</f>
        <v>95.1134346546134</v>
      </c>
    </row>
    <row r="434" spans="1:5">
      <c r="A434" t="str">
        <f>ClosePriceData!A426</f>
        <v>2020-12-03</v>
      </c>
      <c r="B434" s="42">
        <f>ClosePriceData!B426/ClosePriceData!B$2*100</f>
        <v>145.937873357228</v>
      </c>
      <c r="C434" s="42">
        <f>ClosePriceData!C426/ClosePriceData!C$2*100</f>
        <v>143.387981953796</v>
      </c>
      <c r="D434" s="42">
        <f>ClosePriceData!D426/ClosePriceData!D$2*100</f>
        <v>109.448228882834</v>
      </c>
      <c r="E434" s="42">
        <f>ClosePriceData!E426/ClosePriceData!E$2*100</f>
        <v>95.2492968062703</v>
      </c>
    </row>
    <row r="435" spans="1:5">
      <c r="A435" t="str">
        <f>ClosePriceData!A427</f>
        <v>2020-12-04</v>
      </c>
      <c r="B435" s="42">
        <f>ClosePriceData!B427/ClosePriceData!B$2*100</f>
        <v>147.272003185982</v>
      </c>
      <c r="C435" s="42">
        <f>ClosePriceData!C427/ClosePriceData!C$2*100</f>
        <v>143.317722436695</v>
      </c>
      <c r="D435" s="42">
        <f>ClosePriceData!D427/ClosePriceData!D$2*100</f>
        <v>109.400544959128</v>
      </c>
      <c r="E435" s="42">
        <f>ClosePriceData!E427/ClosePriceData!E$2*100</f>
        <v>94.6702788482197</v>
      </c>
    </row>
    <row r="436" spans="1:5">
      <c r="A436" t="str">
        <f>ClosePriceData!A428</f>
        <v>2020-12-07</v>
      </c>
      <c r="B436" s="42">
        <f>ClosePriceData!B428/ClosePriceData!B$2*100</f>
        <v>146.983273596177</v>
      </c>
      <c r="C436" s="42">
        <f>ClosePriceData!C428/ClosePriceData!C$2*100</f>
        <v>145.339582266052</v>
      </c>
      <c r="D436" s="42">
        <f>ClosePriceData!D428/ClosePriceData!D$2*100</f>
        <v>109.516348773842</v>
      </c>
      <c r="E436" s="42">
        <f>ClosePriceData!E428/ClosePriceData!E$2*100</f>
        <v>95.0122185516645</v>
      </c>
    </row>
    <row r="437" spans="1:5">
      <c r="A437" t="str">
        <f>ClosePriceData!A429</f>
        <v>2020-12-08</v>
      </c>
      <c r="B437" s="42">
        <f>ClosePriceData!B429/ClosePriceData!B$2*100</f>
        <v>147.431302270012</v>
      </c>
      <c r="C437" s="42">
        <f>ClosePriceData!C429/ClosePriceData!C$2*100</f>
        <v>146.042158378464</v>
      </c>
      <c r="D437" s="42">
        <f>ClosePriceData!D429/ClosePriceData!D$2*100</f>
        <v>109.516348773842</v>
      </c>
      <c r="E437" s="42">
        <f>ClosePriceData!E429/ClosePriceData!E$2*100</f>
        <v>94.8298531309424</v>
      </c>
    </row>
    <row r="438" spans="1:5">
      <c r="A438" t="str">
        <f>ClosePriceData!A430</f>
        <v>2020-12-09</v>
      </c>
      <c r="B438" s="42">
        <f>ClosePriceData!B430/ClosePriceData!B$2*100</f>
        <v>146.256471525289</v>
      </c>
      <c r="C438" s="42">
        <f>ClosePriceData!C430/ClosePriceData!C$2*100</f>
        <v>143.216235408738</v>
      </c>
      <c r="D438" s="42">
        <f>ClosePriceData!D430/ClosePriceData!D$2*100</f>
        <v>109.448228882834</v>
      </c>
      <c r="E438" s="42">
        <f>ClosePriceData!E430/ClosePriceData!E$2*100</f>
        <v>94.9547747582789</v>
      </c>
    </row>
    <row r="439" spans="1:5">
      <c r="A439" t="str">
        <f>ClosePriceData!A431</f>
        <v>2020-12-10</v>
      </c>
      <c r="B439" s="42">
        <f>ClosePriceData!B431/ClosePriceData!B$2*100</f>
        <v>146.097172441258</v>
      </c>
      <c r="C439" s="42">
        <f>ClosePriceData!C431/ClosePriceData!C$2*100</f>
        <v>143.138171396248</v>
      </c>
      <c r="D439" s="42">
        <f>ClosePriceData!D431/ClosePriceData!D$2*100</f>
        <v>109.564032697548</v>
      </c>
      <c r="E439" s="42">
        <f>ClosePriceData!E431/ClosePriceData!E$2*100</f>
        <v>95.0797027785752</v>
      </c>
    </row>
    <row r="440" spans="1:5">
      <c r="A440" t="str">
        <f>ClosePriceData!A432</f>
        <v>2020-12-11</v>
      </c>
      <c r="B440" s="42">
        <f>ClosePriceData!B432/ClosePriceData!B$2*100</f>
        <v>145.808442851454</v>
      </c>
      <c r="C440" s="42">
        <f>ClosePriceData!C432/ClosePriceData!C$2*100</f>
        <v>143.622173991267</v>
      </c>
      <c r="D440" s="42">
        <f>ClosePriceData!D432/ClosePriceData!D$2*100</f>
        <v>109.673024523161</v>
      </c>
      <c r="E440" s="42">
        <f>ClosePriceData!E432/ClosePriceData!E$2*100</f>
        <v>94.9976344804648</v>
      </c>
    </row>
    <row r="441" spans="1:5">
      <c r="A441" t="str">
        <f>ClosePriceData!A433</f>
        <v>2020-12-14</v>
      </c>
      <c r="B441" s="42">
        <f>ClosePriceData!B433/ClosePriceData!B$2*100</f>
        <v>145.221027479092</v>
      </c>
      <c r="C441" s="42">
        <f>ClosePriceData!C433/ClosePriceData!C$2*100</f>
        <v>142.755655829186</v>
      </c>
      <c r="D441" s="42">
        <f>ClosePriceData!D433/ClosePriceData!D$2*100</f>
        <v>109.673024523161</v>
      </c>
      <c r="E441" s="42">
        <f>ClosePriceData!E433/ClosePriceData!E$2*100</f>
        <v>94.7760514979914</v>
      </c>
    </row>
    <row r="442" spans="1:5">
      <c r="A442" t="str">
        <f>ClosePriceData!A434</f>
        <v>2020-12-15</v>
      </c>
      <c r="B442" s="42">
        <f>ClosePriceData!B434/ClosePriceData!B$2*100</f>
        <v>147.132616487455</v>
      </c>
      <c r="C442" s="42">
        <f>ClosePriceData!C434/ClosePriceData!C$2*100</f>
        <v>144.597974147395</v>
      </c>
      <c r="D442" s="42">
        <f>ClosePriceData!D434/ClosePriceData!D$2*100</f>
        <v>109.611716621253</v>
      </c>
      <c r="E442" s="42">
        <f>ClosePriceData!E434/ClosePriceData!E$2*100</f>
        <v>94.840793502326</v>
      </c>
    </row>
    <row r="443" spans="1:5">
      <c r="A443" t="str">
        <f>ClosePriceData!A435</f>
        <v>2020-12-16</v>
      </c>
      <c r="B443" s="42">
        <f>ClosePriceData!B435/ClosePriceData!B$2*100</f>
        <v>147.381521306252</v>
      </c>
      <c r="C443" s="42">
        <f>ClosePriceData!C435/ClosePriceData!C$2*100</f>
        <v>144.894611677279</v>
      </c>
      <c r="D443" s="42">
        <f>ClosePriceData!D435/ClosePriceData!D$2*100</f>
        <v>109.638964577657</v>
      </c>
      <c r="E443" s="42">
        <f>ClosePriceData!E435/ClosePriceData!E$2*100</f>
        <v>94.4979409613236</v>
      </c>
    </row>
    <row r="444" spans="1:5">
      <c r="A444" t="str">
        <f>ClosePriceData!A436</f>
        <v>2020-12-17</v>
      </c>
      <c r="B444" s="42">
        <f>ClosePriceData!B436/ClosePriceData!B$2*100</f>
        <v>148.197929111908</v>
      </c>
      <c r="C444" s="42">
        <f>ClosePriceData!C436/ClosePriceData!C$2*100</f>
        <v>147.322400559865</v>
      </c>
      <c r="D444" s="42">
        <f>ClosePriceData!D436/ClosePriceData!D$2*100</f>
        <v>109.604904632153</v>
      </c>
      <c r="E444" s="42">
        <f>ClosePriceData!E436/ClosePriceData!E$2*100</f>
        <v>94.3529542372503</v>
      </c>
    </row>
    <row r="445" spans="1:5">
      <c r="A445" t="str">
        <f>ClosePriceData!A437</f>
        <v>2020-12-18</v>
      </c>
      <c r="B445" s="42">
        <f>ClosePriceData!B437/ClosePriceData!B$2*100</f>
        <v>148.397052966945</v>
      </c>
      <c r="C445" s="42">
        <f>ClosePriceData!C437/ClosePriceData!C$2*100</f>
        <v>147.20530454113</v>
      </c>
      <c r="D445" s="42">
        <f>ClosePriceData!D437/ClosePriceData!D$2*100</f>
        <v>109.598092643052</v>
      </c>
      <c r="E445" s="42">
        <f>ClosePriceData!E437/ClosePriceData!E$2*100</f>
        <v>94.039276230553</v>
      </c>
    </row>
    <row r="446" spans="1:5">
      <c r="A446" t="str">
        <f>ClosePriceData!A438</f>
        <v>2020-12-21</v>
      </c>
      <c r="B446" s="42">
        <f>ClosePriceData!B438/ClosePriceData!B$2*100</f>
        <v>146.784149741139</v>
      </c>
      <c r="C446" s="42">
        <f>ClosePriceData!C438/ClosePriceData!C$2*100</f>
        <v>146.697888459943</v>
      </c>
      <c r="D446" s="42">
        <f>ClosePriceData!D438/ClosePriceData!D$2*100</f>
        <v>109.58446866485</v>
      </c>
      <c r="E446" s="42">
        <f>ClosePriceData!E438/ClosePriceData!E$2*100</f>
        <v>94.3365448365097</v>
      </c>
    </row>
    <row r="447" spans="1:5">
      <c r="A447" t="str">
        <f>ClosePriceData!A439</f>
        <v>2020-12-22</v>
      </c>
      <c r="B447" s="42">
        <f>ClosePriceData!B439/ClosePriceData!B$2*100</f>
        <v>146.445639187575</v>
      </c>
      <c r="C447" s="42">
        <f>ClosePriceData!C439/ClosePriceData!C$2*100</f>
        <v>145.714283808426</v>
      </c>
      <c r="D447" s="42">
        <f>ClosePriceData!D439/ClosePriceData!D$2*100</f>
        <v>109.659400544959</v>
      </c>
      <c r="E447" s="42">
        <f>ClosePriceData!E439/ClosePriceData!E$2*100</f>
        <v>94.2298549234965</v>
      </c>
    </row>
    <row r="448" spans="1:5">
      <c r="A448" t="str">
        <f>ClosePriceData!A440</f>
        <v>2020-12-23</v>
      </c>
      <c r="B448" s="42">
        <f>ClosePriceData!B440/ClosePriceData!B$2*100</f>
        <v>146.614894464357</v>
      </c>
      <c r="C448" s="42">
        <f>ClosePriceData!C440/ClosePriceData!C$2*100</f>
        <v>146.346600403737</v>
      </c>
      <c r="D448" s="42">
        <f>ClosePriceData!D440/ClosePriceData!D$2*100</f>
        <v>109.632152588556</v>
      </c>
      <c r="E448" s="42">
        <f>ClosePriceData!E440/ClosePriceData!E$2*100</f>
        <v>94.4067498024041</v>
      </c>
    </row>
    <row r="449" spans="1:5">
      <c r="A449" t="str">
        <f>ClosePriceData!A441</f>
        <v>2020-12-28</v>
      </c>
      <c r="B449" s="42">
        <f>ClosePriceData!B441/ClosePriceData!B$2*100</f>
        <v>148.446833930705</v>
      </c>
      <c r="C449" s="42">
        <f>ClosePriceData!C441/ClosePriceData!C$2*100</f>
        <v>146.541760434963</v>
      </c>
      <c r="D449" s="42">
        <f>ClosePriceData!D441/ClosePriceData!D$2*100</f>
        <v>109.673024523161</v>
      </c>
      <c r="E449" s="42">
        <f>ClosePriceData!E441/ClosePriceData!E$2*100</f>
        <v>94.4058395078358</v>
      </c>
    </row>
    <row r="450" spans="1:5">
      <c r="A450" t="str">
        <f>ClosePriceData!A442</f>
        <v>2020-12-29</v>
      </c>
      <c r="B450" s="42">
        <f>ClosePriceData!B442/ClosePriceData!B$2*100</f>
        <v>148.148148148148</v>
      </c>
      <c r="C450" s="42">
        <f>ClosePriceData!C442/ClosePriceData!C$2*100</f>
        <v>146.736920466189</v>
      </c>
      <c r="D450" s="42">
        <f>ClosePriceData!D442/ClosePriceData!D$2*100</f>
        <v>109.679836512262</v>
      </c>
      <c r="E450" s="42">
        <f>ClosePriceData!E442/ClosePriceData!E$2*100</f>
        <v>94.5480945365064</v>
      </c>
    </row>
    <row r="451" spans="1:5">
      <c r="A451" t="str">
        <f>ClosePriceData!A443</f>
        <v>2020-12-30</v>
      </c>
      <c r="B451" s="42">
        <f>ClosePriceData!B443/ClosePriceData!B$2*100</f>
        <v>148.31740342493</v>
      </c>
      <c r="C451" s="42">
        <f>ClosePriceData!C443/ClosePriceData!C$2*100</f>
        <v>147.619047619048</v>
      </c>
      <c r="D451" s="42">
        <f>ClosePriceData!D443/ClosePriceData!D$2*100</f>
        <v>109.700272479564</v>
      </c>
      <c r="E451" s="42">
        <f>ClosePriceData!E443/ClosePriceData!E$2*100</f>
        <v>94.4295493029932</v>
      </c>
    </row>
    <row r="452" spans="1:5">
      <c r="A452" t="str">
        <f>ClosePriceData!A444</f>
        <v>2020-12-31</v>
      </c>
      <c r="B452" s="42">
        <f>ClosePriceData!B444/ClosePriceData!B$2*100</f>
        <v>149.293110314616</v>
      </c>
      <c r="C452" s="42">
        <f>ClosePriceData!C444/ClosePriceData!C$2*100</f>
        <v>147.782980139417</v>
      </c>
      <c r="D452" s="42">
        <f>ClosePriceData!D444/ClosePriceData!D$2*100</f>
        <v>109.741144414169</v>
      </c>
      <c r="E452" s="42">
        <f>ClosePriceData!E444/ClosePriceData!E$2*100</f>
        <v>94.0301635177748</v>
      </c>
    </row>
    <row r="453" spans="1:5">
      <c r="A453" t="str">
        <f>ClosePriceData!A445</f>
        <v>2021-01-04</v>
      </c>
      <c r="B453" s="42">
        <f>ClosePriceData!B445/ClosePriceData!B$2*100</f>
        <v>147.043010752688</v>
      </c>
      <c r="C453" s="42">
        <f>ClosePriceData!C445/ClosePriceData!C$2*100</f>
        <v>151.811081278054</v>
      </c>
      <c r="D453" s="42">
        <f>ClosePriceData!D445/ClosePriceData!D$2*100</f>
        <v>110.040871934605</v>
      </c>
      <c r="E453" s="42">
        <f>ClosePriceData!E445/ClosePriceData!E$2*100</f>
        <v>94.1377591270458</v>
      </c>
    </row>
    <row r="454" spans="1:5">
      <c r="A454" t="str">
        <f>ClosePriceData!A446</f>
        <v>2021-01-05</v>
      </c>
      <c r="B454" s="42">
        <f>ClosePriceData!B446/ClosePriceData!B$2*100</f>
        <v>148.078454798885</v>
      </c>
      <c r="C454" s="42">
        <f>ClosePriceData!C446/ClosePriceData!C$2*100</f>
        <v>152.435593377976</v>
      </c>
      <c r="D454" s="42">
        <f>ClosePriceData!D446/ClosePriceData!D$2*100</f>
        <v>109.931880108992</v>
      </c>
      <c r="E454" s="42">
        <f>ClosePriceData!E446/ClosePriceData!E$2*100</f>
        <v>94.0338120034476</v>
      </c>
    </row>
    <row r="455" spans="1:5">
      <c r="A455" t="str">
        <f>ClosePriceData!A447</f>
        <v>2021-01-06</v>
      </c>
      <c r="B455" s="42">
        <f>ClosePriceData!B447/ClosePriceData!B$2*100</f>
        <v>148.964555953803</v>
      </c>
      <c r="C455" s="42">
        <f>ClosePriceData!C447/ClosePriceData!C$2*100</f>
        <v>148.860267323502</v>
      </c>
      <c r="D455" s="42">
        <f>ClosePriceData!D447/ClosePriceData!D$2*100</f>
        <v>109.679836512262</v>
      </c>
      <c r="E455" s="42">
        <f>ClosePriceData!E447/ClosePriceData!E$2*100</f>
        <v>93.6262176818837</v>
      </c>
    </row>
    <row r="456" spans="1:5">
      <c r="A456" t="str">
        <f>ClosePriceData!A448</f>
        <v>2021-01-07</v>
      </c>
      <c r="B456" s="42">
        <f>ClosePriceData!B448/ClosePriceData!B$2*100</f>
        <v>151.154918359219</v>
      </c>
      <c r="C456" s="42">
        <f>ClosePriceData!C448/ClosePriceData!C$2*100</f>
        <v>149.281814896809</v>
      </c>
      <c r="D456" s="42">
        <f>ClosePriceData!D448/ClosePriceData!D$2*100</f>
        <v>109.611716621253</v>
      </c>
      <c r="E456" s="42">
        <f>ClosePriceData!E448/ClosePriceData!E$2*100</f>
        <v>93.9417202563477</v>
      </c>
    </row>
    <row r="457" spans="1:5">
      <c r="A457" t="str">
        <f>ClosePriceData!A449</f>
        <v>2021-01-08</v>
      </c>
      <c r="B457" s="42">
        <f>ClosePriceData!B449/ClosePriceData!B$2*100</f>
        <v>152.031063321386</v>
      </c>
      <c r="C457" s="42">
        <f>ClosePriceData!C449/ClosePriceData!C$2*100</f>
        <v>143.177203402493</v>
      </c>
      <c r="D457" s="42">
        <f>ClosePriceData!D449/ClosePriceData!D$2*100</f>
        <v>109.509536784741</v>
      </c>
      <c r="E457" s="42">
        <f>ClosePriceData!E449/ClosePriceData!E$2*100</f>
        <v>94.6401903080907</v>
      </c>
    </row>
    <row r="458" spans="1:5">
      <c r="A458" t="str">
        <f>ClosePriceData!A450</f>
        <v>2021-01-11</v>
      </c>
      <c r="B458" s="42">
        <f>ClosePriceData!B450/ClosePriceData!B$2*100</f>
        <v>151.015531660693</v>
      </c>
      <c r="C458" s="42">
        <f>ClosePriceData!C450/ClosePriceData!C$2*100</f>
        <v>144.387195596092</v>
      </c>
      <c r="D458" s="42">
        <f>ClosePriceData!D450/ClosePriceData!D$2*100</f>
        <v>109.441416893733</v>
      </c>
      <c r="E458" s="42">
        <f>ClosePriceData!E450/ClosePriceData!E$2*100</f>
        <v>94.9146587815089</v>
      </c>
    </row>
    <row r="459" spans="1:5">
      <c r="A459" t="str">
        <f>ClosePriceData!A451</f>
        <v>2021-01-12</v>
      </c>
      <c r="B459" s="42">
        <f>ClosePriceData!B451/ClosePriceData!B$2*100</f>
        <v>151.115093588212</v>
      </c>
      <c r="C459" s="42">
        <f>ClosePriceData!C451/ClosePriceData!C$2*100</f>
        <v>143.864170524127</v>
      </c>
      <c r="D459" s="42">
        <f>ClosePriceData!D451/ClosePriceData!D$2*100</f>
        <v>109.41416893733</v>
      </c>
      <c r="E459" s="42">
        <f>ClosePriceData!E451/ClosePriceData!E$2*100</f>
        <v>94.9483933326926</v>
      </c>
    </row>
    <row r="460" spans="1:5">
      <c r="A460" t="str">
        <f>ClosePriceData!A452</f>
        <v>2021-01-13</v>
      </c>
      <c r="B460" s="42">
        <f>ClosePriceData!B452/ClosePriceData!B$2*100</f>
        <v>151.483472720032</v>
      </c>
      <c r="C460" s="42">
        <f>ClosePriceData!C452/ClosePriceData!C$2*100</f>
        <v>144.699451646053</v>
      </c>
      <c r="D460" s="42">
        <f>ClosePriceData!D452/ClosePriceData!D$2*100</f>
        <v>109.529972752044</v>
      </c>
      <c r="E460" s="42">
        <f>ClosePriceData!E452/ClosePriceData!E$2*100</f>
        <v>94.6055408194649</v>
      </c>
    </row>
    <row r="461" spans="1:5">
      <c r="A461" t="str">
        <f>ClosePriceData!A453</f>
        <v>2021-01-14</v>
      </c>
      <c r="B461" s="42">
        <f>ClosePriceData!B453/ClosePriceData!B$2*100</f>
        <v>150.985663082437</v>
      </c>
      <c r="C461" s="42">
        <f>ClosePriceData!C453/ClosePriceData!C$2*100</f>
        <v>144.441846122414</v>
      </c>
      <c r="D461" s="42">
        <f>ClosePriceData!D453/ClosePriceData!D$2*100</f>
        <v>109.49591280654</v>
      </c>
      <c r="E461" s="42">
        <f>ClosePriceData!E453/ClosePriceData!E$2*100</f>
        <v>94.6830411401684</v>
      </c>
    </row>
    <row r="462" spans="1:5">
      <c r="A462" t="str">
        <f>ClosePriceData!A454</f>
        <v>2021-01-15</v>
      </c>
      <c r="B462" s="42">
        <f>ClosePriceData!B454/ClosePriceData!B$2*100</f>
        <v>149.830744723218</v>
      </c>
      <c r="C462" s="42">
        <f>ClosePriceData!C454/ClosePriceData!C$2*100</f>
        <v>142.802501860119</v>
      </c>
      <c r="D462" s="42">
        <f>ClosePriceData!D454/ClosePriceData!D$2*100</f>
        <v>109.618528610354</v>
      </c>
      <c r="E462" s="42">
        <f>ClosePriceData!E454/ClosePriceData!E$2*100</f>
        <v>94.674837722491</v>
      </c>
    </row>
    <row r="463" spans="1:5">
      <c r="A463" t="str">
        <f>ClosePriceData!A455</f>
        <v>2021-01-19</v>
      </c>
      <c r="B463" s="42">
        <f>ClosePriceData!B455/ClosePriceData!B$2*100</f>
        <v>150.955794504182</v>
      </c>
      <c r="C463" s="42">
        <f>ClosePriceData!C455/ClosePriceData!C$2*100</f>
        <v>143.5987509758</v>
      </c>
      <c r="D463" s="42">
        <f>ClosePriceData!D455/ClosePriceData!D$2*100</f>
        <v>109.659400544959</v>
      </c>
      <c r="E463" s="42">
        <f>ClosePriceData!E455/ClosePriceData!E$2*100</f>
        <v>94.5608604357984</v>
      </c>
    </row>
    <row r="464" spans="1:5">
      <c r="A464" t="str">
        <f>ClosePriceData!A456</f>
        <v>2021-01-20</v>
      </c>
      <c r="B464" s="42">
        <f>ClosePriceData!B456/ClosePriceData!B$2*100</f>
        <v>153.126244524094</v>
      </c>
      <c r="C464" s="42">
        <f>ClosePriceData!C456/ClosePriceData!C$2*100</f>
        <v>145.659642811402</v>
      </c>
      <c r="D464" s="42">
        <f>ClosePriceData!D456/ClosePriceData!D$2*100</f>
        <v>109.66621253406</v>
      </c>
      <c r="E464" s="42">
        <f>ClosePriceData!E456/ClosePriceData!E$2*100</f>
        <v>94.7377547201286</v>
      </c>
    </row>
    <row r="465" spans="1:5">
      <c r="A465" t="str">
        <f>ClosePriceData!A457</f>
        <v>2021-01-21</v>
      </c>
      <c r="B465" s="42">
        <f>ClosePriceData!B457/ClosePriceData!B$2*100</f>
        <v>153.166069295102</v>
      </c>
      <c r="C465" s="42">
        <f>ClosePriceData!C457/ClosePriceData!C$2*100</f>
        <v>145.612806309768</v>
      </c>
      <c r="D465" s="42">
        <f>ClosePriceData!D457/ClosePriceData!D$2*100</f>
        <v>109.673024523161</v>
      </c>
      <c r="E465" s="42">
        <f>ClosePriceData!E457/ClosePriceData!E$2*100</f>
        <v>94.4259064712074</v>
      </c>
    </row>
    <row r="466" spans="1:5">
      <c r="A466" t="str">
        <f>ClosePriceData!A458</f>
        <v>2021-01-22</v>
      </c>
      <c r="B466" s="42">
        <f>ClosePriceData!B458/ClosePriceData!B$2*100</f>
        <v>152.698128235763</v>
      </c>
      <c r="C466" s="42">
        <f>ClosePriceData!C458/ClosePriceData!C$2*100</f>
        <v>144.863384166423</v>
      </c>
      <c r="D466" s="42">
        <f>ClosePriceData!D458/ClosePriceData!D$2*100</f>
        <v>109.727520435967</v>
      </c>
      <c r="E466" s="42">
        <f>ClosePriceData!E458/ClosePriceData!E$2*100</f>
        <v>94.3812226978259</v>
      </c>
    </row>
    <row r="467" spans="1:5">
      <c r="A467" t="str">
        <f>ClosePriceData!A459</f>
        <v>2021-01-25</v>
      </c>
      <c r="B467" s="42">
        <f>ClosePriceData!B459/ClosePriceData!B$2*100</f>
        <v>153.26563122262</v>
      </c>
      <c r="C467" s="42">
        <f>ClosePriceData!C459/ClosePriceData!C$2*100</f>
        <v>144.80093867401</v>
      </c>
      <c r="D467" s="42">
        <f>ClosePriceData!D459/ClosePriceData!D$2*100</f>
        <v>109.82970027248</v>
      </c>
      <c r="E467" s="42">
        <f>ClosePriceData!E459/ClosePriceData!E$2*100</f>
        <v>94.6283358459076</v>
      </c>
    </row>
    <row r="468" spans="1:5">
      <c r="A468" t="str">
        <f>ClosePriceData!A460</f>
        <v>2021-01-26</v>
      </c>
      <c r="B468" s="42">
        <f>ClosePriceData!B460/ClosePriceData!B$2*100</f>
        <v>153.026682596575</v>
      </c>
      <c r="C468" s="42">
        <f>ClosePriceData!C460/ClosePriceData!C$2*100</f>
        <v>144.473064103972</v>
      </c>
      <c r="D468" s="42">
        <f>ClosePriceData!D460/ClosePriceData!D$2*100</f>
        <v>109.822888283379</v>
      </c>
      <c r="E468" s="42">
        <f>ClosePriceData!E460/ClosePriceData!E$2*100</f>
        <v>94.6128362272488</v>
      </c>
    </row>
    <row r="469" spans="1:5">
      <c r="A469" t="str">
        <f>ClosePriceData!A461</f>
        <v>2021-01-27</v>
      </c>
      <c r="B469" s="42">
        <f>ClosePriceData!B461/ClosePriceData!B$2*100</f>
        <v>149.113898845082</v>
      </c>
      <c r="C469" s="42">
        <f>ClosePriceData!C461/ClosePriceData!C$2*100</f>
        <v>144.020298549107</v>
      </c>
      <c r="D469" s="42">
        <f>ClosePriceData!D461/ClosePriceData!D$2*100</f>
        <v>109.884196185286</v>
      </c>
      <c r="E469" s="42">
        <f>ClosePriceData!E461/ClosePriceData!E$2*100</f>
        <v>94.4696663567478</v>
      </c>
    </row>
    <row r="470" spans="1:5">
      <c r="A470" t="str">
        <f>ClosePriceData!A462</f>
        <v>2021-01-28</v>
      </c>
      <c r="B470" s="42">
        <f>ClosePriceData!B462/ClosePriceData!B$2*100</f>
        <v>150.507765830346</v>
      </c>
      <c r="C470" s="42">
        <f>ClosePriceData!C462/ClosePriceData!C$2*100</f>
        <v>143.473850461675</v>
      </c>
      <c r="D470" s="42">
        <f>ClosePriceData!D462/ClosePriceData!D$2*100</f>
        <v>109.802452316076</v>
      </c>
      <c r="E470" s="42">
        <f>ClosePriceData!E462/ClosePriceData!E$2*100</f>
        <v>94.9620688665198</v>
      </c>
    </row>
    <row r="471" spans="1:5">
      <c r="A471" t="str">
        <f>ClosePriceData!A463</f>
        <v>2021-01-29</v>
      </c>
      <c r="B471" s="42">
        <f>ClosePriceData!B463/ClosePriceData!B$2*100</f>
        <v>147.560732775787</v>
      </c>
      <c r="C471" s="42">
        <f>ClosePriceData!C463/ClosePriceData!C$2*100</f>
        <v>144.207654084943</v>
      </c>
      <c r="D471" s="42">
        <f>ClosePriceData!D463/ClosePriceData!D$2*100</f>
        <v>109.754768392371</v>
      </c>
      <c r="E471" s="42">
        <f>ClosePriceData!E463/ClosePriceData!E$2*100</f>
        <v>95.0970183183491</v>
      </c>
    </row>
    <row r="472" spans="1:5">
      <c r="A472" t="str">
        <f>ClosePriceData!A464</f>
        <v>2021-02-01</v>
      </c>
      <c r="B472" s="42">
        <f>ClosePriceData!B464/ClosePriceData!B$2*100</f>
        <v>149.970131421744</v>
      </c>
      <c r="C472" s="42">
        <f>ClosePriceData!C464/ClosePriceData!C$2*100</f>
        <v>145.261518253562</v>
      </c>
      <c r="D472" s="42">
        <f>ClosePriceData!D464/ClosePriceData!D$2*100</f>
        <v>109.83651226158</v>
      </c>
      <c r="E472" s="42">
        <f>ClosePriceData!E464/ClosePriceData!E$2*100</f>
        <v>95.4571929257372</v>
      </c>
    </row>
    <row r="473" spans="1:5">
      <c r="A473" t="str">
        <f>ClosePriceData!A465</f>
        <v>2021-02-02</v>
      </c>
      <c r="B473" s="42">
        <f>ClosePriceData!B465/ClosePriceData!B$2*100</f>
        <v>152.060931899642</v>
      </c>
      <c r="C473" s="42">
        <f>ClosePriceData!C465/ClosePriceData!C$2*100</f>
        <v>142.896174863388</v>
      </c>
      <c r="D473" s="42">
        <f>ClosePriceData!D465/ClosePriceData!D$2*100</f>
        <v>109.754768392371</v>
      </c>
      <c r="E473" s="42">
        <f>ClosePriceData!E465/ClosePriceData!E$2*100</f>
        <v>95.6350029635516</v>
      </c>
    </row>
    <row r="474" spans="1:5">
      <c r="A474" t="str">
        <f>ClosePriceData!A466</f>
        <v>2021-02-03</v>
      </c>
      <c r="B474" s="42">
        <f>ClosePriceData!B466/ClosePriceData!B$2*100</f>
        <v>152.270011947431</v>
      </c>
      <c r="C474" s="42">
        <f>ClosePriceData!C466/ClosePriceData!C$2*100</f>
        <v>143.028879872902</v>
      </c>
      <c r="D474" s="42">
        <f>ClosePriceData!D466/ClosePriceData!D$2*100</f>
        <v>109.693460490463</v>
      </c>
      <c r="E474" s="42">
        <f>ClosePriceData!E466/ClosePriceData!E$2*100</f>
        <v>95.7690534232005</v>
      </c>
    </row>
    <row r="475" spans="1:5">
      <c r="A475" t="str">
        <f>ClosePriceData!A467</f>
        <v>2021-02-04</v>
      </c>
      <c r="B475" s="42">
        <f>ClosePriceData!B467/ClosePriceData!B$2*100</f>
        <v>153.902827558742</v>
      </c>
      <c r="C475" s="42">
        <f>ClosePriceData!C467/ClosePriceData!C$2*100</f>
        <v>139.648713849654</v>
      </c>
      <c r="D475" s="42">
        <f>ClosePriceData!D467/ClosePriceData!D$2*100</f>
        <v>109.707084468665</v>
      </c>
      <c r="E475" s="42">
        <f>ClosePriceData!E467/ClosePriceData!E$2*100</f>
        <v>95.7389646352614</v>
      </c>
    </row>
    <row r="476" spans="1:5">
      <c r="A476" t="str">
        <f>ClosePriceData!A468</f>
        <v>2021-02-05</v>
      </c>
      <c r="B476" s="42">
        <f>ClosePriceData!B468/ClosePriceData!B$2*100</f>
        <v>154.530067702111</v>
      </c>
      <c r="C476" s="42">
        <f>ClosePriceData!C468/ClosePriceData!C$2*100</f>
        <v>141.366122124439</v>
      </c>
      <c r="D476" s="42">
        <f>ClosePriceData!D468/ClosePriceData!D$2*100</f>
        <v>109.686648501362</v>
      </c>
      <c r="E476" s="42">
        <f>ClosePriceData!E468/ClosePriceData!E$2*100</f>
        <v>96.2650875696252</v>
      </c>
    </row>
    <row r="477" spans="1:5">
      <c r="A477" t="str">
        <f>ClosePriceData!A469</f>
        <v>2021-02-08</v>
      </c>
      <c r="B477" s="42">
        <f>ClosePriceData!B469/ClosePriceData!B$2*100</f>
        <v>155.635205097571</v>
      </c>
      <c r="C477" s="42">
        <f>ClosePriceData!C469/ClosePriceData!C$2*100</f>
        <v>143.005466386734</v>
      </c>
      <c r="D477" s="42">
        <f>ClosePriceData!D469/ClosePriceData!D$2*100</f>
        <v>109.638964577657</v>
      </c>
      <c r="E477" s="42">
        <f>ClosePriceData!E469/ClosePriceData!E$2*100</f>
        <v>96.1082539600271</v>
      </c>
    </row>
    <row r="478" spans="1:5">
      <c r="A478" t="str">
        <f>ClosePriceData!A470</f>
        <v>2021-02-09</v>
      </c>
      <c r="B478" s="42">
        <f>ClosePriceData!B470/ClosePriceData!B$2*100</f>
        <v>155.535643170052</v>
      </c>
      <c r="C478" s="42">
        <f>ClosePriceData!C470/ClosePriceData!C$2*100</f>
        <v>143.270885935061</v>
      </c>
      <c r="D478" s="42">
        <f>ClosePriceData!D470/ClosePriceData!D$2*100</f>
        <v>109.645776566757</v>
      </c>
      <c r="E478" s="42">
        <f>ClosePriceData!E470/ClosePriceData!E$2*100</f>
        <v>95.9350073062105</v>
      </c>
    </row>
    <row r="479" spans="1:5">
      <c r="A479" t="str">
        <f>ClosePriceData!A471</f>
        <v>2021-02-10</v>
      </c>
      <c r="B479" s="42">
        <f>ClosePriceData!B471/ClosePriceData!B$2*100</f>
        <v>155.436081242533</v>
      </c>
      <c r="C479" s="42">
        <f>ClosePriceData!C471/ClosePriceData!C$2*100</f>
        <v>143.68461948368</v>
      </c>
      <c r="D479" s="42">
        <f>ClosePriceData!D471/ClosePriceData!D$2*100</f>
        <v>109.734332425068</v>
      </c>
      <c r="E479" s="42">
        <f>ClosePriceData!E471/ClosePriceData!E$2*100</f>
        <v>95.3559779319034</v>
      </c>
    </row>
    <row r="480" spans="1:5">
      <c r="A480" t="str">
        <f>ClosePriceData!A472</f>
        <v>2021-02-11</v>
      </c>
      <c r="B480" s="42">
        <f>ClosePriceData!B472/ClosePriceData!B$2*100</f>
        <v>155.794504181601</v>
      </c>
      <c r="C480" s="42">
        <f>ClosePriceData!C472/ClosePriceData!C$2*100</f>
        <v>142.459018299302</v>
      </c>
      <c r="D480" s="42">
        <f>ClosePriceData!D472/ClosePriceData!D$2*100</f>
        <v>109.727520435967</v>
      </c>
      <c r="E480" s="42">
        <f>ClosePriceData!E472/ClosePriceData!E$2*100</f>
        <v>95.3924526783445</v>
      </c>
    </row>
    <row r="481" spans="1:5">
      <c r="A481" t="str">
        <f>ClosePriceData!A473</f>
        <v>2021-02-12</v>
      </c>
      <c r="B481" s="42">
        <f>ClosePriceData!B473/ClosePriceData!B$2*100</f>
        <v>156.551174830745</v>
      </c>
      <c r="C481" s="42">
        <f>ClosePriceData!C473/ClosePriceData!C$2*100</f>
        <v>142.201403246365</v>
      </c>
      <c r="D481" s="42">
        <f>ClosePriceData!D473/ClosePriceData!D$2*100</f>
        <v>109.638964577657</v>
      </c>
      <c r="E481" s="42">
        <f>ClosePriceData!E473/ClosePriceData!E$2*100</f>
        <v>95.5073453381977</v>
      </c>
    </row>
    <row r="482" spans="1:5">
      <c r="A482" t="str">
        <f>ClosePriceData!A474</f>
        <v>2021-02-16</v>
      </c>
      <c r="B482" s="42">
        <f>ClosePriceData!B474/ClosePriceData!B$2*100</f>
        <v>156.42174432497</v>
      </c>
      <c r="C482" s="42">
        <f>ClosePriceData!C474/ClosePriceData!C$2*100</f>
        <v>140.296639435744</v>
      </c>
      <c r="D482" s="42">
        <f>ClosePriceData!D474/ClosePriceData!D$2*100</f>
        <v>109.33242506812</v>
      </c>
      <c r="E482" s="42">
        <f>ClosePriceData!E474/ClosePriceData!E$2*100</f>
        <v>96.0964061653462</v>
      </c>
    </row>
    <row r="483" spans="1:5">
      <c r="A483" t="str">
        <f>ClosePriceData!A475</f>
        <v>2021-02-17</v>
      </c>
      <c r="B483" s="42">
        <f>ClosePriceData!B475/ClosePriceData!B$2*100</f>
        <v>156.431700517722</v>
      </c>
      <c r="C483" s="42">
        <f>ClosePriceData!C475/ClosePriceData!C$2*100</f>
        <v>138.259170615608</v>
      </c>
      <c r="D483" s="42">
        <f>ClosePriceData!D475/ClosePriceData!D$2*100</f>
        <v>109.346049046322</v>
      </c>
      <c r="E483" s="42">
        <f>ClosePriceData!E475/ClosePriceData!E$2*100</f>
        <v>96.7492759496303</v>
      </c>
    </row>
    <row r="484" spans="1:5">
      <c r="A484" t="str">
        <f>ClosePriceData!A476</f>
        <v>2021-02-18</v>
      </c>
      <c r="B484" s="42">
        <f>ClosePriceData!B476/ClosePriceData!B$2*100</f>
        <v>155.694942254082</v>
      </c>
      <c r="C484" s="42">
        <f>ClosePriceData!C476/ClosePriceData!C$2*100</f>
        <v>138.438721656055</v>
      </c>
      <c r="D484" s="42">
        <f>ClosePriceData!D476/ClosePriceData!D$2*100</f>
        <v>109.407356948229</v>
      </c>
      <c r="E484" s="42">
        <f>ClosePriceData!E476/ClosePriceData!E$2*100</f>
        <v>96.5286199070487</v>
      </c>
    </row>
    <row r="485" spans="1:5">
      <c r="A485" t="str">
        <f>ClosePriceData!A477</f>
        <v>2021-02-19</v>
      </c>
      <c r="B485" s="42">
        <f>ClosePriceData!B477/ClosePriceData!B$2*100</f>
        <v>155.436081242533</v>
      </c>
      <c r="C485" s="42">
        <f>ClosePriceData!C477/ClosePriceData!C$2*100</f>
        <v>138.626077191891</v>
      </c>
      <c r="D485" s="42">
        <f>ClosePriceData!D477/ClosePriceData!D$2*100</f>
        <v>109.298365122616</v>
      </c>
      <c r="E485" s="42">
        <f>ClosePriceData!E477/ClosePriceData!E$2*100</f>
        <v>96.3380417504468</v>
      </c>
    </row>
    <row r="486" spans="1:5">
      <c r="A486" t="str">
        <f>ClosePriceData!A478</f>
        <v>2021-02-22</v>
      </c>
      <c r="B486" s="42">
        <f>ClosePriceData!B478/ClosePriceData!B$2*100</f>
        <v>154.26125049781</v>
      </c>
      <c r="C486" s="42">
        <f>ClosePriceData!C478/ClosePriceData!C$2*100</f>
        <v>141.038247554401</v>
      </c>
      <c r="D486" s="42">
        <f>ClosePriceData!D478/ClosePriceData!D$2*100</f>
        <v>109.230245231608</v>
      </c>
      <c r="E486" s="42">
        <f>ClosePriceData!E478/ClosePriceData!E$2*100</f>
        <v>96.2122076429177</v>
      </c>
    </row>
    <row r="487" spans="1:5">
      <c r="A487" t="str">
        <f>ClosePriceData!A479</f>
        <v>2021-02-23</v>
      </c>
      <c r="B487" s="42">
        <f>ClosePriceData!B479/ClosePriceData!B$2*100</f>
        <v>154.440461967344</v>
      </c>
      <c r="C487" s="42">
        <f>ClosePriceData!C479/ClosePriceData!C$2*100</f>
        <v>140.858706043252</v>
      </c>
      <c r="D487" s="42">
        <f>ClosePriceData!D479/ClosePriceData!D$2*100</f>
        <v>109.298365122616</v>
      </c>
      <c r="E487" s="42">
        <f>ClosePriceData!E479/ClosePriceData!E$2*100</f>
        <v>95.7289298805173</v>
      </c>
    </row>
    <row r="488" spans="1:5">
      <c r="A488" t="str">
        <f>ClosePriceData!A480</f>
        <v>2021-02-24</v>
      </c>
      <c r="B488" s="42">
        <f>ClosePriceData!B480/ClosePriceData!B$2*100</f>
        <v>156.21266427718</v>
      </c>
      <c r="C488" s="42">
        <f>ClosePriceData!C480/ClosePriceData!C$2*100</f>
        <v>140.23419394333</v>
      </c>
      <c r="D488" s="42">
        <f>ClosePriceData!D480/ClosePriceData!D$2*100</f>
        <v>109.1689373297</v>
      </c>
      <c r="E488" s="42">
        <f>ClosePriceData!E480/ClosePriceData!E$2*100</f>
        <v>96.0015688389366</v>
      </c>
    </row>
    <row r="489" spans="1:5">
      <c r="A489" t="str">
        <f>ClosePriceData!A481</f>
        <v>2021-02-25</v>
      </c>
      <c r="B489" s="42">
        <f>ClosePriceData!B481/ClosePriceData!B$2*100</f>
        <v>152.449223416965</v>
      </c>
      <c r="C489" s="42">
        <f>ClosePriceData!C481/ClosePriceData!C$2*100</f>
        <v>138.516785668545</v>
      </c>
      <c r="D489" s="42">
        <f>ClosePriceData!D481/ClosePriceData!D$2*100</f>
        <v>108.41280653951</v>
      </c>
      <c r="E489" s="42">
        <f>ClosePriceData!E481/ClosePriceData!E$2*100</f>
        <v>96.6042999137444</v>
      </c>
    </row>
    <row r="490" spans="1:5">
      <c r="A490" t="str">
        <f>ClosePriceData!A482</f>
        <v>2021-02-26</v>
      </c>
      <c r="B490" s="42">
        <f>ClosePriceData!B482/ClosePriceData!B$2*100</f>
        <v>151.702508960573</v>
      </c>
      <c r="C490" s="42">
        <f>ClosePriceData!C482/ClosePriceData!C$2*100</f>
        <v>134.902418078528</v>
      </c>
      <c r="D490" s="42">
        <f>ClosePriceData!D482/ClosePriceData!D$2*100</f>
        <v>108.480926430518</v>
      </c>
      <c r="E490" s="42">
        <f>ClosePriceData!E482/ClosePriceData!E$2*100</f>
        <v>97.0009464459039</v>
      </c>
    </row>
    <row r="491" spans="1:5">
      <c r="A491" t="str">
        <f>ClosePriceData!A483</f>
        <v>2021-03-01</v>
      </c>
      <c r="B491" s="42">
        <f>ClosePriceData!B483/ClosePriceData!B$2*100</f>
        <v>155.266825965751</v>
      </c>
      <c r="C491" s="42">
        <f>ClosePriceData!C483/ClosePriceData!C$2*100</f>
        <v>134.465261514442</v>
      </c>
      <c r="D491" s="42">
        <f>ClosePriceData!D483/ClosePriceData!D$2*100</f>
        <v>108.773841961853</v>
      </c>
      <c r="E491" s="42">
        <f>ClosePriceData!E483/ClosePriceData!E$2*100</f>
        <v>97.114017051917</v>
      </c>
    </row>
    <row r="492" spans="1:5">
      <c r="A492" t="str">
        <f>ClosePriceData!A484</f>
        <v>2021-03-02</v>
      </c>
      <c r="B492" s="42">
        <f>ClosePriceData!B484/ClosePriceData!B$2*100</f>
        <v>154.022301871764</v>
      </c>
      <c r="C492" s="42">
        <f>ClosePriceData!C484/ClosePriceData!C$2*100</f>
        <v>135.292738140979</v>
      </c>
      <c r="D492" s="42">
        <f>ClosePriceData!D484/ClosePriceData!D$2*100</f>
        <v>108.937329700272</v>
      </c>
      <c r="E492" s="42">
        <f>ClosePriceData!E484/ClosePriceData!E$2*100</f>
        <v>97.4313372005313</v>
      </c>
    </row>
    <row r="493" spans="1:5">
      <c r="A493" t="str">
        <f>ClosePriceData!A485</f>
        <v>2021-03-03</v>
      </c>
      <c r="B493" s="42">
        <f>ClosePriceData!B485/ClosePriceData!B$2*100</f>
        <v>152.00119474313</v>
      </c>
      <c r="C493" s="42">
        <f>ClosePriceData!C485/ClosePriceData!C$2*100</f>
        <v>133.903204436231</v>
      </c>
      <c r="D493" s="42">
        <f>ClosePriceData!D485/ClosePriceData!D$2*100</f>
        <v>108.712534059945</v>
      </c>
      <c r="E493" s="42">
        <f>ClosePriceData!E485/ClosePriceData!E$2*100</f>
        <v>97.3465449465321</v>
      </c>
    </row>
    <row r="494" spans="1:5">
      <c r="A494" t="str">
        <f>ClosePriceData!A486</f>
        <v>2021-03-04</v>
      </c>
      <c r="B494" s="42">
        <f>ClosePriceData!B486/ClosePriceData!B$2*100</f>
        <v>149.960175228992</v>
      </c>
      <c r="C494" s="42">
        <f>ClosePriceData!C486/ClosePriceData!C$2*100</f>
        <v>132.72443022419</v>
      </c>
      <c r="D494" s="42">
        <f>ClosePriceData!D486/ClosePriceData!D$2*100</f>
        <v>108.514986376022</v>
      </c>
      <c r="E494" s="42">
        <f>ClosePriceData!E486/ClosePriceData!E$2*100</f>
        <v>97.6200888296505</v>
      </c>
    </row>
    <row r="495" spans="1:5">
      <c r="A495" t="str">
        <f>ClosePriceData!A487</f>
        <v>2021-03-05</v>
      </c>
      <c r="B495" s="42">
        <f>ClosePriceData!B487/ClosePriceData!B$2*100</f>
        <v>152.887295898049</v>
      </c>
      <c r="C495" s="42">
        <f>ClosePriceData!C487/ClosePriceData!C$2*100</f>
        <v>132.552693208431</v>
      </c>
      <c r="D495" s="42">
        <f>ClosePriceData!D487/ClosePriceData!D$2*100</f>
        <v>108.494550408719</v>
      </c>
      <c r="E495" s="42">
        <f>ClosePriceData!E487/ClosePriceData!E$2*100</f>
        <v>98.4380162148391</v>
      </c>
    </row>
    <row r="496" spans="1:5">
      <c r="A496" t="str">
        <f>ClosePriceData!A488</f>
        <v>2021-03-08</v>
      </c>
      <c r="B496" s="42">
        <f>ClosePriceData!B488/ClosePriceData!B$2*100</f>
        <v>152.100756670649</v>
      </c>
      <c r="C496" s="42">
        <f>ClosePriceData!C488/ClosePriceData!C$2*100</f>
        <v>130.96798994316</v>
      </c>
      <c r="D496" s="42">
        <f>ClosePriceData!D488/ClosePriceData!D$2*100</f>
        <v>108.228882833787</v>
      </c>
      <c r="E496" s="42">
        <f>ClosePriceData!E488/ClosePriceData!E$2*100</f>
        <v>98.8611046937124</v>
      </c>
    </row>
    <row r="497" spans="1:5">
      <c r="A497" t="str">
        <f>ClosePriceData!A489</f>
        <v>2021-03-09</v>
      </c>
      <c r="B497" s="42">
        <f>ClosePriceData!B489/ClosePriceData!B$2*100</f>
        <v>154.251294305058</v>
      </c>
      <c r="C497" s="42">
        <f>ClosePriceData!C489/ClosePriceData!C$2*100</f>
        <v>134.00468193489</v>
      </c>
      <c r="D497" s="42">
        <f>ClosePriceData!D489/ClosePriceData!D$2*100</f>
        <v>108.351498637602</v>
      </c>
      <c r="E497" s="42">
        <f>ClosePriceData!E489/ClosePriceData!E$2*100</f>
        <v>99.3352717098953</v>
      </c>
    </row>
    <row r="498" spans="1:5">
      <c r="A498" t="str">
        <f>ClosePriceData!A490</f>
        <v>2021-03-10</v>
      </c>
      <c r="B498" s="42">
        <f>ClosePriceData!B490/ClosePriceData!B$2*100</f>
        <v>155.177220230984</v>
      </c>
      <c r="C498" s="42">
        <f>ClosePriceData!C490/ClosePriceData!C$2*100</f>
        <v>134.387197501952</v>
      </c>
      <c r="D498" s="42">
        <f>ClosePriceData!D490/ClosePriceData!D$2*100</f>
        <v>108.474114441417</v>
      </c>
      <c r="E498" s="42">
        <f>ClosePriceData!E490/ClosePriceData!E$2*100</f>
        <v>99.00517937714</v>
      </c>
    </row>
    <row r="499" spans="1:5">
      <c r="A499" t="str">
        <f>ClosePriceData!A491</f>
        <v>2021-03-11</v>
      </c>
      <c r="B499" s="42">
        <f>ClosePriceData!B491/ClosePriceData!B$2*100</f>
        <v>156.780167264038</v>
      </c>
      <c r="C499" s="42">
        <f>ClosePriceData!C491/ClosePriceData!C$2*100</f>
        <v>134.449652523663</v>
      </c>
      <c r="D499" s="42">
        <f>ClosePriceData!D491/ClosePriceData!D$2*100</f>
        <v>108.521798365123</v>
      </c>
      <c r="E499" s="42">
        <f>ClosePriceData!E491/ClosePriceData!E$2*100</f>
        <v>98.8729650983131</v>
      </c>
    </row>
    <row r="500" spans="1:5">
      <c r="A500" t="str">
        <f>ClosePriceData!A492</f>
        <v>2021-03-12</v>
      </c>
      <c r="B500" s="42">
        <f>ClosePriceData!B492/ClosePriceData!B$2*100</f>
        <v>156.99920350458</v>
      </c>
      <c r="C500" s="42">
        <f>ClosePriceData!C492/ClosePriceData!C$2*100</f>
        <v>134.231069476971</v>
      </c>
      <c r="D500" s="42">
        <f>ClosePriceData!D492/ClosePriceData!D$2*100</f>
        <v>108.276566757493</v>
      </c>
      <c r="E500" s="42">
        <f>ClosePriceData!E492/ClosePriceData!E$2*100</f>
        <v>98.9851205472649</v>
      </c>
    </row>
    <row r="501" spans="1:5">
      <c r="A501" t="str">
        <f>ClosePriceData!A493</f>
        <v>2021-03-15</v>
      </c>
      <c r="B501" s="42">
        <f>ClosePriceData!B493/ClosePriceData!B$2*100</f>
        <v>158.004778972521</v>
      </c>
      <c r="C501" s="42">
        <f>ClosePriceData!C493/ClosePriceData!C$2*100</f>
        <v>134.964873100239</v>
      </c>
      <c r="D501" s="42">
        <f>ClosePriceData!D493/ClosePriceData!D$2*100</f>
        <v>108.3310626703</v>
      </c>
      <c r="E501" s="42">
        <f>ClosePriceData!E493/ClosePriceData!E$2*100</f>
        <v>99.4975752722484</v>
      </c>
    </row>
    <row r="502" spans="1:5">
      <c r="A502" t="str">
        <f>ClosePriceData!A494</f>
        <v>2021-03-16</v>
      </c>
      <c r="B502" s="42">
        <f>ClosePriceData!B494/ClosePriceData!B$2*100</f>
        <v>157.805655117483</v>
      </c>
      <c r="C502" s="42">
        <f>ClosePriceData!C494/ClosePriceData!C$2*100</f>
        <v>135.097578109753</v>
      </c>
      <c r="D502" s="42">
        <f>ClosePriceData!D494/ClosePriceData!D$2*100</f>
        <v>108.371934604905</v>
      </c>
      <c r="E502" s="42">
        <f>ClosePriceData!E494/ClosePriceData!E$2*100</f>
        <v>99.5130782405524</v>
      </c>
    </row>
    <row r="503" spans="1:5">
      <c r="A503" t="str">
        <f>ClosePriceData!A495</f>
        <v>2021-03-17</v>
      </c>
      <c r="B503" s="42">
        <f>ClosePriceData!B495/ClosePriceData!B$2*100</f>
        <v>158.26363998407</v>
      </c>
      <c r="C503" s="42">
        <f>ClosePriceData!C495/ClosePriceData!C$2*100</f>
        <v>134.800940579869</v>
      </c>
      <c r="D503" s="42">
        <f>ClosePriceData!D495/ClosePriceData!D$2*100</f>
        <v>108.589918256131</v>
      </c>
      <c r="E503" s="42">
        <f>ClosePriceData!E495/ClosePriceData!E$2*100</f>
        <v>99.417336449158</v>
      </c>
    </row>
    <row r="504" spans="1:5">
      <c r="A504" t="str">
        <f>ClosePriceData!A496</f>
        <v>2021-03-18</v>
      </c>
      <c r="B504" s="42">
        <f>ClosePriceData!B496/ClosePriceData!B$2*100</f>
        <v>155.973715651135</v>
      </c>
      <c r="C504" s="42">
        <f>ClosePriceData!C496/ClosePriceData!C$2*100</f>
        <v>135.222478623878</v>
      </c>
      <c r="D504" s="42">
        <f>ClosePriceData!D496/ClosePriceData!D$2*100</f>
        <v>108.262942779292</v>
      </c>
      <c r="E504" s="42">
        <f>ClosePriceData!E496/ClosePriceData!E$2*100</f>
        <v>99.2915008189578</v>
      </c>
    </row>
    <row r="505" spans="1:5">
      <c r="A505" t="str">
        <f>ClosePriceData!A497</f>
        <v>2021-03-19</v>
      </c>
      <c r="B505" s="42">
        <f>ClosePriceData!B497/ClosePriceData!B$2*100</f>
        <v>155.819200206591</v>
      </c>
      <c r="C505" s="42">
        <f>ClosePriceData!C497/ClosePriceData!C$2*100</f>
        <v>135.940673256367</v>
      </c>
      <c r="D505" s="42">
        <f>ClosePriceData!D497/ClosePriceData!D$2*100</f>
        <v>108.242506811989</v>
      </c>
      <c r="E505" s="42">
        <f>ClosePriceData!E497/ClosePriceData!E$2*100</f>
        <v>99.3279755611245</v>
      </c>
    </row>
    <row r="506" spans="1:5">
      <c r="A506" t="str">
        <f>ClosePriceData!A498</f>
        <v>2021-03-22</v>
      </c>
      <c r="B506" s="42">
        <f>ClosePriceData!B498/ClosePriceData!B$2*100</f>
        <v>156.511350059737</v>
      </c>
      <c r="C506" s="42">
        <f>ClosePriceData!C498/ClosePriceData!C$2*100</f>
        <v>135.659644717262</v>
      </c>
      <c r="D506" s="42">
        <f>ClosePriceData!D498/ClosePriceData!D$2*100</f>
        <v>108.317438692098</v>
      </c>
      <c r="E506" s="42">
        <f>ClosePriceData!E498/ClosePriceData!E$2*100</f>
        <v>99.2732684587317</v>
      </c>
    </row>
    <row r="507" spans="1:5">
      <c r="A507" t="str">
        <f>ClosePriceData!A499</f>
        <v>2021-03-23</v>
      </c>
      <c r="B507" s="42">
        <f>ClosePriceData!B499/ClosePriceData!B$2*100</f>
        <v>155.306650736758</v>
      </c>
      <c r="C507" s="42">
        <f>ClosePriceData!C499/ClosePriceData!C$2*100</f>
        <v>134.636998530201</v>
      </c>
      <c r="D507" s="42">
        <f>ClosePriceData!D499/ClosePriceData!D$2*100</f>
        <v>108.433242506812</v>
      </c>
      <c r="E507" s="42">
        <f>ClosePriceData!E499/ClosePriceData!E$2*100</f>
        <v>99.1866380417719</v>
      </c>
    </row>
    <row r="508" spans="1:5">
      <c r="A508" t="str">
        <f>ClosePriceData!A500</f>
        <v>2021-03-24</v>
      </c>
      <c r="B508" s="42">
        <f>ClosePriceData!B500/ClosePriceData!B$2*100</f>
        <v>154.549980087615</v>
      </c>
      <c r="C508" s="42">
        <f>ClosePriceData!C500/ClosePriceData!C$2*100</f>
        <v>135.2771291502</v>
      </c>
      <c r="D508" s="42">
        <f>ClosePriceData!D500/ClosePriceData!D$2*100</f>
        <v>108.50136239782</v>
      </c>
      <c r="E508" s="42">
        <f>ClosePriceData!E500/ClosePriceData!E$2*100</f>
        <v>98.953207334967</v>
      </c>
    </row>
    <row r="509" spans="1:5">
      <c r="A509" t="str">
        <f>ClosePriceData!A501</f>
        <v>2021-03-25</v>
      </c>
      <c r="B509" s="42">
        <f>ClosePriceData!B501/ClosePriceData!B$2*100</f>
        <v>155.336519315014</v>
      </c>
      <c r="C509" s="42">
        <f>ClosePriceData!C501/ClosePriceData!C$2*100</f>
        <v>134.652617050278</v>
      </c>
      <c r="D509" s="42">
        <f>ClosePriceData!D501/ClosePriceData!D$2*100</f>
        <v>108.589918256131</v>
      </c>
      <c r="E509" s="42">
        <f>ClosePriceData!E501/ClosePriceData!E$2*100</f>
        <v>99.1994008424437</v>
      </c>
    </row>
    <row r="510" spans="1:5">
      <c r="A510" t="str">
        <f>ClosePriceData!A502</f>
        <v>2021-03-26</v>
      </c>
      <c r="B510" s="42">
        <f>ClosePriceData!B502/ClosePriceData!B$2*100</f>
        <v>157.89526085225</v>
      </c>
      <c r="C510" s="42">
        <f>ClosePriceData!C502/ClosePriceData!C$2*100</f>
        <v>135.222478623878</v>
      </c>
      <c r="D510" s="42">
        <f>ClosePriceData!D502/ClosePriceData!D$2*100</f>
        <v>108.453678474114</v>
      </c>
      <c r="E510" s="42">
        <f>ClosePriceData!E502/ClosePriceData!E$2*100</f>
        <v>99.5541090661507</v>
      </c>
    </row>
    <row r="511" spans="1:5">
      <c r="A511" t="str">
        <f>ClosePriceData!A503</f>
        <v>2021-03-29</v>
      </c>
      <c r="B511" s="42">
        <f>ClosePriceData!B503/ClosePriceData!B$2*100</f>
        <v>157.666268418957</v>
      </c>
      <c r="C511" s="42">
        <f>ClosePriceData!C503/ClosePriceData!C$2*100</f>
        <v>133.653393878684</v>
      </c>
      <c r="D511" s="42">
        <f>ClosePriceData!D503/ClosePriceData!D$2*100</f>
        <v>108.317438692098</v>
      </c>
      <c r="E511" s="42">
        <f>ClosePriceData!E503/ClosePriceData!E$2*100</f>
        <v>100.153193620533</v>
      </c>
    </row>
    <row r="512" spans="1:5">
      <c r="A512" t="str">
        <f>ClosePriceData!A504</f>
        <v>2021-03-30</v>
      </c>
      <c r="B512" s="42">
        <f>ClosePriceData!B504/ClosePriceData!B$2*100</f>
        <v>157.218239745121</v>
      </c>
      <c r="C512" s="42">
        <f>ClosePriceData!C504/ClosePriceData!C$2*100</f>
        <v>131.451992538178</v>
      </c>
      <c r="D512" s="42">
        <f>ClosePriceData!D504/ClosePriceData!D$2*100</f>
        <v>108.242506811989</v>
      </c>
      <c r="E512" s="42">
        <f>ClosePriceData!E504/ClosePriceData!E$2*100</f>
        <v>100.580843058139</v>
      </c>
    </row>
    <row r="513" spans="1:5">
      <c r="A513" t="str">
        <f>ClosePriceData!A505</f>
        <v>2021-03-31</v>
      </c>
      <c r="B513" s="42">
        <f>ClosePriceData!B505/ClosePriceData!B$2*100</f>
        <v>158.004778972521</v>
      </c>
      <c r="C513" s="42">
        <f>ClosePriceData!C505/ClosePriceData!C$2*100</f>
        <v>133.786108417496</v>
      </c>
      <c r="D513" s="42">
        <f>ClosePriceData!D505/ClosePriceData!D$2*100</f>
        <v>108.215258855586</v>
      </c>
      <c r="E513" s="42">
        <f>ClosePriceData!E505/ClosePriceData!E$2*100</f>
        <v>100.986613356361</v>
      </c>
    </row>
    <row r="514" spans="1:5">
      <c r="A514" t="str">
        <f>ClosePriceData!A506</f>
        <v>2021-04-01</v>
      </c>
      <c r="B514" s="42">
        <f>ClosePriceData!B506/ClosePriceData!B$2*100</f>
        <v>159.697331740342</v>
      </c>
      <c r="C514" s="42">
        <f>ClosePriceData!C506/ClosePriceData!C$2*100</f>
        <v>134.777517564403</v>
      </c>
      <c r="D514" s="42">
        <f>ClosePriceData!D506/ClosePriceData!D$2*100</f>
        <v>107.731607629428</v>
      </c>
      <c r="E514" s="42">
        <f>ClosePriceData!E506/ClosePriceData!E$2*100</f>
        <v>100.861690824351</v>
      </c>
    </row>
    <row r="515" spans="1:5">
      <c r="A515" t="str">
        <f>ClosePriceData!A507</f>
        <v>2021-04-05</v>
      </c>
      <c r="B515" s="42">
        <f>ClosePriceData!B507/ClosePriceData!B$2*100</f>
        <v>161.997212266029</v>
      </c>
      <c r="C515" s="42">
        <f>ClosePriceData!C507/ClosePriceData!C$2*100</f>
        <v>134.816549570648</v>
      </c>
      <c r="D515" s="42">
        <f>ClosePriceData!D507/ClosePriceData!D$2*100</f>
        <v>107.58174386921</v>
      </c>
      <c r="E515" s="42">
        <f>ClosePriceData!E507/ClosePriceData!E$2*100</f>
        <v>100.478715887503</v>
      </c>
    </row>
    <row r="516" spans="1:5">
      <c r="A516" t="str">
        <f>ClosePriceData!A508</f>
        <v>2021-04-06</v>
      </c>
      <c r="B516" s="42">
        <f>ClosePriceData!B508/ClosePriceData!B$2*100</f>
        <v>161.847869374751</v>
      </c>
      <c r="C516" s="42">
        <f>ClosePriceData!C508/ClosePriceData!C$2*100</f>
        <v>135.948477751756</v>
      </c>
      <c r="D516" s="42">
        <f>ClosePriceData!D508/ClosePriceData!D$2*100</f>
        <v>107.874659400545</v>
      </c>
      <c r="E516" s="42">
        <f>ClosePriceData!E508/ClosePriceData!E$2*100</f>
        <v>100.113981083046</v>
      </c>
    </row>
    <row r="517" spans="1:5">
      <c r="A517" t="str">
        <f>ClosePriceData!A509</f>
        <v>2021-04-07</v>
      </c>
      <c r="B517" s="42">
        <f>ClosePriceData!B509/ClosePriceData!B$2*100</f>
        <v>162.086818000796</v>
      </c>
      <c r="C517" s="42">
        <f>ClosePriceData!C509/ClosePriceData!C$2*100</f>
        <v>135.83918622841</v>
      </c>
      <c r="D517" s="42">
        <f>ClosePriceData!D509/ClosePriceData!D$2*100</f>
        <v>107.956403269755</v>
      </c>
      <c r="E517" s="42">
        <f>ClosePriceData!E509/ClosePriceData!E$2*100</f>
        <v>100.167774300341</v>
      </c>
    </row>
    <row r="518" spans="1:5">
      <c r="A518" t="str">
        <f>ClosePriceData!A510</f>
        <v>2021-04-08</v>
      </c>
      <c r="B518" s="42">
        <f>ClosePriceData!B510/ClosePriceData!B$2*100</f>
        <v>162.84348864994</v>
      </c>
      <c r="C518" s="42">
        <f>ClosePriceData!C510/ClosePriceData!C$2*100</f>
        <v>137.142860954577</v>
      </c>
      <c r="D518" s="42">
        <f>ClosePriceData!D510/ClosePriceData!D$2*100</f>
        <v>108.017711171662</v>
      </c>
      <c r="E518" s="42">
        <f>ClosePriceData!E510/ClosePriceData!E$2*100</f>
        <v>99.6917965170736</v>
      </c>
    </row>
    <row r="519" spans="1:5">
      <c r="A519" t="str">
        <f>ClosePriceData!A511</f>
        <v>2021-04-12</v>
      </c>
      <c r="B519" s="42">
        <f>ClosePriceData!B511/ClosePriceData!B$2*100</f>
        <v>164.088012743927</v>
      </c>
      <c r="C519" s="42">
        <f>ClosePriceData!C511/ClosePriceData!C$2*100</f>
        <v>135.144414611388</v>
      </c>
      <c r="D519" s="42">
        <f>ClosePriceData!D511/ClosePriceData!D$2*100</f>
        <v>107.779291553134</v>
      </c>
      <c r="E519" s="42">
        <f>ClosePriceData!E511/ClosePriceData!E$2*100</f>
        <v>99.7319183413367</v>
      </c>
    </row>
    <row r="520" spans="1:5">
      <c r="A520" t="str">
        <f>ClosePriceData!A512</f>
        <v>2021-04-13</v>
      </c>
      <c r="B520" s="42">
        <f>ClosePriceData!B512/ClosePriceData!B$2*100</f>
        <v>164.585822381521</v>
      </c>
      <c r="C520" s="42">
        <f>ClosePriceData!C512/ClosePriceData!C$2*100</f>
        <v>136.315374798741</v>
      </c>
      <c r="D520" s="42">
        <f>ClosePriceData!D512/ClosePriceData!D$2*100</f>
        <v>108.010899182561</v>
      </c>
      <c r="E520" s="42">
        <f>ClosePriceData!E512/ClosePriceData!E$2*100</f>
        <v>99.3215973478641</v>
      </c>
    </row>
    <row r="521" spans="1:5">
      <c r="A521" t="str">
        <f>ClosePriceData!A513</f>
        <v>2021-04-14</v>
      </c>
      <c r="B521" s="42">
        <f>ClosePriceData!B513/ClosePriceData!B$2*100</f>
        <v>163.99840700916</v>
      </c>
      <c r="C521" s="42">
        <f>ClosePriceData!C513/ClosePriceData!C$2*100</f>
        <v>135.433257175181</v>
      </c>
      <c r="D521" s="42">
        <f>ClosePriceData!D513/ClosePriceData!D$2*100</f>
        <v>107.91553133515</v>
      </c>
      <c r="E521" s="42">
        <f>ClosePriceData!E513/ClosePriceData!E$2*100</f>
        <v>99.2942297051488</v>
      </c>
    </row>
    <row r="522" spans="1:5">
      <c r="A522" t="str">
        <f>ClosePriceData!A514</f>
        <v>2021-04-15</v>
      </c>
      <c r="B522" s="42">
        <f>ClosePriceData!B514/ClosePriceData!B$2*100</f>
        <v>165.770609318996</v>
      </c>
      <c r="C522" s="42">
        <f>ClosePriceData!C514/ClosePriceData!C$2*100</f>
        <v>137.814209556133</v>
      </c>
      <c r="D522" s="42">
        <f>ClosePriceData!D514/ClosePriceData!D$2*100</f>
        <v>108.222070844687</v>
      </c>
      <c r="E522" s="42">
        <f>ClosePriceData!E514/ClosePriceData!E$2*100</f>
        <v>99.1073110525336</v>
      </c>
    </row>
    <row r="523" spans="1:5">
      <c r="A523" t="str">
        <f>ClosePriceData!A515</f>
        <v>2021-04-19</v>
      </c>
      <c r="B523" s="42">
        <f>ClosePriceData!B515/ClosePriceData!B$2*100</f>
        <v>165.491835921943</v>
      </c>
      <c r="C523" s="42">
        <f>ClosePriceData!C515/ClosePriceData!C$2*100</f>
        <v>138.126465606094</v>
      </c>
      <c r="D523" s="42">
        <f>ClosePriceData!D515/ClosePriceData!D$2*100</f>
        <v>108.079019073569</v>
      </c>
      <c r="E523" s="42">
        <f>ClosePriceData!E515/ClosePriceData!E$2*100</f>
        <v>98.5684041775323</v>
      </c>
    </row>
    <row r="524" spans="1:5">
      <c r="A524" t="str">
        <f>ClosePriceData!A516</f>
        <v>2021-04-20</v>
      </c>
      <c r="B524" s="42">
        <f>ClosePriceData!B516/ClosePriceData!B$2*100</f>
        <v>164.336917562724</v>
      </c>
      <c r="C524" s="42">
        <f>ClosePriceData!C516/ClosePriceData!C$2*100</f>
        <v>138.743173210626</v>
      </c>
      <c r="D524" s="42">
        <f>ClosePriceData!D516/ClosePriceData!D$2*100</f>
        <v>108.222070844687</v>
      </c>
      <c r="E524" s="42">
        <f>ClosePriceData!E516/ClosePriceData!E$2*100</f>
        <v>98.6003278003389</v>
      </c>
    </row>
    <row r="525" spans="1:5">
      <c r="A525" t="str">
        <f>ClosePriceData!A517</f>
        <v>2021-04-21</v>
      </c>
      <c r="B525" s="42">
        <f>ClosePriceData!B517/ClosePriceData!B$2*100</f>
        <v>165.860215053763</v>
      </c>
      <c r="C525" s="42">
        <f>ClosePriceData!C517/ClosePriceData!C$2*100</f>
        <v>139.91413339798</v>
      </c>
      <c r="D525" s="42">
        <f>ClosePriceData!D517/ClosePriceData!D$2*100</f>
        <v>108.201634877384</v>
      </c>
      <c r="E525" s="42">
        <f>ClosePriceData!E517/ClosePriceData!E$2*100</f>
        <v>98.5146096504843</v>
      </c>
    </row>
    <row r="526" spans="1:5">
      <c r="A526" t="str">
        <f>ClosePriceData!A518</f>
        <v>2021-04-22</v>
      </c>
      <c r="B526" s="42">
        <f>ClosePriceData!B518/ClosePriceData!B$2*100</f>
        <v>164.386698526483</v>
      </c>
      <c r="C526" s="42">
        <f>ClosePriceData!C518/ClosePriceData!C$2*100</f>
        <v>139.0476152359</v>
      </c>
      <c r="D526" s="42">
        <f>ClosePriceData!D518/ClosePriceData!D$2*100</f>
        <v>108.208446866485</v>
      </c>
      <c r="E526" s="42">
        <f>ClosePriceData!E518/ClosePriceData!E$2*100</f>
        <v>98.4589826308718</v>
      </c>
    </row>
    <row r="527" spans="1:5">
      <c r="A527" t="str">
        <f>ClosePriceData!A519</f>
        <v>2021-04-26</v>
      </c>
      <c r="B527" s="42">
        <f>ClosePriceData!B519/ClosePriceData!B$2*100</f>
        <v>166.447630426125</v>
      </c>
      <c r="C527" s="42">
        <f>ClosePriceData!C519/ClosePriceData!C$2*100</f>
        <v>138.891487210919</v>
      </c>
      <c r="D527" s="42">
        <f>ClosePriceData!D519/ClosePriceData!D$2*100</f>
        <v>108.079019073569</v>
      </c>
      <c r="E527" s="42">
        <f>ClosePriceData!E519/ClosePriceData!E$2*100</f>
        <v>98.6632428722427</v>
      </c>
    </row>
    <row r="528" spans="1:5">
      <c r="A528" t="str">
        <f>ClosePriceData!A520</f>
        <v>2021-04-27</v>
      </c>
      <c r="B528" s="42">
        <f>ClosePriceData!B520/ClosePriceData!B$2*100</f>
        <v>166.427718040621</v>
      </c>
      <c r="C528" s="42">
        <f>ClosePriceData!C520/ClosePriceData!C$2*100</f>
        <v>138.79781420765</v>
      </c>
      <c r="D528" s="42">
        <f>ClosePriceData!D520/ClosePriceData!D$2*100</f>
        <v>107.970027247956</v>
      </c>
      <c r="E528" s="42">
        <f>ClosePriceData!E520/ClosePriceData!E$2*100</f>
        <v>99.162930060785</v>
      </c>
    </row>
    <row r="529" spans="1:5">
      <c r="A529" t="str">
        <f>ClosePriceData!A521</f>
        <v>2021-04-28</v>
      </c>
      <c r="B529" s="42">
        <f>ClosePriceData!B521/ClosePriceData!B$2*100</f>
        <v>166.31819992035</v>
      </c>
      <c r="C529" s="42">
        <f>ClosePriceData!C521/ClosePriceData!C$2*100</f>
        <v>138.423103135978</v>
      </c>
      <c r="D529" s="42">
        <f>ClosePriceData!D521/ClosePriceData!D$2*100</f>
        <v>108.051771117166</v>
      </c>
      <c r="E529" s="42">
        <f>ClosePriceData!E521/ClosePriceData!E$2*100</f>
        <v>98.9395279726251</v>
      </c>
    </row>
    <row r="530" spans="1:5">
      <c r="A530" t="str">
        <f>ClosePriceData!A522</f>
        <v>2021-04-29</v>
      </c>
      <c r="B530" s="42">
        <f>ClosePriceData!B522/ClosePriceData!B$2*100</f>
        <v>167.403424930307</v>
      </c>
      <c r="C530" s="42">
        <f>ClosePriceData!C522/ClosePriceData!C$2*100</f>
        <v>138.024978578137</v>
      </c>
      <c r="D530" s="42">
        <f>ClosePriceData!D522/ClosePriceData!D$2*100</f>
        <v>108.031335149864</v>
      </c>
      <c r="E530" s="42">
        <f>ClosePriceData!E522/ClosePriceData!E$2*100</f>
        <v>99.3033539340532</v>
      </c>
    </row>
    <row r="531" spans="1:5">
      <c r="A531" t="str">
        <f>ClosePriceData!A523</f>
        <v>2021-05-03</v>
      </c>
      <c r="B531" s="42">
        <f>ClosePriceData!B523/ClosePriceData!B$2*100</f>
        <v>166.696535244922</v>
      </c>
      <c r="C531" s="42">
        <f>ClosePriceData!C523/ClosePriceData!C$2*100</f>
        <v>139.843873880879</v>
      </c>
      <c r="D531" s="42">
        <f>ClosePriceData!D523/ClosePriceData!D$2*100</f>
        <v>108.194822888283</v>
      </c>
      <c r="E531" s="42">
        <f>ClosePriceData!E523/ClosePriceData!E$2*100</f>
        <v>99.4702217396225</v>
      </c>
    </row>
    <row r="532" spans="1:5">
      <c r="A532" t="str">
        <f>ClosePriceData!A524</f>
        <v>2021-05-04</v>
      </c>
      <c r="B532" s="42">
        <f>ClosePriceData!B524/ClosePriceData!B$2*100</f>
        <v>165.601354042214</v>
      </c>
      <c r="C532" s="42">
        <f>ClosePriceData!C524/ClosePriceData!C$2*100</f>
        <v>138.626077191891</v>
      </c>
      <c r="D532" s="42">
        <f>ClosePriceData!D524/ClosePriceData!D$2*100</f>
        <v>108.215258855586</v>
      </c>
      <c r="E532" s="42">
        <f>ClosePriceData!E524/ClosePriceData!E$2*100</f>
        <v>99.6908931069305</v>
      </c>
    </row>
    <row r="533" spans="1:5">
      <c r="A533" t="str">
        <f>ClosePriceData!A525</f>
        <v>2021-05-05</v>
      </c>
      <c r="B533" s="42">
        <f>ClosePriceData!B525/ClosePriceData!B$2*100</f>
        <v>165.671047391477</v>
      </c>
      <c r="C533" s="42">
        <f>ClosePriceData!C525/ClosePriceData!C$2*100</f>
        <v>139.274002777981</v>
      </c>
      <c r="D533" s="42">
        <f>ClosePriceData!D525/ClosePriceData!D$2*100</f>
        <v>108.297002724796</v>
      </c>
      <c r="E533" s="42">
        <f>ClosePriceData!E525/ClosePriceData!E$2*100</f>
        <v>99.5905845638683</v>
      </c>
    </row>
    <row r="534" spans="1:5">
      <c r="A534" t="str">
        <f>ClosePriceData!A526</f>
        <v>2021-05-06</v>
      </c>
      <c r="B534" s="42">
        <f>ClosePriceData!B526/ClosePriceData!B$2*100</f>
        <v>167.035045798487</v>
      </c>
      <c r="C534" s="42">
        <f>ClosePriceData!C526/ClosePriceData!C$2*100</f>
        <v>141.725214676034</v>
      </c>
      <c r="D534" s="42">
        <f>ClosePriceData!D526/ClosePriceData!D$2*100</f>
        <v>108.3310626703</v>
      </c>
      <c r="E534" s="42">
        <f>ClosePriceData!E526/ClosePriceData!E$2*100</f>
        <v>99.4364902641341</v>
      </c>
    </row>
    <row r="535" spans="1:5">
      <c r="A535" t="str">
        <f>ClosePriceData!A527</f>
        <v>2021-05-10</v>
      </c>
      <c r="B535" s="42">
        <f>ClosePriceData!B527/ClosePriceData!B$2*100</f>
        <v>166.606929510155</v>
      </c>
      <c r="C535" s="42">
        <f>ClosePriceData!C527/ClosePriceData!C$2*100</f>
        <v>143.44262295082</v>
      </c>
      <c r="D535" s="42">
        <f>ClosePriceData!D527/ClosePriceData!D$2*100</f>
        <v>108.433242506812</v>
      </c>
      <c r="E535" s="42">
        <f>ClosePriceData!E527/ClosePriceData!E$2*100</f>
        <v>99.2486437604771</v>
      </c>
    </row>
    <row r="536" spans="1:5">
      <c r="A536" t="str">
        <f>ClosePriceData!A528</f>
        <v>2021-05-11</v>
      </c>
      <c r="B536" s="42">
        <f>ClosePriceData!B528/ClosePriceData!B$2*100</f>
        <v>165.123456790123</v>
      </c>
      <c r="C536" s="42">
        <f>ClosePriceData!C528/ClosePriceData!C$2*100</f>
        <v>143.317722436695</v>
      </c>
      <c r="D536" s="42">
        <f>ClosePriceData!D528/ClosePriceData!D$2*100</f>
        <v>108.344686648501</v>
      </c>
      <c r="E536" s="42">
        <f>ClosePriceData!E528/ClosePriceData!E$2*100</f>
        <v>99.1310125166719</v>
      </c>
    </row>
    <row r="537" spans="1:5">
      <c r="A537" t="str">
        <f>ClosePriceData!A529</f>
        <v>2021-05-12</v>
      </c>
      <c r="B537" s="42">
        <f>ClosePriceData!B529/ClosePriceData!B$2*100</f>
        <v>161.638789326961</v>
      </c>
      <c r="C537" s="42">
        <f>ClosePriceData!C529/ClosePriceData!C$2*100</f>
        <v>142.279467258855</v>
      </c>
      <c r="D537" s="42">
        <f>ClosePriceData!D529/ClosePriceData!D$2*100</f>
        <v>108.092643051771</v>
      </c>
      <c r="E537" s="42">
        <f>ClosePriceData!E529/ClosePriceData!E$2*100</f>
        <v>99.996353867663</v>
      </c>
    </row>
    <row r="538" spans="1:5">
      <c r="A538" t="str">
        <f>ClosePriceData!A530</f>
        <v>2021-05-13</v>
      </c>
      <c r="B538" s="42">
        <f>ClosePriceData!B530/ClosePriceData!B$2*100</f>
        <v>163.560334528076</v>
      </c>
      <c r="C538" s="42">
        <f>ClosePriceData!C530/ClosePriceData!C$2*100</f>
        <v>142.373149791423</v>
      </c>
      <c r="D538" s="42">
        <f>ClosePriceData!D530/ClosePriceData!D$2*100</f>
        <v>108.215258855586</v>
      </c>
      <c r="E538" s="42">
        <f>ClosePriceData!E530/ClosePriceData!E$2*100</f>
        <v>99.8613993736912</v>
      </c>
    </row>
    <row r="539" spans="1:5">
      <c r="A539" t="str">
        <f>ClosePriceData!A531</f>
        <v>2021-05-17</v>
      </c>
      <c r="B539" s="42">
        <f>ClosePriceData!B531/ClosePriceData!B$2*100</f>
        <v>165.58144165671</v>
      </c>
      <c r="C539" s="42">
        <f>ClosePriceData!C531/ClosePriceData!C$2*100</f>
        <v>145.784543325527</v>
      </c>
      <c r="D539" s="42">
        <f>ClosePriceData!D531/ClosePriceData!D$2*100</f>
        <v>108.242506811989</v>
      </c>
      <c r="E539" s="42">
        <f>ClosePriceData!E531/ClosePriceData!E$2*100</f>
        <v>99.6115584259672</v>
      </c>
    </row>
    <row r="540" spans="1:5">
      <c r="A540" t="str">
        <f>ClosePriceData!A532</f>
        <v>2021-05-18</v>
      </c>
      <c r="B540" s="42">
        <f>ClosePriceData!B532/ClosePriceData!B$2*100</f>
        <v>164.197530864198</v>
      </c>
      <c r="C540" s="42">
        <f>ClosePriceData!C532/ClosePriceData!C$2*100</f>
        <v>145.807966340993</v>
      </c>
      <c r="D540" s="42">
        <f>ClosePriceData!D532/ClosePriceData!D$2*100</f>
        <v>108.283378746594</v>
      </c>
      <c r="E540" s="42">
        <f>ClosePriceData!E532/ClosePriceData!E$2*100</f>
        <v>99.2705205942296</v>
      </c>
    </row>
  </sheetData>
  <pageMargins left="0.7" right="0.7" top="0.75" bottom="0.75" header="0.3" footer="0.3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52"/>
  <sheetViews>
    <sheetView topLeftCell="A9" workbookViewId="0">
      <selection activeCell="A23" sqref="A23"/>
    </sheetView>
  </sheetViews>
  <sheetFormatPr defaultColWidth="11" defaultRowHeight="14"/>
  <cols>
    <col min="9" max="11" width="11.8359375" customWidth="1"/>
  </cols>
  <sheetData>
    <row r="1" spans="1:1">
      <c r="A1" t="s">
        <v>543</v>
      </c>
    </row>
    <row r="3" spans="1:1">
      <c r="A3" t="s">
        <v>544</v>
      </c>
    </row>
    <row r="22" spans="1:1">
      <c r="A22" t="s">
        <v>545</v>
      </c>
    </row>
    <row r="23" spans="1:1">
      <c r="A23" t="s">
        <v>546</v>
      </c>
    </row>
    <row r="24" spans="1:1">
      <c r="A24" t="s">
        <v>547</v>
      </c>
    </row>
    <row r="25" spans="1:1">
      <c r="A25" t="s">
        <v>548</v>
      </c>
    </row>
    <row r="27" spans="2:3">
      <c r="B27" t="s">
        <v>549</v>
      </c>
      <c r="C27" s="42">
        <f>CORREL(ClosePriceData!B2:B532,ClosePriceData!C2:C532)</f>
        <v>0.680541987498069</v>
      </c>
    </row>
    <row r="29" spans="1:1">
      <c r="A29" t="s">
        <v>550</v>
      </c>
    </row>
    <row r="31" spans="1:1">
      <c r="A31" t="s">
        <v>551</v>
      </c>
    </row>
    <row r="33" spans="2:3">
      <c r="B33" t="s">
        <v>552</v>
      </c>
      <c r="C33" s="42">
        <f>INTERCEPT(ClosePriceData!B2:B532,ClosePriceData!C2:C532)</f>
        <v>1058.90314636893</v>
      </c>
    </row>
    <row r="34" spans="2:3">
      <c r="B34" t="s">
        <v>553</v>
      </c>
      <c r="C34" s="42">
        <f>SLOPE(ClosePriceData!B2:B532,ClosePriceData!C2:C532)</f>
        <v>1.33253408318801</v>
      </c>
    </row>
    <row r="36" spans="1:1">
      <c r="A36" t="s">
        <v>554</v>
      </c>
    </row>
    <row r="38" spans="2:3">
      <c r="B38" t="s">
        <v>555</v>
      </c>
      <c r="C38" s="42">
        <f>ClosePriceData!B532-'2. Regression'!C33-'2. Regression'!C34*ClosePriceData!C532</f>
        <v>575.189627987355</v>
      </c>
    </row>
    <row r="39" spans="2:3">
      <c r="B39" t="s">
        <v>556</v>
      </c>
      <c r="C39" s="42">
        <f>C38/ClosePriceData!B532*100</f>
        <v>13.9507549839281</v>
      </c>
    </row>
    <row r="41" spans="1:1">
      <c r="A41" t="s">
        <v>557</v>
      </c>
    </row>
    <row r="42" spans="1:1">
      <c r="A42" t="s">
        <v>558</v>
      </c>
    </row>
    <row r="44" spans="1:39">
      <c r="A44" s="26" t="s">
        <v>559</v>
      </c>
      <c r="B44" s="26"/>
      <c r="C44" s="26"/>
      <c r="D44" s="26"/>
      <c r="E44" s="26"/>
      <c r="F44" s="26"/>
      <c r="G44" s="26"/>
      <c r="I44" t="s">
        <v>560</v>
      </c>
      <c r="AM44" t="s">
        <v>561</v>
      </c>
    </row>
    <row r="45" spans="8:25">
      <c r="H45" s="26" t="s">
        <v>562</v>
      </c>
      <c r="N45" s="26" t="s">
        <v>563</v>
      </c>
      <c r="T45" s="49" t="s">
        <v>564</v>
      </c>
      <c r="U45" s="50"/>
      <c r="V45" s="51">
        <f>ClosePriceData!B532</f>
        <v>4123</v>
      </c>
      <c r="W45" s="51">
        <f>ClosePriceData!C532</f>
        <v>1867.80004882812</v>
      </c>
      <c r="X45" s="51">
        <f>ClosePriceData!D532</f>
        <v>124.1875</v>
      </c>
      <c r="Y45" s="51">
        <f>ClosePriceData!E532</f>
        <v>108.867992789462</v>
      </c>
    </row>
    <row r="46" spans="2:39">
      <c r="B46" t="s">
        <v>556</v>
      </c>
      <c r="C46" t="s">
        <v>1</v>
      </c>
      <c r="D46" t="s">
        <v>2</v>
      </c>
      <c r="E46" t="s">
        <v>3</v>
      </c>
      <c r="F46" t="s">
        <v>4</v>
      </c>
      <c r="H46" s="1" t="s">
        <v>565</v>
      </c>
      <c r="I46" s="1" t="str">
        <f>C46</f>
        <v>S&amp;P500</v>
      </c>
      <c r="J46" s="1" t="str">
        <f t="shared" ref="J46:K46" si="0">D46</f>
        <v>Gold</v>
      </c>
      <c r="K46" s="1" t="str">
        <f t="shared" si="0"/>
        <v>US Gov Bond</v>
      </c>
      <c r="L46" t="s">
        <v>4</v>
      </c>
      <c r="N46" s="1" t="s">
        <v>566</v>
      </c>
      <c r="O46" s="1" t="str">
        <f>I46</f>
        <v>S&amp;P500</v>
      </c>
      <c r="P46" s="1" t="str">
        <f>J46</f>
        <v>Gold</v>
      </c>
      <c r="Q46" s="1" t="str">
        <f>K46</f>
        <v>US Gov Bond</v>
      </c>
      <c r="R46" s="1" t="str">
        <f>L46</f>
        <v>USD/JPY</v>
      </c>
      <c r="T46" s="50"/>
      <c r="U46" s="1" t="s">
        <v>567</v>
      </c>
      <c r="V46" s="1" t="str">
        <f>O46</f>
        <v>S&amp;P500</v>
      </c>
      <c r="W46" s="1" t="str">
        <f t="shared" ref="W46:Y46" si="1">P46</f>
        <v>Gold</v>
      </c>
      <c r="X46" s="1" t="str">
        <f t="shared" si="1"/>
        <v>US Gov Bond</v>
      </c>
      <c r="Y46" s="1" t="str">
        <f t="shared" si="1"/>
        <v>USD/JPY</v>
      </c>
      <c r="AA46" s="1" t="s">
        <v>568</v>
      </c>
      <c r="AB46" s="1" t="str">
        <f>V46</f>
        <v>S&amp;P500</v>
      </c>
      <c r="AC46" s="1" t="str">
        <f t="shared" ref="AC46:AE46" si="2">W46</f>
        <v>Gold</v>
      </c>
      <c r="AD46" s="1" t="str">
        <f t="shared" si="2"/>
        <v>US Gov Bond</v>
      </c>
      <c r="AE46" s="1" t="str">
        <f t="shared" si="2"/>
        <v>USD/JPY</v>
      </c>
      <c r="AG46" s="1" t="s">
        <v>569</v>
      </c>
      <c r="AH46" s="1" t="str">
        <f>AB46</f>
        <v>S&amp;P500</v>
      </c>
      <c r="AI46" s="1" t="str">
        <f t="shared" ref="AI46:AK46" si="3">AC46</f>
        <v>Gold</v>
      </c>
      <c r="AJ46" s="1" t="str">
        <f t="shared" si="3"/>
        <v>US Gov Bond</v>
      </c>
      <c r="AK46" s="1" t="str">
        <f t="shared" si="3"/>
        <v>USD/JPY</v>
      </c>
      <c r="AM46" s="41" t="s">
        <v>570</v>
      </c>
    </row>
    <row r="47" spans="2:40">
      <c r="B47" t="s">
        <v>1</v>
      </c>
      <c r="C47" s="46"/>
      <c r="D47" s="43">
        <f>AC47</f>
        <v>13.9507549839281</v>
      </c>
      <c r="E47" s="43">
        <f t="shared" ref="E47:F47" si="4">AD47</f>
        <v>18.1069308462326</v>
      </c>
      <c r="F47" s="43">
        <f t="shared" si="4"/>
        <v>24.2425778506872</v>
      </c>
      <c r="H47" s="1" t="str">
        <f>B47</f>
        <v>S&amp;P500</v>
      </c>
      <c r="I47" s="48"/>
      <c r="J47" s="42">
        <f>SLOPE(ClosePriceData!B2:B532,ClosePriceData!C2:C532)</f>
        <v>1.33253408318801</v>
      </c>
      <c r="K47" s="42">
        <f>SLOPE(ClosePriceData!B2:B532,ClosePriceData!D2:D532)</f>
        <v>60.3473813596348</v>
      </c>
      <c r="L47" s="42">
        <f>SLOPE(ClosePriceData!B2:B532,ClosePriceData!E2:E532)</f>
        <v>-76.579280060467</v>
      </c>
      <c r="N47" s="1" t="str">
        <f>H47</f>
        <v>S&amp;P500</v>
      </c>
      <c r="O47" s="48"/>
      <c r="P47" s="42">
        <f>INTERCEPT(ClosePriceData!B2:B532,ClosePriceData!C2:C532)</f>
        <v>1058.90314636893</v>
      </c>
      <c r="Q47" s="42">
        <f>INTERCEPT(ClosePriceData!B2:B532,ClosePriceData!D2:D532)</f>
        <v>-4117.93918138982</v>
      </c>
      <c r="R47" s="42">
        <f>INTERCEPT(ClosePriceData!B2:B532,ClosePriceData!E2:E532)</f>
        <v>11460.5110246613</v>
      </c>
      <c r="T47" s="51">
        <f>V45</f>
        <v>4123</v>
      </c>
      <c r="U47" s="1" t="str">
        <f>N47</f>
        <v>S&amp;P500</v>
      </c>
      <c r="V47" s="48"/>
      <c r="W47" s="42">
        <f>$T47-P47-J47*W$45</f>
        <v>575.189627987355</v>
      </c>
      <c r="X47" s="42">
        <f>$T47-Q47-K47*X$45</f>
        <v>746.548758790171</v>
      </c>
      <c r="Y47" s="42">
        <f>$T47-R47-L47*Y$45</f>
        <v>999.521484783832</v>
      </c>
      <c r="AA47" s="1" t="str">
        <f>U47</f>
        <v>S&amp;P500</v>
      </c>
      <c r="AB47" s="48"/>
      <c r="AC47" s="42">
        <f t="shared" ref="AC47:AC49" si="5">W47/$T47*100</f>
        <v>13.9507549839281</v>
      </c>
      <c r="AD47" s="42">
        <f t="shared" ref="AD47:AD48" si="6">X47/$T47*100</f>
        <v>18.1069308462326</v>
      </c>
      <c r="AE47" s="42">
        <f t="shared" ref="AE47" si="7">Y47/$T47*100</f>
        <v>24.2425778506872</v>
      </c>
      <c r="AG47" s="1" t="str">
        <f>AA47</f>
        <v>S&amp;P500</v>
      </c>
      <c r="AH47" s="48"/>
      <c r="AI47" s="42">
        <f>ABS(CORREL(ClosePriceData!B2:B532,ClosePriceData!C2:C532))</f>
        <v>0.680541987498069</v>
      </c>
      <c r="AJ47" s="42">
        <f>ABS(CORREL(ClosePriceData!B2:B532,ClosePriceData!D2:D532))</f>
        <v>0.586754067565208</v>
      </c>
      <c r="AK47" s="42">
        <f>ABS(CORREL(ClosePriceData!B2:B532,ClosePriceData!E2:E532))</f>
        <v>0.395612205687908</v>
      </c>
      <c r="AM47" s="42">
        <f>SUMPRODUCT(AB47:AE47,AH47:AK47)/3</f>
        <v>9.90301651469371</v>
      </c>
      <c r="AN47" t="s">
        <v>571</v>
      </c>
    </row>
    <row r="48" spans="2:39">
      <c r="B48" t="s">
        <v>2</v>
      </c>
      <c r="C48" s="47">
        <f>AB48</f>
        <v>-3.39640475822628</v>
      </c>
      <c r="D48" s="46"/>
      <c r="E48" s="43">
        <f t="shared" ref="E48" si="8">AD48</f>
        <v>6.18822512146302</v>
      </c>
      <c r="F48" s="43">
        <f t="shared" ref="F48:F49" si="9">AE48</f>
        <v>17.929660823769</v>
      </c>
      <c r="H48" s="1" t="str">
        <f t="shared" ref="H48:H50" si="10">B48</f>
        <v>Gold</v>
      </c>
      <c r="I48" s="42">
        <f>SLOPE(ClosePriceData!C2:C532,ClosePriceData!B2:B532)</f>
        <v>0.347561388928823</v>
      </c>
      <c r="J48" s="48"/>
      <c r="K48" s="42">
        <f>SLOPE(ClosePriceData!C2:C532,ClosePriceData!D2:D532)</f>
        <v>49.979210332588</v>
      </c>
      <c r="L48" s="42">
        <f>SLOPE(ClosePriceData!C2:C532,ClosePriceData!E2:E532)</f>
        <v>-72.1876822171947</v>
      </c>
      <c r="N48" s="1" t="str">
        <f t="shared" ref="N48:N50" si="11">H48</f>
        <v>Gold</v>
      </c>
      <c r="O48" s="42">
        <f>INTERCEPT(ClosePriceData!C2:C532,ClosePriceData!B2:B532)</f>
        <v>498.242492007139</v>
      </c>
      <c r="P48" s="48"/>
      <c r="Q48" s="42">
        <f>INTERCEPT(ClosePriceData!C2:C532,ClosePriceData!D2:D532)</f>
        <v>-4454.57680619043</v>
      </c>
      <c r="R48" s="42">
        <f>INTERCEPT(ClosePriceData!C2:C532,ClosePriceData!E2:E532)</f>
        <v>9391.83790231658</v>
      </c>
      <c r="T48" s="51">
        <f>W45</f>
        <v>1867.80004882812</v>
      </c>
      <c r="U48" s="1" t="str">
        <f>N48</f>
        <v>Gold</v>
      </c>
      <c r="V48" s="42">
        <f t="shared" ref="V48:W50" si="12">$T48-O48-I48*V$45</f>
        <v>-63.4380497325512</v>
      </c>
      <c r="W48" s="48"/>
      <c r="X48" s="42">
        <f t="shared" ref="X48:X50" si="13">$T48-Q48-K48*X$45</f>
        <v>115.583671840281</v>
      </c>
      <c r="Y48" s="42">
        <f t="shared" ref="Y48:Y49" si="14">$T48-R48-L48*Y$45</f>
        <v>334.890213621075</v>
      </c>
      <c r="AA48" s="1" t="str">
        <f t="shared" ref="AA48:AA50" si="15">U48</f>
        <v>Gold</v>
      </c>
      <c r="AB48" s="42">
        <f t="shared" ref="AB48:AB49" si="16">V48/$T48*100</f>
        <v>-3.39640475822628</v>
      </c>
      <c r="AC48" s="48"/>
      <c r="AD48" s="42">
        <f t="shared" si="6"/>
        <v>6.18822512146302</v>
      </c>
      <c r="AE48" s="42">
        <f t="shared" ref="AE48:AE49" si="17">Y48/$T48*100</f>
        <v>17.929660823769</v>
      </c>
      <c r="AG48" s="1" t="str">
        <f t="shared" ref="AG48:AG50" si="18">AA48</f>
        <v>Gold</v>
      </c>
      <c r="AH48" s="42">
        <f>ABS(CORREL(ClosePriceData!C2:C532,ClosePriceData!B2:B532))</f>
        <v>0.680541987498069</v>
      </c>
      <c r="AI48" s="48"/>
      <c r="AJ48" s="42">
        <f>ABS(CORREL(ClosePriceData!C2:C532,ClosePriceData!D2:D532))</f>
        <v>0.951503675832589</v>
      </c>
      <c r="AK48" s="42">
        <f>ABS(CORREL(ClosePriceData!C2:C532,ClosePriceData!E2:E532))</f>
        <v>0.730205167411732</v>
      </c>
      <c r="AM48" s="42">
        <f t="shared" ref="AM48:AM50" si="19">SUMPRODUCT(AB48:AE48,AH48:AK48)/3</f>
        <v>5.55635129629874</v>
      </c>
    </row>
    <row r="49" spans="2:39">
      <c r="B49" t="s">
        <v>3</v>
      </c>
      <c r="C49" s="47">
        <f t="shared" ref="C49:D50" si="20">AB49</f>
        <v>-1.9650049787008</v>
      </c>
      <c r="D49" s="47">
        <f t="shared" si="20"/>
        <v>-1.47459526440239</v>
      </c>
      <c r="E49" s="46"/>
      <c r="F49" s="43">
        <f t="shared" si="9"/>
        <v>3.42817394506878</v>
      </c>
      <c r="H49" s="1" t="str">
        <f t="shared" si="10"/>
        <v>US Gov Bond</v>
      </c>
      <c r="I49" s="42">
        <f>SLOPE(ClosePriceData!D2:D532,ClosePriceData!B2:B532)</f>
        <v>0.00570497556062307</v>
      </c>
      <c r="J49" s="42">
        <f>SLOPE(ClosePriceData!D2:D532,ClosePriceData!C2:C532)</f>
        <v>0.018114716881243</v>
      </c>
      <c r="K49" s="48"/>
      <c r="L49" s="42">
        <f>SLOPE(ClosePriceData!D2:D532,ClosePriceData!E2:E532)</f>
        <v>-1.32750920577456</v>
      </c>
      <c r="N49" s="1" t="str">
        <f t="shared" si="11"/>
        <v>US Gov Bond</v>
      </c>
      <c r="O49" s="42">
        <f>INTERCEPT(ClosePriceData!D2:D532,ClosePriceData!B2:B532)</f>
        <v>103.106176321475</v>
      </c>
      <c r="P49" s="42">
        <f>INTERCEPT(ClosePriceData!D2:D532,ClosePriceData!C2:C532)</f>
        <v>92.1840939186863</v>
      </c>
      <c r="Q49" s="48"/>
      <c r="R49" s="42">
        <f>INTERCEPT(ClosePriceData!D2:D532,ClosePriceData!E2:E532)</f>
        <v>264.453399124177</v>
      </c>
      <c r="T49" s="51">
        <f>X45</f>
        <v>124.1875</v>
      </c>
      <c r="U49" s="1" t="str">
        <f>N49</f>
        <v>US Gov Bond</v>
      </c>
      <c r="V49" s="42">
        <f t="shared" si="12"/>
        <v>-2.44029055792406</v>
      </c>
      <c r="W49" s="42">
        <f t="shared" si="12"/>
        <v>-1.83126299397972</v>
      </c>
      <c r="X49" s="48"/>
      <c r="Y49" s="42">
        <f t="shared" si="14"/>
        <v>4.25736351803229</v>
      </c>
      <c r="AA49" s="1" t="str">
        <f t="shared" si="15"/>
        <v>US Gov Bond</v>
      </c>
      <c r="AB49" s="42">
        <f t="shared" si="16"/>
        <v>-1.9650049787008</v>
      </c>
      <c r="AC49" s="42">
        <f t="shared" si="5"/>
        <v>-1.47459526440239</v>
      </c>
      <c r="AD49" s="48"/>
      <c r="AE49" s="42">
        <f t="shared" si="17"/>
        <v>3.42817394506878</v>
      </c>
      <c r="AG49" s="1" t="str">
        <f t="shared" si="18"/>
        <v>US Gov Bond</v>
      </c>
      <c r="AH49" s="42">
        <f>ABS(CORREL(ClosePriceData!D2:D532,ClosePriceData!B2:B532))</f>
        <v>0.586754067565208</v>
      </c>
      <c r="AI49" s="42">
        <f>ABS(CORREL(ClosePriceData!D2:D532,ClosePriceData!C2:C532))</f>
        <v>0.951503675832589</v>
      </c>
      <c r="AJ49" s="48"/>
      <c r="AK49" s="42">
        <f>ABS(CORREL(ClosePriceData!D2:D532,ClosePriceData!E2:E532))</f>
        <v>0.705339596798457</v>
      </c>
      <c r="AM49" s="42">
        <f t="shared" si="19"/>
        <v>-0.0460102167709985</v>
      </c>
    </row>
    <row r="50" spans="2:39">
      <c r="B50" t="s">
        <v>4</v>
      </c>
      <c r="C50" s="47">
        <f t="shared" si="20"/>
        <v>2.74231305843152</v>
      </c>
      <c r="D50" s="47">
        <f t="shared" ref="D50" si="21">AC50</f>
        <v>2.75132995848721</v>
      </c>
      <c r="E50" s="47">
        <f t="shared" ref="E50" si="22">AD50</f>
        <v>1.98141377251919</v>
      </c>
      <c r="F50" s="46"/>
      <c r="H50" s="1" t="str">
        <f t="shared" si="10"/>
        <v>USD/JPY</v>
      </c>
      <c r="I50" s="42">
        <f>SLOPE(ClosePriceData!E2:E532,ClosePriceData!B2:B532)</f>
        <v>-0.00204375148428755</v>
      </c>
      <c r="J50" s="42">
        <f>SLOPE(ClosePriceData!E2:E532,ClosePriceData!C2:C532)</f>
        <v>-0.00738629597374426</v>
      </c>
      <c r="K50" s="42">
        <f>SLOPE(ClosePriceData!E2:E532,ClosePriceData!D2:D532)</f>
        <v>-0.37476496934839</v>
      </c>
      <c r="L50" s="48"/>
      <c r="N50" s="1" t="str">
        <f t="shared" si="11"/>
        <v>USD/JPY</v>
      </c>
      <c r="O50" s="42">
        <f>INTERCEPT(ClosePriceData!E2:E532,ClosePriceData!B2:B532)</f>
        <v>114.308878976462</v>
      </c>
      <c r="P50" s="42">
        <f>INTERCEPT(ClosePriceData!E2:E532,ClosePriceData!C2:C532)</f>
        <v>119.66879906906</v>
      </c>
      <c r="Q50" s="42">
        <f>INTERCEPT(ClosePriceData!E2:E532,ClosePriceData!D2:D532)</f>
        <v>153.25199201742</v>
      </c>
      <c r="R50" s="48"/>
      <c r="T50" s="51">
        <f>Y45</f>
        <v>108.867992789462</v>
      </c>
      <c r="U50" s="1" t="str">
        <f>N50</f>
        <v>USD/JPY</v>
      </c>
      <c r="V50" s="42">
        <f t="shared" si="12"/>
        <v>2.9855011827177</v>
      </c>
      <c r="W50" s="42">
        <f t="shared" si="12"/>
        <v>2.99531770082016</v>
      </c>
      <c r="X50" s="42">
        <f t="shared" si="13"/>
        <v>2.1571254029956</v>
      </c>
      <c r="Y50" s="48"/>
      <c r="AA50" s="1" t="str">
        <f t="shared" si="15"/>
        <v>USD/JPY</v>
      </c>
      <c r="AB50" s="42">
        <f t="shared" ref="AB50" si="23">V50/$T50*100</f>
        <v>2.74231305843152</v>
      </c>
      <c r="AC50" s="42">
        <f t="shared" ref="AC50" si="24">W50/$T50*100</f>
        <v>2.75132995848721</v>
      </c>
      <c r="AD50" s="42">
        <f t="shared" ref="AD50" si="25">X50/$T50*100</f>
        <v>1.98141377251919</v>
      </c>
      <c r="AE50" s="48"/>
      <c r="AG50" s="1" t="str">
        <f t="shared" si="18"/>
        <v>USD/JPY</v>
      </c>
      <c r="AH50" s="42">
        <f>ABS(CORREL(ClosePriceData!E2:E532,ClosePriceData!B2:B532))</f>
        <v>0.395612205687908</v>
      </c>
      <c r="AI50" s="42">
        <f>ABS(CORREL(ClosePriceData!E2:E532,ClosePriceData!C2:C532))</f>
        <v>0.730205167411732</v>
      </c>
      <c r="AJ50" s="42">
        <f>ABS(CORREL(ClosePriceData!E2:E532,ClosePriceData!D2:D532))</f>
        <v>0.705339596798457</v>
      </c>
      <c r="AK50" s="48"/>
      <c r="AM50" s="42">
        <f t="shared" si="19"/>
        <v>1.4971658206915</v>
      </c>
    </row>
    <row r="52" spans="1:1">
      <c r="A52" t="s">
        <v>572</v>
      </c>
    </row>
  </sheetData>
  <pageMargins left="0.7" right="0.7" top="0.75" bottom="0.75" header="0.3" footer="0.3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727"/>
  <sheetViews>
    <sheetView topLeftCell="A33" workbookViewId="0">
      <selection activeCell="K43" sqref="K43"/>
    </sheetView>
  </sheetViews>
  <sheetFormatPr defaultColWidth="11" defaultRowHeight="14"/>
  <sheetData>
    <row r="1" spans="1:1">
      <c r="A1" t="s">
        <v>573</v>
      </c>
    </row>
    <row r="2" spans="1:1">
      <c r="A2" t="s">
        <v>574</v>
      </c>
    </row>
    <row r="4" spans="1:1">
      <c r="A4" t="s">
        <v>575</v>
      </c>
    </row>
    <row r="6" spans="1:1">
      <c r="A6" t="s">
        <v>576</v>
      </c>
    </row>
    <row r="7" ht="14.75"/>
    <row r="8" spans="1:5">
      <c r="A8" s="1"/>
      <c r="B8" s="35" t="s">
        <v>0</v>
      </c>
      <c r="C8" s="36" t="s">
        <v>577</v>
      </c>
      <c r="D8" s="1"/>
      <c r="E8" s="1" t="s">
        <v>578</v>
      </c>
    </row>
    <row r="9" spans="1:5">
      <c r="A9" s="1"/>
      <c r="B9" s="37" t="str">
        <f>ClosePriceData!A513</f>
        <v>2021-04-14</v>
      </c>
      <c r="C9" s="38">
        <v>100</v>
      </c>
      <c r="D9" s="1"/>
      <c r="E9" s="1"/>
    </row>
    <row r="10" spans="1:5">
      <c r="A10" s="1"/>
      <c r="B10" s="37" t="str">
        <f>ClosePriceData!A514</f>
        <v>2021-04-15</v>
      </c>
      <c r="C10" s="38">
        <v>99.5</v>
      </c>
      <c r="D10" s="1"/>
      <c r="E10" s="43">
        <f>(C10/C9-1)*100</f>
        <v>-0.5</v>
      </c>
    </row>
    <row r="11" spans="1:5">
      <c r="A11" s="1"/>
      <c r="B11" s="37" t="str">
        <f>ClosePriceData!A515</f>
        <v>2021-04-19</v>
      </c>
      <c r="C11" s="38">
        <v>102</v>
      </c>
      <c r="D11" s="1"/>
      <c r="E11" s="43">
        <f t="shared" ref="E11:E28" si="0">(C11/C10-1)*100</f>
        <v>2.51256281407035</v>
      </c>
    </row>
    <row r="12" spans="1:5">
      <c r="A12" s="1"/>
      <c r="B12" s="37" t="str">
        <f>ClosePriceData!A516</f>
        <v>2021-04-20</v>
      </c>
      <c r="C12" s="38">
        <v>101.5</v>
      </c>
      <c r="D12" s="1"/>
      <c r="E12" s="43">
        <f t="shared" si="0"/>
        <v>-0.490196078431371</v>
      </c>
    </row>
    <row r="13" spans="1:5">
      <c r="A13" s="1"/>
      <c r="B13" s="37" t="str">
        <f>ClosePriceData!A517</f>
        <v>2021-04-21</v>
      </c>
      <c r="C13" s="38">
        <v>100.5</v>
      </c>
      <c r="D13" s="1"/>
      <c r="E13" s="43">
        <f t="shared" si="0"/>
        <v>-0.985221674876846</v>
      </c>
    </row>
    <row r="14" spans="1:5">
      <c r="A14" s="1"/>
      <c r="B14" s="37" t="str">
        <f>ClosePriceData!A518</f>
        <v>2021-04-22</v>
      </c>
      <c r="C14" s="38">
        <v>96.5</v>
      </c>
      <c r="D14" s="1"/>
      <c r="E14" s="43">
        <f t="shared" si="0"/>
        <v>-3.98009950248757</v>
      </c>
    </row>
    <row r="15" spans="1:5">
      <c r="A15" s="1"/>
      <c r="B15" s="37" t="str">
        <f>ClosePriceData!A519</f>
        <v>2021-04-26</v>
      </c>
      <c r="C15" s="38">
        <v>97</v>
      </c>
      <c r="D15" s="1"/>
      <c r="E15" s="43">
        <f t="shared" si="0"/>
        <v>0.518134715025909</v>
      </c>
    </row>
    <row r="16" spans="1:5">
      <c r="A16" s="1"/>
      <c r="B16" s="37" t="str">
        <f>ClosePriceData!A520</f>
        <v>2021-04-27</v>
      </c>
      <c r="C16" s="38">
        <v>99</v>
      </c>
      <c r="D16" s="1"/>
      <c r="E16" s="43">
        <f t="shared" si="0"/>
        <v>2.06185567010309</v>
      </c>
    </row>
    <row r="17" spans="1:5">
      <c r="A17" s="1"/>
      <c r="B17" s="37" t="str">
        <f>ClosePriceData!A521</f>
        <v>2021-04-28</v>
      </c>
      <c r="C17" s="38">
        <v>101.5</v>
      </c>
      <c r="D17" s="1"/>
      <c r="E17" s="43">
        <f t="shared" si="0"/>
        <v>2.52525252525253</v>
      </c>
    </row>
    <row r="18" spans="1:5">
      <c r="A18" s="1"/>
      <c r="B18" s="37" t="str">
        <f>ClosePriceData!A522</f>
        <v>2021-04-29</v>
      </c>
      <c r="C18" s="38">
        <v>102.5</v>
      </c>
      <c r="D18" s="1"/>
      <c r="E18" s="43">
        <f t="shared" si="0"/>
        <v>0.985221674876846</v>
      </c>
    </row>
    <row r="19" spans="1:5">
      <c r="A19" s="1"/>
      <c r="B19" s="37" t="str">
        <f>ClosePriceData!A523</f>
        <v>2021-05-03</v>
      </c>
      <c r="C19" s="38">
        <v>103.5</v>
      </c>
      <c r="D19" s="1"/>
      <c r="E19" s="43">
        <f t="shared" si="0"/>
        <v>0.975609756097562</v>
      </c>
    </row>
    <row r="20" spans="1:5">
      <c r="A20" s="1"/>
      <c r="B20" s="37" t="str">
        <f>ClosePriceData!A524</f>
        <v>2021-05-04</v>
      </c>
      <c r="C20" s="38">
        <v>102</v>
      </c>
      <c r="D20" s="1"/>
      <c r="E20" s="43">
        <f t="shared" si="0"/>
        <v>-1.44927536231884</v>
      </c>
    </row>
    <row r="21" spans="1:5">
      <c r="A21" s="1"/>
      <c r="B21" s="37" t="str">
        <f>ClosePriceData!A525</f>
        <v>2021-05-05</v>
      </c>
      <c r="C21" s="38">
        <v>101</v>
      </c>
      <c r="D21" s="1"/>
      <c r="E21" s="43">
        <f t="shared" si="0"/>
        <v>-0.980392156862742</v>
      </c>
    </row>
    <row r="22" spans="1:5">
      <c r="A22" s="1"/>
      <c r="B22" s="37" t="str">
        <f>ClosePriceData!A526</f>
        <v>2021-05-06</v>
      </c>
      <c r="C22" s="38">
        <v>104.5</v>
      </c>
      <c r="D22" s="1"/>
      <c r="E22" s="43">
        <f t="shared" si="0"/>
        <v>3.46534653465347</v>
      </c>
    </row>
    <row r="23" spans="1:5">
      <c r="A23" s="1"/>
      <c r="B23" s="37" t="str">
        <f>ClosePriceData!A527</f>
        <v>2021-05-10</v>
      </c>
      <c r="C23" s="38">
        <v>103</v>
      </c>
      <c r="D23" s="1"/>
      <c r="E23" s="43">
        <f t="shared" si="0"/>
        <v>-1.43540669856459</v>
      </c>
    </row>
    <row r="24" spans="1:5">
      <c r="A24" s="1"/>
      <c r="B24" s="37" t="str">
        <f>ClosePriceData!A528</f>
        <v>2021-05-11</v>
      </c>
      <c r="C24" s="38">
        <v>103.5</v>
      </c>
      <c r="D24" s="1"/>
      <c r="E24" s="43">
        <f t="shared" si="0"/>
        <v>0.485436893203883</v>
      </c>
    </row>
    <row r="25" spans="1:5">
      <c r="A25" s="1"/>
      <c r="B25" s="37" t="str">
        <f>ClosePriceData!A529</f>
        <v>2021-05-12</v>
      </c>
      <c r="C25" s="38">
        <v>104</v>
      </c>
      <c r="D25" s="1"/>
      <c r="E25" s="43">
        <f t="shared" si="0"/>
        <v>0.483091787439616</v>
      </c>
    </row>
    <row r="26" spans="1:5">
      <c r="A26" s="1"/>
      <c r="B26" s="37" t="str">
        <f>ClosePriceData!A530</f>
        <v>2021-05-13</v>
      </c>
      <c r="C26" s="38">
        <v>102.5</v>
      </c>
      <c r="D26" s="1"/>
      <c r="E26" s="43">
        <f t="shared" si="0"/>
        <v>-1.44230769230769</v>
      </c>
    </row>
    <row r="27" spans="1:5">
      <c r="A27" s="1"/>
      <c r="B27" s="37" t="str">
        <f>ClosePriceData!A531</f>
        <v>2021-05-17</v>
      </c>
      <c r="C27" s="38">
        <v>107</v>
      </c>
      <c r="D27" s="1"/>
      <c r="E27" s="43">
        <f t="shared" si="0"/>
        <v>4.39024390243903</v>
      </c>
    </row>
    <row r="28" ht="14.75" spans="1:5">
      <c r="A28" s="1"/>
      <c r="B28" s="39" t="str">
        <f>ClosePriceData!A532</f>
        <v>2021-05-18</v>
      </c>
      <c r="C28" s="40">
        <v>109.5</v>
      </c>
      <c r="D28" s="1"/>
      <c r="E28" s="43">
        <f t="shared" si="0"/>
        <v>2.33644859813085</v>
      </c>
    </row>
    <row r="29" spans="1:5">
      <c r="A29" s="1"/>
      <c r="B29" s="1"/>
      <c r="C29" s="1"/>
      <c r="D29" s="1"/>
      <c r="E29" s="1"/>
    </row>
    <row r="30" spans="1:7">
      <c r="A30" s="1"/>
      <c r="B30" s="1"/>
      <c r="C30" s="1"/>
      <c r="D30" s="41" t="s">
        <v>579</v>
      </c>
      <c r="E30" s="43">
        <f>_xlfn.STDEV.S(E10:E28)</f>
        <v>2.05643934510474</v>
      </c>
      <c r="G30" t="s">
        <v>580</v>
      </c>
    </row>
    <row r="31" spans="1:7">
      <c r="A31" s="1"/>
      <c r="B31" s="1"/>
      <c r="C31" s="1"/>
      <c r="D31" s="41" t="s">
        <v>581</v>
      </c>
      <c r="E31" s="43">
        <f>E30*SQRT(252)</f>
        <v>32.644962560614</v>
      </c>
      <c r="G31" t="s">
        <v>582</v>
      </c>
    </row>
    <row r="33" spans="1:1">
      <c r="A33" t="s">
        <v>583</v>
      </c>
    </row>
    <row r="35" spans="1:1">
      <c r="A35" s="26" t="s">
        <v>584</v>
      </c>
    </row>
    <row r="37" spans="1:1">
      <c r="A37" t="s">
        <v>585</v>
      </c>
    </row>
    <row r="39" spans="1:12">
      <c r="A39" s="1" t="str">
        <f>ClosePriceData!A1</f>
        <v>Date</v>
      </c>
      <c r="B39" s="1" t="str">
        <f>ClosePriceData!B1</f>
        <v>S&amp;P500</v>
      </c>
      <c r="C39" s="1" t="str">
        <f>ClosePriceData!C1</f>
        <v>Gold</v>
      </c>
      <c r="D39" s="1" t="str">
        <f>ClosePriceData!D1</f>
        <v>US Gov Bond</v>
      </c>
      <c r="E39" s="1" t="str">
        <f>ClosePriceData!E1</f>
        <v>USD/JPY</v>
      </c>
      <c r="F39" s="1"/>
      <c r="G39" s="1"/>
      <c r="H39" s="1" t="str">
        <f>B39</f>
        <v>S&amp;P500</v>
      </c>
      <c r="I39" s="1" t="str">
        <f>C39</f>
        <v>Gold</v>
      </c>
      <c r="J39" s="1" t="str">
        <f>D39</f>
        <v>US Gov Bond</v>
      </c>
      <c r="K39" s="1" t="str">
        <f>E39</f>
        <v>USD/JPY</v>
      </c>
      <c r="L39" s="1"/>
    </row>
    <row r="40" spans="1:12">
      <c r="A40" s="1" t="str">
        <f>ClosePriceData!A2</f>
        <v>2019-01-02</v>
      </c>
      <c r="B40" s="1"/>
      <c r="C40" s="1"/>
      <c r="D40" s="1"/>
      <c r="E40" s="1"/>
      <c r="F40" s="1"/>
      <c r="G40" s="1" t="s">
        <v>579</v>
      </c>
      <c r="H40" s="42">
        <f>_xlfn.STDEV.S(B41:B570)</f>
        <v>1.61318995913402</v>
      </c>
      <c r="I40" s="42">
        <f t="shared" ref="I40:K40" si="1">_xlfn.STDEV.S(C41:C570)</f>
        <v>1.14192563679375</v>
      </c>
      <c r="J40" s="42">
        <f t="shared" si="1"/>
        <v>0.186734343970943</v>
      </c>
      <c r="K40" s="42">
        <f t="shared" si="1"/>
        <v>0.461760088868207</v>
      </c>
      <c r="L40" s="1"/>
    </row>
    <row r="41" spans="1:12">
      <c r="A41" s="1" t="str">
        <f>ClosePriceData!A3</f>
        <v>2019-01-03</v>
      </c>
      <c r="B41" s="42">
        <f>100*(ClosePriceData!B3/ClosePriceData!B2-1)</f>
        <v>-2.5189167662286</v>
      </c>
      <c r="C41" s="42">
        <f>100*(ClosePriceData!C3/ClosePriceData!C2-1)</f>
        <v>0.843095146613981</v>
      </c>
      <c r="D41" s="42">
        <f>100*(ClosePriceData!D3/ClosePriceData!D2-1)</f>
        <v>0.538147138964584</v>
      </c>
      <c r="E41" s="42">
        <f>100*(ClosePriceData!E3/ClosePriceData!E2-1)</f>
        <v>-2.03067287546125</v>
      </c>
      <c r="F41" s="1"/>
      <c r="G41" s="1" t="s">
        <v>581</v>
      </c>
      <c r="H41" s="42">
        <f>H40*SQRT(252)</f>
        <v>25.6085966962504</v>
      </c>
      <c r="I41" s="42">
        <f t="shared" ref="I41:K41" si="2">I40*SQRT(252)</f>
        <v>18.1275075041119</v>
      </c>
      <c r="J41" s="42">
        <f t="shared" si="2"/>
        <v>2.96431581229145</v>
      </c>
      <c r="K41" s="42">
        <f t="shared" si="2"/>
        <v>7.33021416312216</v>
      </c>
      <c r="L41" s="1"/>
    </row>
    <row r="42" spans="1:12">
      <c r="A42" s="1" t="str">
        <f>ClosePriceData!A4</f>
        <v>2019-01-04</v>
      </c>
      <c r="B42" s="42">
        <f>100*(ClosePriceData!B4/ClosePriceData!B3-1)</f>
        <v>3.41129608824431</v>
      </c>
      <c r="C42" s="42">
        <f>100*(ClosePriceData!C4/ClosePriceData!C3-1)</f>
        <v>-0.704450945369239</v>
      </c>
      <c r="D42" s="42">
        <f>100*(ClosePriceData!D4/ClosePriceData!D3-1)</f>
        <v>-0.474286875804597</v>
      </c>
      <c r="E42" s="42">
        <f>100*(ClosePriceData!E4/ClosePriceData!E3-1)</f>
        <v>0.341584536173567</v>
      </c>
      <c r="F42" s="1"/>
      <c r="G42" s="1"/>
      <c r="H42" s="1"/>
      <c r="I42" s="1"/>
      <c r="J42" s="1"/>
      <c r="K42" s="1"/>
      <c r="L42" s="1"/>
    </row>
    <row r="43" spans="1:12">
      <c r="A43" s="1" t="str">
        <f>ClosePriceData!A5</f>
        <v>2019-01-07</v>
      </c>
      <c r="B43" s="42">
        <f>100*(ClosePriceData!B5/ClosePriceData!B4-1)</f>
        <v>0.760493827160502</v>
      </c>
      <c r="C43" s="42">
        <f>100*(ClosePriceData!C5/ClosePriceData!C4-1)</f>
        <v>0.31964588854192</v>
      </c>
      <c r="D43" s="42">
        <f>100*(ClosePriceData!D5/ClosePriceData!D4-1)</f>
        <v>-0.149771938185039</v>
      </c>
      <c r="E43" s="42">
        <f>100*(ClosePriceData!E5/ClosePriceData!E4-1)</f>
        <v>0.662284854448525</v>
      </c>
      <c r="F43" s="1"/>
      <c r="G43" s="1"/>
      <c r="H43" s="1"/>
      <c r="I43" s="1"/>
      <c r="J43" s="1"/>
      <c r="K43" s="1"/>
      <c r="L43" s="1"/>
    </row>
    <row r="44" spans="1:12">
      <c r="A44" s="1" t="str">
        <f>ClosePriceData!A6</f>
        <v>2019-01-08</v>
      </c>
      <c r="B44" s="42">
        <f>100*(ClosePriceData!B6/ClosePriceData!B5-1)</f>
        <v>0.86257596549697</v>
      </c>
      <c r="C44" s="42">
        <f>100*(ClosePriceData!C6/ClosePriceData!C5-1)</f>
        <v>-0.279771333512813</v>
      </c>
      <c r="D44" s="42">
        <f>100*(ClosePriceData!D6/ClosePriceData!D5-1)</f>
        <v>-0.218176859616825</v>
      </c>
      <c r="E44" s="42">
        <f>100*(ClosePriceData!E6/ClosePriceData!E5-1)</f>
        <v>0.0866203389978004</v>
      </c>
      <c r="F44" s="1"/>
      <c r="G44" s="1"/>
      <c r="H44" s="1"/>
      <c r="I44" s="1"/>
      <c r="J44" s="1"/>
      <c r="K44" s="1"/>
      <c r="L44" s="1"/>
    </row>
    <row r="45" spans="1:12">
      <c r="A45" s="1" t="str">
        <f>ClosePriceData!A7</f>
        <v>2019-01-09</v>
      </c>
      <c r="B45" s="42">
        <f>100*(ClosePriceData!B7/ClosePriceData!B6-1)</f>
        <v>0.388726919339155</v>
      </c>
      <c r="C45" s="42">
        <f>100*(ClosePriceData!C7/ClosePriceData!C6-1)</f>
        <v>0.475381693295662</v>
      </c>
      <c r="D45" s="42">
        <f>100*(ClosePriceData!D7/ClosePriceData!D6-1)</f>
        <v>0.0409976084728481</v>
      </c>
      <c r="E45" s="42">
        <f>100*(ClosePriceData!E7/ClosePriceData!E6-1)</f>
        <v>0.147308392718637</v>
      </c>
      <c r="F45" s="1"/>
      <c r="G45" s="1"/>
      <c r="H45" s="1"/>
      <c r="I45" s="1"/>
      <c r="J45" s="1"/>
      <c r="K45" s="1"/>
      <c r="L45" s="1"/>
    </row>
    <row r="46" spans="1:12">
      <c r="A46" s="1" t="str">
        <f>ClosePriceData!A8</f>
        <v>2019-01-10</v>
      </c>
      <c r="B46" s="42">
        <f>100*(ClosePriceData!B8/ClosePriceData!B7-1)</f>
        <v>0.445304937076485</v>
      </c>
      <c r="C46" s="42">
        <f>100*(ClosePriceData!C8/ClosePriceData!C7-1)</f>
        <v>-0.3567903111794</v>
      </c>
      <c r="D46" s="42">
        <f>100*(ClosePriceData!D8/ClosePriceData!D7-1)</f>
        <v>0.00683013455364812</v>
      </c>
      <c r="E46" s="42">
        <f>100*(ClosePriceData!E8/ClosePriceData!E7-1)</f>
        <v>-0.539634255394494</v>
      </c>
      <c r="F46" s="1"/>
      <c r="G46" s="1"/>
      <c r="H46" s="1"/>
      <c r="I46" s="1"/>
      <c r="J46" s="1"/>
      <c r="K46" s="1"/>
      <c r="L46" s="1"/>
    </row>
    <row r="47" spans="1:12">
      <c r="A47" s="1" t="str">
        <f>ClosePriceData!A9</f>
        <v>2019-01-11</v>
      </c>
      <c r="B47" s="42">
        <f>100*(ClosePriceData!B9/ClosePriceData!B8-1)</f>
        <v>0.038550501156509</v>
      </c>
      <c r="C47" s="42">
        <f>100*(ClosePriceData!C9/ClosePriceData!C8-1)</f>
        <v>0.186815949659969</v>
      </c>
      <c r="D47" s="42">
        <f>100*(ClosePriceData!D9/ClosePriceData!D8-1)</f>
        <v>0.122934025406374</v>
      </c>
      <c r="E47" s="42">
        <f>100*(ClosePriceData!E9/ClosePriceData!E8-1)</f>
        <v>0.100739336764399</v>
      </c>
      <c r="F47" s="1"/>
      <c r="G47" s="1"/>
      <c r="H47" s="1"/>
      <c r="I47" s="1"/>
      <c r="J47" s="1"/>
      <c r="K47" s="1"/>
      <c r="L47" s="1"/>
    </row>
    <row r="48" spans="1:12">
      <c r="A48" s="1" t="str">
        <f>ClosePriceData!A10</f>
        <v>2019-01-14</v>
      </c>
      <c r="B48" s="42">
        <f>100*(ClosePriceData!B10/ClosePriceData!B9-1)</f>
        <v>-0.558766859344895</v>
      </c>
      <c r="C48" s="42">
        <f>100*(ClosePriceData!C10/ClosePriceData!C9-1)</f>
        <v>0.155388084681585</v>
      </c>
      <c r="D48" s="42">
        <f>100*(ClosePriceData!D10/ClosePriceData!D9-1)</f>
        <v>-0.0136425648021854</v>
      </c>
      <c r="E48" s="42">
        <f>100*(ClosePriceData!E10/ClosePriceData!E9-1)</f>
        <v>0.147746430075735</v>
      </c>
      <c r="F48" s="1"/>
      <c r="G48" s="1"/>
      <c r="H48" s="1"/>
      <c r="I48" s="1"/>
      <c r="J48" s="1"/>
      <c r="K48" s="1"/>
      <c r="L48" s="1"/>
    </row>
    <row r="49" spans="1:12">
      <c r="A49" s="1" t="str">
        <f>ClosePriceData!A11</f>
        <v>2019-01-15</v>
      </c>
      <c r="B49" s="42">
        <f>100*(ClosePriceData!B11/ClosePriceData!B10-1)</f>
        <v>0.968804495252851</v>
      </c>
      <c r="C49" s="42">
        <f>100*(ClosePriceData!C11/ClosePriceData!C10-1)</f>
        <v>-0.224965050731984</v>
      </c>
      <c r="D49" s="42">
        <f>100*(ClosePriceData!D11/ClosePriceData!D10-1)</f>
        <v>0.0136444262518687</v>
      </c>
      <c r="E49" s="42">
        <f>100*(ClosePriceData!E11/ClosePriceData!E10-1)</f>
        <v>-0.191781647777678</v>
      </c>
      <c r="F49" s="1"/>
      <c r="G49" s="1"/>
      <c r="H49" s="1"/>
      <c r="I49" s="1"/>
      <c r="J49" s="1"/>
      <c r="K49" s="1"/>
      <c r="L49" s="1"/>
    </row>
    <row r="50" spans="1:12">
      <c r="A50" s="1" t="str">
        <f>ClosePriceData!A12</f>
        <v>2019-01-16</v>
      </c>
      <c r="B50" s="42">
        <f>100*(ClosePriceData!B12/ClosePriceData!B11-1)</f>
        <v>0.297447706774134</v>
      </c>
      <c r="C50" s="42">
        <f>100*(ClosePriceData!C12/ClosePriceData!C11-1)</f>
        <v>0.419843307344481</v>
      </c>
      <c r="D50" s="42">
        <f>100*(ClosePriceData!D12/ClosePriceData!D11-1)</f>
        <v>-0.0818553888131013</v>
      </c>
      <c r="E50" s="42">
        <f>100*(ClosePriceData!E12/ClosePriceData!E11-1)</f>
        <v>0.363974092799224</v>
      </c>
      <c r="F50" s="1"/>
      <c r="G50" s="1"/>
      <c r="H50" s="1"/>
      <c r="I50" s="1"/>
      <c r="J50" s="1"/>
      <c r="K50" s="1"/>
      <c r="L50" s="1"/>
    </row>
    <row r="51" spans="1:12">
      <c r="A51" s="1" t="str">
        <f>ClosePriceData!A13</f>
        <v>2019-01-17</v>
      </c>
      <c r="B51" s="42">
        <f>100*(ClosePriceData!B13/ClosePriceData!B12-1)</f>
        <v>0.841863579833535</v>
      </c>
      <c r="C51" s="42">
        <f>100*(ClosePriceData!C13/ClosePriceData!C12-1)</f>
        <v>-0.0464521211891333</v>
      </c>
      <c r="D51" s="42">
        <f>100*(ClosePriceData!D13/ClosePriceData!D12-1)</f>
        <v>-0.122883670125618</v>
      </c>
      <c r="E51" s="42">
        <f>100*(ClosePriceData!E13/ClosePriceData!E12-1)</f>
        <v>0.361736518074296</v>
      </c>
      <c r="F51" s="1"/>
      <c r="G51" s="1"/>
      <c r="H51" s="1"/>
      <c r="I51" s="1"/>
      <c r="J51" s="1"/>
      <c r="K51" s="1"/>
      <c r="L51" s="1"/>
    </row>
    <row r="52" spans="1:12">
      <c r="A52" s="1" t="str">
        <f>ClosePriceData!A14</f>
        <v>2019-01-18</v>
      </c>
      <c r="B52" s="42">
        <f>100*(ClosePriceData!B14/ClosePriceData!B13-1)</f>
        <v>1.37558106441513</v>
      </c>
      <c r="C52" s="42">
        <f>100*(ClosePriceData!C14/ClosePriceData!C13-1)</f>
        <v>-0.751351756148333</v>
      </c>
      <c r="D52" s="42">
        <f>100*(ClosePriceData!D14/ClosePriceData!D13-1)</f>
        <v>-0.211893369788108</v>
      </c>
      <c r="E52" s="42">
        <f>100*(ClosePriceData!E14/ClosePriceData!E13-1)</f>
        <v>0.106383692482925</v>
      </c>
      <c r="F52" s="1"/>
      <c r="G52" s="1"/>
      <c r="H52" s="1"/>
      <c r="I52" s="1"/>
      <c r="J52" s="1"/>
      <c r="K52" s="1"/>
      <c r="L52" s="1"/>
    </row>
    <row r="53" spans="1:12">
      <c r="A53" s="1" t="str">
        <f>ClosePriceData!A15</f>
        <v>2019-01-22</v>
      </c>
      <c r="B53" s="42">
        <f>100*(ClosePriceData!B15/ClosePriceData!B14-1)</f>
        <v>-1.47857009170878</v>
      </c>
      <c r="C53" s="42">
        <f>100*(ClosePriceData!C15/ClosePriceData!C14-1)</f>
        <v>0.0936510673649416</v>
      </c>
      <c r="D53" s="42">
        <f>100*(ClosePriceData!D15/ClosePriceData!D14-1)</f>
        <v>0.212343311185692</v>
      </c>
      <c r="E53" s="42">
        <f>100*(ClosePriceData!E15/ClosePriceData!E14-1)</f>
        <v>0.473645242134313</v>
      </c>
      <c r="F53" s="1"/>
      <c r="G53" s="1"/>
      <c r="H53" s="1"/>
      <c r="I53" s="1"/>
      <c r="J53" s="1"/>
      <c r="K53" s="1"/>
      <c r="L53" s="1"/>
    </row>
    <row r="54" spans="1:12">
      <c r="A54" s="1" t="str">
        <f>ClosePriceData!A16</f>
        <v>2019-01-23</v>
      </c>
      <c r="B54" s="42">
        <f>100*(ClosePriceData!B16/ClosePriceData!B15-1)</f>
        <v>0.237462006079037</v>
      </c>
      <c r="C54" s="42">
        <f>100*(ClosePriceData!C16/ClosePriceData!C15-1)</f>
        <v>0.0467817221004196</v>
      </c>
      <c r="D54" s="42">
        <f>100*(ClosePriceData!D16/ClosePriceData!D15-1)</f>
        <v>-0.0956937799043045</v>
      </c>
      <c r="E54" s="42">
        <f>100*(ClosePriceData!E16/ClosePriceData!E15-1)</f>
        <v>-0.287222665190456</v>
      </c>
      <c r="F54" s="1"/>
      <c r="G54" s="1"/>
      <c r="H54" s="1"/>
      <c r="I54" s="1"/>
      <c r="J54" s="1"/>
      <c r="K54" s="1"/>
      <c r="L54" s="1"/>
    </row>
    <row r="55" spans="1:12">
      <c r="A55" s="1" t="str">
        <f>ClosePriceData!A17</f>
        <v>2019-01-24</v>
      </c>
      <c r="B55" s="42">
        <f>100*(ClosePriceData!B17/ClosePriceData!B16-1)</f>
        <v>-0.161091632711075</v>
      </c>
      <c r="C55" s="42">
        <f>100*(ClosePriceData!C17/ClosePriceData!C16-1)</f>
        <v>-0.311744998527752</v>
      </c>
      <c r="D55" s="42">
        <f>100*(ClosePriceData!D17/ClosePriceData!D16-1)</f>
        <v>0.184729064039413</v>
      </c>
      <c r="E55" s="42">
        <f>100*(ClosePriceData!E17/ClosePriceData!E16-1)</f>
        <v>0.125273056513686</v>
      </c>
      <c r="F55" s="1"/>
      <c r="G55" s="1"/>
      <c r="H55" s="1"/>
      <c r="I55" s="1"/>
      <c r="J55" s="1"/>
      <c r="K55" s="1"/>
      <c r="L55" s="1"/>
    </row>
    <row r="56" spans="1:12">
      <c r="A56" s="1" t="str">
        <f>ClosePriceData!A18</f>
        <v>2019-01-25</v>
      </c>
      <c r="B56" s="42">
        <f>100*(ClosePriceData!B18/ClosePriceData!B17-1)</f>
        <v>1.1199696279423</v>
      </c>
      <c r="C56" s="42">
        <f>100*(ClosePriceData!C18/ClosePriceData!C17-1)</f>
        <v>1.43069730102536</v>
      </c>
      <c r="D56" s="42">
        <f>100*(ClosePriceData!D18/ClosePriceData!D17-1)</f>
        <v>-0.18438844499078</v>
      </c>
      <c r="E56" s="42">
        <f>100*(ClosePriceData!E18/ClosePriceData!E17-1)</f>
        <v>0.0958949118333274</v>
      </c>
      <c r="F56" s="1"/>
      <c r="G56" s="1"/>
      <c r="H56" s="1"/>
      <c r="I56" s="1"/>
      <c r="J56" s="1"/>
      <c r="K56" s="1"/>
      <c r="L56" s="1"/>
    </row>
    <row r="57" spans="1:12">
      <c r="A57" s="1" t="str">
        <f>ClosePriceData!A19</f>
        <v>2019-01-28</v>
      </c>
      <c r="B57" s="42">
        <f>100*(ClosePriceData!B19/ClosePriceData!B18-1)</f>
        <v>-0.807208560165196</v>
      </c>
      <c r="C57" s="42">
        <f>100*(ClosePriceData!C19/ClosePriceData!C18-1)</f>
        <v>0.385386149677158</v>
      </c>
      <c r="D57" s="42">
        <f>100*(ClosePriceData!D19/ClosePriceData!D18-1)</f>
        <v>0.0410509031198769</v>
      </c>
      <c r="E57" s="42">
        <f>100*(ClosePriceData!E19/ClosePriceData!E18-1)</f>
        <v>-0.179748492713816</v>
      </c>
      <c r="F57" s="1"/>
      <c r="G57" s="1"/>
      <c r="H57" s="1"/>
      <c r="I57" s="1"/>
      <c r="J57" s="1"/>
      <c r="K57" s="1"/>
      <c r="L57" s="1"/>
    </row>
    <row r="58" spans="1:12">
      <c r="A58" s="1" t="str">
        <f>ClosePriceData!A20</f>
        <v>2019-01-29</v>
      </c>
      <c r="B58" s="42">
        <f>100*(ClosePriceData!B20/ClosePriceData!B19-1)</f>
        <v>-0.0662376987131008</v>
      </c>
      <c r="C58" s="42">
        <f>100*(ClosePriceData!C20/ClosePriceData!C19-1)</f>
        <v>0.44532606335157</v>
      </c>
      <c r="D58" s="42">
        <f>100*(ClosePriceData!D20/ClosePriceData!D19-1)</f>
        <v>0.12994118451648</v>
      </c>
      <c r="E58" s="42">
        <f>100*(ClosePriceData!E20/ClosePriceData!E19-1)</f>
        <v>-0.133456234627383</v>
      </c>
      <c r="F58" s="1"/>
      <c r="G58" s="1"/>
      <c r="H58" s="1"/>
      <c r="I58" s="1"/>
      <c r="J58" s="1"/>
      <c r="K58" s="1"/>
      <c r="L58" s="1"/>
    </row>
    <row r="59" spans="1:12">
      <c r="A59" s="1" t="str">
        <f>ClosePriceData!A21</f>
        <v>2019-01-30</v>
      </c>
      <c r="B59" s="42">
        <f>100*(ClosePriceData!B21/ClosePriceData!B20-1)</f>
        <v>1.60022725120728</v>
      </c>
      <c r="C59" s="42">
        <f>100*(ClosePriceData!C21/ClosePriceData!C20-1)</f>
        <v>0.129955152548678</v>
      </c>
      <c r="D59" s="42">
        <f>100*(ClosePriceData!D21/ClosePriceData!D20-1)</f>
        <v>0.177583498394918</v>
      </c>
      <c r="E59" s="42">
        <f>100*(ClosePriceData!E21/ClosePriceData!E20-1)</f>
        <v>0.149195479604214</v>
      </c>
      <c r="F59" s="1"/>
      <c r="G59" s="1"/>
      <c r="H59" s="1"/>
      <c r="I59" s="1"/>
      <c r="J59" s="1"/>
      <c r="K59" s="1"/>
      <c r="L59" s="1"/>
    </row>
    <row r="60" spans="1:12">
      <c r="A60" s="1" t="str">
        <f>ClosePriceData!A22</f>
        <v>2019-01-31</v>
      </c>
      <c r="B60" s="42">
        <f>100*(ClosePriceData!B22/ClosePriceData!B21-1)</f>
        <v>0.820130475302894</v>
      </c>
      <c r="C60" s="42">
        <f>100*(ClosePriceData!C22/ClosePriceData!C21-1)</f>
        <v>0.748143108264809</v>
      </c>
      <c r="D60" s="42">
        <f>100*(ClosePriceData!D22/ClosePriceData!D21-1)</f>
        <v>0.238630940205908</v>
      </c>
      <c r="E60" s="42">
        <f>100*(ClosePriceData!E22/ClosePriceData!E21-1)</f>
        <v>-0.398475117126929</v>
      </c>
      <c r="F60" s="1"/>
      <c r="G60" s="1"/>
      <c r="H60" s="1"/>
      <c r="I60" s="1"/>
      <c r="J60" s="1"/>
      <c r="K60" s="1"/>
      <c r="L60" s="1"/>
    </row>
    <row r="61" spans="1:12">
      <c r="A61" s="1" t="str">
        <f>ClosePriceData!A23</f>
        <v>2019-02-01</v>
      </c>
      <c r="B61" s="42">
        <f>100*(ClosePriceData!B23/ClosePriceData!B22-1)</f>
        <v>-0.00924385283785911</v>
      </c>
      <c r="C61" s="42">
        <f>100*(ClosePriceData!C23/ClosePriceData!C22-1)</f>
        <v>-0.212163890384831</v>
      </c>
      <c r="D61" s="42">
        <f>100*(ClosePriceData!D23/ClosePriceData!D22-1)</f>
        <v>-0.285675418310438</v>
      </c>
      <c r="E61" s="42">
        <f>100*(ClosePriceData!E23/ClosePriceData!E22-1)</f>
        <v>-0.125707542077458</v>
      </c>
      <c r="F61" s="1"/>
      <c r="G61" s="1"/>
      <c r="H61" s="1"/>
      <c r="I61" s="1"/>
      <c r="J61" s="1"/>
      <c r="K61" s="1"/>
      <c r="L61" s="1"/>
    </row>
    <row r="62" spans="1:12">
      <c r="A62" s="1" t="str">
        <f>ClosePriceData!A24</f>
        <v>2019-02-04</v>
      </c>
      <c r="B62" s="42">
        <f>100*(ClosePriceData!B24/ClosePriceData!B23-1)</f>
        <v>0.628640103540712</v>
      </c>
      <c r="C62" s="42">
        <f>100*(ClosePriceData!C24/ClosePriceData!C23-1)</f>
        <v>-0.197431508674617</v>
      </c>
      <c r="D62" s="42">
        <f>100*(ClosePriceData!D24/ClosePriceData!D23-1)</f>
        <v>-0.109140518417461</v>
      </c>
      <c r="E62" s="42">
        <f>100*(ClosePriceData!E24/ClosePriceData!E23-1)</f>
        <v>0.545741817490963</v>
      </c>
      <c r="F62" s="1"/>
      <c r="G62" s="1"/>
      <c r="H62" s="1"/>
      <c r="I62" s="1"/>
      <c r="J62" s="1"/>
      <c r="K62" s="1"/>
      <c r="L62" s="1"/>
    </row>
    <row r="63" spans="1:12">
      <c r="A63" s="1" t="str">
        <f>ClosePriceData!A25</f>
        <v>2019-02-05</v>
      </c>
      <c r="B63" s="42">
        <f>100*(ClosePriceData!B25/ClosePriceData!B24-1)</f>
        <v>0.358291226458429</v>
      </c>
      <c r="C63" s="42">
        <f>100*(ClosePriceData!C25/ClosePriceData!C24-1)</f>
        <v>-0.00761604295299589</v>
      </c>
      <c r="D63" s="42">
        <f>100*(ClosePriceData!D25/ClosePriceData!D24-1)</f>
        <v>0.0819448238186249</v>
      </c>
      <c r="E63" s="42">
        <f>100*(ClosePriceData!E25/ClosePriceData!E24-1)</f>
        <v>0.477892370220201</v>
      </c>
      <c r="F63" s="1"/>
      <c r="G63" s="1"/>
      <c r="H63" s="1"/>
      <c r="I63" s="1"/>
      <c r="J63" s="1"/>
      <c r="K63" s="1"/>
      <c r="L63" s="1"/>
    </row>
    <row r="64" spans="1:12">
      <c r="A64" s="1" t="str">
        <f>ClosePriceData!A26</f>
        <v>2019-02-06</v>
      </c>
      <c r="B64" s="42">
        <f>100*(ClosePriceData!B26/ClosePriceData!B25-1)</f>
        <v>-0.0549249359209081</v>
      </c>
      <c r="C64" s="42">
        <f>100*(ClosePriceData!C26/ClosePriceData!C25-1)</f>
        <v>-0.357628317341208</v>
      </c>
      <c r="D64" s="42">
        <f>100*(ClosePriceData!D26/ClosePriceData!D25-1)</f>
        <v>0.0136462882096122</v>
      </c>
      <c r="E64" s="42">
        <f>100*(ClosePriceData!E26/ClosePriceData!E25-1)</f>
        <v>-0.0181947975780083</v>
      </c>
      <c r="F64" s="1"/>
      <c r="G64" s="1"/>
      <c r="H64" s="1"/>
      <c r="I64" s="1"/>
      <c r="J64" s="1"/>
      <c r="K64" s="1"/>
      <c r="L64" s="1"/>
    </row>
    <row r="65" spans="1:12">
      <c r="A65" s="1" t="str">
        <f>ClosePriceData!A27</f>
        <v>2019-02-07</v>
      </c>
      <c r="B65" s="42">
        <f>100*(ClosePriceData!B27/ClosePriceData!B26-1)</f>
        <v>-0.934237039750874</v>
      </c>
      <c r="C65" s="42">
        <f>100*(ClosePriceData!C27/ClosePriceData!C26-1)</f>
        <v>-0.00763463810140586</v>
      </c>
      <c r="D65" s="42">
        <f>100*(ClosePriceData!D27/ClosePriceData!D26-1)</f>
        <v>0.204666393778141</v>
      </c>
      <c r="E65" s="42">
        <f>100*(ClosePriceData!E27/ClosePriceData!E26-1)</f>
        <v>0.0300196741016556</v>
      </c>
      <c r="F65" s="1"/>
      <c r="G65" s="1"/>
      <c r="H65" s="1"/>
      <c r="I65" s="1"/>
      <c r="J65" s="1"/>
      <c r="K65" s="1"/>
      <c r="L65" s="1"/>
    </row>
    <row r="66" spans="1:12">
      <c r="A66" s="1" t="str">
        <f>ClosePriceData!A28</f>
        <v>2019-02-08</v>
      </c>
      <c r="B66" s="42">
        <f>100*(ClosePriceData!B28/ClosePriceData!B27-1)</f>
        <v>0.0832100591716012</v>
      </c>
      <c r="C66" s="42">
        <f>100*(ClosePriceData!C28/ClosePriceData!C27-1)</f>
        <v>0.328389084896896</v>
      </c>
      <c r="D66" s="42">
        <f>100*(ClosePriceData!D28/ClosePriceData!D27-1)</f>
        <v>0.0544662309368116</v>
      </c>
      <c r="E66" s="42">
        <f>100*(ClosePriceData!E28/ClosePriceData!E27-1)</f>
        <v>-0.198231828919371</v>
      </c>
      <c r="F66" s="1"/>
      <c r="G66" s="1"/>
      <c r="H66" s="1"/>
      <c r="I66" s="1"/>
      <c r="J66" s="1"/>
      <c r="K66" s="1"/>
      <c r="L66" s="1"/>
    </row>
    <row r="67" spans="1:12">
      <c r="A67" s="1" t="str">
        <f>ClosePriceData!A29</f>
        <v>2019-02-11</v>
      </c>
      <c r="B67" s="42">
        <f>100*(ClosePriceData!B29/ClosePriceData!B28-1)</f>
        <v>0.0739030023094722</v>
      </c>
      <c r="C67" s="42">
        <f>100*(ClosePriceData!C29/ClosePriceData!C28-1)</f>
        <v>-0.51000619783067</v>
      </c>
      <c r="D67" s="42">
        <f>100*(ClosePriceData!D29/ClosePriceData!D28-1)</f>
        <v>-0.149700598802394</v>
      </c>
      <c r="E67" s="42">
        <f>100*(ClosePriceData!E29/ClosePriceData!E28-1)</f>
        <v>0.0492013901565835</v>
      </c>
      <c r="F67" s="1"/>
      <c r="G67" s="1"/>
      <c r="H67" s="1"/>
      <c r="I67" s="1"/>
      <c r="J67" s="1"/>
      <c r="K67" s="1"/>
      <c r="L67" s="1"/>
    </row>
    <row r="68" spans="1:12">
      <c r="A68" s="1" t="str">
        <f>ClosePriceData!A30</f>
        <v>2019-02-12</v>
      </c>
      <c r="B68" s="42">
        <f>100*(ClosePriceData!B30/ClosePriceData!B29-1)</f>
        <v>1.3477337764239</v>
      </c>
      <c r="C68" s="42">
        <f>100*(ClosePriceData!C30/ClosePriceData!C29-1)</f>
        <v>0.168320671145761</v>
      </c>
      <c r="D68" s="42">
        <f>100*(ClosePriceData!D30/ClosePriceData!D29-1)</f>
        <v>-0.0545181954477281</v>
      </c>
      <c r="E68" s="42">
        <f>100*(ClosePriceData!E30/ClosePriceData!E29-1)</f>
        <v>0.537296104163709</v>
      </c>
      <c r="F68" s="1"/>
      <c r="G68" s="1"/>
      <c r="H68" s="1"/>
      <c r="I68" s="1"/>
      <c r="J68" s="1"/>
      <c r="K68" s="1"/>
      <c r="L68" s="1"/>
    </row>
    <row r="69" spans="1:12">
      <c r="A69" s="1" t="str">
        <f>ClosePriceData!A31</f>
        <v>2019-02-13</v>
      </c>
      <c r="B69" s="42">
        <f>100*(ClosePriceData!B31/ClosePriceData!B30-1)</f>
        <v>0.173057655524178</v>
      </c>
      <c r="C69" s="42">
        <f>100*(ClosePriceData!C31/ClosePriceData!C30-1)</f>
        <v>0.122219501674881</v>
      </c>
      <c r="D69" s="42">
        <f>100*(ClosePriceData!D31/ClosePriceData!D30-1)</f>
        <v>-0.150006818491755</v>
      </c>
      <c r="E69" s="42">
        <f>100*(ClosePriceData!E31/ClosePriceData!E30-1)</f>
        <v>0.104160212404492</v>
      </c>
      <c r="F69" s="1"/>
      <c r="G69" s="1"/>
      <c r="H69" s="1"/>
      <c r="I69" s="1"/>
      <c r="J69" s="1"/>
      <c r="K69" s="1"/>
      <c r="L69" s="1"/>
    </row>
    <row r="70" spans="1:12">
      <c r="A70" s="1" t="str">
        <f>ClosePriceData!A32</f>
        <v>2019-02-14</v>
      </c>
      <c r="B70" s="42">
        <f>100*(ClosePriceData!B32/ClosePriceData!B31-1)</f>
        <v>-0.218221494817239</v>
      </c>
      <c r="C70" s="42">
        <f>100*(ClosePriceData!C32/ClosePriceData!C31-1)</f>
        <v>-0.0762892861420061</v>
      </c>
      <c r="D70" s="42">
        <f>100*(ClosePriceData!D32/ClosePriceData!D31-1)</f>
        <v>0.218519530183015</v>
      </c>
      <c r="E70" s="42">
        <f>100*(ClosePriceData!E32/ClosePriceData!E31-1)</f>
        <v>0.369181405290164</v>
      </c>
      <c r="F70" s="1"/>
      <c r="G70" s="1"/>
      <c r="H70" s="1"/>
      <c r="I70" s="1"/>
      <c r="J70" s="1"/>
      <c r="K70" s="1"/>
      <c r="L70" s="1"/>
    </row>
    <row r="71" spans="1:12">
      <c r="A71" s="1" t="str">
        <f>ClosePriceData!A33</f>
        <v>2019-02-15</v>
      </c>
      <c r="B71" s="42">
        <f>100*(ClosePriceData!B33/ClosePriceData!B32-1)</f>
        <v>1.22106797885912</v>
      </c>
      <c r="C71" s="42">
        <f>100*(ClosePriceData!C33/ClosePriceData!C32-1)</f>
        <v>0.633678916506297</v>
      </c>
      <c r="D71" s="42">
        <f>100*(ClosePriceData!D33/ClosePriceData!D32-1)</f>
        <v>-0.0953938402834531</v>
      </c>
      <c r="E71" s="42">
        <f>100*(ClosePriceData!E33/ClosePriceData!E32-1)</f>
        <v>-0.34708424526807</v>
      </c>
      <c r="F71" s="1"/>
      <c r="G71" s="1"/>
      <c r="H71" s="1"/>
      <c r="I71" s="1"/>
      <c r="J71" s="1"/>
      <c r="K71" s="1"/>
      <c r="L71" s="1"/>
    </row>
    <row r="72" spans="1:12">
      <c r="A72" s="1" t="str">
        <f>ClosePriceData!A34</f>
        <v>2019-02-19</v>
      </c>
      <c r="B72" s="42">
        <f>100*(ClosePriceData!B34/ClosePriceData!B33-1)</f>
        <v>0.0630176449405884</v>
      </c>
      <c r="C72" s="42">
        <f>100*(ClosePriceData!C34/ClosePriceData!C33-1)</f>
        <v>1.66906914554947</v>
      </c>
      <c r="D72" s="42">
        <f>100*(ClosePriceData!D34/ClosePriceData!D33-1)</f>
        <v>0.102305278952386</v>
      </c>
      <c r="E72" s="42">
        <f>100*(ClosePriceData!E34/ClosePriceData!E33-1)</f>
        <v>0.0479445882095586</v>
      </c>
      <c r="F72" s="1"/>
      <c r="G72" s="1"/>
      <c r="H72" s="1"/>
      <c r="I72" s="1"/>
      <c r="J72" s="1"/>
      <c r="K72" s="1"/>
      <c r="L72" s="1"/>
    </row>
    <row r="73" spans="1:12">
      <c r="A73" s="1" t="str">
        <f>ClosePriceData!A35</f>
        <v>2019-02-20</v>
      </c>
      <c r="B73" s="42">
        <f>100*(ClosePriceData!B35/ClosePriceData!B34-1)</f>
        <v>0.29689608636978</v>
      </c>
      <c r="C73" s="42">
        <f>100*(ClosePriceData!C35/ClosePriceData!C34-1)</f>
        <v>0.238793619915389</v>
      </c>
      <c r="D73" s="42">
        <f>100*(ClosePriceData!D35/ClosePriceData!D34-1)</f>
        <v>-0.0272535259249196</v>
      </c>
      <c r="E73" s="42">
        <f>100*(ClosePriceData!E35/ClosePriceData!E34-1)</f>
        <v>-0.0171767640397724</v>
      </c>
      <c r="F73" s="1"/>
      <c r="G73" s="1"/>
      <c r="H73" s="1"/>
      <c r="I73" s="1"/>
      <c r="J73" s="1"/>
      <c r="K73" s="1"/>
      <c r="L73" s="1"/>
    </row>
    <row r="74" spans="1:12">
      <c r="A74" s="1" t="str">
        <f>ClosePriceData!A36</f>
        <v>2019-02-21</v>
      </c>
      <c r="B74" s="42">
        <f>100*(ClosePriceData!B36/ClosePriceData!B35-1)</f>
        <v>-0.457481162540363</v>
      </c>
      <c r="C74" s="42">
        <f>100*(ClosePriceData!C36/ClosePriceData!C35-1)</f>
        <v>-1.47398556602438</v>
      </c>
      <c r="D74" s="42">
        <f>100*(ClosePriceData!D36/ClosePriceData!D35-1)</f>
        <v>-0.143120016356568</v>
      </c>
      <c r="E74" s="42">
        <f>100*(ClosePriceData!E36/ClosePriceData!E35-1)</f>
        <v>0.174543239838187</v>
      </c>
      <c r="F74" s="1"/>
      <c r="G74" s="1"/>
      <c r="H74" s="1"/>
      <c r="I74" s="1"/>
      <c r="J74" s="1"/>
      <c r="K74" s="1"/>
      <c r="L74" s="1"/>
    </row>
    <row r="75" spans="1:12">
      <c r="A75" s="1" t="str">
        <f>ClosePriceData!A37</f>
        <v>2019-02-22</v>
      </c>
      <c r="B75" s="42">
        <f>100*(ClosePriceData!B37/ClosePriceData!B36-1)</f>
        <v>0.612778228349997</v>
      </c>
      <c r="C75" s="42">
        <f>100*(ClosePriceData!C37/ClosePriceData!C36-1)</f>
        <v>0.43067254793161</v>
      </c>
      <c r="D75" s="42">
        <f>100*(ClosePriceData!D37/ClosePriceData!D36-1)</f>
        <v>0.17062517062516</v>
      </c>
      <c r="E75" s="42">
        <f>100*(ClosePriceData!E37/ClosePriceData!E36-1)</f>
        <v>-0.051459634860318</v>
      </c>
      <c r="F75" s="1"/>
      <c r="G75" s="1"/>
      <c r="H75" s="1"/>
      <c r="I75" s="1"/>
      <c r="J75" s="1"/>
      <c r="K75" s="1"/>
      <c r="L75" s="1"/>
    </row>
    <row r="76" spans="1:12">
      <c r="A76" s="1" t="str">
        <f>ClosePriceData!A38</f>
        <v>2019-02-25</v>
      </c>
      <c r="B76" s="42">
        <f>100*(ClosePriceData!B38/ClosePriceData!B37-1)</f>
        <v>0.206000895656078</v>
      </c>
      <c r="C76" s="42">
        <f>100*(ClosePriceData!C38/ClosePriceData!C37-1)</f>
        <v>-0.248264134745391</v>
      </c>
      <c r="D76" s="42">
        <f>100*(ClosePriceData!D38/ClosePriceData!D37-1)</f>
        <v>-0.0749471962935178</v>
      </c>
      <c r="E76" s="42">
        <f>100*(ClosePriceData!E38/ClosePriceData!E37-1)</f>
        <v>0.0578133672263004</v>
      </c>
      <c r="F76" s="1"/>
      <c r="G76" s="1"/>
      <c r="H76" s="1"/>
      <c r="I76" s="1"/>
      <c r="J76" s="1"/>
      <c r="K76" s="1"/>
      <c r="L76" s="1"/>
    </row>
    <row r="77" spans="1:12">
      <c r="A77" s="1" t="str">
        <f>ClosePriceData!A39</f>
        <v>2019-02-26</v>
      </c>
      <c r="B77" s="42">
        <f>100*(ClosePriceData!B39/ClosePriceData!B38-1)</f>
        <v>-0.196639256346087</v>
      </c>
      <c r="C77" s="42">
        <f>100*(ClosePriceData!C39/ClosePriceData!C38-1)</f>
        <v>-0.0603400568212287</v>
      </c>
      <c r="D77" s="42">
        <f>100*(ClosePriceData!D39/ClosePriceData!D38-1)</f>
        <v>0.143188326742116</v>
      </c>
      <c r="E77" s="42">
        <f>100*(ClosePriceData!E39/ClosePriceData!E38-1)</f>
        <v>0.247348759889898</v>
      </c>
      <c r="F77" s="1"/>
      <c r="G77" s="1"/>
      <c r="H77" s="1"/>
      <c r="I77" s="1"/>
      <c r="J77" s="1"/>
      <c r="K77" s="1"/>
      <c r="L77" s="1"/>
    </row>
    <row r="78" spans="1:12">
      <c r="A78" s="1" t="str">
        <f>ClosePriceData!A40</f>
        <v>2019-02-27</v>
      </c>
      <c r="B78" s="42">
        <f>100*(ClosePriceData!B40/ClosePriceData!B39-1)</f>
        <v>0.125380619738502</v>
      </c>
      <c r="C78" s="42">
        <f>100*(ClosePriceData!C40/ClosePriceData!C39-1)</f>
        <v>-0.558450271708044</v>
      </c>
      <c r="D78" s="42">
        <f>100*(ClosePriceData!D40/ClosePriceData!D39-1)</f>
        <v>-0.170218560631852</v>
      </c>
      <c r="E78" s="42">
        <f>100*(ClosePriceData!E40/ClosePriceData!E39-1)</f>
        <v>-0.441259492314772</v>
      </c>
      <c r="F78" s="1"/>
      <c r="G78" s="1"/>
      <c r="H78" s="1"/>
      <c r="I78" s="1"/>
      <c r="J78" s="1"/>
      <c r="K78" s="1"/>
      <c r="L78" s="1"/>
    </row>
    <row r="79" spans="1:12">
      <c r="A79" s="1" t="str">
        <f>ClosePriceData!A41</f>
        <v>2019-02-28</v>
      </c>
      <c r="B79" s="42">
        <f>100*(ClosePriceData!B41/ClosePriceData!B40-1)</f>
        <v>-0.366726296958853</v>
      </c>
      <c r="C79" s="42">
        <f>100*(ClosePriceData!C41/ClosePriceData!C40-1)</f>
        <v>-0.371852661859196</v>
      </c>
      <c r="D79" s="42">
        <f>100*(ClosePriceData!D41/ClosePriceData!D40-1)</f>
        <v>-0.0682035193015906</v>
      </c>
      <c r="E79" s="42">
        <f>100*(ClosePriceData!E41/ClosePriceData!E40-1)</f>
        <v>0.276787999575867</v>
      </c>
      <c r="F79" s="1"/>
      <c r="G79" s="1"/>
      <c r="H79" s="1"/>
      <c r="I79" s="1"/>
      <c r="J79" s="1"/>
      <c r="K79" s="1"/>
      <c r="L79" s="1"/>
    </row>
    <row r="80" spans="1:12">
      <c r="A80" s="1" t="str">
        <f>ClosePriceData!A42</f>
        <v>2019-03-01</v>
      </c>
      <c r="B80" s="42">
        <f>100*(ClosePriceData!B42/ClosePriceData!B41-1)</f>
        <v>0.72717479127391</v>
      </c>
      <c r="C80" s="42">
        <f>100*(ClosePriceData!C42/ClosePriceData!C41-1)</f>
        <v>-1.24924008257788</v>
      </c>
      <c r="D80" s="42">
        <f>100*(ClosePriceData!D42/ClosePriceData!D41-1)</f>
        <v>-0.191100191100191</v>
      </c>
      <c r="E80" s="42">
        <f>100*(ClosePriceData!E42/ClosePriceData!E41-1)</f>
        <v>0.446499593770722</v>
      </c>
      <c r="F80" s="1"/>
      <c r="G80" s="1"/>
      <c r="H80" s="1"/>
      <c r="I80" s="1"/>
      <c r="J80" s="1"/>
      <c r="K80" s="1"/>
      <c r="L80" s="1"/>
    </row>
    <row r="81" spans="1:12">
      <c r="A81" s="1" t="str">
        <f>ClosePriceData!A43</f>
        <v>2019-03-04</v>
      </c>
      <c r="B81" s="42">
        <f>100*(ClosePriceData!B43/ClosePriceData!B42-1)</f>
        <v>-0.481283422459888</v>
      </c>
      <c r="C81" s="42">
        <f>100*(ClosePriceData!C43/ClosePriceData!C42-1)</f>
        <v>-0.894783659941689</v>
      </c>
      <c r="D81" s="42">
        <f>100*(ClosePriceData!D43/ClosePriceData!D42-1)</f>
        <v>0.116247264770242</v>
      </c>
      <c r="E81" s="42">
        <f>100*(ClosePriceData!E43/ClosePriceData!E42-1)</f>
        <v>0.521752365702044</v>
      </c>
      <c r="F81" s="1"/>
      <c r="G81" s="1"/>
      <c r="H81" s="1"/>
      <c r="I81" s="1"/>
      <c r="J81" s="1"/>
      <c r="K81" s="1"/>
      <c r="L81" s="1"/>
    </row>
    <row r="82" spans="1:12">
      <c r="A82" s="1" t="str">
        <f>ClosePriceData!A44</f>
        <v>2019-03-05</v>
      </c>
      <c r="B82" s="42">
        <f>100*(ClosePriceData!B44/ClosePriceData!B43-1)</f>
        <v>0</v>
      </c>
      <c r="C82" s="42">
        <f>100*(ClosePriceData!C44/ClosePriceData!C43-1)</f>
        <v>-0.217936544342368</v>
      </c>
      <c r="D82" s="42">
        <f>100*(ClosePriceData!D44/ClosePriceData!D43-1)</f>
        <v>-0.00683013455364812</v>
      </c>
      <c r="E82" s="42">
        <f>100*(ClosePriceData!E44/ClosePriceData!E43-1)</f>
        <v>-0.143835582926566</v>
      </c>
      <c r="F82" s="1"/>
      <c r="G82" s="1"/>
      <c r="H82" s="1"/>
      <c r="I82" s="1"/>
      <c r="J82" s="1"/>
      <c r="K82" s="1"/>
      <c r="L82" s="1"/>
    </row>
    <row r="83" spans="1:12">
      <c r="A83" s="1" t="str">
        <f>ClosePriceData!A45</f>
        <v>2019-03-06</v>
      </c>
      <c r="B83" s="42">
        <f>100*(ClosePriceData!B45/ClosePriceData!B44-1)</f>
        <v>-0.716460684219955</v>
      </c>
      <c r="C83" s="42">
        <f>100*(ClosePriceData!C45/ClosePriceData!C44-1)</f>
        <v>0.22621095273494</v>
      </c>
      <c r="D83" s="42">
        <f>100*(ClosePriceData!D45/ClosePriceData!D44-1)</f>
        <v>0.12295081967213</v>
      </c>
      <c r="E83" s="42">
        <f>100*(ClosePriceData!E45/ClosePriceData!E44-1)</f>
        <v>0.0796168970767841</v>
      </c>
      <c r="F83" s="1"/>
      <c r="G83" s="1"/>
      <c r="H83" s="1"/>
      <c r="I83" s="1"/>
      <c r="J83" s="1"/>
      <c r="K83" s="1"/>
      <c r="L83" s="1"/>
    </row>
    <row r="84" spans="1:12">
      <c r="A84" s="1" t="str">
        <f>ClosePriceData!A46</f>
        <v>2019-03-07</v>
      </c>
      <c r="B84" s="42">
        <f>100*(ClosePriceData!B46/ClosePriceData!B45-1)</f>
        <v>-0.775753202237051</v>
      </c>
      <c r="C84" s="42">
        <f>100*(ClosePriceData!C46/ClosePriceData!C45-1)</f>
        <v>-0.0856078733782129</v>
      </c>
      <c r="D84" s="42">
        <f>100*(ClosePriceData!D46/ClosePriceData!D45-1)</f>
        <v>0.238777459407835</v>
      </c>
      <c r="E84" s="42">
        <f>100*(ClosePriceData!E46/ClosePriceData!E45-1)</f>
        <v>-0.217218193310154</v>
      </c>
      <c r="F84" s="1"/>
      <c r="G84" s="1"/>
      <c r="H84" s="1"/>
      <c r="I84" s="1"/>
      <c r="J84" s="1"/>
      <c r="K84" s="1"/>
      <c r="L84" s="1"/>
    </row>
    <row r="85" spans="1:12">
      <c r="A85" s="1" t="str">
        <f>ClosePriceData!A47</f>
        <v>2019-03-08</v>
      </c>
      <c r="B85" s="42">
        <f>100*(ClosePriceData!B47/ClosePriceData!B46-1)</f>
        <v>-0.109090909090914</v>
      </c>
      <c r="C85" s="42">
        <f>100*(ClosePriceData!C47/ClosePriceData!C46-1)</f>
        <v>1.02819369604512</v>
      </c>
      <c r="D85" s="42">
        <f>100*(ClosePriceData!D47/ClosePriceData!D46-1)</f>
        <v>0.0476417341591207</v>
      </c>
      <c r="E85" s="42">
        <f>100*(ClosePriceData!E47/ClosePriceData!E46-1)</f>
        <v>0.00985609682762068</v>
      </c>
      <c r="F85" s="1"/>
      <c r="G85" s="1"/>
      <c r="H85" s="1"/>
      <c r="I85" s="1"/>
      <c r="J85" s="1"/>
      <c r="K85" s="1"/>
      <c r="L85" s="1"/>
    </row>
    <row r="86" spans="1:12">
      <c r="A86" s="1" t="str">
        <f>ClosePriceData!A48</f>
        <v>2019-03-11</v>
      </c>
      <c r="B86" s="42">
        <f>100*(ClosePriceData!B48/ClosePriceData!B47-1)</f>
        <v>1.34692391700035</v>
      </c>
      <c r="C86" s="42">
        <f>100*(ClosePriceData!C48/ClosePriceData!C47-1)</f>
        <v>-0.63222445426947</v>
      </c>
      <c r="D86" s="42">
        <f>100*(ClosePriceData!D48/ClosePriceData!D47-1)</f>
        <v>-0.0680272108843583</v>
      </c>
      <c r="E86" s="42">
        <f>100*(ClosePriceData!E48/ClosePriceData!E47-1)</f>
        <v>-0.496266286986569</v>
      </c>
      <c r="F86" s="1"/>
      <c r="G86" s="1"/>
      <c r="H86" s="1"/>
      <c r="I86" s="1"/>
      <c r="J86" s="1"/>
      <c r="K86" s="1"/>
      <c r="L86" s="1"/>
    </row>
    <row r="87" spans="1:12">
      <c r="A87" s="1" t="str">
        <f>ClosePriceData!A49</f>
        <v>2019-03-12</v>
      </c>
      <c r="B87" s="42">
        <f>100*(ClosePriceData!B49/ClosePriceData!B48-1)</f>
        <v>0.287356321839072</v>
      </c>
      <c r="C87" s="42">
        <f>100*(ClosePriceData!C49/ClosePriceData!C48-1)</f>
        <v>0.581936663241089</v>
      </c>
      <c r="D87" s="42">
        <f>100*(ClosePriceData!D49/ClosePriceData!D48-1)</f>
        <v>0.108917631041527</v>
      </c>
      <c r="E87" s="42">
        <f>100*(ClosePriceData!E49/ClosePriceData!E48-1)</f>
        <v>0.235865369051114</v>
      </c>
      <c r="F87" s="1"/>
      <c r="G87" s="1"/>
      <c r="H87" s="1"/>
      <c r="I87" s="1"/>
      <c r="J87" s="1"/>
      <c r="K87" s="1"/>
      <c r="L87" s="1"/>
    </row>
    <row r="88" spans="1:12">
      <c r="A88" s="1" t="str">
        <f>ClosePriceData!A50</f>
        <v>2019-03-13</v>
      </c>
      <c r="B88" s="42">
        <f>100*(ClosePriceData!B50/ClosePriceData!B49-1)</f>
        <v>0.805873925501444</v>
      </c>
      <c r="C88" s="42">
        <f>100*(ClosePriceData!C50/ClosePriceData!C49-1)</f>
        <v>0.863993732160995</v>
      </c>
      <c r="D88" s="42">
        <f>100*(ClosePriceData!D50/ClosePriceData!D49-1)</f>
        <v>0.00679994560044417</v>
      </c>
      <c r="E88" s="42">
        <f>100*(ClosePriceData!E50/ClosePriceData!E49-1)</f>
        <v>-0.0323321124738762</v>
      </c>
      <c r="F88" s="1"/>
      <c r="G88" s="1"/>
      <c r="H88" s="1"/>
      <c r="I88" s="1"/>
      <c r="J88" s="1"/>
      <c r="K88" s="1"/>
      <c r="L88" s="1"/>
    </row>
    <row r="89" spans="1:12">
      <c r="A89" s="1" t="str">
        <f>ClosePriceData!A51</f>
        <v>2019-03-14</v>
      </c>
      <c r="B89" s="42">
        <f>100*(ClosePriceData!B51/ClosePriceData!B50-1)</f>
        <v>-0.257594599395983</v>
      </c>
      <c r="C89" s="42">
        <f>100*(ClosePriceData!C51/ClosePriceData!C50-1)</f>
        <v>-1.07839201422087</v>
      </c>
      <c r="D89" s="42">
        <f>100*(ClosePriceData!D51/ClosePriceData!D50-1)</f>
        <v>-0.0679948323927371</v>
      </c>
      <c r="E89" s="42">
        <f>100*(ClosePriceData!E51/ClosePriceData!E50-1)</f>
        <v>-0.0988266829765716</v>
      </c>
      <c r="F89" s="1"/>
      <c r="G89" s="1"/>
      <c r="H89" s="1"/>
      <c r="I89" s="1"/>
      <c r="J89" s="1"/>
      <c r="K89" s="1"/>
      <c r="L89" s="1"/>
    </row>
    <row r="90" spans="1:12">
      <c r="A90" s="1" t="str">
        <f>ClosePriceData!A52</f>
        <v>2019-03-15</v>
      </c>
      <c r="B90" s="42">
        <f>100*(ClosePriceData!B52/ClosePriceData!B51-1)</f>
        <v>0.16528248563985</v>
      </c>
      <c r="C90" s="42">
        <f>100*(ClosePriceData!C52/ClosePriceData!C51-1)</f>
        <v>0.649452934552741</v>
      </c>
      <c r="D90" s="42">
        <f>100*(ClosePriceData!D52/ClosePriceData!D51-1)</f>
        <v>0.122473974280468</v>
      </c>
      <c r="E90" s="42">
        <f>100*(ClosePriceData!E52/ClosePriceData!E51-1)</f>
        <v>0.500917448379878</v>
      </c>
      <c r="F90" s="1"/>
      <c r="G90" s="1"/>
      <c r="H90" s="1"/>
      <c r="I90" s="1"/>
      <c r="J90" s="1"/>
      <c r="K90" s="1"/>
      <c r="L90" s="1"/>
    </row>
    <row r="91" spans="1:12">
      <c r="A91" s="1" t="str">
        <f>ClosePriceData!A53</f>
        <v>2019-03-18</v>
      </c>
      <c r="B91" s="42">
        <f>100*(ClosePriceData!B53/ClosePriceData!B52-1)</f>
        <v>1.0174689804672</v>
      </c>
      <c r="C91" s="42">
        <f>100*(ClosePriceData!C53/ClosePriceData!C52-1)</f>
        <v>-0.115225068654001</v>
      </c>
      <c r="D91" s="42">
        <f>100*(ClosePriceData!D53/ClosePriceData!D52-1)</f>
        <v>-0.0543662928984001</v>
      </c>
      <c r="E91" s="42">
        <f>100*(ClosePriceData!E53/ClosePriceData!E52-1)</f>
        <v>-0.171807845351324</v>
      </c>
      <c r="F91" s="1"/>
      <c r="G91" s="1"/>
      <c r="H91" s="1"/>
      <c r="I91" s="1"/>
      <c r="J91" s="1"/>
      <c r="K91" s="1"/>
      <c r="L91" s="1"/>
    </row>
    <row r="92" spans="1:12">
      <c r="A92" s="1" t="str">
        <f>ClosePriceData!A54</f>
        <v>2019-03-19</v>
      </c>
      <c r="B92" s="42">
        <f>100*(ClosePriceData!B54/ClosePriceData!B53-1)</f>
        <v>-0.140820278120046</v>
      </c>
      <c r="C92" s="42">
        <f>100*(ClosePriceData!C54/ClosePriceData!C53-1)</f>
        <v>0.361451280118819</v>
      </c>
      <c r="D92" s="42">
        <f>100*(ClosePriceData!D54/ClosePriceData!D53-1)</f>
        <v>-0.0407968994356467</v>
      </c>
      <c r="E92" s="42">
        <f>100*(ClosePriceData!E54/ClosePriceData!E53-1)</f>
        <v>-0.168520684625262</v>
      </c>
      <c r="F92" s="1"/>
      <c r="G92" s="1"/>
      <c r="H92" s="1"/>
      <c r="I92" s="1"/>
      <c r="J92" s="1"/>
      <c r="K92" s="1"/>
      <c r="L92" s="1"/>
    </row>
    <row r="93" spans="1:12">
      <c r="A93" s="1" t="str">
        <f>ClosePriceData!A55</f>
        <v>2019-03-20</v>
      </c>
      <c r="B93" s="42">
        <f>100*(ClosePriceData!B55/ClosePriceData!B54-1)</f>
        <v>-0.334919795522648</v>
      </c>
      <c r="C93" s="42">
        <f>100*(ClosePriceData!C55/ClosePriceData!C54-1)</f>
        <v>-0.344827586206897</v>
      </c>
      <c r="D93" s="42">
        <f>100*(ClosePriceData!D55/ClosePriceData!D54-1)</f>
        <v>0.340112917488611</v>
      </c>
      <c r="E93" s="42">
        <f>100*(ClosePriceData!E55/ClosePriceData!E54-1)</f>
        <v>0.0251490657962483</v>
      </c>
      <c r="F93" s="1"/>
      <c r="G93" s="1"/>
      <c r="H93" s="1"/>
      <c r="I93" s="1"/>
      <c r="J93" s="1"/>
      <c r="K93" s="1"/>
      <c r="L93" s="1"/>
    </row>
    <row r="94" spans="1:12">
      <c r="A94" s="1" t="str">
        <f>ClosePriceData!A56</f>
        <v>2019-03-21</v>
      </c>
      <c r="B94" s="42">
        <f>100*(ClosePriceData!B56/ClosePriceData!B55-1)</f>
        <v>1.25574814290768</v>
      </c>
      <c r="C94" s="42">
        <f>100*(ClosePriceData!C56/ClosePriceData!C55-1)</f>
        <v>0.430601736711878</v>
      </c>
      <c r="D94" s="42">
        <f>100*(ClosePriceData!D56/ClosePriceData!D55-1)</f>
        <v>-0.0271168056402926</v>
      </c>
      <c r="E94" s="42">
        <f>100*(ClosePriceData!E56/ClosePriceData!E55-1)</f>
        <v>-0.665170851578845</v>
      </c>
      <c r="F94" s="1"/>
      <c r="G94" s="1"/>
      <c r="H94" s="1"/>
      <c r="I94" s="1"/>
      <c r="J94" s="1"/>
      <c r="K94" s="1"/>
      <c r="L94" s="1"/>
    </row>
    <row r="95" spans="1:12">
      <c r="A95" s="1" t="str">
        <f>ClosePriceData!A57</f>
        <v>2019-03-22</v>
      </c>
      <c r="B95" s="42">
        <f>100*(ClosePriceData!B57/ClosePriceData!B56-1)</f>
        <v>-1.80786026200873</v>
      </c>
      <c r="C95" s="42">
        <f>100*(ClosePriceData!C57/ClosePriceData!C56-1)</f>
        <v>0.421100995544577</v>
      </c>
      <c r="D95" s="42">
        <f>100*(ClosePriceData!D57/ClosePriceData!D56-1)</f>
        <v>0.339052010578422</v>
      </c>
      <c r="E95" s="42">
        <f>100*(ClosePriceData!E57/ClosePriceData!E56-1)</f>
        <v>0.13193625038519</v>
      </c>
      <c r="F95" s="1"/>
      <c r="G95" s="1"/>
      <c r="H95" s="1"/>
      <c r="I95" s="1"/>
      <c r="J95" s="1"/>
      <c r="K95" s="1"/>
      <c r="L95" s="1"/>
    </row>
    <row r="96" spans="1:12">
      <c r="A96" s="1" t="str">
        <f>ClosePriceData!A58</f>
        <v>2019-03-25</v>
      </c>
      <c r="B96" s="42">
        <f>100*(ClosePriceData!B58/ClosePriceData!B57-1)</f>
        <v>-0.133416347949833</v>
      </c>
      <c r="C96" s="42">
        <f>100*(ClosePriceData!C58/ClosePriceData!C57-1)</f>
        <v>0.785304133870746</v>
      </c>
      <c r="D96" s="42">
        <f>100*(ClosePriceData!D58/ClosePriceData!D57-1)</f>
        <v>0.229776306007978</v>
      </c>
      <c r="E96" s="42">
        <f>100*(ClosePriceData!E58/ClosePriceData!E57-1)</f>
        <v>-0.654298748209337</v>
      </c>
      <c r="F96" s="1"/>
      <c r="G96" s="1"/>
      <c r="H96" s="1"/>
      <c r="I96" s="1"/>
      <c r="J96" s="1"/>
      <c r="K96" s="1"/>
      <c r="L96" s="1"/>
    </row>
    <row r="97" spans="1:12">
      <c r="A97" s="1" t="str">
        <f>ClosePriceData!A59</f>
        <v>2019-03-26</v>
      </c>
      <c r="B97" s="42">
        <f>100*(ClosePriceData!B59/ClosePriceData!B58-1)</f>
        <v>0.570003562522259</v>
      </c>
      <c r="C97" s="42">
        <f>100*(ClosePriceData!C59/ClosePriceData!C58-1)</f>
        <v>-0.574928167453947</v>
      </c>
      <c r="D97" s="42">
        <f>100*(ClosePriceData!D59/ClosePriceData!D58-1)</f>
        <v>0.0202279010181439</v>
      </c>
      <c r="E97" s="42">
        <f>100*(ClosePriceData!E59/ClosePriceData!E58-1)</f>
        <v>-0.0118090150143635</v>
      </c>
      <c r="F97" s="1"/>
      <c r="G97" s="1"/>
      <c r="H97" s="1"/>
      <c r="I97" s="1"/>
      <c r="J97" s="1"/>
      <c r="K97" s="1"/>
      <c r="L97" s="1"/>
    </row>
    <row r="98" spans="1:12">
      <c r="A98" s="1" t="str">
        <f>ClosePriceData!A60</f>
        <v>2019-03-27</v>
      </c>
      <c r="B98" s="42">
        <f>100*(ClosePriceData!B60/ClosePriceData!B59-1)</f>
        <v>-0.442791356712713</v>
      </c>
      <c r="C98" s="42">
        <f>100*(ClosePriceData!C60/ClosePriceData!C59-1)</f>
        <v>-0.334780814927771</v>
      </c>
      <c r="D98" s="42">
        <f>100*(ClosePriceData!D60/ClosePriceData!D59-1)</f>
        <v>0.148307941216119</v>
      </c>
      <c r="E98" s="42">
        <f>100*(ClosePriceData!E60/ClosePriceData!E59-1)</f>
        <v>0.441550129762303</v>
      </c>
      <c r="F98" s="1"/>
      <c r="G98" s="1"/>
      <c r="H98" s="1"/>
      <c r="I98" s="1"/>
      <c r="J98" s="1"/>
      <c r="K98" s="1"/>
      <c r="L98" s="1"/>
    </row>
    <row r="99" spans="1:12">
      <c r="A99" s="1" t="str">
        <f>ClosePriceData!A61</f>
        <v>2019-03-28</v>
      </c>
      <c r="B99" s="42">
        <f>100*(ClosePriceData!B61/ClosePriceData!B60-1)</f>
        <v>0.373599003735992</v>
      </c>
      <c r="C99" s="42">
        <f>100*(ClosePriceData!C61/ClosePriceData!C60-1)</f>
        <v>-1.53446638761061</v>
      </c>
      <c r="D99" s="42">
        <f>100*(ClosePriceData!D61/ClosePriceData!D60-1)</f>
        <v>-0.114431879375332</v>
      </c>
      <c r="E99" s="42">
        <f>100*(ClosePriceData!E61/ClosePriceData!E60-1)</f>
        <v>-0.0578925704877609</v>
      </c>
      <c r="F99" s="1"/>
      <c r="G99" s="1"/>
      <c r="H99" s="1"/>
      <c r="I99" s="1"/>
      <c r="J99" s="1"/>
      <c r="K99" s="1"/>
      <c r="L99" s="1"/>
    </row>
    <row r="100" spans="1:12">
      <c r="A100" s="1" t="str">
        <f>ClosePriceData!A62</f>
        <v>2019-03-29</v>
      </c>
      <c r="B100" s="42">
        <f>100*(ClosePriceData!B62/ClosePriceData!B61-1)</f>
        <v>0.593761077632049</v>
      </c>
      <c r="C100" s="42">
        <f>100*(ClosePriceData!C62/ClosePriceData!C61-1)</f>
        <v>0.248096685589561</v>
      </c>
      <c r="D100" s="42">
        <f>100*(ClosePriceData!D62/ClosePriceData!D61-1)</f>
        <v>-0.141518970281018</v>
      </c>
      <c r="E100" s="42">
        <f>100*(ClosePriceData!E62/ClosePriceData!E61-1)</f>
        <v>0.133043615884776</v>
      </c>
      <c r="F100" s="1"/>
      <c r="G100" s="1"/>
      <c r="H100" s="1"/>
      <c r="I100" s="1"/>
      <c r="J100" s="1"/>
      <c r="K100" s="1"/>
      <c r="L100" s="1"/>
    </row>
    <row r="101" spans="1:12">
      <c r="A101" s="1" t="str">
        <f>ClosePriceData!A63</f>
        <v>2019-04-01</v>
      </c>
      <c r="B101" s="42">
        <f>100*(ClosePriceData!B63/ClosePriceData!B62-1)</f>
        <v>1.15408334067484</v>
      </c>
      <c r="C101" s="42">
        <f>100*(ClosePriceData!C63/ClosePriceData!C62-1)</f>
        <v>-0.355759906105024</v>
      </c>
      <c r="D101" s="42">
        <f>100*(ClosePriceData!D63/ClosePriceData!D62-1)</f>
        <v>-0.215953569982452</v>
      </c>
      <c r="E101" s="42">
        <f>100*(ClosePriceData!E63/ClosePriceData!E62-1)</f>
        <v>0.735732659235233</v>
      </c>
      <c r="F101" s="1"/>
      <c r="G101" s="1"/>
      <c r="H101" s="1"/>
      <c r="I101" s="1"/>
      <c r="J101" s="1"/>
      <c r="K101" s="1"/>
      <c r="L101" s="1"/>
    </row>
    <row r="102" spans="1:12">
      <c r="A102" s="1" t="str">
        <f>ClosePriceData!A64</f>
        <v>2019-04-02</v>
      </c>
      <c r="B102" s="42">
        <f>100*(ClosePriceData!B64/ClosePriceData!B63-1)</f>
        <v>-0.121929977355861</v>
      </c>
      <c r="C102" s="42">
        <f>100*(ClosePriceData!C64/ClosePriceData!C63-1)</f>
        <v>0.124183138436806</v>
      </c>
      <c r="D102" s="42">
        <f>100*(ClosePriceData!D64/ClosePriceData!D63-1)</f>
        <v>0.0879210063573721</v>
      </c>
      <c r="E102" s="42">
        <f>100*(ClosePriceData!E64/ClosePriceData!E63-1)</f>
        <v>-0.130996223324054</v>
      </c>
      <c r="F102" s="1"/>
      <c r="G102" s="1"/>
      <c r="H102" s="1"/>
      <c r="I102" s="1"/>
      <c r="J102" s="1"/>
      <c r="K102" s="1"/>
      <c r="L102" s="1"/>
    </row>
    <row r="103" spans="1:12">
      <c r="A103" s="1" t="str">
        <f>ClosePriceData!A65</f>
        <v>2019-04-03</v>
      </c>
      <c r="B103" s="42">
        <f>100*(ClosePriceData!B65/ClosePriceData!B64-1)</f>
        <v>0.444715730728995</v>
      </c>
      <c r="C103" s="42">
        <f>100*(ClosePriceData!C65/ClosePriceData!C64-1)</f>
        <v>-0.00775004542155067</v>
      </c>
      <c r="D103" s="42">
        <f>100*(ClosePriceData!D65/ClosePriceData!D64-1)</f>
        <v>-0.121629839854043</v>
      </c>
      <c r="E103" s="42">
        <f>100*(ClosePriceData!E65/ClosePriceData!E64-1)</f>
        <v>0.0808585992248867</v>
      </c>
      <c r="F103" s="1"/>
      <c r="G103" s="1"/>
      <c r="H103" s="1"/>
      <c r="I103" s="1"/>
      <c r="J103" s="1"/>
      <c r="K103" s="1"/>
      <c r="L103" s="1"/>
    </row>
    <row r="104" spans="1:12">
      <c r="A104" s="1" t="str">
        <f>ClosePriceData!A66</f>
        <v>2019-04-04</v>
      </c>
      <c r="B104" s="42">
        <f>100*(ClosePriceData!B66/ClosePriceData!B65-1)</f>
        <v>0.10417570969703</v>
      </c>
      <c r="C104" s="42">
        <f>100*(ClosePriceData!C66/ClosePriceData!C65-1)</f>
        <v>-0.069774741997608</v>
      </c>
      <c r="D104" s="42">
        <f>100*(ClosePriceData!D66/ClosePriceData!D65-1)</f>
        <v>0.00676544212163677</v>
      </c>
      <c r="E104" s="42">
        <f>100*(ClosePriceData!E66/ClosePriceData!E65-1)</f>
        <v>0.236098018529907</v>
      </c>
      <c r="F104" s="1"/>
      <c r="G104" s="1"/>
      <c r="H104" s="1"/>
      <c r="I104" s="1"/>
      <c r="J104" s="1"/>
      <c r="K104" s="1"/>
      <c r="L104" s="1"/>
    </row>
    <row r="105" spans="1:12">
      <c r="A105" s="1" t="str">
        <f>ClosePriceData!A67</f>
        <v>2019-04-08</v>
      </c>
      <c r="B105" s="42">
        <f>100*(ClosePriceData!B67/ClosePriceData!B66-1)</f>
        <v>0.537681033735149</v>
      </c>
      <c r="C105" s="42">
        <f>100*(ClosePriceData!C67/ClosePriceData!C66-1)</f>
        <v>0.628392209925366</v>
      </c>
      <c r="D105" s="42">
        <f>100*(ClosePriceData!D67/ClosePriceData!D66-1)</f>
        <v>-0.0541198755242833</v>
      </c>
      <c r="E105" s="42">
        <f>100*(ClosePriceData!E67/ClosePriceData!E66-1)</f>
        <v>-0.180905238269569</v>
      </c>
      <c r="F105" s="1"/>
      <c r="G105" s="1"/>
      <c r="H105" s="1"/>
      <c r="I105" s="1"/>
      <c r="J105" s="1"/>
      <c r="K105" s="1"/>
      <c r="L105" s="1"/>
    </row>
    <row r="106" spans="1:12">
      <c r="A106" s="1" t="str">
        <f>ClosePriceData!A68</f>
        <v>2019-04-09</v>
      </c>
      <c r="B106" s="42">
        <f>100*(ClosePriceData!B68/ClosePriceData!B67-1)</f>
        <v>-0.543431381005777</v>
      </c>
      <c r="C106" s="42">
        <f>100*(ClosePriceData!C68/ClosePriceData!C67-1)</f>
        <v>0.493410264013838</v>
      </c>
      <c r="D106" s="42">
        <f>100*(ClosePriceData!D68/ClosePriceData!D67-1)</f>
        <v>0.0879924191146575</v>
      </c>
      <c r="E106" s="42">
        <f>100*(ClosePriceData!E68/ClosePriceData!E67-1)</f>
        <v>-0.314924927112492</v>
      </c>
      <c r="F106" s="1"/>
      <c r="G106" s="1"/>
      <c r="H106" s="1"/>
      <c r="I106" s="1"/>
      <c r="J106" s="1"/>
      <c r="K106" s="1"/>
      <c r="L106" s="1"/>
    </row>
    <row r="107" spans="1:12">
      <c r="A107" s="1" t="str">
        <f>ClosePriceData!A69</f>
        <v>2019-04-10</v>
      </c>
      <c r="B107" s="42">
        <f>100*(ClosePriceData!B69/ClosePriceData!B68-1)</f>
        <v>0.416305290546393</v>
      </c>
      <c r="C107" s="42">
        <f>100*(ClosePriceData!C69/ClosePriceData!C68-1)</f>
        <v>0.429610708549144</v>
      </c>
      <c r="D107" s="42">
        <f>100*(ClosePriceData!D69/ClosePriceData!D68-1)</f>
        <v>0.0946777574896807</v>
      </c>
      <c r="E107" s="42">
        <f>100*(ClosePriceData!E69/ClosePriceData!E68-1)</f>
        <v>-0.108003828972958</v>
      </c>
      <c r="F107" s="1"/>
      <c r="G107" s="1"/>
      <c r="H107" s="1"/>
      <c r="I107" s="1"/>
      <c r="J107" s="1"/>
      <c r="K107" s="1"/>
      <c r="L107" s="1"/>
    </row>
    <row r="108" spans="1:12">
      <c r="A108" s="1" t="str">
        <f>ClosePriceData!A70</f>
        <v>2019-04-11</v>
      </c>
      <c r="B108" s="42">
        <f>100*(ClosePriceData!B70/ClosePriceData!B69-1)</f>
        <v>-0.0950077733632759</v>
      </c>
      <c r="C108" s="42">
        <f>100*(ClosePriceData!C70/ClosePriceData!C69-1)</f>
        <v>-1.56596137669505</v>
      </c>
      <c r="D108" s="42">
        <f>100*(ClosePriceData!D70/ClosePriceData!D69-1)</f>
        <v>-0.148638605499629</v>
      </c>
      <c r="E108" s="42">
        <f>100*(ClosePriceData!E70/ClosePriceData!E69-1)</f>
        <v>0.573052826270537</v>
      </c>
      <c r="F108" s="1"/>
      <c r="G108" s="1"/>
      <c r="H108" s="1"/>
      <c r="I108" s="1"/>
      <c r="J108" s="1"/>
      <c r="K108" s="1"/>
      <c r="L108" s="1"/>
    </row>
    <row r="109" spans="1:12">
      <c r="A109" s="1" t="str">
        <f>ClosePriceData!A71</f>
        <v>2019-04-15</v>
      </c>
      <c r="B109" s="42">
        <f>100*(ClosePriceData!B71/ClosePriceData!B70-1)</f>
        <v>0.613815163828124</v>
      </c>
      <c r="C109" s="42">
        <f>100*(ClosePriceData!C71/ClosePriceData!C70-1)</f>
        <v>-0.139680800241715</v>
      </c>
      <c r="D109" s="42">
        <f>100*(ClosePriceData!D71/ClosePriceData!D70-1)</f>
        <v>-0.230056160768655</v>
      </c>
      <c r="E109" s="42">
        <f>100*(ClosePriceData!E71/ClosePriceData!E70-1)</f>
        <v>0.288473708233083</v>
      </c>
      <c r="F109" s="1"/>
      <c r="G109" s="1"/>
      <c r="H109" s="1"/>
      <c r="I109" s="1"/>
      <c r="J109" s="1"/>
      <c r="K109" s="1"/>
      <c r="L109" s="1"/>
    </row>
    <row r="110" spans="1:12">
      <c r="A110" s="1" t="str">
        <f>ClosePriceData!A72</f>
        <v>2019-04-16</v>
      </c>
      <c r="B110" s="42">
        <f>100*(ClosePriceData!B72/ClosePriceData!B71-1)</f>
        <v>0.0687403333906156</v>
      </c>
      <c r="C110" s="42">
        <f>100*(ClosePriceData!C72/ClosePriceData!C71-1)</f>
        <v>-1.10351823930368</v>
      </c>
      <c r="D110" s="42">
        <f>100*(ClosePriceData!D72/ClosePriceData!D71-1)</f>
        <v>-0.149203119701591</v>
      </c>
      <c r="E110" s="42">
        <f>100*(ClosePriceData!E72/ClosePriceData!E71-1)</f>
        <v>0.0446619480619637</v>
      </c>
      <c r="F110" s="1"/>
      <c r="G110" s="1"/>
      <c r="H110" s="1"/>
      <c r="I110" s="1"/>
      <c r="J110" s="1"/>
      <c r="K110" s="1"/>
      <c r="L110" s="1"/>
    </row>
    <row r="111" spans="1:12">
      <c r="A111" s="1" t="str">
        <f>ClosePriceData!A73</f>
        <v>2019-04-17</v>
      </c>
      <c r="B111" s="42">
        <f>100*(ClosePriceData!B73/ClosePriceData!B72-1)</f>
        <v>-0.377812124334531</v>
      </c>
      <c r="C111" s="42">
        <f>100*(ClosePriceData!C73/ClosePriceData!C72-1)</f>
        <v>-0.031433633642719</v>
      </c>
      <c r="D111" s="42">
        <f>100*(ClosePriceData!D73/ClosePriceData!D72-1)</f>
        <v>0.0407525640154782</v>
      </c>
      <c r="E111" s="42">
        <f>100*(ClosePriceData!E73/ClosePriceData!E72-1)</f>
        <v>0.0383977295255633</v>
      </c>
      <c r="F111" s="1"/>
      <c r="G111" s="1"/>
      <c r="H111" s="1"/>
      <c r="I111" s="1"/>
      <c r="J111" s="1"/>
      <c r="K111" s="1"/>
      <c r="L111" s="1"/>
    </row>
    <row r="112" spans="1:12">
      <c r="A112" s="1" t="str">
        <f>ClosePriceData!A74</f>
        <v>2019-04-18</v>
      </c>
      <c r="B112" s="42">
        <f>100*(ClosePriceData!B74/ClosePriceData!B73-1)</f>
        <v>0.327529736252363</v>
      </c>
      <c r="C112" s="42">
        <f>100*(ClosePriceData!C74/ClosePriceData!C73-1)</f>
        <v>-0.0235754417013401</v>
      </c>
      <c r="D112" s="42">
        <f>100*(ClosePriceData!D74/ClosePriceData!D73-1)</f>
        <v>0.122207889198189</v>
      </c>
      <c r="E112" s="42">
        <f>100*(ClosePriceData!E74/ClosePriceData!E73-1)</f>
        <v>-0.0419486099281996</v>
      </c>
      <c r="F112" s="1"/>
      <c r="G112" s="1"/>
      <c r="H112" s="1"/>
      <c r="I112" s="1"/>
      <c r="J112" s="1"/>
      <c r="K112" s="1"/>
      <c r="L112" s="1"/>
    </row>
    <row r="113" spans="1:12">
      <c r="A113" s="1" t="str">
        <f>ClosePriceData!A75</f>
        <v>2019-04-22</v>
      </c>
      <c r="B113" s="42">
        <f>100*(ClosePriceData!B75/ClosePriceData!B74-1)</f>
        <v>0.0859106529209619</v>
      </c>
      <c r="C113" s="42">
        <f>100*(ClosePriceData!C75/ClosePriceData!C74-1)</f>
        <v>0.12579413123881</v>
      </c>
      <c r="D113" s="42">
        <f>100*(ClosePriceData!D75/ClosePriceData!D74-1)</f>
        <v>-0.0745914423272542</v>
      </c>
      <c r="E113" s="42">
        <f>100*(ClosePriceData!E75/ClosePriceData!E74-1)</f>
        <v>-0.0535803896607789</v>
      </c>
      <c r="F113" s="1"/>
      <c r="G113" s="1"/>
      <c r="H113" s="1"/>
      <c r="I113" s="1"/>
      <c r="J113" s="1"/>
      <c r="K113" s="1"/>
      <c r="L113" s="1"/>
    </row>
    <row r="114" spans="1:12">
      <c r="A114" s="1" t="str">
        <f>ClosePriceData!A76</f>
        <v>2019-04-23</v>
      </c>
      <c r="B114" s="42">
        <f>100*(ClosePriceData!B76/ClosePriceData!B75-1)</f>
        <v>0.875536480686701</v>
      </c>
      <c r="C114" s="42">
        <f>100*(ClosePriceData!C76/ClosePriceData!C75-1)</f>
        <v>-0.32979593026109</v>
      </c>
      <c r="D114" s="42">
        <f>100*(ClosePriceData!D76/ClosePriceData!D75-1)</f>
        <v>0.115363735070573</v>
      </c>
      <c r="E114" s="42">
        <f>100*(ClosePriceData!E76/ClosePriceData!E75-1)</f>
        <v>-0.0464599139715305</v>
      </c>
      <c r="F114" s="1"/>
      <c r="G114" s="1"/>
      <c r="H114" s="1"/>
      <c r="I114" s="1"/>
      <c r="J114" s="1"/>
      <c r="K114" s="1"/>
      <c r="L114" s="1"/>
    </row>
    <row r="115" spans="1:12">
      <c r="A115" s="1" t="str">
        <f>ClosePriceData!A77</f>
        <v>2019-04-24</v>
      </c>
      <c r="B115" s="42">
        <f>100*(ClosePriceData!B77/ClosePriceData!B76-1)</f>
        <v>-0.246766507828455</v>
      </c>
      <c r="C115" s="42">
        <f>100*(ClosePriceData!C77/ClosePriceData!C76-1)</f>
        <v>0.488454339665312</v>
      </c>
      <c r="D115" s="42">
        <f>100*(ClosePriceData!D77/ClosePriceData!D76-1)</f>
        <v>0.18979190673083</v>
      </c>
      <c r="E115" s="42">
        <f>100*(ClosePriceData!E77/ClosePriceData!E76-1)</f>
        <v>0.226141426791049</v>
      </c>
      <c r="F115" s="1"/>
      <c r="G115" s="1"/>
      <c r="H115" s="1"/>
      <c r="I115" s="1"/>
      <c r="J115" s="1"/>
      <c r="K115" s="1"/>
      <c r="L115" s="1"/>
    </row>
    <row r="116" spans="1:12">
      <c r="A116" s="1" t="str">
        <f>ClosePriceData!A78</f>
        <v>2019-04-25</v>
      </c>
      <c r="B116" s="42">
        <f>100*(ClosePriceData!B78/ClosePriceData!B77-1)</f>
        <v>-0.153544314595244</v>
      </c>
      <c r="C116" s="42">
        <f>100*(ClosePriceData!C78/ClosePriceData!C77-1)</f>
        <v>0.0235240163171335</v>
      </c>
      <c r="D116" s="42">
        <f>100*(ClosePriceData!D78/ClosePriceData!D77-1)</f>
        <v>-0.0541235369731385</v>
      </c>
      <c r="E116" s="42">
        <f>100*(ClosePriceData!E78/ClosePriceData!E77-1)</f>
        <v>-0.527060217705022</v>
      </c>
      <c r="F116" s="1"/>
      <c r="G116" s="1"/>
      <c r="H116" s="1"/>
      <c r="I116" s="1"/>
      <c r="J116" s="1"/>
      <c r="K116" s="1"/>
      <c r="L116" s="1"/>
    </row>
    <row r="117" spans="1:12">
      <c r="A117" s="1" t="str">
        <f>ClosePriceData!A79</f>
        <v>2019-04-29</v>
      </c>
      <c r="B117" s="42">
        <f>100*(ClosePriceData!B79/ClosePriceData!B78-1)</f>
        <v>0.572404955147365</v>
      </c>
      <c r="C117" s="42">
        <f>100*(ClosePriceData!C79/ClosePriceData!C78-1)</f>
        <v>0.219464387102408</v>
      </c>
      <c r="D117" s="42">
        <f>100*(ClosePriceData!D79/ClosePriceData!D78-1)</f>
        <v>0.0609219522101023</v>
      </c>
      <c r="E117" s="42">
        <f>100*(ClosePriceData!E79/ClosePriceData!E78-1)</f>
        <v>0.123716692829712</v>
      </c>
      <c r="F117" s="1"/>
      <c r="G117" s="1"/>
      <c r="H117" s="1"/>
      <c r="I117" s="1"/>
      <c r="J117" s="1"/>
      <c r="K117" s="1"/>
      <c r="L117" s="1"/>
    </row>
    <row r="118" spans="1:12">
      <c r="A118" s="1" t="str">
        <f>ClosePriceData!A80</f>
        <v>2019-04-30</v>
      </c>
      <c r="B118" s="42">
        <f>100*(ClosePriceData!B80/ClosePriceData!B79-1)</f>
        <v>0.18688413183825</v>
      </c>
      <c r="C118" s="42">
        <f>100*(ClosePriceData!C80/ClosePriceData!C79-1)</f>
        <v>0.328490014264404</v>
      </c>
      <c r="D118" s="42">
        <f>100*(ClosePriceData!D80/ClosePriceData!D79-1)</f>
        <v>0.135299688810719</v>
      </c>
      <c r="E118" s="42">
        <f>100*(ClosePriceData!E80/ClosePriceData!E79-1)</f>
        <v>-0.252514537481852</v>
      </c>
      <c r="F118" s="1"/>
      <c r="G118" s="1"/>
      <c r="H118" s="1"/>
      <c r="I118" s="1"/>
      <c r="J118" s="1"/>
      <c r="K118" s="1"/>
      <c r="L118" s="1"/>
    </row>
    <row r="119" spans="1:12">
      <c r="A119" s="1" t="str">
        <f>ClosePriceData!A81</f>
        <v>2019-05-01</v>
      </c>
      <c r="B119" s="42">
        <f>100*(ClosePriceData!B81/ClosePriceData!B80-1)</f>
        <v>-0.864846532134989</v>
      </c>
      <c r="C119" s="42">
        <f>100*(ClosePriceData!C81/ClosePriceData!C80-1)</f>
        <v>-0.109138163452827</v>
      </c>
      <c r="D119" s="42">
        <f>100*(ClosePriceData!D81/ClosePriceData!D80-1)</f>
        <v>-0.0945818132684795</v>
      </c>
      <c r="E119" s="42">
        <f>100*(ClosePriceData!E81/ClosePriceData!E80-1)</f>
        <v>0.0511722971244133</v>
      </c>
      <c r="F119" s="1"/>
      <c r="G119" s="1"/>
      <c r="H119" s="1"/>
      <c r="I119" s="1"/>
      <c r="J119" s="1"/>
      <c r="K119" s="1"/>
      <c r="L119" s="1"/>
    </row>
    <row r="120" spans="1:12">
      <c r="A120" s="1" t="str">
        <f>ClosePriceData!A82</f>
        <v>2019-05-02</v>
      </c>
      <c r="B120" s="42">
        <f>100*(ClosePriceData!B82/ClosePriceData!B81-1)</f>
        <v>-0.188162846390694</v>
      </c>
      <c r="C120" s="42">
        <f>100*(ClosePriceData!C82/ClosePriceData!C81-1)</f>
        <v>-0.913069534826727</v>
      </c>
      <c r="D120" s="42">
        <f>100*(ClosePriceData!D82/ClosePriceData!D81-1)</f>
        <v>-0.229916148228293</v>
      </c>
      <c r="E120" s="42">
        <f>100*(ClosePriceData!E82/ClosePriceData!E81-1)</f>
        <v>0.0385861318576097</v>
      </c>
      <c r="F120" s="1"/>
      <c r="G120" s="1"/>
      <c r="H120" s="1"/>
      <c r="I120" s="1"/>
      <c r="J120" s="1"/>
      <c r="K120" s="1"/>
      <c r="L120" s="1"/>
    </row>
    <row r="121" spans="1:12">
      <c r="A121" s="1" t="str">
        <f>ClosePriceData!A83</f>
        <v>2019-05-06</v>
      </c>
      <c r="B121" s="42">
        <f>100*(ClosePriceData!B83/ClosePriceData!B82-1)</f>
        <v>0.514138817480725</v>
      </c>
      <c r="C121" s="42">
        <f>100*(ClosePriceData!C83/ClosePriceData!C82-1)</f>
        <v>0.945105179292516</v>
      </c>
      <c r="D121" s="42">
        <f>100*(ClosePriceData!D83/ClosePriceData!D82-1)</f>
        <v>0.223668157787715</v>
      </c>
      <c r="E121" s="42">
        <f>100*(ClosePriceData!E83/ClosePriceData!E82-1)</f>
        <v>-0.618861626895062</v>
      </c>
      <c r="F121" s="1"/>
      <c r="G121" s="1"/>
      <c r="H121" s="1"/>
      <c r="I121" s="1"/>
      <c r="J121" s="1"/>
      <c r="K121" s="1"/>
      <c r="L121" s="1"/>
    </row>
    <row r="122" spans="1:12">
      <c r="A122" s="1" t="str">
        <f>ClosePriceData!A84</f>
        <v>2019-05-07</v>
      </c>
      <c r="B122" s="42">
        <f>100*(ClosePriceData!B84/ClosePriceData!B83-1)</f>
        <v>-1.42369991474851</v>
      </c>
      <c r="C122" s="42">
        <f>100*(ClosePriceData!C84/ClosePriceData!C83-1)</f>
        <v>0.140442295131482</v>
      </c>
      <c r="D122" s="42">
        <f>100*(ClosePriceData!D84/ClosePriceData!D83-1)</f>
        <v>0.169067424088731</v>
      </c>
      <c r="E122" s="42">
        <f>100*(ClosePriceData!E84/ClosePriceData!E83-1)</f>
        <v>-0.494560989454684</v>
      </c>
      <c r="F122" s="1"/>
      <c r="G122" s="1"/>
      <c r="H122" s="1"/>
      <c r="I122" s="1"/>
      <c r="J122" s="1"/>
      <c r="K122" s="1"/>
      <c r="L122" s="1"/>
    </row>
    <row r="123" spans="1:12">
      <c r="A123" s="1" t="str">
        <f>ClosePriceData!A85</f>
        <v>2019-05-08</v>
      </c>
      <c r="B123" s="42">
        <f>100*(ClosePriceData!B85/ClosePriceData!B84-1)</f>
        <v>-0.121075845368845</v>
      </c>
      <c r="C123" s="42">
        <f>100*(ClosePriceData!C85/ClosePriceData!C84-1)</f>
        <v>-0.319437131744293</v>
      </c>
      <c r="D123" s="42">
        <f>100*(ClosePriceData!D85/ClosePriceData!D84-1)</f>
        <v>-0.121523089386988</v>
      </c>
      <c r="E123" s="42">
        <f>100*(ClosePriceData!E85/ClosePriceData!E84-1)</f>
        <v>-0.207699610761758</v>
      </c>
      <c r="F123" s="1"/>
      <c r="G123" s="1"/>
      <c r="H123" s="1"/>
      <c r="I123" s="1"/>
      <c r="J123" s="1"/>
      <c r="K123" s="1"/>
      <c r="L123" s="1"/>
    </row>
    <row r="124" spans="1:12">
      <c r="A124" s="1" t="str">
        <f>ClosePriceData!A86</f>
        <v>2019-05-09</v>
      </c>
      <c r="B124" s="42">
        <f>100*(ClosePriceData!B86/ClosePriceData!B85-1)</f>
        <v>-0.50220798337518</v>
      </c>
      <c r="C124" s="42">
        <f>100*(ClosePriceData!C86/ClosePriceData!C85-1)</f>
        <v>0.32046080254029</v>
      </c>
      <c r="D124" s="42">
        <f>100*(ClosePriceData!D86/ClosePriceData!D85-1)</f>
        <v>0.128430444774907</v>
      </c>
      <c r="E124" s="42">
        <f>100*(ClosePriceData!E86/ClosePriceData!E85-1)</f>
        <v>-0.200860136672032</v>
      </c>
      <c r="F124" s="1"/>
      <c r="G124" s="1"/>
      <c r="H124" s="1"/>
      <c r="I124" s="1"/>
      <c r="J124" s="1"/>
      <c r="K124" s="1"/>
      <c r="L124" s="1"/>
    </row>
    <row r="125" spans="1:12">
      <c r="A125" s="1" t="str">
        <f>ClosePriceData!A87</f>
        <v>2019-05-13</v>
      </c>
      <c r="B125" s="42">
        <f>100*(ClosePriceData!B87/ClosePriceData!B86-1)</f>
        <v>-2.28874771560351</v>
      </c>
      <c r="C125" s="42">
        <f>100*(ClosePriceData!C87/ClosePriceData!C86-1)</f>
        <v>1.29333662531654</v>
      </c>
      <c r="D125" s="42">
        <f>100*(ClosePriceData!D87/ClosePriceData!D86-1)</f>
        <v>0.270033079052179</v>
      </c>
      <c r="E125" s="42">
        <f>100*(ClosePriceData!E87/ClosePriceData!E86-1)</f>
        <v>-0.594676558085516</v>
      </c>
      <c r="F125" s="1"/>
      <c r="G125" s="1"/>
      <c r="H125" s="1"/>
      <c r="I125" s="1"/>
      <c r="J125" s="1"/>
      <c r="K125" s="1"/>
      <c r="L125" s="1"/>
    </row>
    <row r="126" spans="1:12">
      <c r="A126" s="1" t="str">
        <f>ClosePriceData!A88</f>
        <v>2019-05-14</v>
      </c>
      <c r="B126" s="42">
        <f>100*(ClosePriceData!B88/ClosePriceData!B87-1)</f>
        <v>1.14891343070893</v>
      </c>
      <c r="C126" s="42">
        <f>100*(ClosePriceData!C88/ClosePriceData!C87-1)</f>
        <v>-0.415354550839775</v>
      </c>
      <c r="D126" s="42">
        <f>100*(ClosePriceData!D88/ClosePriceData!D87-1)</f>
        <v>-0.0605938194304212</v>
      </c>
      <c r="E126" s="42">
        <f>100*(ClosePriceData!E88/ClosePriceData!E87-1)</f>
        <v>0.47363933384077</v>
      </c>
      <c r="F126" s="1"/>
      <c r="G126" s="1"/>
      <c r="H126" s="1"/>
      <c r="I126" s="1"/>
      <c r="J126" s="1"/>
      <c r="K126" s="1"/>
      <c r="L126" s="1"/>
    </row>
    <row r="127" spans="1:12">
      <c r="A127" s="1" t="str">
        <f>ClosePriceData!A89</f>
        <v>2019-05-15</v>
      </c>
      <c r="B127" s="42">
        <f>100*(ClosePriceData!B89/ClosePriceData!B88-1)</f>
        <v>0.554723958791925</v>
      </c>
      <c r="C127" s="42">
        <f>100*(ClosePriceData!C89/ClosePriceData!C88-1)</f>
        <v>0.123588299729338</v>
      </c>
      <c r="D127" s="42">
        <f>100*(ClosePriceData!D89/ClosePriceData!D88-1)</f>
        <v>0.181891673403389</v>
      </c>
      <c r="E127" s="42">
        <f>100*(ClosePriceData!E89/ClosePriceData!E88-1)</f>
        <v>-0.178719611472189</v>
      </c>
      <c r="F127" s="1"/>
      <c r="G127" s="1"/>
      <c r="H127" s="1"/>
      <c r="I127" s="1"/>
      <c r="J127" s="1"/>
      <c r="K127" s="1"/>
      <c r="L127" s="1"/>
    </row>
    <row r="128" spans="1:12">
      <c r="A128" s="1" t="str">
        <f>ClosePriceData!A90</f>
        <v>2019-05-16</v>
      </c>
      <c r="B128" s="42">
        <f>100*(ClosePriceData!B90/ClosePriceData!B89-1)</f>
        <v>0.82311733800351</v>
      </c>
      <c r="C128" s="42">
        <f>100*(ClosePriceData!C90/ClosePriceData!C89-1)</f>
        <v>-0.871715529004291</v>
      </c>
      <c r="D128" s="42">
        <f>100*(ClosePriceData!D90/ClosePriceData!D89-1)</f>
        <v>-0.141214444220294</v>
      </c>
      <c r="E128" s="42">
        <f>100*(ClosePriceData!E90/ClosePriceData!E89-1)</f>
        <v>0.361730321557396</v>
      </c>
      <c r="F128" s="1"/>
      <c r="G128" s="1"/>
      <c r="H128" s="1"/>
      <c r="I128" s="1"/>
      <c r="J128" s="1"/>
      <c r="K128" s="1"/>
      <c r="L128" s="1"/>
    </row>
    <row r="129" spans="1:12">
      <c r="A129" s="1" t="str">
        <f>ClosePriceData!A91</f>
        <v>2019-05-20</v>
      </c>
      <c r="B129" s="42">
        <f>100*(ClosePriceData!B91/ClosePriceData!B90-1)</f>
        <v>-1.19854090672226</v>
      </c>
      <c r="C129" s="42">
        <f>100*(ClosePriceData!C91/ClosePriceData!C90-1)</f>
        <v>-0.692608903818059</v>
      </c>
      <c r="D129" s="42">
        <f>100*(ClosePriceData!D91/ClosePriceData!D90-1)</f>
        <v>-0.0808080808080813</v>
      </c>
      <c r="E129" s="42">
        <f>100*(ClosePriceData!E91/ClosePriceData!E90-1)</f>
        <v>0.181115853254754</v>
      </c>
      <c r="F129" s="1"/>
      <c r="G129" s="1"/>
      <c r="H129" s="1"/>
      <c r="I129" s="1"/>
      <c r="J129" s="1"/>
      <c r="K129" s="1"/>
      <c r="L129" s="1"/>
    </row>
    <row r="130" spans="1:12">
      <c r="A130" s="1" t="str">
        <f>ClosePriceData!A92</f>
        <v>2019-05-21</v>
      </c>
      <c r="B130" s="42">
        <f>100*(ClosePriceData!B92/ClosePriceData!B91-1)</f>
        <v>0.773558368495086</v>
      </c>
      <c r="C130" s="42">
        <f>100*(ClosePriceData!C92/ClosePriceData!C91-1)</f>
        <v>-0.321289527809554</v>
      </c>
      <c r="D130" s="42">
        <f>100*(ClosePriceData!D92/ClosePriceData!D91-1)</f>
        <v>-0.101091791346541</v>
      </c>
      <c r="E130" s="42">
        <f>100*(ClosePriceData!E92/ClosePriceData!E91-1)</f>
        <v>0</v>
      </c>
      <c r="F130" s="1"/>
      <c r="G130" s="1"/>
      <c r="H130" s="1"/>
      <c r="I130" s="1"/>
      <c r="J130" s="1"/>
      <c r="K130" s="1"/>
      <c r="L130" s="1"/>
    </row>
    <row r="131" spans="1:12">
      <c r="A131" s="1" t="str">
        <f>ClosePriceData!A93</f>
        <v>2019-05-22</v>
      </c>
      <c r="B131" s="42">
        <f>100*(ClosePriceData!B93/ClosePriceData!B92-1)</f>
        <v>-0.296580600139562</v>
      </c>
      <c r="C131" s="42">
        <f>100*(ClosePriceData!C93/ClosePriceData!C92-1)</f>
        <v>0.125784244177507</v>
      </c>
      <c r="D131" s="42">
        <f>100*(ClosePriceData!D93/ClosePriceData!D92-1)</f>
        <v>0.155164271739872</v>
      </c>
      <c r="E131" s="42">
        <f>100*(ClosePriceData!E93/ClosePriceData!E92-1)</f>
        <v>0.137193474209929</v>
      </c>
      <c r="F131" s="1"/>
      <c r="G131" s="1"/>
      <c r="H131" s="1"/>
      <c r="I131" s="1"/>
      <c r="J131" s="1"/>
      <c r="K131" s="1"/>
      <c r="L131" s="1"/>
    </row>
    <row r="132" spans="1:12">
      <c r="A132" s="1" t="str">
        <f>ClosePriceData!A94</f>
        <v>2019-05-23</v>
      </c>
      <c r="B132" s="42">
        <f>100*(ClosePriceData!B94/ClosePriceData!B93-1)</f>
        <v>-1.32983377077865</v>
      </c>
      <c r="C132" s="42">
        <f>100*(ClosePriceData!C94/ClosePriceData!C93-1)</f>
        <v>0.879402752582048</v>
      </c>
      <c r="D132" s="42">
        <f>100*(ClosePriceData!D94/ClosePriceData!D93-1)</f>
        <v>0.404149265795506</v>
      </c>
      <c r="E132" s="42">
        <f>100*(ClosePriceData!E94/ClosePriceData!E93-1)</f>
        <v>-0.601520100156416</v>
      </c>
      <c r="F132" s="1"/>
      <c r="G132" s="1"/>
      <c r="H132" s="1"/>
      <c r="I132" s="1"/>
      <c r="J132" s="1"/>
      <c r="K132" s="1"/>
      <c r="L132" s="1"/>
    </row>
    <row r="133" spans="1:12">
      <c r="A133" s="1" t="str">
        <f>ClosePriceData!A95</f>
        <v>2019-05-28</v>
      </c>
      <c r="B133" s="42">
        <f>100*(ClosePriceData!B95/ClosePriceData!B94-1)</f>
        <v>-0.514275580776735</v>
      </c>
      <c r="C133" s="42">
        <f>100*(ClosePriceData!C95/ClosePriceData!C94-1)</f>
        <v>-0.646018719854158</v>
      </c>
      <c r="D133" s="42">
        <f>100*(ClosePriceData!D95/ClosePriceData!D94-1)</f>
        <v>0.0469609553199968</v>
      </c>
      <c r="E133" s="42">
        <f>100*(ClosePriceData!E95/ClosePriceData!E94-1)</f>
        <v>-0.193509518444202</v>
      </c>
      <c r="F133" s="1"/>
      <c r="G133" s="1"/>
      <c r="H133" s="1"/>
      <c r="I133" s="1"/>
      <c r="J133" s="1"/>
      <c r="K133" s="1"/>
      <c r="L133" s="1"/>
    </row>
    <row r="134" spans="1:12">
      <c r="A134" s="1" t="str">
        <f>ClosePriceData!A96</f>
        <v>2019-05-29</v>
      </c>
      <c r="B134" s="42">
        <f>100*(ClosePriceData!B96/ClosePriceData!B95-1)</f>
        <v>-0.89126559714795</v>
      </c>
      <c r="C134" s="42">
        <f>100*(ClosePriceData!C96/ClosePriceData!C95-1)</f>
        <v>0.32118884339507</v>
      </c>
      <c r="D134" s="42">
        <f>100*(ClosePriceData!D96/ClosePriceData!D95-1)</f>
        <v>0.134111178166707</v>
      </c>
      <c r="E134" s="42">
        <f>100*(ClosePriceData!E96/ClosePriceData!E95-1)</f>
        <v>0.179247267575877</v>
      </c>
      <c r="F134" s="1"/>
      <c r="G134" s="1"/>
      <c r="H134" s="1"/>
      <c r="I134" s="1"/>
      <c r="J134" s="1"/>
      <c r="K134" s="1"/>
      <c r="L134" s="1"/>
    </row>
    <row r="135" spans="1:12">
      <c r="A135" s="1" t="str">
        <f>ClosePriceData!A97</f>
        <v>2019-05-30</v>
      </c>
      <c r="B135" s="42">
        <f>100*(ClosePriceData!B97/ClosePriceData!B96-1)</f>
        <v>0.37769784172661</v>
      </c>
      <c r="C135" s="42">
        <f>100*(ClosePriceData!C97/ClosePriceData!C96-1)</f>
        <v>0.507574584094916</v>
      </c>
      <c r="D135" s="42">
        <f>100*(ClosePriceData!D97/ClosePriceData!D96-1)</f>
        <v>0.02678631219446</v>
      </c>
      <c r="E135" s="42">
        <f>100*(ClosePriceData!E97/ClosePriceData!E96-1)</f>
        <v>-0.168882102733925</v>
      </c>
      <c r="F135" s="1"/>
      <c r="G135" s="1"/>
      <c r="H135" s="1"/>
      <c r="I135" s="1"/>
      <c r="J135" s="1"/>
      <c r="K135" s="1"/>
      <c r="L135" s="1"/>
    </row>
    <row r="136" spans="1:12">
      <c r="A136" s="1" t="str">
        <f>ClosePriceData!A98</f>
        <v>2019-06-03</v>
      </c>
      <c r="B136" s="42">
        <f>100*(ClosePriceData!B98/ClosePriceData!B97-1)</f>
        <v>-1.46927074001075</v>
      </c>
      <c r="C136" s="42">
        <f>100*(ClosePriceData!C98/ClosePriceData!C97-1)</f>
        <v>2.76590601050479</v>
      </c>
      <c r="D136" s="42">
        <f>100*(ClosePriceData!D98/ClosePriceData!D97-1)</f>
        <v>0.783289817232369</v>
      </c>
      <c r="E136" s="42">
        <f>100*(ClosePriceData!E98/ClosePriceData!E97-1)</f>
        <v>-1.21619961589884</v>
      </c>
      <c r="F136" s="1"/>
      <c r="G136" s="1"/>
      <c r="H136" s="1"/>
      <c r="I136" s="1"/>
      <c r="J136" s="1"/>
      <c r="K136" s="1"/>
      <c r="L136" s="1"/>
    </row>
    <row r="137" spans="1:12">
      <c r="A137" s="1" t="str">
        <f>ClosePriceData!A99</f>
        <v>2019-06-04</v>
      </c>
      <c r="B137" s="42">
        <f>100*(ClosePriceData!B99/ClosePriceData!B98-1)</f>
        <v>2.01854882705947</v>
      </c>
      <c r="C137" s="42">
        <f>100*(ClosePriceData!C99/ClosePriceData!C98-1)</f>
        <v>0.0529275926537176</v>
      </c>
      <c r="D137" s="42">
        <f>100*(ClosePriceData!D99/ClosePriceData!D98-1)</f>
        <v>-0.146140560648333</v>
      </c>
      <c r="E137" s="42">
        <f>100*(ClosePriceData!E99/ClosePriceData!E98-1)</f>
        <v>0.210127771436808</v>
      </c>
      <c r="F137" s="1"/>
      <c r="G137" s="1"/>
      <c r="H137" s="1"/>
      <c r="I137" s="1"/>
      <c r="J137" s="1"/>
      <c r="K137" s="1"/>
      <c r="L137" s="1"/>
    </row>
    <row r="138" spans="1:12">
      <c r="A138" s="1" t="str">
        <f>ClosePriceData!A100</f>
        <v>2019-06-05</v>
      </c>
      <c r="B138" s="42">
        <f>100*(ClosePriceData!B100/ClosePriceData!B99-1)</f>
        <v>0.81105169340463</v>
      </c>
      <c r="C138" s="42">
        <f>100*(ClosePriceData!C100/ClosePriceData!C99-1)</f>
        <v>0.370260263236166</v>
      </c>
      <c r="D138" s="42">
        <f>100*(ClosePriceData!D100/ClosePriceData!D99-1)</f>
        <v>0.0864821713677522</v>
      </c>
      <c r="E138" s="42">
        <f>100*(ClosePriceData!E100/ClosePriceData!E99-1)</f>
        <v>0.0683619198682539</v>
      </c>
      <c r="F138" s="1"/>
      <c r="G138" s="1"/>
      <c r="H138" s="1"/>
      <c r="I138" s="1"/>
      <c r="J138" s="1"/>
      <c r="K138" s="1"/>
      <c r="L138" s="1"/>
    </row>
    <row r="139" spans="1:12">
      <c r="A139" s="1" t="str">
        <f>ClosePriceData!A101</f>
        <v>2019-06-06</v>
      </c>
      <c r="B139" s="42">
        <f>100*(ClosePriceData!B101/ClosePriceData!B100-1)</f>
        <v>0.636548492617806</v>
      </c>
      <c r="C139" s="42">
        <f>100*(ClosePriceData!C101/ClosePriceData!C100-1)</f>
        <v>0.700137500259657</v>
      </c>
      <c r="D139" s="42">
        <f>100*(ClosePriceData!D101/ClosePriceData!D100-1)</f>
        <v>-0.106347623795278</v>
      </c>
      <c r="E139" s="42">
        <f>100*(ClosePriceData!E101/ClosePriceData!E100-1)</f>
        <v>0.116318121375492</v>
      </c>
      <c r="F139" s="1"/>
      <c r="G139" s="1"/>
      <c r="H139" s="1"/>
      <c r="I139" s="1"/>
      <c r="J139" s="1"/>
      <c r="K139" s="1"/>
      <c r="L139" s="1"/>
    </row>
    <row r="140" spans="1:12">
      <c r="A140" s="1" t="str">
        <f>ClosePriceData!A102</f>
        <v>2019-06-10</v>
      </c>
      <c r="B140" s="42">
        <f>100*(ClosePriceData!B102/ClosePriceData!B101-1)</f>
        <v>1.5285952736537</v>
      </c>
      <c r="C140" s="42">
        <f>100*(ClosePriceData!C102/ClosePriceData!C101-1)</f>
        <v>-0.964415718414768</v>
      </c>
      <c r="D140" s="42">
        <f>100*(ClosePriceData!D102/ClosePriceData!D101-1)</f>
        <v>-0.11311464501963</v>
      </c>
      <c r="E140" s="42">
        <f>100*(ClosePriceData!E102/ClosePriceData!E101-1)</f>
        <v>-0.0875961173121942</v>
      </c>
      <c r="F140" s="1"/>
      <c r="G140" s="1"/>
      <c r="H140" s="1"/>
      <c r="I140" s="1"/>
      <c r="J140" s="1"/>
      <c r="K140" s="1"/>
      <c r="L140" s="1"/>
    </row>
    <row r="141" spans="1:12">
      <c r="A141" s="1" t="str">
        <f>ClosePriceData!A103</f>
        <v>2019-06-11</v>
      </c>
      <c r="B141" s="42">
        <f>100*(ClosePriceData!B103/ClosePriceData!B102-1)</f>
        <v>-0.0778748810244867</v>
      </c>
      <c r="C141" s="42">
        <f>100*(ClosePriceData!C103/ClosePriceData!C102-1)</f>
        <v>0.128336476549507</v>
      </c>
      <c r="D141" s="42">
        <f>100*(ClosePriceData!D103/ClosePriceData!D102-1)</f>
        <v>0.00666133759659182</v>
      </c>
      <c r="E141" s="42">
        <f>100*(ClosePriceData!E103/ClosePriceData!E102-1)</f>
        <v>0.106126011631935</v>
      </c>
      <c r="F141" s="1"/>
      <c r="G141" s="1"/>
      <c r="H141" s="1"/>
      <c r="I141" s="1"/>
      <c r="J141" s="1"/>
      <c r="K141" s="1"/>
      <c r="L141" s="1"/>
    </row>
    <row r="142" spans="1:12">
      <c r="A142" s="1" t="str">
        <f>ClosePriceData!A104</f>
        <v>2019-06-12</v>
      </c>
      <c r="B142" s="42">
        <f>100*(ClosePriceData!B104/ClosePriceData!B103-1)</f>
        <v>-0.207828195358506</v>
      </c>
      <c r="C142" s="42">
        <f>100*(ClosePriceData!C104/ClosePriceData!C103-1)</f>
        <v>0.414656204671715</v>
      </c>
      <c r="D142" s="42">
        <f>100*(ClosePriceData!D104/ClosePriceData!D103-1)</f>
        <v>0.11323519616333</v>
      </c>
      <c r="E142" s="42">
        <f>100*(ClosePriceData!E104/ClosePriceData!E103-1)</f>
        <v>0.0129024657450572</v>
      </c>
      <c r="F142" s="1"/>
      <c r="G142" s="1"/>
      <c r="H142" s="1"/>
      <c r="I142" s="1"/>
      <c r="J142" s="1"/>
      <c r="K142" s="1"/>
      <c r="L142" s="1"/>
    </row>
    <row r="143" spans="1:12">
      <c r="A143" s="1" t="str">
        <f>ClosePriceData!A105</f>
        <v>2019-06-13</v>
      </c>
      <c r="B143" s="42">
        <f>100*(ClosePriceData!B105/ClosePriceData!B104-1)</f>
        <v>0.468587296077749</v>
      </c>
      <c r="C143" s="42">
        <f>100*(ClosePriceData!C105/ClosePriceData!C104-1)</f>
        <v>0.548083686763534</v>
      </c>
      <c r="D143" s="42">
        <f>100*(ClosePriceData!D105/ClosePriceData!D104-1)</f>
        <v>0.192947438456414</v>
      </c>
      <c r="E143" s="42">
        <f>100*(ClosePriceData!E105/ClosePriceData!E104-1)</f>
        <v>-0.153935519589632</v>
      </c>
      <c r="F143" s="1"/>
      <c r="G143" s="1"/>
      <c r="H143" s="1"/>
      <c r="I143" s="1"/>
      <c r="J143" s="1"/>
      <c r="K143" s="1"/>
      <c r="L143" s="1"/>
    </row>
    <row r="144" spans="1:12">
      <c r="A144" s="1" t="str">
        <f>ClosePriceData!A106</f>
        <v>2019-06-17</v>
      </c>
      <c r="B144" s="42">
        <f>100*(ClosePriceData!B106/ClosePriceData!B105-1)</f>
        <v>-0.0863707030575256</v>
      </c>
      <c r="C144" s="42">
        <f>100*(ClosePriceData!C106/ClosePriceData!C105-1)</f>
        <v>-0.0373357241808758</v>
      </c>
      <c r="D144" s="42">
        <f>100*(ClosePriceData!D106/ClosePriceData!D105-1)</f>
        <v>-0.0796865661730539</v>
      </c>
      <c r="E144" s="42">
        <f>100*(ClosePriceData!E106/ClosePriceData!E105-1)</f>
        <v>0.201259880788651</v>
      </c>
      <c r="F144" s="1"/>
      <c r="G144" s="1"/>
      <c r="H144" s="1"/>
      <c r="I144" s="1"/>
      <c r="J144" s="1"/>
      <c r="K144" s="1"/>
      <c r="L144" s="1"/>
    </row>
    <row r="145" spans="1:12">
      <c r="A145" s="1" t="str">
        <f>ClosePriceData!A107</f>
        <v>2019-06-18</v>
      </c>
      <c r="B145" s="42">
        <f>100*(ClosePriceData!B107/ClosePriceData!B106-1)</f>
        <v>1.02869986168741</v>
      </c>
      <c r="C145" s="42">
        <f>100*(ClosePriceData!C107/ClosePriceData!C106-1)</f>
        <v>0.59012659312847</v>
      </c>
      <c r="D145" s="42">
        <f>100*(ClosePriceData!D107/ClosePriceData!D106-1)</f>
        <v>0.0465209011763168</v>
      </c>
      <c r="E145" s="42">
        <f>100*(ClosePriceData!E107/ClosePriceData!E106-1)</f>
        <v>0.0313258879241163</v>
      </c>
      <c r="F145" s="1"/>
      <c r="G145" s="1"/>
      <c r="H145" s="1"/>
      <c r="I145" s="1"/>
      <c r="J145" s="1"/>
      <c r="K145" s="1"/>
      <c r="L145" s="1"/>
    </row>
    <row r="146" spans="1:12">
      <c r="A146" s="1" t="str">
        <f>ClosePriceData!A108</f>
        <v>2019-06-19</v>
      </c>
      <c r="B146" s="42">
        <f>100*(ClosePriceData!B108/ClosePriceData!B107-1)</f>
        <v>0.248138957816368</v>
      </c>
      <c r="C146" s="42">
        <f>100*(ClosePriceData!C108/ClosePriceData!C107-1)</f>
        <v>-0.148522206762236</v>
      </c>
      <c r="D146" s="42">
        <f>100*(ClosePriceData!D108/ClosePriceData!D107-1)</f>
        <v>0.239139099242736</v>
      </c>
      <c r="E146" s="42">
        <f>100*(ClosePriceData!E108/ClosePriceData!E107-1)</f>
        <v>-0.421840493243753</v>
      </c>
      <c r="F146" s="1"/>
      <c r="G146" s="1"/>
      <c r="H146" s="1"/>
      <c r="I146" s="1"/>
      <c r="J146" s="1"/>
      <c r="K146" s="1"/>
      <c r="L146" s="1"/>
    </row>
    <row r="147" spans="1:12">
      <c r="A147" s="1" t="str">
        <f>ClosePriceData!A109</f>
        <v>2019-06-20</v>
      </c>
      <c r="B147" s="42">
        <f>100*(ClosePriceData!B109/ClosePriceData!B108-1)</f>
        <v>0.913280983270748</v>
      </c>
      <c r="C147" s="42">
        <f>100*(ClosePriceData!C109/ClosePriceData!C108-1)</f>
        <v>3.59215005987756</v>
      </c>
      <c r="D147" s="42">
        <f>100*(ClosePriceData!D109/ClosePriceData!D108-1)</f>
        <v>0.145791915175608</v>
      </c>
      <c r="E147" s="42">
        <f>100*(ClosePriceData!E109/ClosePriceData!E108-1)</f>
        <v>-0.775097838867767</v>
      </c>
      <c r="F147" s="1"/>
      <c r="G147" s="1"/>
      <c r="H147" s="1"/>
      <c r="I147" s="1"/>
      <c r="J147" s="1"/>
      <c r="K147" s="1"/>
      <c r="L147" s="1"/>
    </row>
    <row r="148" spans="1:12">
      <c r="A148" s="1" t="str">
        <f>ClosePriceData!A110</f>
        <v>2019-06-24</v>
      </c>
      <c r="B148" s="42">
        <f>100*(ClosePriceData!B110/ClosePriceData!B109-1)</f>
        <v>-0.126871352448621</v>
      </c>
      <c r="C148" s="42">
        <f>100*(ClosePriceData!C110/ClosePriceData!C109-1)</f>
        <v>1.53636470952501</v>
      </c>
      <c r="D148" s="42">
        <f>100*(ClosePriceData!D110/ClosePriceData!D109-1)</f>
        <v>-0.0397035468501894</v>
      </c>
      <c r="E148" s="42">
        <f>100*(ClosePriceData!E110/ClosePriceData!E109-1)</f>
        <v>0.0466095104592057</v>
      </c>
      <c r="F148" s="1"/>
      <c r="G148" s="1"/>
      <c r="H148" s="1"/>
      <c r="I148" s="1"/>
      <c r="J148" s="1"/>
      <c r="K148" s="1"/>
      <c r="L148" s="1"/>
    </row>
    <row r="149" spans="1:12">
      <c r="A149" s="1" t="str">
        <f>ClosePriceData!A111</f>
        <v>2019-06-25</v>
      </c>
      <c r="B149" s="42">
        <f>100*(ClosePriceData!B111/ClosePriceData!B110-1)</f>
        <v>-1.01626016260162</v>
      </c>
      <c r="C149" s="42">
        <f>100*(ClosePriceData!C111/ClosePriceData!C110-1)</f>
        <v>0.042422086206817</v>
      </c>
      <c r="D149" s="42">
        <f>100*(ClosePriceData!D111/ClosePriceData!D110-1)</f>
        <v>0.0794386336554931</v>
      </c>
      <c r="E149" s="42">
        <f>100*(ClosePriceData!E111/ClosePriceData!E110-1)</f>
        <v>-0.15000859330665</v>
      </c>
      <c r="F149" s="1"/>
      <c r="G149" s="1"/>
      <c r="H149" s="1"/>
      <c r="I149" s="1"/>
      <c r="J149" s="1"/>
      <c r="K149" s="1"/>
      <c r="L149" s="1"/>
    </row>
    <row r="150" spans="1:12">
      <c r="A150" s="1" t="str">
        <f>ClosePriceData!A112</f>
        <v>2019-06-26</v>
      </c>
      <c r="B150" s="42">
        <f>100*(ClosePriceData!B112/ClosePriceData!B111-1)</f>
        <v>-0.136892539356603</v>
      </c>
      <c r="C150" s="42">
        <f>100*(ClosePriceData!C112/ClosePriceData!C111-1)</f>
        <v>-0.233235477502425</v>
      </c>
      <c r="D150" s="42">
        <f>100*(ClosePriceData!D112/ClosePriceData!D111-1)</f>
        <v>-0.291043788860956</v>
      </c>
      <c r="E150" s="42">
        <f>100*(ClosePriceData!E112/ClosePriceData!E111-1)</f>
        <v>0.533752428576073</v>
      </c>
      <c r="F150" s="1"/>
      <c r="G150" s="1"/>
      <c r="H150" s="1"/>
      <c r="I150" s="1"/>
      <c r="J150" s="1"/>
      <c r="K150" s="1"/>
      <c r="L150" s="1"/>
    </row>
    <row r="151" spans="1:12">
      <c r="A151" s="1" t="str">
        <f>ClosePriceData!A113</f>
        <v>2019-06-27</v>
      </c>
      <c r="B151" s="42">
        <f>100*(ClosePriceData!B113/ClosePriceData!B112-1)</f>
        <v>0.445510623714873</v>
      </c>
      <c r="C151" s="42">
        <f>100*(ClosePriceData!C113/ClosePriceData!C112-1)</f>
        <v>-0.226689659054979</v>
      </c>
      <c r="D151" s="42">
        <f>100*(ClosePriceData!D113/ClosePriceData!D112-1)</f>
        <v>0.205652116226607</v>
      </c>
      <c r="E151" s="42">
        <f>100*(ClosePriceData!E113/ClosePriceData!E112-1)</f>
        <v>0.00834888798730837</v>
      </c>
      <c r="F151" s="1"/>
      <c r="G151" s="1"/>
      <c r="H151" s="1"/>
      <c r="I151" s="1"/>
      <c r="J151" s="1"/>
      <c r="K151" s="1"/>
      <c r="L151" s="1"/>
    </row>
    <row r="152" spans="1:12">
      <c r="A152" s="1" t="str">
        <f>ClosePriceData!A114</f>
        <v>2019-07-01</v>
      </c>
      <c r="B152" s="42">
        <f>100*(ClosePriceData!B114/ClosePriceData!B113-1)</f>
        <v>1.25383828045036</v>
      </c>
      <c r="C152" s="42">
        <f>100*(ClosePriceData!C114/ClosePriceData!C113-1)</f>
        <v>-1.61886171775733</v>
      </c>
      <c r="D152" s="42">
        <f>100*(ClosePriceData!D114/ClosePriceData!D113-1)</f>
        <v>-0.0331016219794811</v>
      </c>
      <c r="E152" s="42">
        <f>100*(ClosePriceData!E114/ClosePriceData!E113-1)</f>
        <v>0.574498093803544</v>
      </c>
      <c r="F152" s="1"/>
      <c r="G152" s="1"/>
      <c r="H152" s="1"/>
      <c r="I152" s="1"/>
      <c r="J152" s="1"/>
      <c r="K152" s="1"/>
      <c r="L152" s="1"/>
    </row>
    <row r="153" spans="1:12">
      <c r="A153" s="1" t="str">
        <f>ClosePriceData!A115</f>
        <v>2019-07-02</v>
      </c>
      <c r="B153" s="42">
        <f>100*(ClosePriceData!B115/ClosePriceData!B114-1)</f>
        <v>0.395922837166207</v>
      </c>
      <c r="C153" s="42">
        <f>100*(ClosePriceData!C115/ClosePriceData!C114-1)</f>
        <v>1.37124713732515</v>
      </c>
      <c r="D153" s="42">
        <f>100*(ClosePriceData!D115/ClosePriceData!D114-1)</f>
        <v>0.192052980132451</v>
      </c>
      <c r="E153" s="42">
        <f>100*(ClosePriceData!E115/ClosePriceData!E114-1)</f>
        <v>-0.517688839910935</v>
      </c>
      <c r="F153" s="1"/>
      <c r="G153" s="1"/>
      <c r="H153" s="1"/>
      <c r="I153" s="1"/>
      <c r="J153" s="1"/>
      <c r="K153" s="1"/>
      <c r="L153" s="1"/>
    </row>
    <row r="154" spans="1:12">
      <c r="A154" s="1" t="str">
        <f>ClosePriceData!A116</f>
        <v>2019-07-08</v>
      </c>
      <c r="B154" s="42">
        <f>100*(ClosePriceData!B116/ClosePriceData!B115-1)</f>
        <v>-0.033562678301724</v>
      </c>
      <c r="C154" s="42">
        <f>100*(ClosePriceData!C116/ClosePriceData!C115-1)</f>
        <v>-0.541077582090055</v>
      </c>
      <c r="D154" s="42">
        <f>100*(ClosePriceData!D116/ClosePriceData!D115-1)</f>
        <v>-0.442858087117459</v>
      </c>
      <c r="E154" s="42">
        <f>100*(ClosePriceData!E116/ClosePriceData!E115-1)</f>
        <v>0.849675611540635</v>
      </c>
      <c r="F154" s="1"/>
      <c r="G154" s="1"/>
      <c r="H154" s="1"/>
      <c r="I154" s="1"/>
      <c r="J154" s="1"/>
      <c r="K154" s="1"/>
      <c r="L154" s="1"/>
    </row>
    <row r="155" spans="1:12">
      <c r="A155" s="1" t="str">
        <f>ClosePriceData!A117</f>
        <v>2019-07-09</v>
      </c>
      <c r="B155" s="42">
        <f>100*(ClosePriceData!B117/ClosePriceData!B116-1)</f>
        <v>0.117508813160994</v>
      </c>
      <c r="C155" s="42">
        <f>100*(ClosePriceData!C117/ClosePriceData!C116-1)</f>
        <v>0.0357909806728784</v>
      </c>
      <c r="D155" s="42">
        <f>100*(ClosePriceData!D117/ClosePriceData!D116-1)</f>
        <v>-0.106227592617181</v>
      </c>
      <c r="E155" s="42">
        <f>100*(ClosePriceData!E117/ClosePriceData!E116-1)</f>
        <v>0.186726842883989</v>
      </c>
      <c r="F155" s="1"/>
      <c r="G155" s="1"/>
      <c r="H155" s="1"/>
      <c r="I155" s="1"/>
      <c r="J155" s="1"/>
      <c r="K155" s="1"/>
      <c r="L155" s="1"/>
    </row>
    <row r="156" spans="1:12">
      <c r="A156" s="1" t="str">
        <f>ClosePriceData!A118</f>
        <v>2019-07-10</v>
      </c>
      <c r="B156" s="42">
        <f>100*(ClosePriceData!B118/ClosePriceData!B117-1)</f>
        <v>0.519785378940307</v>
      </c>
      <c r="C156" s="42">
        <f>100*(ClosePriceData!C118/ClosePriceData!C117-1)</f>
        <v>0.901608270907905</v>
      </c>
      <c r="D156" s="42">
        <f>100*(ClosePriceData!D118/ClosePriceData!D117-1)</f>
        <v>0.16615711817094</v>
      </c>
      <c r="E156" s="42">
        <f>100*(ClosePriceData!E118/ClosePriceData!E117-1)</f>
        <v>-0.541669079712437</v>
      </c>
      <c r="F156" s="1"/>
      <c r="G156" s="1"/>
      <c r="H156" s="1"/>
      <c r="I156" s="1"/>
      <c r="J156" s="1"/>
      <c r="K156" s="1"/>
      <c r="L156" s="1"/>
    </row>
    <row r="157" spans="1:12">
      <c r="A157" s="1" t="str">
        <f>ClosePriceData!A119</f>
        <v>2019-07-11</v>
      </c>
      <c r="B157" s="42">
        <f>100*(ClosePriceData!B119/ClosePriceData!B118-1)</f>
        <v>0.216847372810669</v>
      </c>
      <c r="C157" s="42">
        <f>100*(ClosePriceData!C119/ClosePriceData!C118-1)</f>
        <v>-0.411313159224969</v>
      </c>
      <c r="D157" s="42">
        <f>100*(ClosePriceData!D119/ClosePriceData!D118-1)</f>
        <v>-0.1990577931126</v>
      </c>
      <c r="E157" s="42">
        <f>100*(ClosePriceData!E119/ClosePriceData!E118-1)</f>
        <v>0.234460850276541</v>
      </c>
      <c r="F157" s="1"/>
      <c r="G157" s="1"/>
      <c r="H157" s="1"/>
      <c r="I157" s="1"/>
      <c r="J157" s="1"/>
      <c r="K157" s="1"/>
      <c r="L157" s="1"/>
    </row>
    <row r="158" spans="1:12">
      <c r="A158" s="1" t="str">
        <f>ClosePriceData!A120</f>
        <v>2019-07-15</v>
      </c>
      <c r="B158" s="42">
        <f>100*(ClosePriceData!B120/ClosePriceData!B119-1)</f>
        <v>0.441078561917441</v>
      </c>
      <c r="C158" s="42">
        <f>100*(ClosePriceData!C120/ClosePriceData!C119-1)</f>
        <v>0.505588217550934</v>
      </c>
      <c r="D158" s="42">
        <f>100*(ClosePriceData!D120/ClosePriceData!D119-1)</f>
        <v>0.106375905857314</v>
      </c>
      <c r="E158" s="42">
        <f>100*(ClosePriceData!E120/ClosePriceData!E119-1)</f>
        <v>-0.643721646580986</v>
      </c>
      <c r="F158" s="1"/>
      <c r="G158" s="1"/>
      <c r="H158" s="1"/>
      <c r="I158" s="1"/>
      <c r="J158" s="1"/>
      <c r="K158" s="1"/>
      <c r="L158" s="1"/>
    </row>
    <row r="159" spans="1:12">
      <c r="A159" s="1" t="str">
        <f>ClosePriceData!A121</f>
        <v>2019-07-16</v>
      </c>
      <c r="B159" s="42">
        <f>100*(ClosePriceData!B121/ClosePriceData!B120-1)</f>
        <v>-0.339713315104817</v>
      </c>
      <c r="C159" s="42">
        <f>100*(ClosePriceData!C121/ClosePriceData!C120-1)</f>
        <v>-0.155878787312647</v>
      </c>
      <c r="D159" s="42">
        <f>100*(ClosePriceData!D121/ClosePriceData!D120-1)</f>
        <v>-0.139470013946996</v>
      </c>
      <c r="E159" s="42">
        <f>100*(ClosePriceData!E121/ClosePriceData!E120-1)</f>
        <v>0.289189844194415</v>
      </c>
      <c r="F159" s="1"/>
      <c r="G159" s="1"/>
      <c r="H159" s="1"/>
      <c r="I159" s="1"/>
      <c r="J159" s="1"/>
      <c r="K159" s="1"/>
      <c r="L159" s="1"/>
    </row>
    <row r="160" spans="1:12">
      <c r="A160" s="1" t="str">
        <f>ClosePriceData!A122</f>
        <v>2019-07-17</v>
      </c>
      <c r="B160" s="42">
        <f>100*(ClosePriceData!B122/ClosePriceData!B121-1)</f>
        <v>-0.731626205520453</v>
      </c>
      <c r="C160" s="42">
        <f>100*(ClosePriceData!C122/ClosePriceData!C121-1)</f>
        <v>0.858650161475505</v>
      </c>
      <c r="D160" s="42">
        <f>100*(ClosePriceData!D122/ClosePriceData!D121-1)</f>
        <v>0.206171854216541</v>
      </c>
      <c r="E160" s="42">
        <f>100*(ClosePriceData!E122/ClosePriceData!E121-1)</f>
        <v>-0.243992248782832</v>
      </c>
      <c r="F160" s="1"/>
      <c r="G160" s="1"/>
      <c r="H160" s="1"/>
      <c r="I160" s="1"/>
      <c r="J160" s="1"/>
      <c r="K160" s="1"/>
      <c r="L160" s="1"/>
    </row>
    <row r="161" spans="1:12">
      <c r="A161" s="1" t="str">
        <f>ClosePriceData!A123</f>
        <v>2019-07-18</v>
      </c>
      <c r="B161" s="42">
        <f>100*(ClosePriceData!B123/ClosePriceData!B122-1)</f>
        <v>0.418760469011725</v>
      </c>
      <c r="C161" s="42">
        <f>100*(ClosePriceData!C123/ClosePriceData!C122-1)</f>
        <v>0.337713824872554</v>
      </c>
      <c r="D161" s="42">
        <f>100*(ClosePriceData!D123/ClosePriceData!D122-1)</f>
        <v>0.172562553925792</v>
      </c>
      <c r="E161" s="42">
        <f>100*(ClosePriceData!E123/ClosePriceData!E122-1)</f>
        <v>-0.496583997024047</v>
      </c>
      <c r="F161" s="1"/>
      <c r="G161" s="1"/>
      <c r="H161" s="1"/>
      <c r="I161" s="1"/>
      <c r="J161" s="1"/>
      <c r="K161" s="1"/>
      <c r="L161" s="1"/>
    </row>
    <row r="162" spans="1:12">
      <c r="A162" s="1" t="str">
        <f>ClosePriceData!A124</f>
        <v>2019-07-22</v>
      </c>
      <c r="B162" s="42">
        <f>100*(ClosePriceData!B124/ClosePriceData!B123-1)</f>
        <v>-0.283569641367809</v>
      </c>
      <c r="C162" s="42">
        <f>100*(ClosePriceData!C124/ClosePriceData!C123-1)</f>
        <v>-0.0560919130150217</v>
      </c>
      <c r="D162" s="42">
        <f>100*(ClosePriceData!D124/ClosePriceData!D123-1)</f>
        <v>-0.0530047041674919</v>
      </c>
      <c r="E162" s="42">
        <f>100*(ClosePriceData!E124/ClosePriceData!E123-1)</f>
        <v>0.468339594241685</v>
      </c>
      <c r="F162" s="1"/>
      <c r="G162" s="1"/>
      <c r="H162" s="1"/>
      <c r="I162" s="1"/>
      <c r="J162" s="1"/>
      <c r="K162" s="1"/>
      <c r="L162" s="1"/>
    </row>
    <row r="163" spans="1:12">
      <c r="A163" s="1" t="str">
        <f>ClosePriceData!A125</f>
        <v>2019-07-23</v>
      </c>
      <c r="B163" s="42">
        <f>100*(ClosePriceData!B125/ClosePriceData!B124-1)</f>
        <v>0.635664101706257</v>
      </c>
      <c r="C163" s="42">
        <f>100*(ClosePriceData!C125/ClosePriceData!C124-1)</f>
        <v>-0.364840599455707</v>
      </c>
      <c r="D163" s="42">
        <f>100*(ClosePriceData!D125/ClosePriceData!D124-1)</f>
        <v>-0.112694729864105</v>
      </c>
      <c r="E163" s="42">
        <f>100*(ClosePriceData!E125/ClosePriceData!E124-1)</f>
        <v>0.303979278969257</v>
      </c>
      <c r="F163" s="1"/>
      <c r="G163" s="1"/>
      <c r="H163" s="1"/>
      <c r="I163" s="1"/>
      <c r="J163" s="1"/>
      <c r="K163" s="1"/>
      <c r="L163" s="1"/>
    </row>
    <row r="164" spans="1:12">
      <c r="A164" s="1" t="str">
        <f>ClosePriceData!A126</f>
        <v>2019-07-24</v>
      </c>
      <c r="B164" s="42">
        <f>100*(ClosePriceData!B126/ClosePriceData!B125-1)</f>
        <v>0.448803191489366</v>
      </c>
      <c r="C164" s="42">
        <f>100*(ClosePriceData!C126/ClosePriceData!C125-1)</f>
        <v>0.190132616618977</v>
      </c>
      <c r="D164" s="42">
        <f>100*(ClosePriceData!D126/ClosePriceData!D125-1)</f>
        <v>0.0331829041677834</v>
      </c>
      <c r="E164" s="42">
        <f>100*(ClosePriceData!E126/ClosePriceData!E125-1)</f>
        <v>-0.0397292206251398</v>
      </c>
      <c r="F164" s="1"/>
      <c r="G164" s="1"/>
      <c r="H164" s="1"/>
      <c r="I164" s="1"/>
      <c r="J164" s="1"/>
      <c r="K164" s="1"/>
      <c r="L164" s="1"/>
    </row>
    <row r="165" spans="1:12">
      <c r="A165" s="1" t="str">
        <f>ClosePriceData!A127</f>
        <v>2019-07-25</v>
      </c>
      <c r="B165" s="42">
        <f>100*(ClosePriceData!B127/ClosePriceData!B126-1)</f>
        <v>-0.496442164487843</v>
      </c>
      <c r="C165" s="42">
        <f>100*(ClosePriceData!C127/ClosePriceData!C126-1)</f>
        <v>-0.625528824053201</v>
      </c>
      <c r="D165" s="42">
        <f>100*(ClosePriceData!D127/ClosePriceData!D126-1)</f>
        <v>-0.145956345783849</v>
      </c>
      <c r="E165" s="42">
        <f>100*(ClosePriceData!E127/ClosePriceData!E126-1)</f>
        <v>0.440891315964187</v>
      </c>
      <c r="F165" s="1"/>
      <c r="G165" s="1"/>
      <c r="H165" s="1"/>
      <c r="I165" s="1"/>
      <c r="J165" s="1"/>
      <c r="K165" s="1"/>
      <c r="L165" s="1"/>
    </row>
    <row r="166" spans="1:12">
      <c r="A166" s="1" t="str">
        <f>ClosePriceData!A128</f>
        <v>2019-07-29</v>
      </c>
      <c r="B166" s="42">
        <f>100*(ClosePriceData!B128/ClosePriceData!B127-1)</f>
        <v>0.507234325627803</v>
      </c>
      <c r="C166" s="42">
        <f>100*(ClosePriceData!C128/ClosePriceData!C127-1)</f>
        <v>0.403136789974812</v>
      </c>
      <c r="D166" s="42">
        <f>100*(ClosePriceData!D128/ClosePriceData!D127-1)</f>
        <v>0.0797289216663444</v>
      </c>
      <c r="E166" s="42">
        <f>100*(ClosePriceData!E128/ClosePriceData!E127-1)</f>
        <v>0.184041963838877</v>
      </c>
      <c r="F166" s="1"/>
      <c r="G166" s="1"/>
      <c r="H166" s="1"/>
      <c r="I166" s="1"/>
      <c r="J166" s="1"/>
      <c r="K166" s="1"/>
      <c r="L166" s="1"/>
    </row>
    <row r="167" spans="1:12">
      <c r="A167" s="1" t="str">
        <f>ClosePriceData!A129</f>
        <v>2019-07-30</v>
      </c>
      <c r="B167" s="42">
        <f>100*(ClosePriceData!B129/ClosePriceData!B128-1)</f>
        <v>-0.314387358318857</v>
      </c>
      <c r="C167" s="42">
        <f>100*(ClosePriceData!C129/ClosePriceData!C128-1)</f>
        <v>0.711466311611364</v>
      </c>
      <c r="D167" s="42">
        <f>100*(ClosePriceData!D129/ClosePriceData!D128-1)</f>
        <v>-0.0531102701984976</v>
      </c>
      <c r="E167" s="42">
        <f>100*(ClosePriceData!E129/ClosePriceData!E128-1)</f>
        <v>-0.279245306673903</v>
      </c>
      <c r="F167" s="1"/>
      <c r="G167" s="1"/>
      <c r="H167" s="1"/>
      <c r="I167" s="1"/>
      <c r="J167" s="1"/>
      <c r="K167" s="1"/>
      <c r="L167" s="1"/>
    </row>
    <row r="168" spans="1:12">
      <c r="A168" s="1" t="str">
        <f>ClosePriceData!A130</f>
        <v>2019-07-31</v>
      </c>
      <c r="B168" s="42">
        <f>100*(ClosePriceData!B130/ClosePriceData!B129-1)</f>
        <v>-0.995933272470739</v>
      </c>
      <c r="C168" s="42">
        <f>100*(ClosePriceData!C130/ClosePriceData!C129-1)</f>
        <v>-0.251799378113304</v>
      </c>
      <c r="D168" s="42">
        <f>100*(ClosePriceData!D130/ClosePriceData!D129-1)</f>
        <v>-0.0531384921952816</v>
      </c>
      <c r="E168" s="42">
        <f>100*(ClosePriceData!E130/ClosePriceData!E129-1)</f>
        <v>0.237657590038531</v>
      </c>
      <c r="F168" s="1"/>
      <c r="G168" s="1"/>
      <c r="H168" s="1"/>
      <c r="I168" s="1"/>
      <c r="J168" s="1"/>
      <c r="K168" s="1"/>
      <c r="L168" s="1"/>
    </row>
    <row r="169" spans="1:12">
      <c r="A169" s="1" t="str">
        <f>ClosePriceData!A131</f>
        <v>2019-08-01</v>
      </c>
      <c r="B169" s="42">
        <f>100*(ClosePriceData!B131/ClosePriceData!B130-1)</f>
        <v>-1.01433481431805</v>
      </c>
      <c r="C169" s="42">
        <f>100*(ClosePriceData!C131/ClosePriceData!C130-1)</f>
        <v>-0.36462739365376</v>
      </c>
      <c r="D169" s="42">
        <f>100*(ClosePriceData!D131/ClosePriceData!D130-1)</f>
        <v>0.711105203695084</v>
      </c>
      <c r="E169" s="42">
        <f>100*(ClosePriceData!E131/ClosePriceData!E130-1)</f>
        <v>-1.27641509594424</v>
      </c>
      <c r="F169" s="1"/>
      <c r="G169" s="1"/>
      <c r="H169" s="1"/>
      <c r="I169" s="1"/>
      <c r="J169" s="1"/>
      <c r="K169" s="1"/>
      <c r="L169" s="1"/>
    </row>
    <row r="170" spans="1:12">
      <c r="A170" s="1" t="str">
        <f>ClosePriceData!A132</f>
        <v>2019-08-05</v>
      </c>
      <c r="B170" s="42">
        <f>100*(ClosePriceData!B132/ClosePriceData!B131-1)</f>
        <v>-4.13279132791328</v>
      </c>
      <c r="C170" s="42">
        <f>100*(ClosePriceData!C132/ClosePriceData!C131-1)</f>
        <v>3.0755120290674</v>
      </c>
      <c r="D170" s="42">
        <f>100*(ClosePriceData!D132/ClosePriceData!D131-1)</f>
        <v>0.547710175531213</v>
      </c>
      <c r="E170" s="42">
        <f>100*(ClosePriceData!E132/ClosePriceData!E131-1)</f>
        <v>-1.71087035451196</v>
      </c>
      <c r="F170" s="1"/>
      <c r="G170" s="1"/>
      <c r="H170" s="1"/>
      <c r="I170" s="1"/>
      <c r="J170" s="1"/>
      <c r="K170" s="1"/>
      <c r="L170" s="1"/>
    </row>
    <row r="171" spans="1:12">
      <c r="A171" s="1" t="str">
        <f>ClosePriceData!A133</f>
        <v>2019-08-06</v>
      </c>
      <c r="B171" s="42">
        <f>100*(ClosePriceData!B133/ClosePriceData!B132-1)</f>
        <v>1.62544169611307</v>
      </c>
      <c r="C171" s="42">
        <f>100*(ClosePriceData!C133/ClosePriceData!C132-1)</f>
        <v>0.53257196218397</v>
      </c>
      <c r="D171" s="42">
        <f>100*(ClosePriceData!D133/ClosePriceData!D132-1)</f>
        <v>-0.0459408019951479</v>
      </c>
      <c r="E171" s="42">
        <f>100*(ClosePriceData!E133/ClosePriceData!E132-1)</f>
        <v>0.70459756671355</v>
      </c>
      <c r="F171" s="1"/>
      <c r="G171" s="1"/>
      <c r="H171" s="1"/>
      <c r="I171" s="1"/>
      <c r="J171" s="1"/>
      <c r="K171" s="1"/>
      <c r="L171" s="1"/>
    </row>
    <row r="172" spans="1:12">
      <c r="A172" s="1" t="str">
        <f>ClosePriceData!A134</f>
        <v>2019-08-07</v>
      </c>
      <c r="B172" s="42">
        <f>100*(ClosePriceData!B134/ClosePriceData!B133-1)</f>
        <v>0.15646731571628</v>
      </c>
      <c r="C172" s="42">
        <f>100*(ClosePriceData!C134/ClosePriceData!C133-1)</f>
        <v>2.37028143407911</v>
      </c>
      <c r="D172" s="42">
        <f>100*(ClosePriceData!D134/ClosePriceData!D133-1)</f>
        <v>0.170715692711743</v>
      </c>
      <c r="E172" s="42">
        <f>100*(ClosePriceData!E134/ClosePriceData!E133-1)</f>
        <v>-0.20313122338308</v>
      </c>
      <c r="F172" s="1"/>
      <c r="G172" s="1"/>
      <c r="H172" s="1"/>
      <c r="I172" s="1"/>
      <c r="J172" s="1"/>
      <c r="K172" s="1"/>
      <c r="L172" s="1"/>
    </row>
    <row r="173" spans="1:12">
      <c r="A173" s="1" t="str">
        <f>ClosePriceData!A135</f>
        <v>2019-08-08</v>
      </c>
      <c r="B173" s="42">
        <f>100*(ClosePriceData!B135/ClosePriceData!B134-1)</f>
        <v>2.06561360874848</v>
      </c>
      <c r="C173" s="42">
        <f>100*(ClosePriceData!C135/ClosePriceData!C134-1)</f>
        <v>-0.636906876219756</v>
      </c>
      <c r="D173" s="42">
        <f>100*(ClosePriceData!D135/ClosePriceData!D134-1)</f>
        <v>-0.144205558468802</v>
      </c>
      <c r="E173" s="42">
        <f>100*(ClosePriceData!E135/ClosePriceData!E134-1)</f>
        <v>-0.232752020249083</v>
      </c>
      <c r="F173" s="1"/>
      <c r="G173" s="1"/>
      <c r="H173" s="1"/>
      <c r="I173" s="1"/>
      <c r="J173" s="1"/>
      <c r="K173" s="1"/>
      <c r="L173" s="1"/>
    </row>
    <row r="174" spans="1:12">
      <c r="A174" s="1" t="str">
        <f>ClosePriceData!A136</f>
        <v>2019-08-12</v>
      </c>
      <c r="B174" s="42">
        <f>100*(ClosePriceData!B136/ClosePriceData!B135-1)</f>
        <v>-2.03231292517007</v>
      </c>
      <c r="C174" s="42">
        <f>100*(ClosePriceData!C136/ClosePriceData!C135-1)</f>
        <v>0.507451285573146</v>
      </c>
      <c r="D174" s="42">
        <f>100*(ClosePriceData!D136/ClosePriceData!D135-1)</f>
        <v>0.1772351319417</v>
      </c>
      <c r="E174" s="42">
        <f>100*(ClosePriceData!E136/ClosePriceData!E135-1)</f>
        <v>-0.487373379326517</v>
      </c>
      <c r="F174" s="1"/>
      <c r="G174" s="1"/>
      <c r="H174" s="1"/>
      <c r="I174" s="1"/>
      <c r="J174" s="1"/>
      <c r="K174" s="1"/>
      <c r="L174" s="1"/>
    </row>
    <row r="175" spans="1:12">
      <c r="A175" s="1" t="str">
        <f>ClosePriceData!A137</f>
        <v>2019-08-13</v>
      </c>
      <c r="B175" s="42">
        <f>100*(ClosePriceData!B137/ClosePriceData!B136-1)</f>
        <v>1.796719034806</v>
      </c>
      <c r="C175" s="42">
        <f>100*(ClosePriceData!C137/ClosePriceData!C136-1)</f>
        <v>-0.205945496292481</v>
      </c>
      <c r="D175" s="42">
        <f>100*(ClosePriceData!D137/ClosePriceData!D136-1)</f>
        <v>-0.386606382281629</v>
      </c>
      <c r="E175" s="42">
        <f>100*(ClosePriceData!E137/ClosePriceData!E136-1)</f>
        <v>1.16934711328756</v>
      </c>
      <c r="F175" s="1"/>
      <c r="G175" s="1"/>
      <c r="H175" s="1"/>
      <c r="I175" s="1"/>
      <c r="J175" s="1"/>
      <c r="K175" s="1"/>
      <c r="L175" s="1"/>
    </row>
    <row r="176" spans="1:12">
      <c r="A176" s="1" t="str">
        <f>ClosePriceData!A138</f>
        <v>2019-08-14</v>
      </c>
      <c r="B176" s="42">
        <f>100*(ClosePriceData!B138/ClosePriceData!B137-1)</f>
        <v>-3.11221009549796</v>
      </c>
      <c r="C176" s="42">
        <f>100*(ClosePriceData!C138/ClosePriceData!C137-1)</f>
        <v>0.912000644887478</v>
      </c>
      <c r="D176" s="42">
        <f>100*(ClosePriceData!D138/ClosePriceData!D137-1)</f>
        <v>0.309169846072876</v>
      </c>
      <c r="E176" s="42">
        <f>100*(ClosePriceData!E138/ClosePriceData!E137-1)</f>
        <v>-0.632324597567913</v>
      </c>
      <c r="F176" s="1"/>
      <c r="G176" s="1"/>
      <c r="H176" s="1"/>
      <c r="I176" s="1"/>
      <c r="J176" s="1"/>
      <c r="K176" s="1"/>
      <c r="L176" s="1"/>
    </row>
    <row r="177" spans="1:12">
      <c r="A177" s="1" t="str">
        <f>ClosePriceData!A139</f>
        <v>2019-08-15</v>
      </c>
      <c r="B177" s="42">
        <f>100*(ClosePriceData!B139/ClosePriceData!B138-1)</f>
        <v>0.272815277655547</v>
      </c>
      <c r="C177" s="42">
        <f>100*(ClosePriceData!C139/ClosePriceData!C138-1)</f>
        <v>0.244076199768251</v>
      </c>
      <c r="D177" s="42">
        <f>100*(ClosePriceData!D139/ClosePriceData!D138-1)</f>
        <v>0.255754475703318</v>
      </c>
      <c r="E177" s="42">
        <f>100*(ClosePriceData!E139/ClosePriceData!E138-1)</f>
        <v>0.157670924114228</v>
      </c>
      <c r="F177" s="1"/>
      <c r="G177" s="1"/>
      <c r="H177" s="1"/>
      <c r="I177" s="1"/>
      <c r="J177" s="1"/>
      <c r="K177" s="1"/>
      <c r="L177" s="1"/>
    </row>
    <row r="178" spans="1:12">
      <c r="A178" s="1" t="str">
        <f>ClosePriceData!A140</f>
        <v>2019-08-19</v>
      </c>
      <c r="B178" s="42">
        <f>100*(ClosePriceData!B140/ClosePriceData!B139-1)</f>
        <v>2.64174126733367</v>
      </c>
      <c r="C178" s="42">
        <f>100*(ClosePriceData!C140/ClosePriceData!C139-1)</f>
        <v>-1.26348719928563</v>
      </c>
      <c r="D178" s="42">
        <f>100*(ClosePriceData!D140/ClosePriceData!D139-1)</f>
        <v>-0.15044479330194</v>
      </c>
      <c r="E178" s="42">
        <f>100*(ClosePriceData!E140/ClosePriceData!E139-1)</f>
        <v>0.462834896744768</v>
      </c>
      <c r="F178" s="1"/>
      <c r="G178" s="1"/>
      <c r="H178" s="1"/>
      <c r="I178" s="1"/>
      <c r="J178" s="1"/>
      <c r="K178" s="1"/>
      <c r="L178" s="1"/>
    </row>
    <row r="179" spans="1:12">
      <c r="A179" s="1" t="str">
        <f>ClosePriceData!A141</f>
        <v>2019-08-20</v>
      </c>
      <c r="B179" s="42">
        <f>100*(ClosePriceData!B141/ClosePriceData!B140-1)</f>
        <v>-0.87216759298846</v>
      </c>
      <c r="C179" s="42">
        <f>100*(ClosePriceData!C141/ClosePriceData!C140-1)</f>
        <v>0.279922094343887</v>
      </c>
      <c r="D179" s="42">
        <f>100*(ClosePriceData!D141/ClosePriceData!D140-1)</f>
        <v>0.104814936128395</v>
      </c>
      <c r="E179" s="42">
        <f>100*(ClosePriceData!E141/ClosePriceData!E140-1)</f>
        <v>-0.281485972764162</v>
      </c>
      <c r="F179" s="1"/>
      <c r="G179" s="1"/>
      <c r="H179" s="1"/>
      <c r="I179" s="1"/>
      <c r="J179" s="1"/>
      <c r="K179" s="1"/>
      <c r="L179" s="1"/>
    </row>
    <row r="180" spans="1:12">
      <c r="A180" s="1" t="str">
        <f>ClosePriceData!A142</f>
        <v>2019-08-21</v>
      </c>
      <c r="B180" s="42">
        <f>100*(ClosePriceData!B142/ClosePriceData!B141-1)</f>
        <v>1.06961097213836</v>
      </c>
      <c r="C180" s="42">
        <f>100*(ClosePriceData!C142/ClosePriceData!C141-1)</f>
        <v>0</v>
      </c>
      <c r="D180" s="42">
        <f>100*(ClosePriceData!D142/ClosePriceData!D141-1)</f>
        <v>-0.150513709835742</v>
      </c>
      <c r="E180" s="42">
        <f>100*(ClosePriceData!E142/ClosePriceData!E141-1)</f>
        <v>0.303934077428303</v>
      </c>
      <c r="F180" s="1"/>
      <c r="G180" s="1"/>
      <c r="H180" s="1"/>
      <c r="I180" s="1"/>
      <c r="J180" s="1"/>
      <c r="K180" s="1"/>
      <c r="L180" s="1"/>
    </row>
    <row r="181" spans="1:12">
      <c r="A181" s="1" t="str">
        <f>ClosePriceData!A143</f>
        <v>2019-08-22</v>
      </c>
      <c r="B181" s="42">
        <f>100*(ClosePriceData!B143/ClosePriceData!B142-1)</f>
        <v>-0.238969019373558</v>
      </c>
      <c r="C181" s="42">
        <f>100*(ClosePriceData!C143/ClosePriceData!C142-1)</f>
        <v>-0.485173925047433</v>
      </c>
      <c r="D181" s="42">
        <f>100*(ClosePriceData!D143/ClosePriceData!D142-1)</f>
        <v>-0.111416961593913</v>
      </c>
      <c r="E181" s="42">
        <f>100*(ClosePriceData!E143/ClosePriceData!E142-1)</f>
        <v>-0.121019962790714</v>
      </c>
      <c r="F181" s="1"/>
      <c r="G181" s="1"/>
      <c r="H181" s="1"/>
      <c r="I181" s="1"/>
      <c r="J181" s="1"/>
      <c r="K181" s="1"/>
      <c r="L181" s="1"/>
    </row>
    <row r="182" spans="1:12">
      <c r="A182" s="1" t="str">
        <f>ClosePriceData!A144</f>
        <v>2019-08-26</v>
      </c>
      <c r="B182" s="42">
        <f>100*(ClosePriceData!B144/ClosePriceData!B143-1)</f>
        <v>-1.33458807425785</v>
      </c>
      <c r="C182" s="42">
        <f>100*(ClosePriceData!C144/ClosePriceData!C143-1)</f>
        <v>1.93681954546767</v>
      </c>
      <c r="D182" s="42">
        <f>100*(ClosePriceData!D144/ClosePriceData!D143-1)</f>
        <v>0.229643724165074</v>
      </c>
      <c r="E182" s="42">
        <f>100*(ClosePriceData!E144/ClosePriceData!E143-1)</f>
        <v>-0.460236703595807</v>
      </c>
      <c r="F182" s="1"/>
      <c r="G182" s="1"/>
      <c r="H182" s="1"/>
      <c r="I182" s="1"/>
      <c r="J182" s="1"/>
      <c r="K182" s="1"/>
      <c r="L182" s="1"/>
    </row>
    <row r="183" spans="1:12">
      <c r="A183" s="1" t="str">
        <f>ClosePriceData!A145</f>
        <v>2019-08-27</v>
      </c>
      <c r="B183" s="42">
        <f>100*(ClosePriceData!B145/ClosePriceData!B144-1)</f>
        <v>-0.615624729038411</v>
      </c>
      <c r="C183" s="42">
        <f>100*(ClosePriceData!C145/ClosePriceData!C144-1)</f>
        <v>0.963110181589877</v>
      </c>
      <c r="D183" s="42">
        <f>100*(ClosePriceData!D145/ClosePriceData!D144-1)</f>
        <v>0.150562974600676</v>
      </c>
      <c r="E183" s="42">
        <f>100*(ClosePriceData!E145/ClosePriceData!E144-1)</f>
        <v>-0.226455844901585</v>
      </c>
      <c r="F183" s="1"/>
      <c r="G183" s="1"/>
      <c r="H183" s="1"/>
      <c r="I183" s="1"/>
      <c r="J183" s="1"/>
      <c r="K183" s="1"/>
      <c r="L183" s="1"/>
    </row>
    <row r="184" spans="1:12">
      <c r="A184" s="1" t="str">
        <f>ClosePriceData!A146</f>
        <v>2019-08-28</v>
      </c>
      <c r="B184" s="42">
        <f>100*(ClosePriceData!B146/ClosePriceData!B145-1)</f>
        <v>0.846274646658518</v>
      </c>
      <c r="C184" s="42">
        <f>100*(ClosePriceData!C146/ClosePriceData!C145-1)</f>
        <v>-0.207654196747242</v>
      </c>
      <c r="D184" s="42">
        <f>100*(ClosePriceData!D146/ClosePriceData!D145-1)</f>
        <v>0.0980456238969918</v>
      </c>
      <c r="E184" s="42">
        <f>100*(ClosePriceData!E146/ClosePriceData!E145-1)</f>
        <v>0.31397946548215</v>
      </c>
      <c r="F184" s="1"/>
      <c r="G184" s="1"/>
      <c r="H184" s="1"/>
      <c r="I184" s="1"/>
      <c r="J184" s="1"/>
      <c r="K184" s="1"/>
      <c r="L184" s="1"/>
    </row>
    <row r="185" spans="1:12">
      <c r="A185" s="1" t="str">
        <f>ClosePriceData!A147</f>
        <v>2019-08-29</v>
      </c>
      <c r="B185" s="42">
        <f>100*(ClosePriceData!B147/ClosePriceData!B146-1)</f>
        <v>1.28038757678</v>
      </c>
      <c r="C185" s="42">
        <f>100*(ClosePriceData!C147/ClosePriceData!C146-1)</f>
        <v>-0.734819122729002</v>
      </c>
      <c r="D185" s="42">
        <f>100*(ClosePriceData!D147/ClosePriceData!D146-1)</f>
        <v>-0.163249314352876</v>
      </c>
      <c r="E185" s="42">
        <f>100*(ClosePriceData!E147/ClosePriceData!E146-1)</f>
        <v>0.346948415213988</v>
      </c>
      <c r="F185" s="1"/>
      <c r="G185" s="1"/>
      <c r="H185" s="1"/>
      <c r="I185" s="1"/>
      <c r="J185" s="1"/>
      <c r="K185" s="1"/>
      <c r="L185" s="1"/>
    </row>
    <row r="186" spans="1:12">
      <c r="A186" s="1" t="str">
        <f>ClosePriceData!A148</f>
        <v>2019-09-03</v>
      </c>
      <c r="B186" s="42">
        <f>100*(ClosePriceData!B148/ClosePriceData!B147-1)</f>
        <v>-0.708977534808231</v>
      </c>
      <c r="C186" s="42">
        <f>100*(ClosePriceData!C148/ClosePriceData!C147-1)</f>
        <v>1.27088269990581</v>
      </c>
      <c r="D186" s="42">
        <f>100*(ClosePriceData!D148/ClosePriceData!D147-1)</f>
        <v>0.287788606187456</v>
      </c>
      <c r="E186" s="42">
        <f>100*(ClosePriceData!E148/ClosePriceData!E147-1)</f>
        <v>-0.542101205370427</v>
      </c>
      <c r="F186" s="1"/>
      <c r="G186" s="1"/>
      <c r="H186" s="1"/>
      <c r="I186" s="1"/>
      <c r="J186" s="1"/>
      <c r="K186" s="1"/>
      <c r="L186" s="1"/>
    </row>
    <row r="187" spans="1:12">
      <c r="A187" s="1" t="str">
        <f>ClosePriceData!A149</f>
        <v>2019-09-04</v>
      </c>
      <c r="B187" s="42">
        <f>100*(ClosePriceData!B149/ClosePriceData!B148-1)</f>
        <v>1.11837577426015</v>
      </c>
      <c r="C187" s="42">
        <f>100*(ClosePriceData!C149/ClosePriceData!C148-1)</f>
        <v>0.284625418498896</v>
      </c>
      <c r="D187" s="42">
        <f>100*(ClosePriceData!D149/ClosePriceData!D148-1)</f>
        <v>0.104350094567263</v>
      </c>
      <c r="E187" s="42">
        <f>100*(ClosePriceData!E149/ClosePriceData!E148-1)</f>
        <v>0.438304938359746</v>
      </c>
      <c r="F187" s="1"/>
      <c r="G187" s="1"/>
      <c r="H187" s="1"/>
      <c r="I187" s="1"/>
      <c r="J187" s="1"/>
      <c r="K187" s="1"/>
      <c r="L187" s="1"/>
    </row>
    <row r="188" spans="1:12">
      <c r="A188" s="1" t="str">
        <f>ClosePriceData!A150</f>
        <v>2019-09-05</v>
      </c>
      <c r="B188" s="42">
        <f>100*(ClosePriceData!B150/ClosePriceData!B149-1)</f>
        <v>1.14003743406499</v>
      </c>
      <c r="C188" s="42">
        <f>100*(ClosePriceData!C150/ClosePriceData!C149-1)</f>
        <v>-2.25117869540441</v>
      </c>
      <c r="D188" s="42">
        <f>100*(ClosePriceData!D150/ClosePriceData!D149-1)</f>
        <v>-0.48863118118444</v>
      </c>
      <c r="E188" s="42">
        <f>100*(ClosePriceData!E150/ClosePriceData!E149-1)</f>
        <v>0.702567214806371</v>
      </c>
      <c r="F188" s="1"/>
      <c r="G188" s="1"/>
      <c r="H188" s="1"/>
      <c r="I188" s="1"/>
      <c r="J188" s="1"/>
      <c r="K188" s="1"/>
      <c r="L188" s="1"/>
    </row>
    <row r="189" spans="1:12">
      <c r="A189" s="1" t="str">
        <f>ClosePriceData!A151</f>
        <v>2019-09-09</v>
      </c>
      <c r="B189" s="42">
        <f>100*(ClosePriceData!B151/ClosePriceData!B150-1)</f>
        <v>0.210296096904439</v>
      </c>
      <c r="C189" s="42">
        <f>100*(ClosePriceData!C151/ClosePriceData!C150-1)</f>
        <v>-0.871061965786291</v>
      </c>
      <c r="D189" s="42">
        <f>100*(ClosePriceData!D151/ClosePriceData!D150-1)</f>
        <v>-0.202959277203085</v>
      </c>
      <c r="E189" s="42">
        <f>100*(ClosePriceData!E151/ClosePriceData!E150-1)</f>
        <v>0.24749426798556</v>
      </c>
      <c r="F189" s="1"/>
      <c r="G189" s="1"/>
      <c r="H189" s="1"/>
      <c r="I189" s="1"/>
      <c r="J189" s="1"/>
      <c r="K189" s="1"/>
      <c r="L189" s="1"/>
    </row>
    <row r="190" spans="1:12">
      <c r="A190" s="1" t="str">
        <f>ClosePriceData!A152</f>
        <v>2019-09-10</v>
      </c>
      <c r="B190" s="42">
        <f>100*(ClosePriceData!B152/ClosePriceData!B151-1)</f>
        <v>0.00839419121967389</v>
      </c>
      <c r="C190" s="42">
        <f>100*(ClosePriceData!C152/ClosePriceData!C151-1)</f>
        <v>-0.792165006693468</v>
      </c>
      <c r="D190" s="42">
        <f>100*(ClosePriceData!D152/ClosePriceData!D151-1)</f>
        <v>-0.341140195499579</v>
      </c>
      <c r="E190" s="42">
        <f>100*(ClosePriceData!E152/ClosePriceData!E151-1)</f>
        <v>0</v>
      </c>
      <c r="F190" s="1"/>
      <c r="G190" s="1"/>
      <c r="H190" s="1"/>
      <c r="I190" s="1"/>
      <c r="J190" s="1"/>
      <c r="K190" s="1"/>
      <c r="L190" s="1"/>
    </row>
    <row r="191" spans="1:12">
      <c r="A191" s="1" t="str">
        <f>ClosePriceData!A153</f>
        <v>2019-09-11</v>
      </c>
      <c r="B191" s="42">
        <f>100*(ClosePriceData!B153/ClosePriceData!B152-1)</f>
        <v>0.788987745509484</v>
      </c>
      <c r="C191" s="42">
        <f>100*(ClosePriceData!C153/ClosePriceData!C152-1)</f>
        <v>0.275110746266227</v>
      </c>
      <c r="D191" s="42">
        <f>100*(ClosePriceData!D153/ClosePriceData!D152-1)</f>
        <v>-0.0921598314791661</v>
      </c>
      <c r="E191" s="42">
        <f>100*(ClosePriceData!E153/ClosePriceData!E152-1)</f>
        <v>0</v>
      </c>
      <c r="F191" s="1"/>
      <c r="G191" s="1"/>
      <c r="H191" s="1"/>
      <c r="I191" s="1"/>
      <c r="J191" s="1"/>
      <c r="K191" s="1"/>
      <c r="L191" s="1"/>
    </row>
    <row r="192" spans="1:12">
      <c r="A192" s="1" t="str">
        <f>ClosePriceData!A154</f>
        <v>2019-09-12</v>
      </c>
      <c r="B192" s="42">
        <f>100*(ClosePriceData!B154/ClosePriceData!B153-1)</f>
        <v>0.324783477681545</v>
      </c>
      <c r="C192" s="42">
        <f>100*(ClosePriceData!C154/ClosePriceData!C153-1)</f>
        <v>0.2877359935469</v>
      </c>
      <c r="D192" s="42">
        <f>100*(ClosePriceData!D154/ClosePriceData!D153-1)</f>
        <v>-0.250378862752854</v>
      </c>
      <c r="E192" s="42">
        <f>100*(ClosePriceData!E154/ClosePriceData!E153-1)</f>
        <v>0</v>
      </c>
      <c r="F192" s="1"/>
      <c r="G192" s="1"/>
      <c r="H192" s="1"/>
      <c r="I192" s="1"/>
      <c r="J192" s="1"/>
      <c r="K192" s="1"/>
      <c r="L192" s="1"/>
    </row>
    <row r="193" spans="1:12">
      <c r="A193" s="1" t="str">
        <f>ClosePriceData!A155</f>
        <v>2019-09-16</v>
      </c>
      <c r="B193" s="42">
        <f>100*(ClosePriceData!B155/ClosePriceData!B154-1)</f>
        <v>-0.423341910849173</v>
      </c>
      <c r="C193" s="42">
        <f>100*(ClosePriceData!C155/ClosePriceData!C154-1)</f>
        <v>0.29358941465385</v>
      </c>
      <c r="D193" s="42">
        <f>100*(ClosePriceData!D155/ClosePriceData!D154-1)</f>
        <v>-0.191558227095578</v>
      </c>
      <c r="E193" s="42">
        <f>100*(ClosePriceData!E155/ClosePriceData!E154-1)</f>
        <v>0</v>
      </c>
      <c r="F193" s="1"/>
      <c r="G193" s="1"/>
      <c r="H193" s="1"/>
      <c r="I193" s="1"/>
      <c r="J193" s="1"/>
      <c r="K193" s="1"/>
      <c r="L193" s="1"/>
    </row>
    <row r="194" spans="1:12">
      <c r="A194" s="1" t="str">
        <f>ClosePriceData!A156</f>
        <v>2019-09-17</v>
      </c>
      <c r="B194" s="42">
        <f>100*(ClosePriceData!B156/ClosePriceData!B155-1)</f>
        <v>0.216738912970982</v>
      </c>
      <c r="C194" s="42">
        <f>100*(ClosePriceData!C156/ClosePriceData!C155-1)</f>
        <v>0.133058348245951</v>
      </c>
      <c r="D194" s="42">
        <f>100*(ClosePriceData!D156/ClosePriceData!D155-1)</f>
        <v>0.152217074784922</v>
      </c>
      <c r="E194" s="42">
        <f>100*(ClosePriceData!E156/ClosePriceData!E155-1)</f>
        <v>0</v>
      </c>
      <c r="F194" s="1"/>
      <c r="G194" s="1"/>
      <c r="H194" s="1"/>
      <c r="I194" s="1"/>
      <c r="J194" s="1"/>
      <c r="K194" s="1"/>
      <c r="L194" s="1"/>
    </row>
    <row r="195" spans="1:12">
      <c r="A195" s="1" t="str">
        <f>ClosePriceData!A157</f>
        <v>2019-09-18</v>
      </c>
      <c r="B195" s="42">
        <f>100*(ClosePriceData!B157/ClosePriceData!B156-1)</f>
        <v>0.0249542505406763</v>
      </c>
      <c r="C195" s="42">
        <f>100*(ClosePriceData!C157/ClosePriceData!C156-1)</f>
        <v>0.159459468008283</v>
      </c>
      <c r="D195" s="42">
        <f>100*(ClosePriceData!D157/ClosePriceData!D156-1)</f>
        <v>-0.00660807506773775</v>
      </c>
      <c r="E195" s="42">
        <f>100*(ClosePriceData!E157/ClosePriceData!E156-1)</f>
        <v>0</v>
      </c>
      <c r="F195" s="1"/>
      <c r="G195" s="1"/>
      <c r="H195" s="1"/>
      <c r="I195" s="1"/>
      <c r="J195" s="1"/>
      <c r="K195" s="1"/>
      <c r="L195" s="1"/>
    </row>
    <row r="196" spans="1:12">
      <c r="A196" s="1" t="str">
        <f>ClosePriceData!A158</f>
        <v>2019-09-19</v>
      </c>
      <c r="B196" s="42">
        <f>100*(ClosePriceData!B158/ClosePriceData!B157-1)</f>
        <v>-0.00831600831601165</v>
      </c>
      <c r="C196" s="42">
        <f>100*(ClosePriceData!C158/ClosePriceData!C157-1)</f>
        <v>-0.603646805037339</v>
      </c>
      <c r="D196" s="42">
        <f>100*(ClosePriceData!D158/ClosePriceData!D157-1)</f>
        <v>0.0396510705789055</v>
      </c>
      <c r="E196" s="42">
        <f>100*(ClosePriceData!E158/ClosePriceData!E157-1)</f>
        <v>0</v>
      </c>
      <c r="F196" s="1"/>
      <c r="G196" s="1"/>
      <c r="H196" s="1"/>
      <c r="I196" s="1"/>
      <c r="J196" s="1"/>
      <c r="K196" s="1"/>
      <c r="L196" s="1"/>
    </row>
    <row r="197" spans="1:12">
      <c r="A197" s="1" t="str">
        <f>ClosePriceData!A159</f>
        <v>2019-09-23</v>
      </c>
      <c r="B197" s="42">
        <f>100*(ClosePriceData!B159/ClosePriceData!B158-1)</f>
        <v>-0.299401197604787</v>
      </c>
      <c r="C197" s="42">
        <f>100*(ClosePriceData!C159/ClosePriceData!C158-1)</f>
        <v>1.6884627833416</v>
      </c>
      <c r="D197" s="42">
        <f>100*(ClosePriceData!D159/ClosePriceData!D158-1)</f>
        <v>0.264235698242832</v>
      </c>
      <c r="E197" s="42">
        <f>100*(ClosePriceData!E159/ClosePriceData!E158-1)</f>
        <v>0</v>
      </c>
      <c r="F197" s="1"/>
      <c r="G197" s="1"/>
      <c r="H197" s="1"/>
      <c r="I197" s="1"/>
      <c r="J197" s="1"/>
      <c r="K197" s="1"/>
      <c r="L197" s="1"/>
    </row>
    <row r="198" spans="1:12">
      <c r="A198" s="1" t="str">
        <f>ClosePriceData!A160</f>
        <v>2019-09-24</v>
      </c>
      <c r="B198" s="42">
        <f>100*(ClosePriceData!B160/ClosePriceData!B159-1)</f>
        <v>-0.892559225892564</v>
      </c>
      <c r="C198" s="42">
        <f>100*(ClosePriceData!C160/ClosePriceData!C159-1)</f>
        <v>0.551291243896324</v>
      </c>
      <c r="D198" s="42">
        <f>100*(ClosePriceData!D160/ClosePriceData!D159-1)</f>
        <v>0.303070233232305</v>
      </c>
      <c r="E198" s="42">
        <f>100*(ClosePriceData!E160/ClosePriceData!E159-1)</f>
        <v>0</v>
      </c>
      <c r="F198" s="1"/>
      <c r="G198" s="1"/>
      <c r="H198" s="1"/>
      <c r="I198" s="1"/>
      <c r="J198" s="1"/>
      <c r="K198" s="1"/>
      <c r="L198" s="1"/>
    </row>
    <row r="199" spans="1:12">
      <c r="A199" s="1" t="str">
        <f>ClosePriceData!A161</f>
        <v>2019-09-25</v>
      </c>
      <c r="B199" s="42">
        <f>100*(ClosePriceData!B161/ClosePriceData!B160-1)</f>
        <v>0.538675195690597</v>
      </c>
      <c r="C199" s="42">
        <f>100*(ClosePriceData!C161/ClosePriceData!C160-1)</f>
        <v>-1.79492203108239</v>
      </c>
      <c r="D199" s="42">
        <f>100*(ClosePriceData!D161/ClosePriceData!D160-1)</f>
        <v>-0.374408828166051</v>
      </c>
      <c r="E199" s="42">
        <f>100*(ClosePriceData!E161/ClosePriceData!E160-1)</f>
        <v>0</v>
      </c>
      <c r="F199" s="1"/>
      <c r="G199" s="1"/>
      <c r="H199" s="1"/>
      <c r="I199" s="1"/>
      <c r="J199" s="1"/>
      <c r="K199" s="1"/>
      <c r="L199" s="1"/>
    </row>
    <row r="200" spans="1:12">
      <c r="A200" s="1" t="str">
        <f>ClosePriceData!A162</f>
        <v>2019-09-26</v>
      </c>
      <c r="B200" s="42">
        <f>100*(ClosePriceData!B162/ClosePriceData!B161-1)</f>
        <v>-0.192549183758894</v>
      </c>
      <c r="C200" s="42">
        <f>100*(ClosePriceData!C162/ClosePriceData!C161-1)</f>
        <v>0.192743882833879</v>
      </c>
      <c r="D200" s="42">
        <f>100*(ClosePriceData!D162/ClosePriceData!D161-1)</f>
        <v>0.138458495417693</v>
      </c>
      <c r="E200" s="42">
        <f>100*(ClosePriceData!E162/ClosePriceData!E161-1)</f>
        <v>0</v>
      </c>
      <c r="F200" s="1"/>
      <c r="G200" s="1"/>
      <c r="H200" s="1"/>
      <c r="I200" s="1"/>
      <c r="J200" s="1"/>
      <c r="K200" s="1"/>
      <c r="L200" s="1"/>
    </row>
    <row r="201" spans="1:12">
      <c r="A201" s="1" t="str">
        <f>ClosePriceData!A163</f>
        <v>2019-09-30</v>
      </c>
      <c r="B201" s="42">
        <f>100*(ClosePriceData!B163/ClosePriceData!B162-1)</f>
        <v>-0.0671028350947789</v>
      </c>
      <c r="C201" s="42">
        <f>100*(ClosePriceData!C163/ClosePriceData!C162-1)</f>
        <v>-2.77280589241293</v>
      </c>
      <c r="D201" s="42">
        <f>100*(ClosePriceData!D163/ClosePriceData!D162-1)</f>
        <v>0.0592573084013726</v>
      </c>
      <c r="E201" s="42">
        <f>100*(ClosePriceData!E163/ClosePriceData!E162-1)</f>
        <v>0</v>
      </c>
      <c r="F201" s="1"/>
      <c r="G201" s="1"/>
      <c r="H201" s="1"/>
      <c r="I201" s="1"/>
      <c r="J201" s="1"/>
      <c r="K201" s="1"/>
      <c r="L201" s="1"/>
    </row>
    <row r="202" spans="1:12">
      <c r="A202" s="1" t="str">
        <f>ClosePriceData!A164</f>
        <v>2019-10-01</v>
      </c>
      <c r="B202" s="42">
        <f>100*(ClosePriceData!B164/ClosePriceData!B163-1)</f>
        <v>-1.36813832466006</v>
      </c>
      <c r="C202" s="42">
        <f>100*(ClosePriceData!C164/ClosePriceData!C163-1)</f>
        <v>1.11209997756312</v>
      </c>
      <c r="D202" s="42">
        <f>100*(ClosePriceData!D164/ClosePriceData!D163-1)</f>
        <v>0.579061656905977</v>
      </c>
      <c r="E202" s="42">
        <f>100*(ClosePriceData!E164/ClosePriceData!E163-1)</f>
        <v>0</v>
      </c>
      <c r="F202" s="1"/>
      <c r="G202" s="1"/>
      <c r="H202" s="1"/>
      <c r="I202" s="1"/>
      <c r="J202" s="1"/>
      <c r="K202" s="1"/>
      <c r="L202" s="1"/>
    </row>
    <row r="203" spans="1:12">
      <c r="A203" s="1" t="str">
        <f>ClosePriceData!A165</f>
        <v>2019-10-02</v>
      </c>
      <c r="B203" s="42">
        <f>100*(ClosePriceData!B165/ClosePriceData!B164-1)</f>
        <v>-1.94877031741979</v>
      </c>
      <c r="C203" s="42">
        <f>100*(ClosePriceData!C165/ClosePriceData!C164-1)</f>
        <v>1.28205128205128</v>
      </c>
      <c r="D203" s="42">
        <f>100*(ClosePriceData!D165/ClosePriceData!D164-1)</f>
        <v>0.28786391887472</v>
      </c>
      <c r="E203" s="42">
        <f>100*(ClosePriceData!E165/ClosePriceData!E164-1)</f>
        <v>0</v>
      </c>
      <c r="F203" s="1"/>
      <c r="G203" s="1"/>
      <c r="H203" s="1"/>
      <c r="I203" s="1"/>
      <c r="J203" s="1"/>
      <c r="K203" s="1"/>
      <c r="L203" s="1"/>
    </row>
    <row r="204" spans="1:12">
      <c r="A204" s="1" t="str">
        <f>ClosePriceData!A166</f>
        <v>2019-10-03</v>
      </c>
      <c r="B204" s="42">
        <f>100*(ClosePriceData!B166/ClosePriceData!B165-1)</f>
        <v>1.08488109703178</v>
      </c>
      <c r="C204" s="42">
        <f>100*(ClosePriceData!C166/ClosePriceData!C165-1)</f>
        <v>0.406394109656083</v>
      </c>
      <c r="D204" s="42">
        <f>100*(ClosePriceData!D166/ClosePriceData!D165-1)</f>
        <v>0.358797051340587</v>
      </c>
      <c r="E204" s="42">
        <f>100*(ClosePriceData!E166/ClosePriceData!E165-1)</f>
        <v>0</v>
      </c>
      <c r="F204" s="1"/>
      <c r="G204" s="1"/>
      <c r="H204" s="1"/>
      <c r="I204" s="1"/>
      <c r="J204" s="1"/>
      <c r="K204" s="1"/>
      <c r="L204" s="1"/>
    </row>
    <row r="205" spans="1:12">
      <c r="A205" s="1" t="str">
        <f>ClosePriceData!A167</f>
        <v>2019-10-07</v>
      </c>
      <c r="B205" s="42">
        <f>100*(ClosePriceData!B167/ClosePriceData!B166-1)</f>
        <v>0.884347900746985</v>
      </c>
      <c r="C205" s="42">
        <f>100*(ClosePriceData!C167/ClosePriceData!C166-1)</f>
        <v>-0.623716048459777</v>
      </c>
      <c r="D205" s="42">
        <f>100*(ClosePriceData!D167/ClosePriceData!D166-1)</f>
        <v>-0.23400936037441</v>
      </c>
      <c r="E205" s="42">
        <f>100*(ClosePriceData!E167/ClosePriceData!E166-1)</f>
        <v>-0.0801179844948097</v>
      </c>
      <c r="F205" s="1"/>
      <c r="G205" s="1"/>
      <c r="H205" s="1"/>
      <c r="I205" s="1"/>
      <c r="J205" s="1"/>
      <c r="K205" s="1"/>
      <c r="L205" s="1"/>
    </row>
    <row r="206" spans="1:12">
      <c r="A206" s="1" t="str">
        <f>ClosePriceData!A168</f>
        <v>2019-10-08</v>
      </c>
      <c r="B206" s="42">
        <f>100*(ClosePriceData!B168/ClosePriceData!B167-1)</f>
        <v>-1.53191489361703</v>
      </c>
      <c r="C206" s="42">
        <f>100*(ClosePriceData!C168/ClosePriceData!C167-1)</f>
        <v>-0.0333845240235719</v>
      </c>
      <c r="D206" s="42">
        <f>100*(ClosePriceData!D168/ClosePriceData!D167-1)</f>
        <v>0.117279124315872</v>
      </c>
      <c r="E206" s="42">
        <f>100*(ClosePriceData!E168/ClosePriceData!E167-1)</f>
        <v>0</v>
      </c>
      <c r="F206" s="1"/>
      <c r="G206" s="1"/>
      <c r="H206" s="1"/>
      <c r="I206" s="1"/>
      <c r="J206" s="1"/>
      <c r="K206" s="1"/>
      <c r="L206" s="1"/>
    </row>
    <row r="207" spans="1:12">
      <c r="A207" s="1" t="str">
        <f>ClosePriceData!A169</f>
        <v>2019-10-09</v>
      </c>
      <c r="B207" s="42">
        <f>100*(ClosePriceData!B169/ClosePriceData!B168-1)</f>
        <v>0.916162489196193</v>
      </c>
      <c r="C207" s="42">
        <f>100*(ClosePriceData!C169/ClosePriceData!C168-1)</f>
        <v>0.594444610227041</v>
      </c>
      <c r="D207" s="42">
        <f>100*(ClosePriceData!D169/ClosePriceData!D168-1)</f>
        <v>-0.221267733958086</v>
      </c>
      <c r="E207" s="42">
        <f>100*(ClosePriceData!E169/ClosePriceData!E168-1)</f>
        <v>-0.0680654130679303</v>
      </c>
      <c r="F207" s="1"/>
      <c r="G207" s="1"/>
      <c r="H207" s="1"/>
      <c r="I207" s="1"/>
      <c r="J207" s="1"/>
      <c r="K207" s="1"/>
      <c r="L207" s="1"/>
    </row>
    <row r="208" spans="1:12">
      <c r="A208" s="1" t="str">
        <f>ClosePriceData!A170</f>
        <v>2019-10-10</v>
      </c>
      <c r="B208" s="42">
        <f>100*(ClosePriceData!B170/ClosePriceData!B169-1)</f>
        <v>0.753682768071262</v>
      </c>
      <c r="C208" s="42">
        <f>100*(ClosePriceData!C170/ClosePriceData!C169-1)</f>
        <v>-0.750277334903804</v>
      </c>
      <c r="D208" s="42">
        <f>100*(ClosePriceData!D170/ClosePriceData!D169-1)</f>
        <v>-0.280459170362635</v>
      </c>
      <c r="E208" s="42">
        <f>100*(ClosePriceData!E170/ClosePriceData!E169-1)</f>
        <v>0.654981009459044</v>
      </c>
      <c r="F208" s="1"/>
      <c r="G208" s="1"/>
      <c r="H208" s="1"/>
      <c r="I208" s="1"/>
      <c r="J208" s="1"/>
      <c r="K208" s="1"/>
      <c r="L208" s="1"/>
    </row>
    <row r="209" spans="1:12">
      <c r="A209" s="1" t="str">
        <f>ClosePriceData!A171</f>
        <v>2019-10-14</v>
      </c>
      <c r="B209" s="42">
        <f>100*(ClosePriceData!B171/ClosePriceData!B170-1)</f>
        <v>0.833049982998979</v>
      </c>
      <c r="C209" s="42">
        <f>100*(ClosePriceData!C171/ClosePriceData!C170-1)</f>
        <v>-0.2073921297153</v>
      </c>
      <c r="D209" s="42">
        <f>100*(ClosePriceData!D171/ClosePriceData!D170-1)</f>
        <v>-0.287788606187456</v>
      </c>
      <c r="E209" s="42">
        <f>100*(ClosePriceData!E171/ClosePriceData!E170-1)</f>
        <v>0.470894559350343</v>
      </c>
      <c r="F209" s="1"/>
      <c r="G209" s="1"/>
      <c r="H209" s="1"/>
      <c r="I209" s="1"/>
      <c r="J209" s="1"/>
      <c r="K209" s="1"/>
      <c r="L209" s="1"/>
    </row>
    <row r="210" spans="1:12">
      <c r="A210" s="1" t="str">
        <f>ClosePriceData!A172</f>
        <v>2019-10-15</v>
      </c>
      <c r="B210" s="42">
        <f>100*(ClosePriceData!B172/ClosePriceData!B171-1)</f>
        <v>1.08750632271117</v>
      </c>
      <c r="C210" s="42">
        <f>100*(ClosePriceData!C172/ClosePriceData!C171-1)</f>
        <v>-0.945228668463793</v>
      </c>
      <c r="D210" s="42">
        <f>100*(ClosePriceData!D172/ClosePriceData!D171-1)</f>
        <v>-0.203345359134144</v>
      </c>
      <c r="E210" s="42">
        <f>100*(ClosePriceData!E172/ClosePriceData!E171-1)</f>
        <v>0.395797924257524</v>
      </c>
      <c r="F210" s="1"/>
      <c r="G210" s="1"/>
      <c r="H210" s="1"/>
      <c r="I210" s="1"/>
      <c r="J210" s="1"/>
      <c r="K210" s="1"/>
      <c r="L210" s="1"/>
    </row>
    <row r="211" spans="1:12">
      <c r="A211" s="1" t="str">
        <f>ClosePriceData!A173</f>
        <v>2019-10-16</v>
      </c>
      <c r="B211" s="42">
        <f>100*(ClosePriceData!B173/ClosePriceData!B172-1)</f>
        <v>-0.208489700608794</v>
      </c>
      <c r="C211" s="42">
        <f>100*(ClosePriceData!C173/ClosePriceData!C172-1)</f>
        <v>0.703845735374897</v>
      </c>
      <c r="D211" s="42">
        <f>100*(ClosePriceData!D173/ClosePriceData!D172-1)</f>
        <v>0.131457867753393</v>
      </c>
      <c r="E211" s="42">
        <f>100*(ClosePriceData!E173/ClosePriceData!E172-1)</f>
        <v>-0.128652283575492</v>
      </c>
      <c r="F211" s="1"/>
      <c r="G211" s="1"/>
      <c r="H211" s="1"/>
      <c r="I211" s="1"/>
      <c r="J211" s="1"/>
      <c r="K211" s="1"/>
      <c r="L211" s="1"/>
    </row>
    <row r="212" spans="1:12">
      <c r="A212" s="1" t="str">
        <f>ClosePriceData!A174</f>
        <v>2019-10-17</v>
      </c>
      <c r="B212" s="42">
        <f>100*(ClosePriceData!B174/ClosePriceData!B173-1)</f>
        <v>0.217282299849564</v>
      </c>
      <c r="C212" s="42">
        <f>100*(ClosePriceData!C174/ClosePriceData!C173-1)</f>
        <v>0.288981776083674</v>
      </c>
      <c r="D212" s="42">
        <f>100*(ClosePriceData!D174/ClosePriceData!D173-1)</f>
        <v>-0.0590783773139036</v>
      </c>
      <c r="E212" s="42">
        <f>100*(ClosePriceData!E174/ClosePriceData!E173-1)</f>
        <v>-0.0883317633841418</v>
      </c>
      <c r="F212" s="1"/>
      <c r="G212" s="1"/>
      <c r="H212" s="1"/>
      <c r="I212" s="1"/>
      <c r="J212" s="1"/>
      <c r="K212" s="1"/>
      <c r="L212" s="1"/>
    </row>
    <row r="213" spans="1:12">
      <c r="A213" s="1" t="str">
        <f>ClosePriceData!A175</f>
        <v>2019-10-21</v>
      </c>
      <c r="B213" s="42">
        <f>100*(ClosePriceData!B175/ClosePriceData!B174-1)</f>
        <v>0.283522348232146</v>
      </c>
      <c r="C213" s="42">
        <f>100*(ClosePriceData!C175/ClosePriceData!C174-1)</f>
        <v>-0.663407095767188</v>
      </c>
      <c r="D213" s="42">
        <f>100*(ClosePriceData!D175/ClosePriceData!D174-1)</f>
        <v>-0.0788177339901441</v>
      </c>
      <c r="E213" s="42">
        <f>100*(ClosePriceData!E175/ClosePriceData!E174-1)</f>
        <v>0.0184079453547037</v>
      </c>
      <c r="F213" s="1"/>
      <c r="G213" s="1"/>
      <c r="H213" s="1"/>
      <c r="I213" s="1"/>
      <c r="J213" s="1"/>
      <c r="K213" s="1"/>
      <c r="L213" s="1"/>
    </row>
    <row r="214" spans="1:12">
      <c r="A214" s="1" t="str">
        <f>ClosePriceData!A176</f>
        <v>2019-10-22</v>
      </c>
      <c r="B214" s="42">
        <f>100*(ClosePriceData!B176/ClosePriceData!B175-1)</f>
        <v>-0.399135207051393</v>
      </c>
      <c r="C214" s="42">
        <f>100*(ClosePriceData!C176/ClosePriceData!C175-1)</f>
        <v>-0.0472256631582124</v>
      </c>
      <c r="D214" s="42">
        <f>100*(ClosePriceData!D176/ClosePriceData!D175-1)</f>
        <v>0.0460132781173961</v>
      </c>
      <c r="E214" s="42">
        <f>100*(ClosePriceData!E176/ClosePriceData!E175-1)</f>
        <v>-0.108650527910836</v>
      </c>
      <c r="F214" s="1"/>
      <c r="G214" s="1"/>
      <c r="H214" s="1"/>
      <c r="I214" s="1"/>
      <c r="J214" s="1"/>
      <c r="K214" s="1"/>
      <c r="L214" s="1"/>
    </row>
    <row r="215" spans="1:12">
      <c r="A215" s="1" t="str">
        <f>ClosePriceData!A177</f>
        <v>2019-10-23</v>
      </c>
      <c r="B215" s="42">
        <f>100*(ClosePriceData!B177/ClosePriceData!B176-1)</f>
        <v>0.375688762731685</v>
      </c>
      <c r="C215" s="42">
        <f>100*(ClosePriceData!C177/ClosePriceData!C176-1)</f>
        <v>0.553423332146408</v>
      </c>
      <c r="D215" s="42">
        <f>100*(ClosePriceData!D177/ClosePriceData!D176-1)</f>
        <v>0.026281208935619</v>
      </c>
      <c r="E215" s="42">
        <f>100*(ClosePriceData!E177/ClosePriceData!E176-1)</f>
        <v>0.146570432981763</v>
      </c>
      <c r="F215" s="1"/>
      <c r="G215" s="1"/>
      <c r="H215" s="1"/>
      <c r="I215" s="1"/>
      <c r="J215" s="1"/>
      <c r="K215" s="1"/>
      <c r="L215" s="1"/>
    </row>
    <row r="216" spans="1:12">
      <c r="A216" s="1" t="str">
        <f>ClosePriceData!A178</f>
        <v>2019-10-24</v>
      </c>
      <c r="B216" s="42">
        <f>100*(ClosePriceData!B178/ClosePriceData!B177-1)</f>
        <v>-0.049904349995844</v>
      </c>
      <c r="C216" s="42">
        <f>100*(ClosePriceData!C178/ClosePriceData!C177-1)</f>
        <v>0.604067377174489</v>
      </c>
      <c r="D216" s="42">
        <f>100*(ClosePriceData!D178/ClosePriceData!D177-1)</f>
        <v>-0.0197057277982138</v>
      </c>
      <c r="E216" s="42">
        <f>100*(ClosePriceData!E178/ClosePriceData!E177-1)</f>
        <v>-0.0331358298962692</v>
      </c>
      <c r="F216" s="1"/>
      <c r="G216" s="1"/>
      <c r="H216" s="1"/>
      <c r="I216" s="1"/>
      <c r="J216" s="1"/>
      <c r="K216" s="1"/>
      <c r="L216" s="1"/>
    </row>
    <row r="217" spans="1:12">
      <c r="A217" s="1" t="str">
        <f>ClosePriceData!A179</f>
        <v>2019-10-28</v>
      </c>
      <c r="B217" s="42">
        <f>100*(ClosePriceData!B179/ClosePriceData!B178-1)</f>
        <v>1.06515769326787</v>
      </c>
      <c r="C217" s="42">
        <f>100*(ClosePriceData!C179/ClosePriceData!C178-1)</f>
        <v>-0.59377038288736</v>
      </c>
      <c r="D217" s="42">
        <f>100*(ClosePriceData!D179/ClosePriceData!D178-1)</f>
        <v>-0.335063399251034</v>
      </c>
      <c r="E217" s="42">
        <f>100*(ClosePriceData!E179/ClosePriceData!E178-1)</f>
        <v>0.117853868696538</v>
      </c>
      <c r="F217" s="1"/>
      <c r="G217" s="1"/>
      <c r="H217" s="1"/>
      <c r="I217" s="1"/>
      <c r="J217" s="1"/>
      <c r="K217" s="1"/>
      <c r="L217" s="1"/>
    </row>
    <row r="218" spans="1:12">
      <c r="A218" s="1" t="str">
        <f>ClosePriceData!A180</f>
        <v>2019-10-29</v>
      </c>
      <c r="B218" s="42">
        <f>100*(ClosePriceData!B180/ClosePriceData!B179-1)</f>
        <v>-0.0164676821737375</v>
      </c>
      <c r="C218" s="42">
        <f>100*(ClosePriceData!C180/ClosePriceData!C179-1)</f>
        <v>-0.201342281879191</v>
      </c>
      <c r="D218" s="42">
        <f>100*(ClosePriceData!D180/ClosePriceData!D179-1)</f>
        <v>0.0329597890573519</v>
      </c>
      <c r="E218" s="42">
        <f>100*(ClosePriceData!E180/ClosePriceData!E179-1)</f>
        <v>0.211526231170645</v>
      </c>
      <c r="F218" s="1"/>
      <c r="G218" s="1"/>
      <c r="H218" s="1"/>
      <c r="I218" s="1"/>
      <c r="J218" s="1"/>
      <c r="K218" s="1"/>
      <c r="L218" s="1"/>
    </row>
    <row r="219" spans="1:12">
      <c r="A219" s="1" t="str">
        <f>ClosePriceData!A181</f>
        <v>2019-10-30</v>
      </c>
      <c r="B219" s="42">
        <f>100*(ClosePriceData!B181/ClosePriceData!B180-1)</f>
        <v>0.395289467182747</v>
      </c>
      <c r="C219" s="42">
        <f>100*(ClosePriceData!C181/ClosePriceData!C180-1)</f>
        <v>0.416943589231678</v>
      </c>
      <c r="D219" s="42">
        <f>100*(ClosePriceData!D181/ClosePriceData!D180-1)</f>
        <v>0.0790774299835206</v>
      </c>
      <c r="E219" s="42">
        <f>100*(ClosePriceData!E181/ClosePriceData!E180-1)</f>
        <v>-0.0825978431073016</v>
      </c>
      <c r="F219" s="1"/>
      <c r="G219" s="1"/>
      <c r="H219" s="1"/>
      <c r="I219" s="1"/>
      <c r="J219" s="1"/>
      <c r="K219" s="1"/>
      <c r="L219" s="1"/>
    </row>
    <row r="220" spans="1:12">
      <c r="A220" s="1" t="str">
        <f>ClosePriceData!A182</f>
        <v>2019-10-31</v>
      </c>
      <c r="B220" s="42">
        <f>100*(ClosePriceData!B182/ClosePriceData!B181-1)</f>
        <v>-0.393733081781644</v>
      </c>
      <c r="C220" s="42">
        <f>100*(ClosePriceData!C182/ClosePriceData!C181-1)</f>
        <v>1.21886377158689</v>
      </c>
      <c r="D220" s="42">
        <f>100*(ClosePriceData!D182/ClosePriceData!D181-1)</f>
        <v>0.467505103048671</v>
      </c>
      <c r="E220" s="42">
        <f>100*(ClosePriceData!E182/ClosePriceData!E181-1)</f>
        <v>-0.0780652542444971</v>
      </c>
      <c r="F220" s="1"/>
      <c r="G220" s="1"/>
      <c r="H220" s="1"/>
      <c r="I220" s="1"/>
      <c r="J220" s="1"/>
      <c r="K220" s="1"/>
      <c r="L220" s="1"/>
    </row>
    <row r="221" spans="1:12">
      <c r="A221" s="1" t="str">
        <f>ClosePriceData!A183</f>
        <v>2019-11-01</v>
      </c>
      <c r="B221" s="42">
        <f>100*(ClosePriceData!B183/ClosePriceData!B182-1)</f>
        <v>0.905871695627103</v>
      </c>
      <c r="C221" s="42">
        <f>100*(ClosePriceData!C183/ClosePriceData!C182-1)</f>
        <v>-0.224958605209769</v>
      </c>
      <c r="D221" s="42">
        <f>100*(ClosePriceData!D183/ClosePriceData!D182-1)</f>
        <v>-0.15729453401494</v>
      </c>
      <c r="E221" s="42">
        <f>100*(ClosePriceData!E183/ClosePriceData!E182-1)</f>
        <v>-0.728937073884006</v>
      </c>
      <c r="F221" s="1"/>
      <c r="G221" s="1"/>
      <c r="H221" s="1"/>
      <c r="I221" s="1"/>
      <c r="J221" s="1"/>
      <c r="K221" s="1"/>
      <c r="L221" s="1"/>
    </row>
    <row r="222" spans="1:12">
      <c r="A222" s="1" t="str">
        <f>ClosePriceData!A184</f>
        <v>2019-11-04</v>
      </c>
      <c r="B222" s="42">
        <f>100*(ClosePriceData!B184/ClosePriceData!B183-1)</f>
        <v>0.408063331429043</v>
      </c>
      <c r="C222" s="42">
        <f>100*(ClosePriceData!C184/ClosePriceData!C183-1)</f>
        <v>0</v>
      </c>
      <c r="D222" s="42">
        <f>100*(ClosePriceData!D184/ClosePriceData!D183-1)</f>
        <v>-0.190363660233683</v>
      </c>
      <c r="E222" s="42">
        <f>100*(ClosePriceData!E184/ClosePriceData!E183-1)</f>
        <v>0.207411062642282</v>
      </c>
      <c r="F222" s="1"/>
      <c r="G222" s="1"/>
      <c r="H222" s="1"/>
      <c r="I222" s="1"/>
      <c r="J222" s="1"/>
      <c r="K222" s="1"/>
      <c r="L222" s="1"/>
    </row>
    <row r="223" spans="1:12">
      <c r="A223" s="1" t="str">
        <f>ClosePriceData!A185</f>
        <v>2019-11-05</v>
      </c>
      <c r="B223" s="42">
        <f>100*(ClosePriceData!B185/ClosePriceData!B184-1)</f>
        <v>-0.121921482565224</v>
      </c>
      <c r="C223" s="42">
        <f>100*(ClosePriceData!C185/ClosePriceData!C184-1)</f>
        <v>-1.80371028991213</v>
      </c>
      <c r="D223" s="42">
        <f>100*(ClosePriceData!D185/ClosePriceData!D184-1)</f>
        <v>-0.269648142058532</v>
      </c>
      <c r="E223" s="42">
        <f>100*(ClosePriceData!E185/ClosePriceData!E184-1)</f>
        <v>0.437998395517569</v>
      </c>
      <c r="F223" s="1"/>
      <c r="G223" s="1"/>
      <c r="H223" s="1"/>
      <c r="I223" s="1"/>
      <c r="J223" s="1"/>
      <c r="K223" s="1"/>
      <c r="L223" s="1"/>
    </row>
    <row r="224" spans="1:12">
      <c r="A224" s="1" t="str">
        <f>ClosePriceData!A186</f>
        <v>2019-11-06</v>
      </c>
      <c r="B224" s="42">
        <f>100*(ClosePriceData!B186/ClosePriceData!B185-1)</f>
        <v>0.113932291666674</v>
      </c>
      <c r="C224" s="42">
        <f>100*(ClosePriceData!C186/ClosePriceData!C185-1)</f>
        <v>0.634785388559989</v>
      </c>
      <c r="D224" s="42">
        <f>100*(ClosePriceData!D186/ClosePriceData!D185-1)</f>
        <v>0.17145871801636</v>
      </c>
      <c r="E224" s="42">
        <f>100*(ClosePriceData!E186/ClosePriceData!E185-1)</f>
        <v>0.415850712542043</v>
      </c>
      <c r="F224" s="1"/>
      <c r="G224" s="1"/>
      <c r="H224" s="1"/>
      <c r="I224" s="1"/>
      <c r="J224" s="1"/>
      <c r="K224" s="1"/>
      <c r="L224" s="1"/>
    </row>
    <row r="225" spans="1:12">
      <c r="A225" s="1" t="str">
        <f>ClosePriceData!A187</f>
        <v>2019-11-07</v>
      </c>
      <c r="B225" s="42">
        <f>100*(ClosePriceData!B187/ClosePriceData!B186-1)</f>
        <v>0.341407901154289</v>
      </c>
      <c r="C225" s="42">
        <f>100*(ClosePriceData!C187/ClosePriceData!C186-1)</f>
        <v>-1.74473230787278</v>
      </c>
      <c r="D225" s="42">
        <f>100*(ClosePriceData!D187/ClosePriceData!D186-1)</f>
        <v>-0.447662936142201</v>
      </c>
      <c r="E225" s="42">
        <f>100*(ClosePriceData!E187/ClosePriceData!E186-1)</f>
        <v>-0.213476183651184</v>
      </c>
      <c r="F225" s="1"/>
      <c r="G225" s="1"/>
      <c r="H225" s="1"/>
      <c r="I225" s="1"/>
      <c r="J225" s="1"/>
      <c r="K225" s="1"/>
      <c r="L225" s="1"/>
    </row>
    <row r="226" spans="1:12">
      <c r="A226" s="1" t="str">
        <f>ClosePriceData!A188</f>
        <v>2019-11-08</v>
      </c>
      <c r="B226" s="42">
        <f>100*(ClosePriceData!B188/ClosePriceData!B187-1)</f>
        <v>0.145819831497085</v>
      </c>
      <c r="C226" s="42">
        <f>100*(ClosePriceData!C188/ClosePriceData!C187-1)</f>
        <v>-0.198053711272772</v>
      </c>
      <c r="D226" s="42">
        <f>100*(ClosePriceData!D188/ClosePriceData!D187-1)</f>
        <v>0.0198386456817801</v>
      </c>
      <c r="E226" s="42">
        <f>100*(ClosePriceData!E188/ClosePriceData!E187-1)</f>
        <v>0.331452568057733</v>
      </c>
      <c r="F226" s="1"/>
      <c r="G226" s="1"/>
      <c r="H226" s="1"/>
      <c r="I226" s="1"/>
      <c r="J226" s="1"/>
      <c r="K226" s="1"/>
      <c r="L226" s="1"/>
    </row>
    <row r="227" spans="1:12">
      <c r="A227" s="1" t="str">
        <f>ClosePriceData!A189</f>
        <v>2019-11-11</v>
      </c>
      <c r="B227" s="42">
        <f>100*(ClosePriceData!B189/ClosePriceData!B188-1)</f>
        <v>-0.0970716712506037</v>
      </c>
      <c r="C227" s="42">
        <f>100*(ClosePriceData!C189/ClosePriceData!C188-1)</f>
        <v>-0.396910191905919</v>
      </c>
      <c r="D227" s="42">
        <f>100*(ClosePriceData!D189/ClosePriceData!D188-1)</f>
        <v>-0.0528925619834753</v>
      </c>
      <c r="E227" s="42">
        <f>100*(ClosePriceData!E189/ClosePriceData!E188-1)</f>
        <v>-0.0439246993528264</v>
      </c>
      <c r="F227" s="1"/>
      <c r="G227" s="1"/>
      <c r="H227" s="1"/>
      <c r="I227" s="1"/>
      <c r="J227" s="1"/>
      <c r="K227" s="1"/>
      <c r="L227" s="1"/>
    </row>
    <row r="228" spans="1:12">
      <c r="A228" s="1" t="str">
        <f>ClosePriceData!A190</f>
        <v>2019-11-12</v>
      </c>
      <c r="B228" s="42">
        <f>100*(ClosePriceData!B190/ClosePriceData!B189-1)</f>
        <v>0.145748987854244</v>
      </c>
      <c r="C228" s="42">
        <f>100*(ClosePriceData!C190/ClosePriceData!C189-1)</f>
        <v>-0.233598379530198</v>
      </c>
      <c r="D228" s="42">
        <f>100*(ClosePriceData!D190/ClosePriceData!D189-1)</f>
        <v>0.10584110603955</v>
      </c>
      <c r="E228" s="42">
        <f>100*(ClosePriceData!E190/ClosePriceData!E189-1)</f>
        <v>-0.16845657703709</v>
      </c>
      <c r="F228" s="1"/>
      <c r="G228" s="1"/>
      <c r="H228" s="1"/>
      <c r="I228" s="1"/>
      <c r="J228" s="1"/>
      <c r="K228" s="1"/>
      <c r="L228" s="1"/>
    </row>
    <row r="229" spans="1:12">
      <c r="A229" s="1" t="str">
        <f>ClosePriceData!A191</f>
        <v>2019-11-13</v>
      </c>
      <c r="B229" s="42">
        <f>100*(ClosePriceData!B191/ClosePriceData!B190-1)</f>
        <v>0.113195342820172</v>
      </c>
      <c r="C229" s="42">
        <f>100*(ClosePriceData!C191/ClosePriceData!C190-1)</f>
        <v>0.661109823520478</v>
      </c>
      <c r="D229" s="42">
        <f>100*(ClosePriceData!D191/ClosePriceData!D190-1)</f>
        <v>0.171809951761048</v>
      </c>
      <c r="E229" s="42">
        <f>100*(ClosePriceData!E191/ClosePriceData!E190-1)</f>
        <v>-0.0449374332269992</v>
      </c>
      <c r="F229" s="1"/>
      <c r="G229" s="1"/>
      <c r="H229" s="1"/>
      <c r="I229" s="1"/>
      <c r="J229" s="1"/>
      <c r="K229" s="1"/>
      <c r="L229" s="1"/>
    </row>
    <row r="230" spans="1:12">
      <c r="A230" s="1" t="str">
        <f>ClosePriceData!A192</f>
        <v>2019-11-14</v>
      </c>
      <c r="B230" s="42">
        <f>100*(ClosePriceData!B192/ClosePriceData!B191-1)</f>
        <v>0.0484574382167757</v>
      </c>
      <c r="C230" s="42">
        <f>100*(ClosePriceData!C192/ClosePriceData!C191-1)</f>
        <v>0.69098296460588</v>
      </c>
      <c r="D230" s="42">
        <f>100*(ClosePriceData!D192/ClosePriceData!D191-1)</f>
        <v>0.21109571871496</v>
      </c>
      <c r="E230" s="42">
        <f>100*(ClosePriceData!E192/ClosePriceData!E191-1)</f>
        <v>-0.178911377413948</v>
      </c>
      <c r="F230" s="1"/>
      <c r="G230" s="1"/>
      <c r="H230" s="1"/>
      <c r="I230" s="1"/>
      <c r="J230" s="1"/>
      <c r="K230" s="1"/>
      <c r="L230" s="1"/>
    </row>
    <row r="231" spans="1:12">
      <c r="A231" s="1" t="str">
        <f>ClosePriceData!A193</f>
        <v>2019-11-15</v>
      </c>
      <c r="B231" s="42">
        <f>100*(ClosePriceData!B193/ClosePriceData!B192-1)</f>
        <v>0.686147885050059</v>
      </c>
      <c r="C231" s="42">
        <f>100*(ClosePriceData!C193/ClosePriceData!C192-1)</f>
        <v>-0.305748053452159</v>
      </c>
      <c r="D231" s="42">
        <f>100*(ClosePriceData!D193/ClosePriceData!D192-1)</f>
        <v>-0.0987426765848176</v>
      </c>
      <c r="E231" s="42">
        <f>100*(ClosePriceData!E193/ClosePriceData!E192-1)</f>
        <v>-0.281257855941341</v>
      </c>
      <c r="F231" s="1"/>
      <c r="G231" s="1"/>
      <c r="H231" s="1"/>
      <c r="I231" s="1"/>
      <c r="J231" s="1"/>
      <c r="K231" s="1"/>
      <c r="L231" s="1"/>
    </row>
    <row r="232" spans="1:12">
      <c r="A232" s="1" t="str">
        <f>ClosePriceData!A194</f>
        <v>2019-11-18</v>
      </c>
      <c r="B232" s="42">
        <f>100*(ClosePriceData!B194/ClosePriceData!B193-1)</f>
        <v>0.112242443678334</v>
      </c>
      <c r="C232" s="42">
        <f>100*(ClosePriceData!C194/ClosePriceData!C193-1)</f>
        <v>0.24534692742717</v>
      </c>
      <c r="D232" s="42">
        <f>100*(ClosePriceData!D194/ClosePriceData!D193-1)</f>
        <v>0.0922509225092183</v>
      </c>
      <c r="E232" s="42">
        <f>100*(ClosePriceData!E194/ClosePriceData!E193-1)</f>
        <v>0.19079539519713</v>
      </c>
      <c r="F232" s="1"/>
      <c r="G232" s="1"/>
      <c r="H232" s="1"/>
      <c r="I232" s="1"/>
      <c r="J232" s="1"/>
      <c r="K232" s="1"/>
      <c r="L232" s="1"/>
    </row>
    <row r="233" spans="1:12">
      <c r="A233" s="1" t="str">
        <f>ClosePriceData!A195</f>
        <v>2019-11-19</v>
      </c>
      <c r="B233" s="42">
        <f>100*(ClosePriceData!B195/ClosePriceData!B194-1)</f>
        <v>-0.104108272603509</v>
      </c>
      <c r="C233" s="42">
        <f>100*(ClosePriceData!C195/ClosePriceData!C194-1)</f>
        <v>0.163167066029457</v>
      </c>
      <c r="D233" s="42">
        <f>100*(ClosePriceData!D195/ClosePriceData!D194-1)</f>
        <v>0.019749835418037</v>
      </c>
      <c r="E233" s="42">
        <f>100*(ClosePriceData!E195/ClosePriceData!E194-1)</f>
        <v>-0.0340333496466783</v>
      </c>
      <c r="F233" s="1"/>
      <c r="G233" s="1"/>
      <c r="H233" s="1"/>
      <c r="I233" s="1"/>
      <c r="J233" s="1"/>
      <c r="K233" s="1"/>
      <c r="L233" s="1"/>
    </row>
    <row r="234" spans="1:12">
      <c r="A234" s="1" t="str">
        <f>ClosePriceData!A196</f>
        <v>2019-11-20</v>
      </c>
      <c r="B234" s="42">
        <f>100*(ClosePriceData!B196/ClosePriceData!B195-1)</f>
        <v>-0.304633637966967</v>
      </c>
      <c r="C234" s="42">
        <f>100*(ClosePriceData!C196/ClosePriceData!C195-1)</f>
        <v>0</v>
      </c>
      <c r="D234" s="42">
        <f>100*(ClosePriceData!D196/ClosePriceData!D195-1)</f>
        <v>0.157967485025989</v>
      </c>
      <c r="E234" s="42">
        <f>100*(ClosePriceData!E196/ClosePriceData!E195-1)</f>
        <v>-0.199701916635431</v>
      </c>
      <c r="F234" s="1"/>
      <c r="G234" s="1"/>
      <c r="H234" s="1"/>
      <c r="I234" s="1"/>
      <c r="J234" s="1"/>
      <c r="K234" s="1"/>
      <c r="L234" s="1"/>
    </row>
    <row r="235" spans="1:12">
      <c r="A235" s="1" t="str">
        <f>ClosePriceData!A197</f>
        <v>2019-11-21</v>
      </c>
      <c r="B235" s="42">
        <f>100*(ClosePriceData!B197/ClosePriceData!B196-1)</f>
        <v>-0.160823415889355</v>
      </c>
      <c r="C235" s="42">
        <f>100*(ClosePriceData!C197/ClosePriceData!C196-1)</f>
        <v>-0.692328304088519</v>
      </c>
      <c r="D235" s="42">
        <f>100*(ClosePriceData!D197/ClosePriceData!D196-1)</f>
        <v>-0.124860353551948</v>
      </c>
      <c r="E235" s="42">
        <f>100*(ClosePriceData!E197/ClosePriceData!E196-1)</f>
        <v>0.0304296367689361</v>
      </c>
      <c r="F235" s="1"/>
      <c r="G235" s="1"/>
      <c r="H235" s="1"/>
      <c r="I235" s="1"/>
      <c r="J235" s="1"/>
      <c r="K235" s="1"/>
      <c r="L235" s="1"/>
    </row>
    <row r="236" spans="1:12">
      <c r="A236" s="1" t="str">
        <f>ClosePriceData!A198</f>
        <v>2019-11-22</v>
      </c>
      <c r="B236" s="42">
        <f>100*(ClosePriceData!B198/ClosePriceData!B197-1)</f>
        <v>0.2416237113402</v>
      </c>
      <c r="C236" s="42">
        <f>100*(ClosePriceData!C198/ClosePriceData!C197-1)</f>
        <v>0</v>
      </c>
      <c r="D236" s="42">
        <f>100*(ClosePriceData!D198/ClosePriceData!D197-1)</f>
        <v>-0.0657981313330724</v>
      </c>
      <c r="E236" s="42">
        <f>100*(ClosePriceData!E198/ClosePriceData!E197-1)</f>
        <v>0.0986399239277125</v>
      </c>
      <c r="F236" s="1"/>
      <c r="G236" s="1"/>
      <c r="H236" s="1"/>
      <c r="I236" s="1"/>
      <c r="J236" s="1"/>
      <c r="K236" s="1"/>
      <c r="L236" s="1"/>
    </row>
    <row r="237" spans="1:12">
      <c r="A237" s="1" t="str">
        <f>ClosePriceData!A199</f>
        <v>2019-11-25</v>
      </c>
      <c r="B237" s="42">
        <f>100*(ClosePriceData!B199/ClosePriceData!B198-1)</f>
        <v>0.682950345492528</v>
      </c>
      <c r="C237" s="42">
        <f>100*(ClosePriceData!C199/ClosePriceData!C198-1)</f>
        <v>-0.444262190449218</v>
      </c>
      <c r="D237" s="42">
        <f>100*(ClosePriceData!D199/ClosePriceData!D198-1)</f>
        <v>0.0526731630234423</v>
      </c>
      <c r="E237" s="42">
        <f>100*(ClosePriceData!E199/ClosePriceData!E198-1)</f>
        <v>0.133535129652707</v>
      </c>
      <c r="F237" s="1"/>
      <c r="G237" s="1"/>
      <c r="H237" s="1"/>
      <c r="I237" s="1"/>
      <c r="J237" s="1"/>
      <c r="K237" s="1"/>
      <c r="L237" s="1"/>
    </row>
    <row r="238" spans="1:12">
      <c r="A238" s="1" t="str">
        <f>ClosePriceData!A200</f>
        <v>2019-11-26</v>
      </c>
      <c r="B238" s="42">
        <f>100*(ClosePriceData!B200/ClosePriceData!B199-1)</f>
        <v>0.351129199585021</v>
      </c>
      <c r="C238" s="42">
        <f>100*(ClosePriceData!C200/ClosePriceData!C199-1)</f>
        <v>0.219694720295438</v>
      </c>
      <c r="D238" s="42">
        <f>100*(ClosePriceData!D200/ClosePriceData!D199-1)</f>
        <v>0.0789681495130257</v>
      </c>
      <c r="E238" s="42">
        <f>100*(ClosePriceData!E200/ClosePriceData!E199-1)</f>
        <v>0.240956615425403</v>
      </c>
      <c r="F238" s="1"/>
      <c r="G238" s="1"/>
      <c r="H238" s="1"/>
      <c r="I238" s="1"/>
      <c r="J238" s="1"/>
      <c r="K238" s="1"/>
      <c r="L238" s="1"/>
    </row>
    <row r="239" spans="1:12">
      <c r="A239" s="1" t="str">
        <f>ClosePriceData!A201</f>
        <v>2019-11-27</v>
      </c>
      <c r="B239" s="42">
        <f>100*(ClosePriceData!B201/ClosePriceData!B200-1)</f>
        <v>0.318091451292246</v>
      </c>
      <c r="C239" s="42">
        <f>100*(ClosePriceData!C201/ClosePriceData!C200-1)</f>
        <v>-0.438417879160957</v>
      </c>
      <c r="D239" s="42">
        <f>100*(ClosePriceData!D201/ClosePriceData!D200-1)</f>
        <v>-0.170962651236195</v>
      </c>
      <c r="E239" s="42">
        <f>100*(ClosePriceData!E201/ClosePriceData!E200-1)</f>
        <v>0.0963413846091887</v>
      </c>
      <c r="F239" s="1"/>
      <c r="G239" s="1"/>
      <c r="H239" s="1"/>
      <c r="I239" s="1"/>
      <c r="J239" s="1"/>
      <c r="K239" s="1"/>
      <c r="L239" s="1"/>
    </row>
    <row r="240" spans="1:12">
      <c r="A240" s="1" t="str">
        <f>ClosePriceData!A202</f>
        <v>2019-12-02</v>
      </c>
      <c r="B240" s="42">
        <f>100*(ClosePriceData!B202/ClosePriceData!B201-1)</f>
        <v>-1.25247720967102</v>
      </c>
      <c r="C240" s="42">
        <f>100*(ClosePriceData!C202/ClosePriceData!C201-1)</f>
        <v>0.612358900822985</v>
      </c>
      <c r="D240" s="42">
        <f>100*(ClosePriceData!D202/ClosePriceData!D201-1)</f>
        <v>-0.111974706889739</v>
      </c>
      <c r="E240" s="42">
        <f>100*(ClosePriceData!E202/ClosePriceData!E201-1)</f>
        <v>0.401480077790595</v>
      </c>
      <c r="F240" s="1"/>
      <c r="G240" s="1"/>
      <c r="H240" s="1"/>
      <c r="I240" s="1"/>
      <c r="J240" s="1"/>
      <c r="K240" s="1"/>
      <c r="L240" s="1"/>
    </row>
    <row r="241" spans="1:12">
      <c r="A241" s="1" t="str">
        <f>ClosePriceData!A203</f>
        <v>2019-12-03</v>
      </c>
      <c r="B241" s="42">
        <f>100*(ClosePriceData!B203/ClosePriceData!B202-1)</f>
        <v>-0.746568194589392</v>
      </c>
      <c r="C241" s="42">
        <f>100*(ClosePriceData!C203/ClosePriceData!C202-1)</f>
        <v>1.08732146706088</v>
      </c>
      <c r="D241" s="42">
        <f>100*(ClosePriceData!D203/ClosePriceData!D202-1)</f>
        <v>0.481371579294421</v>
      </c>
      <c r="E241" s="42">
        <f>100*(ClosePriceData!E203/ClosePriceData!E202-1)</f>
        <v>-0.468338752914799</v>
      </c>
      <c r="F241" s="1"/>
      <c r="G241" s="1"/>
      <c r="H241" s="1"/>
      <c r="I241" s="1"/>
      <c r="J241" s="1"/>
      <c r="K241" s="1"/>
      <c r="L241" s="1"/>
    </row>
    <row r="242" spans="1:12">
      <c r="A242" s="1" t="str">
        <f>ClosePriceData!A204</f>
        <v>2019-12-04</v>
      </c>
      <c r="B242" s="42">
        <f>100*(ClosePriceData!B204/ClosePriceData!B203-1)</f>
        <v>0.647039792947268</v>
      </c>
      <c r="C242" s="42">
        <f>100*(ClosePriceData!C204/ClosePriceData!C203-1)</f>
        <v>-0.28412605267274</v>
      </c>
      <c r="D242" s="42">
        <f>100*(ClosePriceData!D204/ClosePriceData!D203-1)</f>
        <v>-0.295314345714659</v>
      </c>
      <c r="E242" s="42">
        <f>100*(ClosePriceData!E204/ClosePriceData!E203-1)</f>
        <v>-0.338473734310729</v>
      </c>
      <c r="F242" s="1"/>
      <c r="G242" s="1"/>
      <c r="H242" s="1"/>
      <c r="I242" s="1"/>
      <c r="J242" s="1"/>
      <c r="K242" s="1"/>
      <c r="L242" s="1"/>
    </row>
    <row r="243" spans="1:12">
      <c r="A243" s="1" t="str">
        <f>ClosePriceData!A205</f>
        <v>2019-12-05</v>
      </c>
      <c r="B243" s="42">
        <f>100*(ClosePriceData!B205/ClosePriceData!B204-1)</f>
        <v>0.216972034715535</v>
      </c>
      <c r="C243" s="42">
        <f>100*(ClosePriceData!C205/ClosePriceData!C204-1)</f>
        <v>0.196745211266092</v>
      </c>
      <c r="D243" s="42">
        <f>100*(ClosePriceData!D205/ClosePriceData!D204-1)</f>
        <v>-0.0460738497992441</v>
      </c>
      <c r="E243" s="42">
        <f>100*(ClosePriceData!E205/ClosePriceData!E204-1)</f>
        <v>0.164746799858784</v>
      </c>
      <c r="F243" s="1"/>
      <c r="G243" s="1"/>
      <c r="H243" s="1"/>
      <c r="I243" s="1"/>
      <c r="J243" s="1"/>
      <c r="K243" s="1"/>
      <c r="L243" s="1"/>
    </row>
    <row r="244" spans="1:12">
      <c r="A244" s="1" t="str">
        <f>ClosePriceData!A206</f>
        <v>2019-12-06</v>
      </c>
      <c r="B244" s="42">
        <f>100*(ClosePriceData!B206/ClosePriceData!B205-1)</f>
        <v>0.90610215700424</v>
      </c>
      <c r="C244" s="42">
        <f>100*(ClosePriceData!C206/ClosePriceData!C205-1)</f>
        <v>-1.20523045120715</v>
      </c>
      <c r="D244" s="42">
        <f>100*(ClosePriceData!D206/ClosePriceData!D205-1)</f>
        <v>-0.197550375345712</v>
      </c>
      <c r="E244" s="42">
        <f>100*(ClosePriceData!E206/ClosePriceData!E205-1)</f>
        <v>-0.0863733113455556</v>
      </c>
      <c r="F244" s="1"/>
      <c r="G244" s="1"/>
      <c r="H244" s="1"/>
      <c r="I244" s="1"/>
      <c r="J244" s="1"/>
      <c r="K244" s="1"/>
      <c r="L244" s="1"/>
    </row>
    <row r="245" spans="1:12">
      <c r="A245" s="1" t="str">
        <f>ClosePriceData!A207</f>
        <v>2019-12-09</v>
      </c>
      <c r="B245" s="42">
        <f>100*(ClosePriceData!B207/ClosePriceData!B206-1)</f>
        <v>-0.365543547361724</v>
      </c>
      <c r="C245" s="42">
        <f>100*(ClosePriceData!C207/ClosePriceData!C206-1)</f>
        <v>0.0137120996185791</v>
      </c>
      <c r="D245" s="42">
        <f>100*(ClosePriceData!D207/ClosePriceData!D206-1)</f>
        <v>0.0131960939561804</v>
      </c>
      <c r="E245" s="42">
        <f>100*(ClosePriceData!E207/ClosePriceData!E206-1)</f>
        <v>-0.102077277658685</v>
      </c>
      <c r="F245" s="1"/>
      <c r="G245" s="1"/>
      <c r="H245" s="1"/>
      <c r="I245" s="1"/>
      <c r="J245" s="1"/>
      <c r="K245" s="1"/>
      <c r="L245" s="1"/>
    </row>
    <row r="246" spans="1:12">
      <c r="A246" s="1" t="str">
        <f>ClosePriceData!A208</f>
        <v>2019-12-10</v>
      </c>
      <c r="B246" s="42">
        <f>100*(ClosePriceData!B208/ClosePriceData!B207-1)</f>
        <v>0.0478545222523552</v>
      </c>
      <c r="C246" s="42">
        <f>100*(ClosePriceData!C208/ClosePriceData!C207-1)</f>
        <v>0.226130791982282</v>
      </c>
      <c r="D246" s="42">
        <f>100*(ClosePriceData!D208/ClosePriceData!D207-1)</f>
        <v>-0.0527774112679791</v>
      </c>
      <c r="E246" s="42">
        <f>100*(ClosePriceData!E208/ClosePriceData!E207-1)</f>
        <v>-0.0414207478305673</v>
      </c>
      <c r="F246" s="1"/>
      <c r="G246" s="1"/>
      <c r="H246" s="1"/>
      <c r="I246" s="1"/>
      <c r="J246" s="1"/>
      <c r="K246" s="1"/>
      <c r="L246" s="1"/>
    </row>
    <row r="247" spans="1:12">
      <c r="A247" s="1" t="str">
        <f>ClosePriceData!A209</f>
        <v>2019-12-11</v>
      </c>
      <c r="B247" s="42">
        <f>100*(ClosePriceData!B209/ClosePriceData!B208-1)</f>
        <v>0.223214285714279</v>
      </c>
      <c r="C247" s="42">
        <f>100*(ClosePriceData!C209/ClosePriceData!C208-1)</f>
        <v>0.464928821388777</v>
      </c>
      <c r="D247" s="42">
        <f>100*(ClosePriceData!D209/ClosePriceData!D208-1)</f>
        <v>0.158415841584159</v>
      </c>
      <c r="E247" s="42">
        <f>100*(ClosePriceData!E209/ClosePriceData!E208-1)</f>
        <v>0.167611793784528</v>
      </c>
      <c r="F247" s="1"/>
      <c r="G247" s="1"/>
      <c r="H247" s="1"/>
      <c r="I247" s="1"/>
      <c r="J247" s="1"/>
      <c r="K247" s="1"/>
      <c r="L247" s="1"/>
    </row>
    <row r="248" spans="1:12">
      <c r="A248" s="1" t="str">
        <f>ClosePriceData!A210</f>
        <v>2019-12-12</v>
      </c>
      <c r="B248" s="42">
        <f>100*(ClosePriceData!B210/ClosePriceData!B209-1)</f>
        <v>0.795418390073177</v>
      </c>
      <c r="C248" s="42">
        <f>100*(ClosePriceData!C210/ClosePriceData!C209-1)</f>
        <v>-0.183753450205892</v>
      </c>
      <c r="D248" s="42">
        <f>100*(ClosePriceData!D210/ClosePriceData!D209-1)</f>
        <v>-0.349281666007639</v>
      </c>
      <c r="E248" s="42">
        <f>100*(ClosePriceData!E210/ClosePriceData!E209-1)</f>
        <v>-0.197669375652698</v>
      </c>
      <c r="F248" s="1"/>
      <c r="G248" s="1"/>
      <c r="H248" s="1"/>
      <c r="I248" s="1"/>
      <c r="J248" s="1"/>
      <c r="K248" s="1"/>
      <c r="L248" s="1"/>
    </row>
    <row r="249" spans="1:12">
      <c r="A249" s="1" t="str">
        <f>ClosePriceData!A211</f>
        <v>2019-12-13</v>
      </c>
      <c r="B249" s="42">
        <f>100*(ClosePriceData!B211/ClosePriceData!B210-1)</f>
        <v>0.12626262626263</v>
      </c>
      <c r="C249" s="42">
        <f>100*(ClosePriceData!C211/ClosePriceData!C210-1)</f>
        <v>0.606806075567934</v>
      </c>
      <c r="D249" s="42">
        <f>100*(ClosePriceData!D211/ClosePriceData!D210-1)</f>
        <v>0.317439322796109</v>
      </c>
      <c r="E249" s="42">
        <f>100*(ClosePriceData!E211/ClosePriceData!E210-1)</f>
        <v>0.795951927405669</v>
      </c>
      <c r="F249" s="1"/>
      <c r="G249" s="1"/>
      <c r="H249" s="1"/>
      <c r="I249" s="1"/>
      <c r="J249" s="1"/>
      <c r="K249" s="1"/>
      <c r="L249" s="1"/>
    </row>
    <row r="250" spans="1:12">
      <c r="A250" s="1" t="str">
        <f>ClosePriceData!A212</f>
        <v>2019-12-16</v>
      </c>
      <c r="B250" s="42">
        <f>100*(ClosePriceData!B212/ClosePriceData!B211-1)</f>
        <v>0.701450189155106</v>
      </c>
      <c r="C250" s="42">
        <f>100*(ClosePriceData!C212/ClosePriceData!C211-1)</f>
        <v>-0.040659772015772</v>
      </c>
      <c r="D250" s="42">
        <f>100*(ClosePriceData!D212/ClosePriceData!D211-1)</f>
        <v>-0.243918518030195</v>
      </c>
      <c r="E250" s="42">
        <f>100*(ClosePriceData!E212/ClosePriceData!E211-1)</f>
        <v>-0.0118901763403789</v>
      </c>
      <c r="F250" s="1"/>
      <c r="G250" s="1"/>
      <c r="H250" s="1"/>
      <c r="I250" s="1"/>
      <c r="J250" s="1"/>
      <c r="K250" s="1"/>
      <c r="L250" s="1"/>
    </row>
    <row r="251" spans="1:12">
      <c r="A251" s="1" t="str">
        <f>ClosePriceData!A213</f>
        <v>2019-12-17</v>
      </c>
      <c r="B251" s="42">
        <f>100*(ClosePriceData!B213/ClosePriceData!B212-1)</f>
        <v>-0.0704390702042756</v>
      </c>
      <c r="C251" s="42">
        <f>100*(ClosePriceData!C213/ClosePriceData!C212-1)</f>
        <v>-0.0271202992584429</v>
      </c>
      <c r="D251" s="42">
        <f>100*(ClosePriceData!D213/ClosePriceData!D212-1)</f>
        <v>0.0396510705789055</v>
      </c>
      <c r="E251" s="42">
        <f>100*(ClosePriceData!E213/ClosePriceData!E212-1)</f>
        <v>0.160872557074598</v>
      </c>
      <c r="F251" s="1"/>
      <c r="G251" s="1"/>
      <c r="H251" s="1"/>
      <c r="I251" s="1"/>
      <c r="J251" s="1"/>
      <c r="K251" s="1"/>
      <c r="L251" s="1"/>
    </row>
    <row r="252" spans="1:12">
      <c r="A252" s="1" t="str">
        <f>ClosePriceData!A214</f>
        <v>2019-12-18</v>
      </c>
      <c r="B252" s="42">
        <f>100*(ClosePriceData!B214/ClosePriceData!B213-1)</f>
        <v>0.0861528822055035</v>
      </c>
      <c r="C252" s="42">
        <f>100*(ClosePriceData!C214/ClosePriceData!C213-1)</f>
        <v>-0.135630003601839</v>
      </c>
      <c r="D252" s="42">
        <f>100*(ClosePriceData!D214/ClosePriceData!D213-1)</f>
        <v>-0.0924824943849933</v>
      </c>
      <c r="E252" s="42">
        <f>100*(ClosePriceData!E214/ClosePriceData!E213-1)</f>
        <v>-0.0547507662098323</v>
      </c>
      <c r="F252" s="1"/>
      <c r="G252" s="1"/>
      <c r="H252" s="1"/>
      <c r="I252" s="1"/>
      <c r="J252" s="1"/>
      <c r="K252" s="1"/>
      <c r="L252" s="1"/>
    </row>
    <row r="253" spans="1:12">
      <c r="A253" s="1" t="str">
        <f>ClosePriceData!A215</f>
        <v>2019-12-19</v>
      </c>
      <c r="B253" s="42">
        <f>100*(ClosePriceData!B215/ClosePriceData!B214-1)</f>
        <v>0.383441583848509</v>
      </c>
      <c r="C253" s="42">
        <f>100*(ClosePriceData!C215/ClosePriceData!C214-1)</f>
        <v>0.380278125681</v>
      </c>
      <c r="D253" s="42">
        <f>100*(ClosePriceData!D215/ClosePriceData!D214-1)</f>
        <v>0.0925681036762827</v>
      </c>
      <c r="E253" s="42">
        <f>100*(ClosePriceData!E215/ClosePriceData!E214-1)</f>
        <v>0.0319651605257043</v>
      </c>
      <c r="F253" s="1"/>
      <c r="G253" s="1"/>
      <c r="H253" s="1"/>
      <c r="I253" s="1"/>
      <c r="J253" s="1"/>
      <c r="K253" s="1"/>
      <c r="L253" s="1"/>
    </row>
    <row r="254" spans="1:12">
      <c r="A254" s="1" t="str">
        <f>ClosePriceData!A216</f>
        <v>2019-12-20</v>
      </c>
      <c r="B254" s="42">
        <f>100*(ClosePriceData!B216/ClosePriceData!B215-1)</f>
        <v>0.748987200849704</v>
      </c>
      <c r="C254" s="42">
        <f>100*(ClosePriceData!C216/ClosePriceData!C215-1)</f>
        <v>-0.236774463239919</v>
      </c>
      <c r="D254" s="42">
        <f>100*(ClosePriceData!D216/ClosePriceData!D215-1)</f>
        <v>-0.0396353547364225</v>
      </c>
      <c r="E254" s="42">
        <f>100*(ClosePriceData!E216/ClosePriceData!E215-1)</f>
        <v>-0.153356390104253</v>
      </c>
      <c r="F254" s="1"/>
      <c r="G254" s="1"/>
      <c r="H254" s="1"/>
      <c r="I254" s="1"/>
      <c r="J254" s="1"/>
      <c r="K254" s="1"/>
      <c r="L254" s="1"/>
    </row>
    <row r="255" spans="1:12">
      <c r="A255" s="1" t="str">
        <f>ClosePriceData!A217</f>
        <v>2019-12-23</v>
      </c>
      <c r="B255" s="42">
        <f>100*(ClosePriceData!B217/ClosePriceData!B216-1)</f>
        <v>-0.11668202327626</v>
      </c>
      <c r="C255" s="42">
        <f>100*(ClosePriceData!C217/ClosePriceData!C216-1)</f>
        <v>0.528924465070113</v>
      </c>
      <c r="D255" s="42">
        <f>100*(ClosePriceData!D217/ClosePriceData!D216-1)</f>
        <v>-0.0925191646841128</v>
      </c>
      <c r="E255" s="42">
        <f>100*(ClosePriceData!E217/ClosePriceData!E216-1)</f>
        <v>0.106047847883373</v>
      </c>
      <c r="F255" s="1"/>
      <c r="G255" s="1"/>
      <c r="H255" s="1"/>
      <c r="I255" s="1"/>
      <c r="J255" s="1"/>
      <c r="K255" s="1"/>
      <c r="L255" s="1"/>
    </row>
    <row r="256" spans="1:12">
      <c r="A256" s="1" t="str">
        <f>ClosePriceData!A218</f>
        <v>2019-12-26</v>
      </c>
      <c r="B256" s="42">
        <f>100*(ClosePriceData!B218/ClosePriceData!B217-1)</f>
        <v>0.534510806414135</v>
      </c>
      <c r="C256" s="42">
        <f>100*(ClosePriceData!C218/ClosePriceData!C217-1)</f>
        <v>1.8077604605818</v>
      </c>
      <c r="D256" s="42">
        <f>100*(ClosePriceData!D218/ClosePriceData!D217-1)</f>
        <v>0.138907262865451</v>
      </c>
      <c r="E256" s="42">
        <f>100*(ClosePriceData!E218/ClosePriceData!E217-1)</f>
        <v>-0.118715295765592</v>
      </c>
      <c r="F256" s="1"/>
      <c r="G256" s="1"/>
      <c r="H256" s="1"/>
      <c r="I256" s="1"/>
      <c r="J256" s="1"/>
      <c r="K256" s="1"/>
      <c r="L256" s="1"/>
    </row>
    <row r="257" spans="1:12">
      <c r="A257" s="1" t="str">
        <f>ClosePriceData!A219</f>
        <v>2019-12-27</v>
      </c>
      <c r="B257" s="42">
        <f>100*(ClosePriceData!B219/ClosePriceData!B218-1)</f>
        <v>-0.215749730312842</v>
      </c>
      <c r="C257" s="42">
        <f>100*(ClosePriceData!C219/ClosePriceData!C218-1)</f>
        <v>0.298151451296502</v>
      </c>
      <c r="D257" s="42">
        <f>100*(ClosePriceData!D219/ClosePriceData!D218-1)</f>
        <v>0.191558227095578</v>
      </c>
      <c r="E257" s="42">
        <f>100*(ClosePriceData!E219/ClosePriceData!E218-1)</f>
        <v>0.158170155748238</v>
      </c>
      <c r="F257" s="1"/>
      <c r="G257" s="1"/>
      <c r="H257" s="1"/>
      <c r="I257" s="1"/>
      <c r="J257" s="1"/>
      <c r="K257" s="1"/>
      <c r="L257" s="1"/>
    </row>
    <row r="258" spans="1:12">
      <c r="A258" s="1" t="str">
        <f>ClosePriceData!A220</f>
        <v>2019-12-30</v>
      </c>
      <c r="B258" s="42">
        <f>100*(ClosePriceData!B220/ClosePriceData!B219-1)</f>
        <v>-0.432432432432428</v>
      </c>
      <c r="C258" s="42">
        <f>100*(ClosePriceData!C220/ClosePriceData!C219-1)</f>
        <v>0.0462380201676549</v>
      </c>
      <c r="D258" s="42">
        <f>100*(ClosePriceData!D220/ClosePriceData!D219-1)</f>
        <v>0.0131856540084296</v>
      </c>
      <c r="E258" s="42">
        <f>100*(ClosePriceData!E220/ClosePriceData!E219-1)</f>
        <v>-0.10406312966168</v>
      </c>
      <c r="F258" s="1"/>
      <c r="G258" s="1"/>
      <c r="H258" s="1"/>
      <c r="I258" s="1"/>
      <c r="J258" s="1"/>
      <c r="K258" s="1"/>
      <c r="L258" s="1"/>
    </row>
    <row r="259" spans="1:12">
      <c r="A259" s="1" t="str">
        <f>ClosePriceData!A221</f>
        <v>2019-12-31</v>
      </c>
      <c r="B259" s="42">
        <f>100*(ClosePriceData!B221/ClosePriceData!B220-1)</f>
        <v>0.232666356444855</v>
      </c>
      <c r="C259" s="42">
        <f>100*(ClosePriceData!C221/ClosePriceData!C220-1)</f>
        <v>0.33014196104324</v>
      </c>
      <c r="D259" s="42">
        <f>100*(ClosePriceData!D221/ClosePriceData!D220-1)</f>
        <v>-0.0461437046802904</v>
      </c>
      <c r="E259" s="42">
        <f>100*(ClosePriceData!E221/ClosePriceData!E220-1)</f>
        <v>-0.5071822255444</v>
      </c>
      <c r="F259" s="1"/>
      <c r="G259" s="1"/>
      <c r="H259" s="1"/>
      <c r="I259" s="1"/>
      <c r="J259" s="1"/>
      <c r="K259" s="1"/>
      <c r="L259" s="1"/>
    </row>
    <row r="260" spans="1:12">
      <c r="A260" s="1" t="str">
        <f>ClosePriceData!A222</f>
        <v>2020-01-02</v>
      </c>
      <c r="B260" s="42">
        <f>100*(ClosePriceData!B222/ClosePriceData!B221-1)</f>
        <v>0.866604766326207</v>
      </c>
      <c r="C260" s="42">
        <f>100*(ClosePriceData!C222/ClosePriceData!C221-1)</f>
        <v>0.329055610398155</v>
      </c>
      <c r="D260" s="42">
        <f>100*(ClosePriceData!D222/ClosePriceData!D221-1)</f>
        <v>0.17147002572051</v>
      </c>
      <c r="E260" s="42">
        <f>100*(ClosePriceData!E222/ClosePriceData!E221-1)</f>
        <v>-0.146969949626641</v>
      </c>
      <c r="F260" s="1"/>
      <c r="G260" s="1"/>
      <c r="H260" s="1"/>
      <c r="I260" s="1"/>
      <c r="J260" s="1"/>
      <c r="K260" s="1"/>
      <c r="L260" s="1"/>
    </row>
    <row r="261" spans="1:12">
      <c r="A261" s="1" t="str">
        <f>ClosePriceData!A223</f>
        <v>2020-01-03</v>
      </c>
      <c r="B261" s="42">
        <f>100*(ClosePriceData!B223/ClosePriceData!B222-1)</f>
        <v>-0.721080085915926</v>
      </c>
      <c r="C261" s="42">
        <f>100*(ClosePriceData!C223/ClosePriceData!C222-1)</f>
        <v>1.62020014246473</v>
      </c>
      <c r="D261" s="42">
        <f>100*(ClosePriceData!D223/ClosePriceData!D222-1)</f>
        <v>0.335769306735134</v>
      </c>
      <c r="E261" s="42">
        <f>100*(ClosePriceData!E223/ClosePriceData!E222-1)</f>
        <v>-0.156373865053683</v>
      </c>
      <c r="F261" s="1"/>
      <c r="G261" s="1"/>
      <c r="H261" s="1"/>
      <c r="I261" s="1"/>
      <c r="J261" s="1"/>
      <c r="K261" s="1"/>
      <c r="L261" s="1"/>
    </row>
    <row r="262" spans="1:12">
      <c r="A262" s="1" t="str">
        <f>ClosePriceData!A224</f>
        <v>2020-01-06</v>
      </c>
      <c r="B262" s="42">
        <f>100*(ClosePriceData!B224/ClosePriceData!B223-1)</f>
        <v>0.247256992736822</v>
      </c>
      <c r="C262" s="42">
        <f>100*(ClosePriceData!C224/ClosePriceData!C223-1)</f>
        <v>1.09734059745745</v>
      </c>
      <c r="D262" s="42">
        <f>100*(ClosePriceData!D224/ClosePriceData!D223-1)</f>
        <v>-0.0853018372703462</v>
      </c>
      <c r="E262" s="42">
        <f>100*(ClosePriceData!E224/ClosePriceData!E223-1)</f>
        <v>-0.533424149470973</v>
      </c>
      <c r="F262" s="1"/>
      <c r="G262" s="1"/>
      <c r="H262" s="1"/>
      <c r="I262" s="1"/>
      <c r="J262" s="1"/>
      <c r="K262" s="1"/>
      <c r="L262" s="1"/>
    </row>
    <row r="263" spans="1:12">
      <c r="A263" s="1" t="str">
        <f>ClosePriceData!A225</f>
        <v>2020-01-07</v>
      </c>
      <c r="B263" s="42">
        <f>100*(ClosePriceData!B225/ClosePriceData!B224-1)</f>
        <v>-0.254354863573303</v>
      </c>
      <c r="C263" s="42">
        <f>100*(ClosePriceData!C225/ClosePriceData!C224-1)</f>
        <v>0.357559560135345</v>
      </c>
      <c r="D263" s="42">
        <f>100*(ClosePriceData!D225/ClosePriceData!D224-1)</f>
        <v>-0.0328364090103062</v>
      </c>
      <c r="E263" s="42">
        <f>100*(ClosePriceData!E225/ClosePriceData!E224-1)</f>
        <v>0.409396678525864</v>
      </c>
      <c r="F263" s="1"/>
      <c r="G263" s="1"/>
      <c r="H263" s="1"/>
      <c r="I263" s="1"/>
      <c r="J263" s="1"/>
      <c r="K263" s="1"/>
      <c r="L263" s="1"/>
    </row>
    <row r="264" spans="1:12">
      <c r="A264" s="1" t="str">
        <f>ClosePriceData!A226</f>
        <v>2020-01-08</v>
      </c>
      <c r="B264" s="42">
        <f>100*(ClosePriceData!B226/ClosePriceData!B225-1)</f>
        <v>0.772737810061042</v>
      </c>
      <c r="C264" s="42">
        <f>100*(ClosePriceData!C226/ClosePriceData!C225-1)</f>
        <v>-0.916148617300216</v>
      </c>
      <c r="D264" s="42">
        <f>100*(ClosePriceData!D226/ClosePriceData!D225-1)</f>
        <v>-0.190513730127451</v>
      </c>
      <c r="E264" s="42">
        <f>100*(ClosePriceData!E226/ClosePriceData!E225-1)</f>
        <v>-0.359757643944547</v>
      </c>
      <c r="F264" s="1"/>
      <c r="G264" s="1"/>
      <c r="H264" s="1"/>
      <c r="I264" s="1"/>
      <c r="J264" s="1"/>
      <c r="K264" s="1"/>
      <c r="L264" s="1"/>
    </row>
    <row r="265" spans="1:12">
      <c r="A265" s="1" t="str">
        <f>ClosePriceData!A227</f>
        <v>2020-01-09</v>
      </c>
      <c r="B265" s="42">
        <f>100*(ClosePriceData!B227/ClosePriceData!B226-1)</f>
        <v>0.483091787439616</v>
      </c>
      <c r="C265" s="42">
        <f>100*(ClosePriceData!C227/ClosePriceData!C226-1)</f>
        <v>-0.36599930350788</v>
      </c>
      <c r="D265" s="42">
        <f>100*(ClosePriceData!D227/ClosePriceData!D226-1)</f>
        <v>0.0394918712564918</v>
      </c>
      <c r="E265" s="42">
        <f>100*(ClosePriceData!E227/ClosePriceData!E226-1)</f>
        <v>0.939669022532597</v>
      </c>
      <c r="F265" s="1"/>
      <c r="G265" s="1"/>
      <c r="H265" s="1"/>
      <c r="I265" s="1"/>
      <c r="J265" s="1"/>
      <c r="K265" s="1"/>
      <c r="L265" s="1"/>
    </row>
    <row r="266" spans="1:12">
      <c r="A266" s="1" t="str">
        <f>ClosePriceData!A228</f>
        <v>2020-01-10</v>
      </c>
      <c r="B266" s="42">
        <f>100*(ClosePriceData!B228/ClosePriceData!B227-1)</f>
        <v>-0.343406593406592</v>
      </c>
      <c r="C266" s="42">
        <f>100*(ClosePriceData!C228/ClosePriceData!C227-1)</f>
        <v>0.373786750701677</v>
      </c>
      <c r="D266" s="42">
        <f>100*(ClosePriceData!D228/ClosePriceData!D227-1)</f>
        <v>0.0592144220014523</v>
      </c>
      <c r="E266" s="42">
        <f>100*(ClosePriceData!E228/ClosePriceData!E227-1)</f>
        <v>0.436583155486137</v>
      </c>
      <c r="F266" s="1"/>
      <c r="G266" s="1"/>
      <c r="H266" s="1"/>
      <c r="I266" s="1"/>
      <c r="J266" s="1"/>
      <c r="K266" s="1"/>
      <c r="L266" s="1"/>
    </row>
    <row r="267" spans="1:12">
      <c r="A267" s="1" t="str">
        <f>ClosePriceData!A229</f>
        <v>2020-01-13</v>
      </c>
      <c r="B267" s="42">
        <f>100*(ClosePriceData!B229/ClosePriceData!B228-1)</f>
        <v>0.765755417719571</v>
      </c>
      <c r="C267" s="42">
        <f>100*(ClosePriceData!C229/ClosePriceData!C228-1)</f>
        <v>-0.584268095405327</v>
      </c>
      <c r="D267" s="42">
        <f>100*(ClosePriceData!D229/ClosePriceData!D228-1)</f>
        <v>-0.0526038926880634</v>
      </c>
      <c r="E267" s="42">
        <f>100*(ClosePriceData!E229/ClosePriceData!E228-1)</f>
        <v>0.0538778039162136</v>
      </c>
      <c r="F267" s="1"/>
      <c r="G267" s="1"/>
      <c r="H267" s="1"/>
      <c r="I267" s="1"/>
      <c r="J267" s="1"/>
      <c r="K267" s="1"/>
      <c r="L267" s="1"/>
    </row>
    <row r="268" spans="1:12">
      <c r="A268" s="1" t="str">
        <f>ClosePriceData!A230</f>
        <v>2020-01-14</v>
      </c>
      <c r="B268" s="42">
        <f>100*(ClosePriceData!B230/ClosePriceData!B229-1)</f>
        <v>-0.0531955315753452</v>
      </c>
      <c r="C268" s="42">
        <f>100*(ClosePriceData!C230/ClosePriceData!C229-1)</f>
        <v>-0.387496764750472</v>
      </c>
      <c r="D268" s="42">
        <f>100*(ClosePriceData!D230/ClosePriceData!D229-1)</f>
        <v>0.0921052631579045</v>
      </c>
      <c r="E268" s="42">
        <f>100*(ClosePriceData!E230/ClosePriceData!E229-1)</f>
        <v>0.388793280065558</v>
      </c>
      <c r="F268" s="1"/>
      <c r="G268" s="1"/>
      <c r="H268" s="1"/>
      <c r="I268" s="1"/>
      <c r="J268" s="1"/>
      <c r="K268" s="1"/>
      <c r="L268" s="1"/>
    </row>
    <row r="269" spans="1:12">
      <c r="A269" s="1" t="str">
        <f>ClosePriceData!A231</f>
        <v>2020-01-15</v>
      </c>
      <c r="B269" s="42">
        <f>100*(ClosePriceData!B231/ClosePriceData!B230-1)</f>
        <v>0.174878345498786</v>
      </c>
      <c r="C269" s="42">
        <f>100*(ClosePriceData!C231/ClosePriceData!C230-1)</f>
        <v>0.628886865815548</v>
      </c>
      <c r="D269" s="42">
        <f>100*(ClosePriceData!D231/ClosePriceData!D230-1)</f>
        <v>0.0920205074273595</v>
      </c>
      <c r="E269" s="42">
        <f>100*(ClosePriceData!E231/ClosePriceData!E230-1)</f>
        <v>-0.1254621448185</v>
      </c>
      <c r="F269" s="1"/>
      <c r="G269" s="1"/>
      <c r="H269" s="1"/>
      <c r="I269" s="1"/>
      <c r="J269" s="1"/>
      <c r="K269" s="1"/>
      <c r="L269" s="1"/>
    </row>
    <row r="270" spans="1:12">
      <c r="A270" s="1" t="str">
        <f>ClosePriceData!A232</f>
        <v>2020-01-16</v>
      </c>
      <c r="B270" s="42">
        <f>100*(ClosePriceData!B232/ClosePriceData!B231-1)</f>
        <v>0.690702087286521</v>
      </c>
      <c r="C270" s="42">
        <f>100*(ClosePriceData!C232/ClosePriceData!C231-1)</f>
        <v>-0.199727829050944</v>
      </c>
      <c r="D270" s="42">
        <f>100*(ClosePriceData!D232/ClosePriceData!D231-1)</f>
        <v>-0.0853690570002619</v>
      </c>
      <c r="E270" s="42">
        <f>100*(ClosePriceData!E232/ClosePriceData!E231-1)</f>
        <v>0.0264028212949574</v>
      </c>
      <c r="F270" s="1"/>
      <c r="G270" s="1"/>
      <c r="H270" s="1"/>
      <c r="I270" s="1"/>
      <c r="J270" s="1"/>
      <c r="K270" s="1"/>
      <c r="L270" s="1"/>
    </row>
    <row r="271" spans="1:12">
      <c r="A271" s="1" t="str">
        <f>ClosePriceData!A233</f>
        <v>2020-01-17</v>
      </c>
      <c r="B271" s="42">
        <f>100*(ClosePriceData!B233/ClosePriceData!B232-1)</f>
        <v>0.256294286145042</v>
      </c>
      <c r="C271" s="42">
        <f>100*(ClosePriceData!C233/ClosePriceData!C232-1)</f>
        <v>0.632669388516782</v>
      </c>
      <c r="D271" s="42">
        <f>100*(ClosePriceData!D233/ClosePriceData!D232-1)</f>
        <v>-0.0328623069339451</v>
      </c>
      <c r="E271" s="42">
        <f>100*(ClosePriceData!E233/ClosePriceData!E232-1)</f>
        <v>0.265745680388574</v>
      </c>
      <c r="F271" s="1"/>
      <c r="G271" s="1"/>
      <c r="H271" s="1"/>
      <c r="I271" s="1"/>
      <c r="J271" s="1"/>
      <c r="K271" s="1"/>
      <c r="L271" s="1"/>
    </row>
    <row r="272" spans="1:12">
      <c r="A272" s="1" t="str">
        <f>ClosePriceData!A234</f>
        <v>2020-01-21</v>
      </c>
      <c r="B272" s="42">
        <f>100*(ClosePriceData!B234/ClosePriceData!B233-1)</f>
        <v>-0.165413533834591</v>
      </c>
      <c r="C272" s="42">
        <f>100*(ClosePriceData!C234/ClosePriceData!C233-1)</f>
        <v>-0.153966149530671</v>
      </c>
      <c r="D272" s="42">
        <f>100*(ClosePriceData!D234/ClosePriceData!D233-1)</f>
        <v>0.243261012491791</v>
      </c>
      <c r="E272" s="42">
        <f>100*(ClosePriceData!E234/ClosePriceData!E233-1)</f>
        <v>-0.00182639743516733</v>
      </c>
      <c r="F272" s="1"/>
      <c r="G272" s="1"/>
      <c r="H272" s="1"/>
      <c r="I272" s="1"/>
      <c r="J272" s="1"/>
      <c r="K272" s="1"/>
      <c r="L272" s="1"/>
    </row>
    <row r="273" spans="1:12">
      <c r="A273" s="1" t="str">
        <f>ClosePriceData!A235</f>
        <v>2020-01-22</v>
      </c>
      <c r="B273" s="42">
        <f>100*(ClosePriceData!B235/ClosePriceData!B234-1)</f>
        <v>0.0075312547070272</v>
      </c>
      <c r="C273" s="42">
        <f>100*(ClosePriceData!C235/ClosePriceData!C234-1)</f>
        <v>-0.0706743490543893</v>
      </c>
      <c r="D273" s="42">
        <f>100*(ClosePriceData!D235/ClosePriceData!D234-1)</f>
        <v>0</v>
      </c>
      <c r="E273" s="42">
        <f>100*(ClosePriceData!E235/ClosePriceData!E234-1)</f>
        <v>-0.240525064844932</v>
      </c>
      <c r="F273" s="1"/>
      <c r="G273" s="1"/>
      <c r="H273" s="1"/>
      <c r="I273" s="1"/>
      <c r="J273" s="1"/>
      <c r="K273" s="1"/>
      <c r="L273" s="1"/>
    </row>
    <row r="274" spans="1:12">
      <c r="A274" s="1" t="str">
        <f>ClosePriceData!A236</f>
        <v>2020-01-23</v>
      </c>
      <c r="B274" s="42">
        <f>100*(ClosePriceData!B236/ClosePriceData!B235-1)</f>
        <v>0.188267188794344</v>
      </c>
      <c r="C274" s="42">
        <f>100*(ClosePriceData!C236/ClosePriceData!C235-1)</f>
        <v>0.597950650411172</v>
      </c>
      <c r="D274" s="42">
        <f>100*(ClosePriceData!D236/ClosePriceData!D235-1)</f>
        <v>0.08526267462452</v>
      </c>
      <c r="E274" s="42">
        <f>100*(ClosePriceData!E236/ClosePriceData!E235-1)</f>
        <v>-0.163773163642567</v>
      </c>
      <c r="F274" s="1"/>
      <c r="G274" s="1"/>
      <c r="H274" s="1"/>
      <c r="I274" s="1"/>
      <c r="J274" s="1"/>
      <c r="K274" s="1"/>
      <c r="L274" s="1"/>
    </row>
    <row r="275" spans="1:12">
      <c r="A275" s="1" t="str">
        <f>ClosePriceData!A237</f>
        <v>2020-01-24</v>
      </c>
      <c r="B275" s="42">
        <f>100*(ClosePriceData!B237/ClosePriceData!B236-1)</f>
        <v>-0.977149729404692</v>
      </c>
      <c r="C275" s="42">
        <f>100*(ClosePriceData!C237/ClosePriceData!C236-1)</f>
        <v>0.415441652909765</v>
      </c>
      <c r="D275" s="42">
        <f>100*(ClosePriceData!D237/ClosePriceData!D236-1)</f>
        <v>0.216251638269993</v>
      </c>
      <c r="E275" s="42">
        <f>100*(ClosePriceData!E237/ClosePriceData!E236-1)</f>
        <v>-0.160398612130119</v>
      </c>
      <c r="F275" s="1"/>
      <c r="G275" s="1"/>
      <c r="H275" s="1"/>
      <c r="I275" s="1"/>
      <c r="J275" s="1"/>
      <c r="K275" s="1"/>
      <c r="L275" s="1"/>
    </row>
    <row r="276" spans="1:12">
      <c r="A276" s="1" t="str">
        <f>ClosePriceData!A238</f>
        <v>2020-01-27</v>
      </c>
      <c r="B276" s="42">
        <f>100*(ClosePriceData!B238/ClosePriceData!B237-1)</f>
        <v>-1.63959313799908</v>
      </c>
      <c r="C276" s="42">
        <f>100*(ClosePriceData!C238/ClosePriceData!C237-1)</f>
        <v>0.362807799042919</v>
      </c>
      <c r="D276" s="42">
        <f>100*(ClosePriceData!D238/ClosePriceData!D237-1)</f>
        <v>0.268096514745308</v>
      </c>
      <c r="E276" s="42">
        <f>100*(ClosePriceData!E238/ClosePriceData!E237-1)</f>
        <v>-0.684604128437905</v>
      </c>
      <c r="F276" s="1"/>
      <c r="G276" s="1"/>
      <c r="H276" s="1"/>
      <c r="I276" s="1"/>
      <c r="J276" s="1"/>
      <c r="K276" s="1"/>
      <c r="L276" s="1"/>
    </row>
    <row r="277" spans="1:12">
      <c r="A277" s="1" t="str">
        <f>ClosePriceData!A239</f>
        <v>2020-01-28</v>
      </c>
      <c r="B277" s="42">
        <f>100*(ClosePriceData!B239/ClosePriceData!B238-1)</f>
        <v>1.19617224880382</v>
      </c>
      <c r="C277" s="42">
        <f>100*(ClosePriceData!C239/ClosePriceData!C238-1)</f>
        <v>-0.481995016546222</v>
      </c>
      <c r="D277" s="42">
        <f>100*(ClosePriceData!D239/ClosePriceData!D238-1)</f>
        <v>-0.12390765618886</v>
      </c>
      <c r="E277" s="42">
        <f>100*(ClosePriceData!E239/ClosePriceData!E238-1)</f>
        <v>0.108449131767863</v>
      </c>
      <c r="F277" s="1"/>
      <c r="G277" s="1"/>
      <c r="H277" s="1"/>
      <c r="I277" s="1"/>
      <c r="J277" s="1"/>
      <c r="K277" s="1"/>
      <c r="L277" s="1"/>
    </row>
    <row r="278" spans="1:12">
      <c r="A278" s="1" t="str">
        <f>ClosePriceData!A240</f>
        <v>2020-01-29</v>
      </c>
      <c r="B278" s="42">
        <f>100*(ClosePriceData!B240/ClosePriceData!B239-1)</f>
        <v>-0.175398459543963</v>
      </c>
      <c r="C278" s="42">
        <f>100*(ClosePriceData!C240/ClosePriceData!C239-1)</f>
        <v>0.0382422683483874</v>
      </c>
      <c r="D278" s="42">
        <f>100*(ClosePriceData!D240/ClosePriceData!D239-1)</f>
        <v>0.208945478289269</v>
      </c>
      <c r="E278" s="42">
        <f>100*(ClosePriceData!E240/ClosePriceData!E239-1)</f>
        <v>0.194645208771238</v>
      </c>
      <c r="F278" s="1"/>
      <c r="G278" s="1"/>
      <c r="H278" s="1"/>
      <c r="I278" s="1"/>
      <c r="J278" s="1"/>
      <c r="K278" s="1"/>
      <c r="L278" s="1"/>
    </row>
    <row r="279" spans="1:12">
      <c r="A279" s="1" t="str">
        <f>ClosePriceData!A241</f>
        <v>2020-01-30</v>
      </c>
      <c r="B279" s="42">
        <f>100*(ClosePriceData!B241/ClosePriceData!B240-1)</f>
        <v>0.527119938884635</v>
      </c>
      <c r="C279" s="42">
        <f>100*(ClosePriceData!C241/ClosePriceData!C240-1)</f>
        <v>0.872719502213171</v>
      </c>
      <c r="D279" s="42">
        <f>100*(ClosePriceData!D241/ClosePriceData!D240-1)</f>
        <v>0.136834560500421</v>
      </c>
      <c r="E279" s="42">
        <f>100*(ClosePriceData!E241/ClosePriceData!E240-1)</f>
        <v>-0.132866193795644</v>
      </c>
      <c r="F279" s="1"/>
      <c r="G279" s="1"/>
      <c r="H279" s="1"/>
      <c r="I279" s="1"/>
      <c r="J279" s="1"/>
      <c r="K279" s="1"/>
      <c r="L279" s="1"/>
    </row>
    <row r="280" spans="1:12">
      <c r="A280" s="1" t="str">
        <f>ClosePriceData!A242</f>
        <v>2020-01-31</v>
      </c>
      <c r="B280" s="42">
        <f>100*(ClosePriceData!B242/ClosePriceData!B241-1)</f>
        <v>-1.99863211490234</v>
      </c>
      <c r="C280" s="42">
        <f>100*(ClosePriceData!C242/ClosePriceData!C241-1)</f>
        <v>-0.0378892065638126</v>
      </c>
      <c r="D280" s="42">
        <f>100*(ClosePriceData!D242/ClosePriceData!D241-1)</f>
        <v>0.214731910463306</v>
      </c>
      <c r="E280" s="42">
        <f>100*(ClosePriceData!E242/ClosePriceData!E241-1)</f>
        <v>-0.100933170458528</v>
      </c>
      <c r="F280" s="1"/>
      <c r="G280" s="1"/>
      <c r="H280" s="1"/>
      <c r="I280" s="1"/>
      <c r="J280" s="1"/>
      <c r="K280" s="1"/>
      <c r="L280" s="1"/>
    </row>
    <row r="281" spans="1:12">
      <c r="A281" s="1" t="str">
        <f>ClosePriceData!A243</f>
        <v>2020-02-03</v>
      </c>
      <c r="B281" s="42">
        <f>100*(ClosePriceData!B243/ClosePriceData!B242-1)</f>
        <v>0.666873449131522</v>
      </c>
      <c r="C281" s="42">
        <f>100*(ClosePriceData!C243/ClosePriceData!C242-1)</f>
        <v>-0.360103174822868</v>
      </c>
      <c r="D281" s="42">
        <f>100*(ClosePriceData!D243/ClosePriceData!D242-1)</f>
        <v>-0.0714239335108058</v>
      </c>
      <c r="E281" s="42">
        <f>100*(ClosePriceData!E243/ClosePriceData!E242-1)</f>
        <v>-0.463820581623231</v>
      </c>
      <c r="F281" s="1"/>
      <c r="G281" s="1"/>
      <c r="H281" s="1"/>
      <c r="I281" s="1"/>
      <c r="J281" s="1"/>
      <c r="K281" s="1"/>
      <c r="L281" s="1"/>
    </row>
    <row r="282" spans="1:12">
      <c r="A282" s="1" t="str">
        <f>ClosePriceData!A244</f>
        <v>2020-02-04</v>
      </c>
      <c r="B282" s="42">
        <f>100*(ClosePriceData!B244/ClosePriceData!B243-1)</f>
        <v>1.66384224310583</v>
      </c>
      <c r="C282" s="42">
        <f>100*(ClosePriceData!C244/ClosePriceData!C243-1)</f>
        <v>-1.69920920539595</v>
      </c>
      <c r="D282" s="42">
        <f>100*(ClosePriceData!D244/ClosePriceData!D243-1)</f>
        <v>-0.324886289798576</v>
      </c>
      <c r="E282" s="42">
        <f>100*(ClosePriceData!E244/ClosePriceData!E243-1)</f>
        <v>0.221453843012664</v>
      </c>
      <c r="F282" s="1"/>
      <c r="G282" s="1"/>
      <c r="H282" s="1"/>
      <c r="I282" s="1"/>
      <c r="J282" s="1"/>
      <c r="K282" s="1"/>
      <c r="L282" s="1"/>
    </row>
    <row r="283" spans="1:12">
      <c r="A283" s="1" t="str">
        <f>ClosePriceData!A245</f>
        <v>2020-02-05</v>
      </c>
      <c r="B283" s="42">
        <f>100*(ClosePriceData!B245/ClosePriceData!B244-1)</f>
        <v>1.07592059402939</v>
      </c>
      <c r="C283" s="42">
        <f>100*(ClosePriceData!C245/ClosePriceData!C244-1)</f>
        <v>0.477297748809025</v>
      </c>
      <c r="D283" s="42">
        <f>100*(ClosePriceData!D245/ClosePriceData!D244-1)</f>
        <v>-0.149934810951757</v>
      </c>
      <c r="E283" s="42">
        <f>100*(ClosePriceData!E245/ClosePriceData!E244-1)</f>
        <v>0.768790116007056</v>
      </c>
      <c r="F283" s="1"/>
      <c r="G283" s="1"/>
      <c r="H283" s="1"/>
      <c r="I283" s="1"/>
      <c r="J283" s="1"/>
      <c r="K283" s="1"/>
      <c r="L283" s="1"/>
    </row>
    <row r="284" spans="1:12">
      <c r="A284" s="1" t="str">
        <f>ClosePriceData!A246</f>
        <v>2020-02-06</v>
      </c>
      <c r="B284" s="42">
        <f>100*(ClosePriceData!B246/ClosePriceData!B245-1)</f>
        <v>0.307346326836577</v>
      </c>
      <c r="C284" s="42">
        <f>100*(ClosePriceData!C246/ClosePriceData!C245-1)</f>
        <v>0.468604861278843</v>
      </c>
      <c r="D284" s="42">
        <f>100*(ClosePriceData!D246/ClosePriceData!D245-1)</f>
        <v>-0.0195860808252291</v>
      </c>
      <c r="E284" s="42">
        <f>100*(ClosePriceData!E246/ClosePriceData!E245-1)</f>
        <v>0.33533030157431</v>
      </c>
      <c r="F284" s="1"/>
      <c r="G284" s="1"/>
      <c r="H284" s="1"/>
      <c r="I284" s="1"/>
      <c r="J284" s="1"/>
      <c r="K284" s="1"/>
      <c r="L284" s="1"/>
    </row>
    <row r="285" spans="1:12">
      <c r="A285" s="1" t="str">
        <f>ClosePriceData!A247</f>
        <v>2020-02-07</v>
      </c>
      <c r="B285" s="42">
        <f>100*(ClosePriceData!B247/ClosePriceData!B246-1)</f>
        <v>-0.590389358044985</v>
      </c>
      <c r="C285" s="42">
        <f>100*(ClosePriceData!C247/ClosePriceData!C246-1)</f>
        <v>0.223627886690725</v>
      </c>
      <c r="D285" s="42">
        <f>100*(ClosePriceData!D247/ClosePriceData!D246-1)</f>
        <v>0.235079012668149</v>
      </c>
      <c r="E285" s="42">
        <f>100*(ClosePriceData!E247/ClosePriceData!E246-1)</f>
        <v>0.140227547154725</v>
      </c>
      <c r="F285" s="1"/>
      <c r="G285" s="1"/>
      <c r="H285" s="1"/>
      <c r="I285" s="1"/>
      <c r="J285" s="1"/>
      <c r="K285" s="1"/>
      <c r="L285" s="1"/>
    </row>
    <row r="286" spans="1:12">
      <c r="A286" s="1" t="str">
        <f>ClosePriceData!A248</f>
        <v>2020-02-10</v>
      </c>
      <c r="B286" s="42">
        <f>100*(ClosePriceData!B248/ClosePriceData!B247-1)</f>
        <v>0.826943316794471</v>
      </c>
      <c r="C286" s="42">
        <f>100*(ClosePriceData!C248/ClosePriceData!C247-1)</f>
        <v>0.388880255060475</v>
      </c>
      <c r="D286" s="42">
        <f>100*(ClosePriceData!D248/ClosePriceData!D247-1)</f>
        <v>0.136807817589579</v>
      </c>
      <c r="E286" s="42">
        <f>100*(ClosePriceData!E248/ClosePriceData!E247-1)</f>
        <v>-0.293723183361327</v>
      </c>
      <c r="F286" s="1"/>
      <c r="G286" s="1"/>
      <c r="H286" s="1"/>
      <c r="I286" s="1"/>
      <c r="J286" s="1"/>
      <c r="K286" s="1"/>
      <c r="L286" s="1"/>
    </row>
    <row r="287" spans="1:12">
      <c r="A287" s="1" t="str">
        <f>ClosePriceData!A249</f>
        <v>2020-02-11</v>
      </c>
      <c r="B287" s="42">
        <f>100*(ClosePriceData!B249/ClosePriceData!B248-1)</f>
        <v>0.134208171786465</v>
      </c>
      <c r="C287" s="42">
        <f>100*(ClosePriceData!C249/ClosePriceData!C248-1)</f>
        <v>-0.577886319178766</v>
      </c>
      <c r="D287" s="42">
        <f>100*(ClosePriceData!D249/ClosePriceData!D248-1)</f>
        <v>-0.169149697482274</v>
      </c>
      <c r="E287" s="42">
        <f>100*(ClosePriceData!E249/ClosePriceData!E248-1)</f>
        <v>0.110354638610799</v>
      </c>
      <c r="F287" s="1"/>
      <c r="G287" s="1"/>
      <c r="H287" s="1"/>
      <c r="I287" s="1"/>
      <c r="J287" s="1"/>
      <c r="K287" s="1"/>
      <c r="L287" s="1"/>
    </row>
    <row r="288" spans="1:12">
      <c r="A288" s="1" t="str">
        <f>ClosePriceData!A250</f>
        <v>2020-02-12</v>
      </c>
      <c r="B288" s="42">
        <f>100*(ClosePriceData!B250/ClosePriceData!B249-1)</f>
        <v>0.685033507073718</v>
      </c>
      <c r="C288" s="42">
        <f>100*(ClosePriceData!C250/ClosePriceData!C249-1)</f>
        <v>0.11497501636395</v>
      </c>
      <c r="D288" s="42">
        <f>100*(ClosePriceData!D250/ClosePriceData!D249-1)</f>
        <v>-0.143369175627239</v>
      </c>
      <c r="E288" s="42">
        <f>100*(ClosePriceData!E250/ClosePriceData!E249-1)</f>
        <v>0.070156838076918</v>
      </c>
      <c r="F288" s="1"/>
      <c r="G288" s="1"/>
      <c r="H288" s="1"/>
      <c r="I288" s="1"/>
      <c r="J288" s="1"/>
      <c r="K288" s="1"/>
      <c r="L288" s="1"/>
    </row>
    <row r="289" spans="1:12">
      <c r="A289" s="1" t="str">
        <f>ClosePriceData!A251</f>
        <v>2020-02-13</v>
      </c>
      <c r="B289" s="42">
        <f>100*(ClosePriceData!B251/ClosePriceData!B250-1)</f>
        <v>-0.0887442685993167</v>
      </c>
      <c r="C289" s="42">
        <f>100*(ClosePriceData!C251/ClosePriceData!C250-1)</f>
        <v>0.491256287606245</v>
      </c>
      <c r="D289" s="42">
        <f>100*(ClosePriceData!D251/ClosePriceData!D250-1)</f>
        <v>0.0130522743588157</v>
      </c>
      <c r="E289" s="42">
        <f>100*(ClosePriceData!E251/ClosePriceData!E250-1)</f>
        <v>0.00273146506579725</v>
      </c>
      <c r="F289" s="1"/>
      <c r="G289" s="1"/>
      <c r="H289" s="1"/>
      <c r="I289" s="1"/>
      <c r="J289" s="1"/>
      <c r="K289" s="1"/>
      <c r="L289" s="1"/>
    </row>
    <row r="290" spans="1:12">
      <c r="A290" s="1" t="str">
        <f>ClosePriceData!A252</f>
        <v>2020-02-14</v>
      </c>
      <c r="B290" s="42">
        <f>100*(ClosePriceData!B252/ClosePriceData!B251-1)</f>
        <v>0.103626943005186</v>
      </c>
      <c r="C290" s="42">
        <f>100*(ClosePriceData!C252/ClosePriceData!C251-1)</f>
        <v>0.482507504522678</v>
      </c>
      <c r="D290" s="42">
        <f>100*(ClosePriceData!D252/ClosePriceData!D251-1)</f>
        <v>0.104404567699845</v>
      </c>
      <c r="E290" s="42">
        <f>100*(ClosePriceData!E252/ClosePriceData!E251-1)</f>
        <v>-0.0801098988828408</v>
      </c>
      <c r="F290" s="1"/>
      <c r="G290" s="1"/>
      <c r="H290" s="1"/>
      <c r="I290" s="1"/>
      <c r="J290" s="1"/>
      <c r="K290" s="1"/>
      <c r="L290" s="1"/>
    </row>
    <row r="291" spans="1:12">
      <c r="A291" s="1" t="str">
        <f>ClosePriceData!A253</f>
        <v>2020-02-18</v>
      </c>
      <c r="B291" s="42">
        <f>100*(ClosePriceData!B253/ClosePriceData!B252-1)</f>
        <v>-0.34753031647442</v>
      </c>
      <c r="C291" s="42">
        <f>100*(ClosePriceData!C253/ClosePriceData!C252-1)</f>
        <v>1.09307192530812</v>
      </c>
      <c r="D291" s="42">
        <f>100*(ClosePriceData!D253/ClosePriceData!D252-1)</f>
        <v>0.084740238576364</v>
      </c>
      <c r="E291" s="42">
        <f>100*(ClosePriceData!E253/ClosePriceData!E252-1)</f>
        <v>0.0655967565968529</v>
      </c>
      <c r="F291" s="1"/>
      <c r="G291" s="1"/>
      <c r="H291" s="1"/>
      <c r="I291" s="1"/>
      <c r="J291" s="1"/>
      <c r="K291" s="1"/>
      <c r="L291" s="1"/>
    </row>
    <row r="292" spans="1:12">
      <c r="A292" s="1" t="str">
        <f>ClosePriceData!A254</f>
        <v>2020-02-19</v>
      </c>
      <c r="B292" s="42">
        <f>100*(ClosePriceData!B254/ClosePriceData!B253-1)</f>
        <v>0.534243526007261</v>
      </c>
      <c r="C292" s="42">
        <f>100*(ClosePriceData!C254/ClosePriceData!C253-1)</f>
        <v>0.468749999999996</v>
      </c>
      <c r="D292" s="42">
        <f>100*(ClosePriceData!D254/ClosePriceData!D253-1)</f>
        <v>-0.0781555295037095</v>
      </c>
      <c r="E292" s="42">
        <f>100*(ClosePriceData!E254/ClosePriceData!E253-1)</f>
        <v>0.0810258870287184</v>
      </c>
      <c r="F292" s="1"/>
      <c r="G292" s="1"/>
      <c r="H292" s="1"/>
      <c r="I292" s="1"/>
      <c r="J292" s="1"/>
      <c r="K292" s="1"/>
      <c r="L292" s="1"/>
    </row>
    <row r="293" spans="1:12">
      <c r="A293" s="1" t="str">
        <f>ClosePriceData!A255</f>
        <v>2020-02-20</v>
      </c>
      <c r="B293" s="42">
        <f>100*(ClosePriceData!B255/ClosePriceData!B254-1)</f>
        <v>-0.531404531699753</v>
      </c>
      <c r="C293" s="42">
        <f>100*(ClosePriceData!C255/ClosePriceData!C254-1)</f>
        <v>0.566094904257408</v>
      </c>
      <c r="D293" s="42">
        <f>100*(ClosePriceData!D255/ClosePriceData!D254-1)</f>
        <v>0.156433320297222</v>
      </c>
      <c r="E293" s="42">
        <f>100*(ClosePriceData!E255/ClosePriceData!E254-1)</f>
        <v>1.17451087680966</v>
      </c>
      <c r="F293" s="1"/>
      <c r="G293" s="1"/>
      <c r="H293" s="1"/>
      <c r="I293" s="1"/>
      <c r="J293" s="1"/>
      <c r="K293" s="1"/>
      <c r="L293" s="1"/>
    </row>
    <row r="294" spans="1:12">
      <c r="A294" s="1" t="str">
        <f>ClosePriceData!A256</f>
        <v>2020-02-21</v>
      </c>
      <c r="B294" s="42">
        <f>100*(ClosePriceData!B256/ClosePriceData!B255-1)</f>
        <v>-0.89040587667879</v>
      </c>
      <c r="C294" s="42">
        <f>100*(ClosePriceData!C256/ClosePriceData!C255-1)</f>
        <v>1.73203021296913</v>
      </c>
      <c r="D294" s="42">
        <f>100*(ClosePriceData!D256/ClosePriceData!D255-1)</f>
        <v>0.208251984901731</v>
      </c>
      <c r="E294" s="42">
        <f>100*(ClosePriceData!E256/ClosePriceData!E255-1)</f>
        <v>0.669007839603264</v>
      </c>
      <c r="F294" s="1"/>
      <c r="G294" s="1"/>
      <c r="H294" s="1"/>
      <c r="I294" s="1"/>
      <c r="J294" s="1"/>
      <c r="K294" s="1"/>
      <c r="L294" s="1"/>
    </row>
    <row r="295" spans="1:12">
      <c r="A295" s="1" t="str">
        <f>ClosePriceData!A257</f>
        <v>2020-02-24</v>
      </c>
      <c r="B295" s="42">
        <f>100*(ClosePriceData!B257/ClosePriceData!B256-1)</f>
        <v>-3.38399341169424</v>
      </c>
      <c r="C295" s="42">
        <f>100*(ClosePriceData!C257/ClosePriceData!C256-1)</f>
        <v>1.69038363375991</v>
      </c>
      <c r="D295" s="42">
        <f>100*(ClosePriceData!D257/ClosePriceData!D256-1)</f>
        <v>0.402649694765556</v>
      </c>
      <c r="E295" s="42">
        <f>100*(ClosePriceData!E257/ClosePriceData!E256-1)</f>
        <v>-0.354616302812316</v>
      </c>
      <c r="F295" s="1"/>
      <c r="G295" s="1"/>
      <c r="H295" s="1"/>
      <c r="I295" s="1"/>
      <c r="J295" s="1"/>
      <c r="K295" s="1"/>
      <c r="L295" s="1"/>
    </row>
    <row r="296" spans="1:12">
      <c r="A296" s="1" t="str">
        <f>ClosePriceData!A258</f>
        <v>2020-02-25</v>
      </c>
      <c r="B296" s="42">
        <f>100*(ClosePriceData!B258/ClosePriceData!B257-1)</f>
        <v>-2.90585044556374</v>
      </c>
      <c r="C296" s="42">
        <f>100*(ClosePriceData!C258/ClosePriceData!C257-1)</f>
        <v>-1.52475482108021</v>
      </c>
      <c r="D296" s="42">
        <f>100*(ClosePriceData!D258/ClosePriceData!D257-1)</f>
        <v>0.258732212160417</v>
      </c>
      <c r="E296" s="42">
        <f>100*(ClosePriceData!E258/ClosePriceData!E257-1)</f>
        <v>-0.627483783523719</v>
      </c>
      <c r="F296" s="1"/>
      <c r="G296" s="1"/>
      <c r="H296" s="1"/>
      <c r="I296" s="1"/>
      <c r="J296" s="1"/>
      <c r="K296" s="1"/>
      <c r="L296" s="1"/>
    </row>
    <row r="297" spans="1:12">
      <c r="A297" s="1" t="str">
        <f>ClosePriceData!A259</f>
        <v>2020-02-26</v>
      </c>
      <c r="B297" s="42">
        <f>100*(ClosePriceData!B259/ClosePriceData!B258-1)</f>
        <v>-0.710295291300878</v>
      </c>
      <c r="C297" s="42">
        <f>100*(ClosePriceData!C259/ClosePriceData!C258-1)</f>
        <v>-0.418970448222378</v>
      </c>
      <c r="D297" s="42">
        <f>100*(ClosePriceData!D259/ClosePriceData!D258-1)</f>
        <v>0.116129032258061</v>
      </c>
      <c r="E297" s="42">
        <f>100*(ClosePriceData!E259/ClosePriceData!E258-1)</f>
        <v>-0.515069112235811</v>
      </c>
      <c r="F297" s="1"/>
      <c r="G297" s="1"/>
      <c r="H297" s="1"/>
      <c r="I297" s="1"/>
      <c r="J297" s="1"/>
      <c r="K297" s="1"/>
      <c r="L297" s="1"/>
    </row>
    <row r="298" spans="1:12">
      <c r="A298" s="1" t="str">
        <f>ClosePriceData!A260</f>
        <v>2020-02-27</v>
      </c>
      <c r="B298" s="42">
        <f>100*(ClosePriceData!B260/ClosePriceData!B259-1)</f>
        <v>-4.92725665139458</v>
      </c>
      <c r="C298" s="42">
        <f>100*(ClosePriceData!C260/ClosePriceData!C259-1)</f>
        <v>0</v>
      </c>
      <c r="D298" s="42">
        <f>100*(ClosePriceData!D260/ClosePriceData!D259-1)</f>
        <v>0.0773295527774165</v>
      </c>
      <c r="E298" s="42">
        <f>100*(ClosePriceData!E260/ClosePriceData!E259-1)</f>
        <v>0.0698105894400447</v>
      </c>
      <c r="F298" s="1"/>
      <c r="G298" s="1"/>
      <c r="H298" s="1"/>
      <c r="I298" s="1"/>
      <c r="J298" s="1"/>
      <c r="K298" s="1"/>
      <c r="L298" s="1"/>
    </row>
    <row r="299" spans="1:12">
      <c r="A299" s="1" t="str">
        <f>ClosePriceData!A261</f>
        <v>2020-02-28</v>
      </c>
      <c r="B299" s="42">
        <f>100*(ClosePriceData!B261/ClosePriceData!B260-1)</f>
        <v>-0.202908353060538</v>
      </c>
      <c r="C299" s="42">
        <f>100*(ClosePriceData!C261/ClosePriceData!C260-1)</f>
        <v>-4.62805026915013</v>
      </c>
      <c r="D299" s="42">
        <f>100*(ClosePriceData!D261/ClosePriceData!D260-1)</f>
        <v>0.779137153895681</v>
      </c>
      <c r="E299" s="42">
        <f>100*(ClosePriceData!E261/ClosePriceData!E260-1)</f>
        <v>-0.636987754956986</v>
      </c>
      <c r="F299" s="1"/>
      <c r="G299" s="1"/>
      <c r="H299" s="1"/>
      <c r="I299" s="1"/>
      <c r="J299" s="1"/>
      <c r="K299" s="1"/>
      <c r="L299" s="1"/>
    </row>
    <row r="300" spans="1:12">
      <c r="A300" s="1" t="str">
        <f>ClosePriceData!A262</f>
        <v>2020-03-02</v>
      </c>
      <c r="B300" s="42">
        <f>100*(ClosePriceData!B262/ClosePriceData!B261-1)</f>
        <v>3.86309725516774</v>
      </c>
      <c r="C300" s="42">
        <f>100*(ClosePriceData!C262/ClosePriceData!C261-1)</f>
        <v>1.80295848618135</v>
      </c>
      <c r="D300" s="42">
        <f>100*(ClosePriceData!D262/ClosePriceData!D261-1)</f>
        <v>0.198070410836371</v>
      </c>
      <c r="E300" s="42">
        <f>100*(ClosePriceData!E262/ClosePriceData!E261-1)</f>
        <v>-1.79008560258518</v>
      </c>
      <c r="F300" s="1"/>
      <c r="G300" s="1"/>
      <c r="H300" s="1"/>
      <c r="I300" s="1"/>
      <c r="J300" s="1"/>
      <c r="K300" s="1"/>
      <c r="L300" s="1"/>
    </row>
    <row r="301" spans="1:12">
      <c r="A301" s="1" t="str">
        <f>ClosePriceData!A263</f>
        <v>2020-03-03</v>
      </c>
      <c r="B301" s="42">
        <f>100*(ClosePriceData!B263/ClosePriceData!B262-1)</f>
        <v>-2.21859706362153</v>
      </c>
      <c r="C301" s="42">
        <f>100*(ClosePriceData!C263/ClosePriceData!C262-1)</f>
        <v>3.12754664514794</v>
      </c>
      <c r="D301" s="42">
        <f>100*(ClosePriceData!D263/ClosePriceData!D262-1)</f>
        <v>0.369850784338732</v>
      </c>
      <c r="E301" s="42">
        <f>100*(ClosePriceData!E263/ClosePriceData!E262-1)</f>
        <v>0.733544405089637</v>
      </c>
      <c r="F301" s="1"/>
      <c r="G301" s="1"/>
      <c r="H301" s="1"/>
      <c r="I301" s="1"/>
      <c r="J301" s="1"/>
      <c r="K301" s="1"/>
      <c r="L301" s="1"/>
    </row>
    <row r="302" spans="1:12">
      <c r="A302" s="1" t="str">
        <f>ClosePriceData!A264</f>
        <v>2020-03-04</v>
      </c>
      <c r="B302" s="42">
        <f>100*(ClosePriceData!B264/ClosePriceData!B263-1)</f>
        <v>3.92892892892893</v>
      </c>
      <c r="C302" s="42">
        <f>100*(ClosePriceData!C264/ClosePriceData!C263-1)</f>
        <v>-0.0608976319875554</v>
      </c>
      <c r="D302" s="42">
        <f>100*(ClosePriceData!D264/ClosePriceData!D263-1)</f>
        <v>0.158831003811954</v>
      </c>
      <c r="E302" s="42">
        <f>100*(ClosePriceData!E264/ClosePriceData!E263-1)</f>
        <v>-1.33655970327871</v>
      </c>
      <c r="F302" s="1"/>
      <c r="G302" s="1"/>
      <c r="H302" s="1"/>
      <c r="I302" s="1"/>
      <c r="J302" s="1"/>
      <c r="K302" s="1"/>
      <c r="L302" s="1"/>
    </row>
    <row r="303" spans="1:12">
      <c r="A303" s="1" t="str">
        <f>ClosePriceData!A265</f>
        <v>2020-03-05</v>
      </c>
      <c r="B303" s="42">
        <f>100*(ClosePriceData!B265/ClosePriceData!B264-1)</f>
        <v>-3.18645156112047</v>
      </c>
      <c r="C303" s="42">
        <f>100*(ClosePriceData!C265/ClosePriceData!C264-1)</f>
        <v>1.54165189229809</v>
      </c>
      <c r="D303" s="42">
        <f>100*(ClosePriceData!D265/ClosePriceData!D264-1)</f>
        <v>0.190294957183634</v>
      </c>
      <c r="E303" s="42">
        <f>100*(ClosePriceData!E265/ClosePriceData!E264-1)</f>
        <v>0.597921534732127</v>
      </c>
      <c r="F303" s="1"/>
      <c r="G303" s="1"/>
      <c r="H303" s="1"/>
      <c r="I303" s="1"/>
      <c r="J303" s="1"/>
      <c r="K303" s="1"/>
      <c r="L303" s="1"/>
    </row>
    <row r="304" spans="1:12">
      <c r="A304" s="1" t="str">
        <f>ClosePriceData!A266</f>
        <v>2020-03-06</v>
      </c>
      <c r="B304" s="42">
        <f>100*(ClosePriceData!B266/ClosePriceData!B265-1)</f>
        <v>-1.70784281213729</v>
      </c>
      <c r="C304" s="42">
        <f>100*(ClosePriceData!C266/ClosePriceData!C265-1)</f>
        <v>0.264043707969219</v>
      </c>
      <c r="D304" s="42">
        <f>100*(ClosePriceData!D266/ClosePriceData!D265-1)</f>
        <v>0.468502690724915</v>
      </c>
      <c r="E304" s="42">
        <f>100*(ClosePriceData!E266/ClosePriceData!E265-1)</f>
        <v>-1.32712302676549</v>
      </c>
      <c r="F304" s="1"/>
      <c r="G304" s="1"/>
      <c r="H304" s="1"/>
      <c r="I304" s="1"/>
      <c r="J304" s="1"/>
      <c r="K304" s="1"/>
      <c r="L304" s="1"/>
    </row>
    <row r="305" spans="1:12">
      <c r="A305" s="1" t="str">
        <f>ClosePriceData!A267</f>
        <v>2020-03-09</v>
      </c>
      <c r="B305" s="42">
        <f>100*(ClosePriceData!B267/ClosePriceData!B266-1)</f>
        <v>-7.29588394062078</v>
      </c>
      <c r="C305" s="42">
        <f>100*(ClosePriceData!C267/ClosePriceData!C266-1)</f>
        <v>0.221447873099478</v>
      </c>
      <c r="D305" s="42">
        <f>100*(ClosePriceData!D267/ClosePriceData!D266-1)</f>
        <v>0.453714789841819</v>
      </c>
      <c r="E305" s="42">
        <f>100*(ClosePriceData!E267/ClosePriceData!E266-1)</f>
        <v>-2.17415272822031</v>
      </c>
      <c r="F305" s="1"/>
      <c r="G305" s="1"/>
      <c r="H305" s="1"/>
      <c r="I305" s="1"/>
      <c r="J305" s="1"/>
      <c r="K305" s="1"/>
      <c r="L305" s="1"/>
    </row>
    <row r="306" spans="1:12">
      <c r="A306" s="1" t="str">
        <f>ClosePriceData!A268</f>
        <v>2020-03-10</v>
      </c>
      <c r="B306" s="42">
        <f>100*(ClosePriceData!B268/ClosePriceData!B267-1)</f>
        <v>4.29442270948959</v>
      </c>
      <c r="C306" s="42">
        <f>100*(ClosePriceData!C268/ClosePriceData!C267-1)</f>
        <v>-0.919678973667482</v>
      </c>
      <c r="D306" s="42">
        <f>100*(ClosePriceData!D268/ClosePriceData!D267-1)</f>
        <v>-0.72768333228781</v>
      </c>
      <c r="E306" s="42">
        <f>100*(ClosePriceData!E268/ClosePriceData!E267-1)</f>
        <v>-0.794710254284048</v>
      </c>
      <c r="F306" s="1"/>
      <c r="G306" s="1"/>
      <c r="H306" s="1"/>
      <c r="I306" s="1"/>
      <c r="J306" s="1"/>
      <c r="K306" s="1"/>
      <c r="L306" s="1"/>
    </row>
    <row r="307" spans="1:12">
      <c r="A307" s="1" t="str">
        <f>ClosePriceData!A269</f>
        <v>2020-03-11</v>
      </c>
      <c r="B307" s="42">
        <f>100*(ClosePriceData!B269/ClosePriceData!B268-1)</f>
        <v>-4.37930733664834</v>
      </c>
      <c r="C307" s="42">
        <f>100*(ClosePriceData!C269/ClosePriceData!C268-1)</f>
        <v>-1.06684054200078</v>
      </c>
      <c r="D307" s="42">
        <f>100*(ClosePriceData!D269/ClosePriceData!D268-1)</f>
        <v>-0.139020537124801</v>
      </c>
      <c r="E307" s="42">
        <f>100*(ClosePriceData!E269/ClosePriceData!E268-1)</f>
        <v>1.85623804418433</v>
      </c>
      <c r="F307" s="1"/>
      <c r="G307" s="1"/>
      <c r="H307" s="1"/>
      <c r="I307" s="1"/>
      <c r="J307" s="1"/>
      <c r="K307" s="1"/>
      <c r="L307" s="1"/>
    </row>
    <row r="308" spans="1:12">
      <c r="A308" s="1" t="str">
        <f>ClosePriceData!A270</f>
        <v>2020-03-12</v>
      </c>
      <c r="B308" s="42">
        <f>100*(ClosePriceData!B270/ClosePriceData!B269-1)</f>
        <v>-9.89873186753033</v>
      </c>
      <c r="C308" s="42">
        <f>100*(ClosePriceData!C270/ClosePriceData!C269-1)</f>
        <v>-3.17411811934969</v>
      </c>
      <c r="D308" s="42">
        <f>100*(ClosePriceData!D270/ClosePriceData!D269-1)</f>
        <v>0.151869898120616</v>
      </c>
      <c r="E308" s="42">
        <f>100*(ClosePriceData!E270/ClosePriceData!E269-1)</f>
        <v>-0.453217375013959</v>
      </c>
      <c r="F308" s="1"/>
      <c r="G308" s="1"/>
      <c r="H308" s="1"/>
      <c r="I308" s="1"/>
      <c r="J308" s="1"/>
      <c r="K308" s="1"/>
      <c r="L308" s="1"/>
    </row>
    <row r="309" spans="1:12">
      <c r="A309" s="1" t="str">
        <f>ClosePriceData!A271</f>
        <v>2020-03-13</v>
      </c>
      <c r="B309" s="42">
        <f>100*(ClosePriceData!B271/ClosePriceData!B270-1)</f>
        <v>9.19400567031188</v>
      </c>
      <c r="C309" s="42">
        <f>100*(ClosePriceData!C271/ClosePriceData!C270-1)</f>
        <v>-4.63097561159198</v>
      </c>
      <c r="D309" s="42">
        <f>100*(ClosePriceData!D271/ClosePriceData!D270-1)</f>
        <v>-0.372780691223862</v>
      </c>
      <c r="E309" s="42">
        <f>100*(ClosePriceData!E271/ClosePriceData!E270-1)</f>
        <v>0.0573837100604768</v>
      </c>
      <c r="F309" s="1"/>
      <c r="G309" s="1"/>
      <c r="H309" s="1"/>
      <c r="I309" s="1"/>
      <c r="J309" s="1"/>
      <c r="K309" s="1"/>
      <c r="L309" s="1"/>
    </row>
    <row r="310" spans="1:12">
      <c r="A310" s="1" t="str">
        <f>ClosePriceData!A272</f>
        <v>2020-03-16</v>
      </c>
      <c r="B310" s="42">
        <f>100*(ClosePriceData!B272/ClosePriceData!B271-1)</f>
        <v>-10.3764836795252</v>
      </c>
      <c r="C310" s="42">
        <f>100*(ClosePriceData!C272/ClosePriceData!C271-1)</f>
        <v>-1.96608350714618</v>
      </c>
      <c r="D310" s="42">
        <f>100*(ClosePriceData!D272/ClosePriceData!D271-1)</f>
        <v>0.786402841197353</v>
      </c>
      <c r="E310" s="42">
        <f>100*(ClosePriceData!E272/ClosePriceData!E271-1)</f>
        <v>1.98643405075913</v>
      </c>
      <c r="F310" s="1"/>
      <c r="G310" s="1"/>
      <c r="H310" s="1"/>
      <c r="I310" s="1"/>
      <c r="J310" s="1"/>
      <c r="K310" s="1"/>
      <c r="L310" s="1"/>
    </row>
    <row r="311" spans="1:12">
      <c r="A311" s="1" t="str">
        <f>ClosePriceData!A273</f>
        <v>2020-03-17</v>
      </c>
      <c r="B311" s="42">
        <f>100*(ClosePriceData!B273/ClosePriceData!B272-1)</f>
        <v>3.27987584066218</v>
      </c>
      <c r="C311" s="42">
        <f>100*(ClosePriceData!C273/ClosePriceData!C272-1)</f>
        <v>2.62467187288586</v>
      </c>
      <c r="D311" s="42">
        <f>100*(ClosePriceData!D273/ClosePriceData!D272-1)</f>
        <v>-0.616662471683871</v>
      </c>
      <c r="E311" s="42">
        <f>100*(ClosePriceData!E273/ClosePriceData!E272-1)</f>
        <v>-0.480849097948144</v>
      </c>
      <c r="F311" s="1"/>
      <c r="G311" s="1"/>
      <c r="H311" s="1"/>
      <c r="I311" s="1"/>
      <c r="J311" s="1"/>
      <c r="K311" s="1"/>
      <c r="L311" s="1"/>
    </row>
    <row r="312" spans="1:12">
      <c r="A312" s="1" t="str">
        <f>ClosePriceData!A274</f>
        <v>2020-03-18</v>
      </c>
      <c r="B312" s="42">
        <f>100*(ClosePriceData!B274/ClosePriceData!B273-1)</f>
        <v>-3.2658785814466</v>
      </c>
      <c r="C312" s="42">
        <f>100*(ClosePriceData!C274/ClosePriceData!C273-1)</f>
        <v>-3.12151451399099</v>
      </c>
      <c r="D312" s="42">
        <f>100*(ClosePriceData!D274/ClosePriceData!D273-1)</f>
        <v>-0.645814866404959</v>
      </c>
      <c r="E312" s="42">
        <f>100*(ClosePriceData!E274/ClosePriceData!E273-1)</f>
        <v>1.13208966074911</v>
      </c>
      <c r="F312" s="1"/>
      <c r="G312" s="1"/>
      <c r="H312" s="1"/>
      <c r="I312" s="1"/>
      <c r="J312" s="1"/>
      <c r="K312" s="1"/>
      <c r="L312" s="1"/>
    </row>
    <row r="313" spans="1:12">
      <c r="A313" s="1" t="str">
        <f>ClosePriceData!A275</f>
        <v>2020-03-19</v>
      </c>
      <c r="B313" s="42">
        <f>100*(ClosePriceData!B275/ClosePriceData!B274-1)</f>
        <v>-0.445318972659481</v>
      </c>
      <c r="C313" s="42">
        <f>100*(ClosePriceData!C275/ClosePriceData!C274-1)</f>
        <v>0.0879934146650996</v>
      </c>
      <c r="D313" s="42">
        <f>100*(ClosePriceData!D275/ClosePriceData!D274-1)</f>
        <v>0.58628600560795</v>
      </c>
      <c r="E313" s="42">
        <f>100*(ClosePriceData!E275/ClosePriceData!E274-1)</f>
        <v>0.915468566833622</v>
      </c>
      <c r="F313" s="1"/>
      <c r="G313" s="1"/>
      <c r="H313" s="1"/>
      <c r="I313" s="1"/>
      <c r="J313" s="1"/>
      <c r="K313" s="1"/>
      <c r="L313" s="1"/>
    </row>
    <row r="314" spans="1:12">
      <c r="A314" s="1" t="str">
        <f>ClosePriceData!A276</f>
        <v>2020-03-20</v>
      </c>
      <c r="B314" s="42">
        <f>100*(ClosePriceData!B276/ClosePriceData!B275-1)</f>
        <v>1.44512557864351</v>
      </c>
      <c r="C314" s="42">
        <f>100*(ClosePriceData!C276/ClosePriceData!C275-1)</f>
        <v>0.365211991290759</v>
      </c>
      <c r="D314" s="42">
        <f>100*(ClosePriceData!D276/ClosePriceData!D275-1)</f>
        <v>0.563862138874804</v>
      </c>
      <c r="E314" s="42">
        <f>100*(ClosePriceData!E276/ClosePriceData!E275-1)</f>
        <v>2.70487650569193</v>
      </c>
      <c r="F314" s="1"/>
      <c r="G314" s="1"/>
      <c r="H314" s="1"/>
      <c r="I314" s="1"/>
      <c r="J314" s="1"/>
      <c r="K314" s="1"/>
      <c r="L314" s="1"/>
    </row>
    <row r="315" spans="1:12">
      <c r="A315" s="1" t="str">
        <f>ClosePriceData!A277</f>
        <v>2020-03-23</v>
      </c>
      <c r="B315" s="42">
        <f>100*(ClosePriceData!B277/ClosePriceData!B276-1)</f>
        <v>-8.92049902833637</v>
      </c>
      <c r="C315" s="42">
        <f>100*(ClosePriceData!C277/ClosePriceData!C276-1)</f>
        <v>5.59299191374663</v>
      </c>
      <c r="D315" s="42">
        <f>100*(ClosePriceData!D277/ClosePriceData!D276-1)</f>
        <v>0.648900648900641</v>
      </c>
      <c r="E315" s="42">
        <f>100*(ClosePriceData!E277/ClosePriceData!E276-1)</f>
        <v>-0.744902712463125</v>
      </c>
      <c r="F315" s="1"/>
      <c r="G315" s="1"/>
      <c r="H315" s="1"/>
      <c r="I315" s="1"/>
      <c r="J315" s="1"/>
      <c r="K315" s="1"/>
      <c r="L315" s="1"/>
    </row>
    <row r="316" spans="1:12">
      <c r="A316" s="1" t="str">
        <f>ClosePriceData!A278</f>
        <v>2020-03-24</v>
      </c>
      <c r="B316" s="42">
        <f>100*(ClosePriceData!B278/ClosePriceData!B277-1)</f>
        <v>9.79509119567665</v>
      </c>
      <c r="C316" s="42">
        <f>100*(ClosePriceData!C278/ClosePriceData!C277-1)</f>
        <v>5.94766759233407</v>
      </c>
      <c r="D316" s="42">
        <f>100*(ClosePriceData!D278/ClosePriceData!D277-1)</f>
        <v>-0.375563345017527</v>
      </c>
      <c r="E316" s="42">
        <f>100*(ClosePriceData!E278/ClosePriceData!E277-1)</f>
        <v>0.330445048531502</v>
      </c>
      <c r="F316" s="1"/>
      <c r="G316" s="1"/>
      <c r="H316" s="1"/>
      <c r="I316" s="1"/>
      <c r="J316" s="1"/>
      <c r="K316" s="1"/>
      <c r="L316" s="1"/>
    </row>
    <row r="317" spans="1:12">
      <c r="A317" s="1" t="str">
        <f>ClosePriceData!A279</f>
        <v>2020-03-25</v>
      </c>
      <c r="B317" s="42">
        <f>100*(ClosePriceData!B279/ClosePriceData!B278-1)</f>
        <v>1.18949958982772</v>
      </c>
      <c r="C317" s="42">
        <f>100*(ClosePriceData!C279/ClosePriceData!C278-1)</f>
        <v>-1.68051458645427</v>
      </c>
      <c r="D317" s="42">
        <f>100*(ClosePriceData!D279/ClosePriceData!D278-1)</f>
        <v>0.131942699170651</v>
      </c>
      <c r="E317" s="42">
        <f>100*(ClosePriceData!E279/ClosePriceData!E278-1)</f>
        <v>0.264371897348048</v>
      </c>
      <c r="F317" s="1"/>
      <c r="G317" s="1"/>
      <c r="H317" s="1"/>
      <c r="I317" s="1"/>
      <c r="J317" s="1"/>
      <c r="K317" s="1"/>
      <c r="L317" s="1"/>
    </row>
    <row r="318" spans="1:12">
      <c r="A318" s="1" t="str">
        <f>ClosePriceData!A280</f>
        <v>2020-03-26</v>
      </c>
      <c r="B318" s="42">
        <f>100*(ClosePriceData!B280/ClosePriceData!B279-1)</f>
        <v>5.71544385893799</v>
      </c>
      <c r="C318" s="42">
        <f>100*(ClosePriceData!C280/ClosePriceData!C279-1)</f>
        <v>1.09048129788345</v>
      </c>
      <c r="D318" s="42">
        <f>100*(ClosePriceData!D280/ClosePriceData!D279-1)</f>
        <v>0.0690217732320919</v>
      </c>
      <c r="E318" s="42">
        <f>100*(ClosePriceData!E280/ClosePriceData!E279-1)</f>
        <v>-0.219585203395889</v>
      </c>
      <c r="F318" s="1"/>
      <c r="G318" s="1"/>
      <c r="H318" s="1"/>
      <c r="I318" s="1"/>
      <c r="J318" s="1"/>
      <c r="K318" s="1"/>
      <c r="L318" s="1"/>
    </row>
    <row r="319" spans="1:12">
      <c r="A319" s="1" t="str">
        <f>ClosePriceData!A281</f>
        <v>2020-03-27</v>
      </c>
      <c r="B319" s="42">
        <f>100*(ClosePriceData!B281/ClosePriceData!B280-1)</f>
        <v>-3.22085889570552</v>
      </c>
      <c r="C319" s="42">
        <f>100*(ClosePriceData!C281/ClosePriceData!C280-1)</f>
        <v>-1.5877796230239</v>
      </c>
      <c r="D319" s="42">
        <f>100*(ClosePriceData!D281/ClosePriceData!D280-1)</f>
        <v>0.068974166039637</v>
      </c>
      <c r="E319" s="42">
        <f>100*(ClosePriceData!E281/ClosePriceData!E280-1)</f>
        <v>-1.59366918060471</v>
      </c>
      <c r="F319" s="1"/>
      <c r="G319" s="1"/>
      <c r="H319" s="1"/>
      <c r="I319" s="1"/>
      <c r="J319" s="1"/>
      <c r="K319" s="1"/>
      <c r="L319" s="1"/>
    </row>
    <row r="320" spans="1:12">
      <c r="A320" s="1" t="str">
        <f>ClosePriceData!A282</f>
        <v>2020-03-30</v>
      </c>
      <c r="B320" s="42">
        <f>100*(ClosePriceData!B282/ClosePriceData!B281-1)</f>
        <v>3.45681458003169</v>
      </c>
      <c r="C320" s="42">
        <f>100*(ClosePriceData!C282/ClosePriceData!C281-1)</f>
        <v>-0.117003780127878</v>
      </c>
      <c r="D320" s="42">
        <f>100*(ClosePriceData!D282/ClosePriceData!D281-1)</f>
        <v>0.407293690080834</v>
      </c>
      <c r="E320" s="42">
        <f>100*(ClosePriceData!E282/ClosePriceData!E281-1)</f>
        <v>-0.984340918093696</v>
      </c>
      <c r="F320" s="1"/>
      <c r="G320" s="1"/>
      <c r="H320" s="1"/>
      <c r="I320" s="1"/>
      <c r="J320" s="1"/>
      <c r="K320" s="1"/>
      <c r="L320" s="1"/>
    </row>
    <row r="321" spans="1:12">
      <c r="A321" s="1" t="str">
        <f>ClosePriceData!A283</f>
        <v>2020-03-31</v>
      </c>
      <c r="B321" s="42">
        <f>100*(ClosePriceData!B283/ClosePriceData!B282-1)</f>
        <v>-1.58927716610818</v>
      </c>
      <c r="C321" s="42">
        <f>100*(ClosePriceData!C283/ClosePriceData!C282-1)</f>
        <v>-2.37977654660529</v>
      </c>
      <c r="D321" s="42">
        <f>100*(ClosePriceData!D283/ClosePriceData!D282-1)</f>
        <v>0.0124812780828654</v>
      </c>
      <c r="E321" s="42">
        <f>100*(ClosePriceData!E283/ClosePriceData!E282-1)</f>
        <v>-0.487797209966978</v>
      </c>
      <c r="F321" s="1"/>
      <c r="G321" s="1"/>
      <c r="H321" s="1"/>
      <c r="I321" s="1"/>
      <c r="J321" s="1"/>
      <c r="K321" s="1"/>
      <c r="L321" s="1"/>
    </row>
    <row r="322" spans="1:12">
      <c r="A322" s="1" t="str">
        <f>ClosePriceData!A284</f>
        <v>2020-04-01</v>
      </c>
      <c r="B322" s="42">
        <f>100*(ClosePriceData!B284/ClosePriceData!B283-1)</f>
        <v>-4.737814962545</v>
      </c>
      <c r="C322" s="42">
        <f>100*(ClosePriceData!C284/ClosePriceData!C283-1)</f>
        <v>-0.328411845522825</v>
      </c>
      <c r="D322" s="42">
        <f>100*(ClosePriceData!D284/ClosePriceData!D283-1)</f>
        <v>0.149756645451138</v>
      </c>
      <c r="E322" s="42">
        <f>100*(ClosePriceData!E284/ClosePriceData!E283-1)</f>
        <v>-0.233474928640454</v>
      </c>
      <c r="F322" s="1"/>
      <c r="G322" s="1"/>
      <c r="H322" s="1"/>
      <c r="I322" s="1"/>
      <c r="J322" s="1"/>
      <c r="K322" s="1"/>
      <c r="L322" s="1"/>
    </row>
    <row r="323" spans="1:12">
      <c r="A323" s="1" t="str">
        <f>ClosePriceData!A285</f>
        <v>2020-04-02</v>
      </c>
      <c r="B323" s="42">
        <f>100*(ClosePriceData!B285/ClosePriceData!B284-1)</f>
        <v>2.79820261437909</v>
      </c>
      <c r="C323" s="42">
        <f>100*(ClosePriceData!C285/ClosePriceData!C284-1)</f>
        <v>3.00975804521659</v>
      </c>
      <c r="D323" s="42">
        <f>100*(ClosePriceData!D285/ClosePriceData!D284-1)</f>
        <v>-0.0623052959501602</v>
      </c>
      <c r="E323" s="42">
        <f>100*(ClosePriceData!E285/ClosePriceData!E284-1)</f>
        <v>0.693655839762819</v>
      </c>
      <c r="F323" s="1"/>
      <c r="G323" s="1"/>
      <c r="H323" s="1"/>
      <c r="I323" s="1"/>
      <c r="J323" s="1"/>
      <c r="K323" s="1"/>
      <c r="L323" s="1"/>
    </row>
    <row r="324" spans="1:12">
      <c r="A324" s="1" t="str">
        <f>ClosePriceData!A286</f>
        <v>2020-04-06</v>
      </c>
      <c r="B324" s="42">
        <f>100*(ClosePriceData!B286/ClosePriceData!B285-1)</f>
        <v>5.08642956487184</v>
      </c>
      <c r="C324" s="42">
        <f>100*(ClosePriceData!C286/ClosePriceData!C285-1)</f>
        <v>3.15556685544252</v>
      </c>
      <c r="D324" s="42">
        <f>100*(ClosePriceData!D286/ClosePriceData!D285-1)</f>
        <v>-0.243142144638409</v>
      </c>
      <c r="E324" s="42">
        <f>100*(ClosePriceData!E286/ClosePriceData!E285-1)</f>
        <v>1.03147617082942</v>
      </c>
      <c r="F324" s="1"/>
      <c r="G324" s="1"/>
      <c r="H324" s="1"/>
      <c r="I324" s="1"/>
      <c r="J324" s="1"/>
      <c r="K324" s="1"/>
      <c r="L324" s="1"/>
    </row>
    <row r="325" spans="1:12">
      <c r="A325" s="1" t="str">
        <f>ClosePriceData!A287</f>
        <v>2020-04-07</v>
      </c>
      <c r="B325" s="42">
        <f>100*(ClosePriceData!B287/ClosePriceData!B286-1)</f>
        <v>-0.0945358290792231</v>
      </c>
      <c r="C325" s="42">
        <f>100*(ClosePriceData!C287/ClosePriceData!C286-1)</f>
        <v>-0.727486653063503</v>
      </c>
      <c r="D325" s="42">
        <f>100*(ClosePriceData!D287/ClosePriceData!D286-1)</f>
        <v>-0.156240234985316</v>
      </c>
      <c r="E325" s="42">
        <f>100*(ClosePriceData!E287/ClosePriceData!E286-1)</f>
        <v>-0.42523721768738</v>
      </c>
      <c r="F325" s="1"/>
      <c r="G325" s="1"/>
      <c r="H325" s="1"/>
      <c r="I325" s="1"/>
      <c r="J325" s="1"/>
      <c r="K325" s="1"/>
      <c r="L325" s="1"/>
    </row>
    <row r="326" spans="1:12">
      <c r="A326" s="1" t="str">
        <f>ClosePriceData!A288</f>
        <v>2020-04-08</v>
      </c>
      <c r="B326" s="42">
        <f>100*(ClosePriceData!B288/ClosePriceData!B287-1)</f>
        <v>3.52006056018168</v>
      </c>
      <c r="C326" s="42">
        <f>100*(ClosePriceData!C288/ClosePriceData!C287-1)</f>
        <v>0.036038897665791</v>
      </c>
      <c r="D326" s="42">
        <f>100*(ClosePriceData!D288/ClosePriceData!D287-1)</f>
        <v>0.0751126690035075</v>
      </c>
      <c r="E326" s="42">
        <f>100*(ClosePriceData!E288/ClosePriceData!E287-1)</f>
        <v>0.249414251335778</v>
      </c>
      <c r="F326" s="1"/>
      <c r="G326" s="1"/>
      <c r="H326" s="1"/>
      <c r="I326" s="1"/>
      <c r="J326" s="1"/>
      <c r="K326" s="1"/>
      <c r="L326" s="1"/>
    </row>
    <row r="327" spans="1:12">
      <c r="A327" s="1" t="str">
        <f>ClosePriceData!A289</f>
        <v>2020-04-09</v>
      </c>
      <c r="B327" s="42">
        <f>100*(ClosePriceData!B289/ClosePriceData!B288-1)</f>
        <v>1.63619744058501</v>
      </c>
      <c r="C327" s="42">
        <f>100*(ClosePriceData!C289/ClosePriceData!C288-1)</f>
        <v>4.25122647531619</v>
      </c>
      <c r="D327" s="42">
        <f>100*(ClosePriceData!D289/ClosePriceData!D288-1)</f>
        <v>0.231423567675759</v>
      </c>
      <c r="E327" s="42">
        <f>100*(ClosePriceData!E289/ClosePriceData!E288-1)</f>
        <v>-0.331433295068351</v>
      </c>
      <c r="F327" s="1"/>
      <c r="G327" s="1"/>
      <c r="H327" s="1"/>
      <c r="I327" s="1"/>
      <c r="J327" s="1"/>
      <c r="K327" s="1"/>
      <c r="L327" s="1"/>
    </row>
    <row r="328" spans="1:12">
      <c r="A328" s="1" t="str">
        <f>ClosePriceData!A290</f>
        <v>2020-04-13</v>
      </c>
      <c r="B328" s="42">
        <f>100*(ClosePriceData!B290/ClosePriceData!B289-1)</f>
        <v>-0.737476391761849</v>
      </c>
      <c r="C328" s="42">
        <f>100*(ClosePriceData!C290/ClosePriceData!C289-1)</f>
        <v>0.495340277509237</v>
      </c>
      <c r="D328" s="42">
        <f>100*(ClosePriceData!D290/ClosePriceData!D289-1)</f>
        <v>-0.0936037441497617</v>
      </c>
      <c r="E328" s="42">
        <f>100*(ClosePriceData!E290/ClosePriceData!E289-1)</f>
        <v>-0.864027545281942</v>
      </c>
      <c r="F328" s="1"/>
      <c r="G328" s="1"/>
      <c r="H328" s="1"/>
      <c r="I328" s="1"/>
      <c r="J328" s="1"/>
      <c r="K328" s="1"/>
      <c r="L328" s="1"/>
    </row>
    <row r="329" spans="1:12">
      <c r="A329" s="1" t="str">
        <f>ClosePriceData!A291</f>
        <v>2020-04-14</v>
      </c>
      <c r="B329" s="42">
        <f>100*(ClosePriceData!B291/ClosePriceData!B290-1)</f>
        <v>3.03524508471504</v>
      </c>
      <c r="C329" s="42">
        <f>100*(ClosePriceData!C291/ClosePriceData!C290-1)</f>
        <v>0.682020977231312</v>
      </c>
      <c r="D329" s="42">
        <f>100*(ClosePriceData!D291/ClosePriceData!D290-1)</f>
        <v>0.0749531542785675</v>
      </c>
      <c r="E329" s="42">
        <f>100*(ClosePriceData!E291/ClosePriceData!E290-1)</f>
        <v>-0.48224344446266</v>
      </c>
      <c r="F329" s="1"/>
      <c r="G329" s="1"/>
      <c r="H329" s="1"/>
      <c r="I329" s="1"/>
      <c r="J329" s="1"/>
      <c r="K329" s="1"/>
      <c r="L329" s="1"/>
    </row>
    <row r="330" spans="1:12">
      <c r="A330" s="1" t="str">
        <f>ClosePriceData!A292</f>
        <v>2020-04-15</v>
      </c>
      <c r="B330" s="42">
        <f>100*(ClosePriceData!B292/ClosePriceData!B291-1)</f>
        <v>-2.39183960604995</v>
      </c>
      <c r="C330" s="42">
        <f>100*(ClosePriceData!C292/ClosePriceData!C291-1)</f>
        <v>-1.67928506973094</v>
      </c>
      <c r="D330" s="42">
        <f>100*(ClosePriceData!D292/ClosePriceData!D291-1)</f>
        <v>0.305829484458875</v>
      </c>
      <c r="E330" s="42">
        <f>100*(ClosePriceData!E292/ClosePriceData!E291-1)</f>
        <v>0.471508879526006</v>
      </c>
      <c r="F330" s="1"/>
      <c r="G330" s="1"/>
      <c r="H330" s="1"/>
      <c r="I330" s="1"/>
      <c r="J330" s="1"/>
      <c r="K330" s="1"/>
      <c r="L330" s="1"/>
    </row>
    <row r="331" spans="1:12">
      <c r="A331" s="1" t="str">
        <f>ClosePriceData!A293</f>
        <v>2020-04-16</v>
      </c>
      <c r="B331" s="42">
        <f>100*(ClosePriceData!B293/ClosePriceData!B292-1)</f>
        <v>0.450450450450446</v>
      </c>
      <c r="C331" s="42">
        <f>100*(ClosePriceData!C293/ClosePriceData!C292-1)</f>
        <v>-0.393696558015721</v>
      </c>
      <c r="D331" s="42">
        <f>100*(ClosePriceData!D293/ClosePriceData!D292-1)</f>
        <v>-0.0186671644577197</v>
      </c>
      <c r="E331" s="42">
        <f>100*(ClosePriceData!E293/ClosePriceData!E292-1)</f>
        <v>0.312241131101265</v>
      </c>
      <c r="F331" s="1"/>
      <c r="G331" s="1"/>
      <c r="H331" s="1"/>
      <c r="I331" s="1"/>
      <c r="J331" s="1"/>
      <c r="K331" s="1"/>
      <c r="L331" s="1"/>
    </row>
    <row r="332" spans="1:12">
      <c r="A332" s="1" t="str">
        <f>ClosePriceData!A294</f>
        <v>2020-04-20</v>
      </c>
      <c r="B332" s="42">
        <f>100*(ClosePriceData!B294/ClosePriceData!B293-1)</f>
        <v>0.681614349775783</v>
      </c>
      <c r="C332" s="42">
        <f>100*(ClosePriceData!C294/ClosePriceData!C293-1)</f>
        <v>-1.09277194613659</v>
      </c>
      <c r="D332" s="42">
        <f>100*(ClosePriceData!D294/ClosePriceData!D293-1)</f>
        <v>-0.0497883993029635</v>
      </c>
      <c r="E332" s="42">
        <f>100*(ClosePriceData!E294/ClosePriceData!E293-1)</f>
        <v>-0.255680103258749</v>
      </c>
      <c r="F332" s="1"/>
      <c r="G332" s="1"/>
      <c r="H332" s="1"/>
      <c r="I332" s="1"/>
      <c r="J332" s="1"/>
      <c r="K332" s="1"/>
      <c r="L332" s="1"/>
    </row>
    <row r="333" spans="1:12">
      <c r="A333" s="1" t="str">
        <f>ClosePriceData!A295</f>
        <v>2020-04-21</v>
      </c>
      <c r="B333" s="42">
        <f>100*(ClosePriceData!B295/ClosePriceData!B294-1)</f>
        <v>-2.65455193301265</v>
      </c>
      <c r="C333" s="42">
        <f>100*(ClosePriceData!C295/ClosePriceData!C294-1)</f>
        <v>-1.37517775915608</v>
      </c>
      <c r="D333" s="42">
        <f>100*(ClosePriceData!D295/ClosePriceData!D294-1)</f>
        <v>0.0622665006226653</v>
      </c>
      <c r="E333" s="42">
        <f>100*(ClosePriceData!E295/ClosePriceData!E294-1)</f>
        <v>0.0482954921665835</v>
      </c>
      <c r="F333" s="1"/>
      <c r="G333" s="1"/>
      <c r="H333" s="1"/>
      <c r="I333" s="1"/>
      <c r="J333" s="1"/>
      <c r="K333" s="1"/>
      <c r="L333" s="1"/>
    </row>
    <row r="334" spans="1:12">
      <c r="A334" s="1" t="str">
        <f>ClosePriceData!A296</f>
        <v>2020-04-22</v>
      </c>
      <c r="B334" s="42">
        <f>100*(ClosePriceData!B296/ClosePriceData!B295-1)</f>
        <v>2.06808199121522</v>
      </c>
      <c r="C334" s="42">
        <f>100*(ClosePriceData!C296/ClosePriceData!C295-1)</f>
        <v>3.00917658618309</v>
      </c>
      <c r="D334" s="42">
        <f>100*(ClosePriceData!D296/ClosePriceData!D295-1)</f>
        <v>-0.118232731798384</v>
      </c>
      <c r="E334" s="42">
        <f>100*(ClosePriceData!E296/ClosePriceData!E295-1)</f>
        <v>0.0854076261198378</v>
      </c>
      <c r="F334" s="1"/>
      <c r="G334" s="1"/>
      <c r="H334" s="1"/>
      <c r="I334" s="1"/>
      <c r="J334" s="1"/>
      <c r="K334" s="1"/>
      <c r="L334" s="1"/>
    </row>
    <row r="335" spans="1:12">
      <c r="A335" s="1" t="str">
        <f>ClosePriceData!A297</f>
        <v>2020-04-23</v>
      </c>
      <c r="B335" s="42">
        <f>100*(ClosePriceData!B297/ClosePriceData!B296-1)</f>
        <v>-0.277927201004124</v>
      </c>
      <c r="C335" s="42">
        <f>100*(ClosePriceData!C297/ClosePriceData!C296-1)</f>
        <v>0.266101566852694</v>
      </c>
      <c r="D335" s="42">
        <f>100*(ClosePriceData!D297/ClosePriceData!D296-1)</f>
        <v>-0.0311507071210526</v>
      </c>
      <c r="E335" s="42">
        <f>100*(ClosePriceData!E297/ClosePriceData!E296-1)</f>
        <v>-0.135418297142742</v>
      </c>
      <c r="F335" s="1"/>
      <c r="G335" s="1"/>
      <c r="H335" s="1"/>
      <c r="I335" s="1"/>
      <c r="J335" s="1"/>
      <c r="K335" s="1"/>
      <c r="L335" s="1"/>
    </row>
    <row r="336" spans="1:12">
      <c r="A336" s="1" t="str">
        <f>ClosePriceData!A298</f>
        <v>2020-04-27</v>
      </c>
      <c r="B336" s="42">
        <f>100*(ClosePriceData!B298/ClosePriceData!B297-1)</f>
        <v>3.17360424345949</v>
      </c>
      <c r="C336" s="42">
        <f>100*(ClosePriceData!C298/ClosePriceData!C297-1)</f>
        <v>-1.23464050142567</v>
      </c>
      <c r="D336" s="42">
        <f>100*(ClosePriceData!D298/ClosePriceData!D297-1)</f>
        <v>-0.118409572479128</v>
      </c>
      <c r="E336" s="42">
        <f>100*(ClosePriceData!E298/ClosePriceData!E297-1)</f>
        <v>-0.356666833191788</v>
      </c>
      <c r="F336" s="1"/>
      <c r="G336" s="1"/>
      <c r="H336" s="1"/>
      <c r="I336" s="1"/>
      <c r="J336" s="1"/>
      <c r="K336" s="1"/>
      <c r="L336" s="1"/>
    </row>
    <row r="337" spans="1:12">
      <c r="A337" s="1" t="str">
        <f>ClosePriceData!A299</f>
        <v>2020-04-28</v>
      </c>
      <c r="B337" s="42">
        <f>100*(ClosePriceData!B299/ClosePriceData!B298-1)</f>
        <v>-0.0609968630184698</v>
      </c>
      <c r="C337" s="42">
        <f>100*(ClosePriceData!C299/ClosePriceData!C298-1)</f>
        <v>-0.081781902803657</v>
      </c>
      <c r="D337" s="42">
        <f>100*(ClosePriceData!D299/ClosePriceData!D298-1)</f>
        <v>0.137268359643095</v>
      </c>
      <c r="E337" s="42">
        <f>100*(ClosePriceData!E299/ClosePriceData!E298-1)</f>
        <v>-0.505203135003163</v>
      </c>
      <c r="F337" s="1"/>
      <c r="G337" s="1"/>
      <c r="H337" s="1"/>
      <c r="I337" s="1"/>
      <c r="J337" s="1"/>
      <c r="K337" s="1"/>
      <c r="L337" s="1"/>
    </row>
    <row r="338" spans="1:12">
      <c r="A338" s="1" t="str">
        <f>ClosePriceData!A300</f>
        <v>2020-04-29</v>
      </c>
      <c r="B338" s="42">
        <f>100*(ClosePriceData!B300/ClosePriceData!B299-1)</f>
        <v>2.57215101578168</v>
      </c>
      <c r="C338" s="42">
        <f>100*(ClosePriceData!C300/ClosePriceData!C299-1)</f>
        <v>-0.4150818816684</v>
      </c>
      <c r="D338" s="42">
        <f>100*(ClosePriceData!D300/ClosePriceData!D299-1)</f>
        <v>0.0249236712567713</v>
      </c>
      <c r="E338" s="42">
        <f>100*(ClosePriceData!E300/ClosePriceData!E299-1)</f>
        <v>-0.122720340598592</v>
      </c>
      <c r="F338" s="1"/>
      <c r="G338" s="1"/>
      <c r="H338" s="1"/>
      <c r="I338" s="1"/>
      <c r="J338" s="1"/>
      <c r="K338" s="1"/>
      <c r="L338" s="1"/>
    </row>
    <row r="339" spans="1:12">
      <c r="A339" s="1" t="str">
        <f>ClosePriceData!A301</f>
        <v>2020-04-30</v>
      </c>
      <c r="B339" s="42">
        <f>100*(ClosePriceData!B301/ClosePriceData!B300-1)</f>
        <v>-1.30907854471268</v>
      </c>
      <c r="C339" s="42">
        <f>100*(ClosePriceData!C301/ClosePriceData!C300-1)</f>
        <v>-1.12716173341558</v>
      </c>
      <c r="D339" s="42">
        <f>100*(ClosePriceData!D301/ClosePriceData!D300-1)</f>
        <v>0.0560642870491401</v>
      </c>
      <c r="E339" s="42">
        <f>100*(ClosePriceData!E301/ClosePriceData!E300-1)</f>
        <v>0.633153722625757</v>
      </c>
      <c r="F339" s="1"/>
      <c r="G339" s="1"/>
      <c r="H339" s="1"/>
      <c r="I339" s="1"/>
      <c r="J339" s="1"/>
      <c r="K339" s="1"/>
      <c r="L339" s="1"/>
    </row>
    <row r="340" spans="1:12">
      <c r="A340" s="1" t="str">
        <f>ClosePriceData!A302</f>
        <v>2020-05-04</v>
      </c>
      <c r="B340" s="42">
        <f>100*(ClosePriceData!B302/ClosePriceData!B301-1)</f>
        <v>-2.66149870801033</v>
      </c>
      <c r="C340" s="42">
        <f>100*(ClosePriceData!C302/ClosePriceData!C301-1)</f>
        <v>1.3478253117388</v>
      </c>
      <c r="D340" s="42">
        <f>100*(ClosePriceData!D302/ClosePriceData!D301-1)</f>
        <v>-0.0435811231478067</v>
      </c>
      <c r="E340" s="42">
        <f>100*(ClosePriceData!E302/ClosePriceData!E301-1)</f>
        <v>-0.548081436737324</v>
      </c>
      <c r="F340" s="1"/>
      <c r="G340" s="1"/>
      <c r="H340" s="1"/>
      <c r="I340" s="1"/>
      <c r="J340" s="1"/>
      <c r="K340" s="1"/>
      <c r="L340" s="1"/>
    </row>
    <row r="341" spans="1:12">
      <c r="A341" s="1" t="str">
        <f>ClosePriceData!A303</f>
        <v>2020-05-05</v>
      </c>
      <c r="B341" s="42">
        <f>100*(ClosePriceData!B303/ClosePriceData!B302-1)</f>
        <v>1.16803822670559</v>
      </c>
      <c r="C341" s="42">
        <f>100*(ClosePriceData!C303/ClosePriceData!C302-1)</f>
        <v>-0.146464348482167</v>
      </c>
      <c r="D341" s="42">
        <f>100*(ClosePriceData!D303/ClosePriceData!D302-1)</f>
        <v>-0.0373715353472415</v>
      </c>
      <c r="E341" s="42">
        <f>100*(ClosePriceData!E303/ClosePriceData!E302-1)</f>
        <v>-0.229620817817322</v>
      </c>
      <c r="F341" s="1"/>
      <c r="G341" s="1"/>
      <c r="H341" s="1"/>
      <c r="I341" s="1"/>
      <c r="J341" s="1"/>
      <c r="K341" s="1"/>
      <c r="L341" s="1"/>
    </row>
    <row r="342" spans="1:12">
      <c r="A342" s="1" t="str">
        <f>ClosePriceData!A304</f>
        <v>2020-05-06</v>
      </c>
      <c r="B342" s="42">
        <f>100*(ClosePriceData!B304/ClosePriceData!B303-1)</f>
        <v>-0.865914458147465</v>
      </c>
      <c r="C342" s="42">
        <f>100*(ClosePriceData!C304/ClosePriceData!C303-1)</f>
        <v>-1.18517208125078</v>
      </c>
      <c r="D342" s="42">
        <f>100*(ClosePriceData!D304/ClosePriceData!D303-1)</f>
        <v>-0.0249236712567713</v>
      </c>
      <c r="E342" s="42">
        <f>100*(ClosePriceData!E304/ClosePriceData!E303-1)</f>
        <v>-0.245178224225684</v>
      </c>
      <c r="F342" s="1"/>
      <c r="G342" s="1"/>
      <c r="H342" s="1"/>
      <c r="I342" s="1"/>
      <c r="J342" s="1"/>
      <c r="K342" s="1"/>
      <c r="L342" s="1"/>
    </row>
    <row r="343" spans="1:12">
      <c r="A343" s="1" t="str">
        <f>ClosePriceData!A305</f>
        <v>2020-05-07</v>
      </c>
      <c r="B343" s="42">
        <f>100*(ClosePriceData!B305/ClosePriceData!B304-1)</f>
        <v>1.64107993647433</v>
      </c>
      <c r="C343" s="42">
        <f>100*(ClosePriceData!C305/ClosePriceData!C304-1)</f>
        <v>2.23251981631325</v>
      </c>
      <c r="D343" s="42">
        <f>100*(ClosePriceData!D305/ClosePriceData!D304-1)</f>
        <v>0.330320972265508</v>
      </c>
      <c r="E343" s="42">
        <f>100*(ClosePriceData!E305/ClosePriceData!E304-1)</f>
        <v>0.158199996850072</v>
      </c>
      <c r="F343" s="1"/>
      <c r="G343" s="1"/>
      <c r="H343" s="1"/>
      <c r="I343" s="1"/>
      <c r="J343" s="1"/>
      <c r="K343" s="1"/>
      <c r="L343" s="1"/>
    </row>
    <row r="344" spans="1:12">
      <c r="A344" s="1" t="str">
        <f>ClosePriceData!A306</f>
        <v>2020-05-11</v>
      </c>
      <c r="B344" s="42">
        <f>100*(ClosePriceData!B306/ClosePriceData!B305-1)</f>
        <v>1.484375</v>
      </c>
      <c r="C344" s="42">
        <f>100*(ClosePriceData!C306/ClosePriceData!C305-1)</f>
        <v>-1.53908695832807</v>
      </c>
      <c r="D344" s="42">
        <f>100*(ClosePriceData!D306/ClosePriceData!D305-1)</f>
        <v>-0.248478071810165</v>
      </c>
      <c r="E344" s="42">
        <f>100*(ClosePriceData!E306/ClosePriceData!E305-1)</f>
        <v>1.13484376688948</v>
      </c>
      <c r="F344" s="1"/>
      <c r="G344" s="1"/>
      <c r="H344" s="1"/>
      <c r="I344" s="1"/>
      <c r="J344" s="1"/>
      <c r="K344" s="1"/>
      <c r="L344" s="1"/>
    </row>
    <row r="345" spans="1:12">
      <c r="A345" s="1" t="str">
        <f>ClosePriceData!A307</f>
        <v>2020-05-12</v>
      </c>
      <c r="B345" s="42">
        <f>100*(ClosePriceData!B307/ClosePriceData!B306-1)</f>
        <v>-2.40355829270379</v>
      </c>
      <c r="C345" s="42">
        <f>100*(ClosePriceData!C307/ClosePriceData!C306-1)</f>
        <v>0.536776695796548</v>
      </c>
      <c r="D345" s="42">
        <f>100*(ClosePriceData!D307/ClosePriceData!D306-1)</f>
        <v>0.0934113837339545</v>
      </c>
      <c r="E345" s="42">
        <f>100*(ClosePriceData!E307/ClosePriceData!E306-1)</f>
        <v>-0.397902823226193</v>
      </c>
      <c r="F345" s="1"/>
      <c r="G345" s="1"/>
      <c r="H345" s="1"/>
      <c r="I345" s="1"/>
      <c r="J345" s="1"/>
      <c r="K345" s="1"/>
      <c r="L345" s="1"/>
    </row>
    <row r="346" spans="1:12">
      <c r="A346" s="1" t="str">
        <f>ClosePriceData!A308</f>
        <v>2020-05-13</v>
      </c>
      <c r="B346" s="42">
        <f>100*(ClosePriceData!B308/ClosePriceData!B307-1)</f>
        <v>-1.38475021910605</v>
      </c>
      <c r="C346" s="42">
        <f>100*(ClosePriceData!C308/ClosePriceData!C307-1)</f>
        <v>0.557380888519177</v>
      </c>
      <c r="D346" s="42">
        <f>100*(ClosePriceData!D308/ClosePriceData!D307-1)</f>
        <v>0.08710259441298</v>
      </c>
      <c r="E346" s="42">
        <f>100*(ClosePriceData!E308/ClosePriceData!E307-1)</f>
        <v>-0.191340567088305</v>
      </c>
      <c r="F346" s="1"/>
      <c r="G346" s="1"/>
      <c r="H346" s="1"/>
      <c r="I346" s="1"/>
      <c r="J346" s="1"/>
      <c r="K346" s="1"/>
      <c r="L346" s="1"/>
    </row>
    <row r="347" spans="1:12">
      <c r="A347" s="1" t="str">
        <f>ClosePriceData!A309</f>
        <v>2020-05-14</v>
      </c>
      <c r="B347" s="42">
        <f>100*(ClosePriceData!B309/ClosePriceData!B308-1)</f>
        <v>1.2086740135087</v>
      </c>
      <c r="C347" s="42">
        <f>100*(ClosePriceData!C309/ClosePriceData!C308-1)</f>
        <v>1.41198149408681</v>
      </c>
      <c r="D347" s="42">
        <f>100*(ClosePriceData!D309/ClosePriceData!D308-1)</f>
        <v>0.0621619941567619</v>
      </c>
      <c r="E347" s="42">
        <f>100*(ClosePriceData!E309/ClosePriceData!E308-1)</f>
        <v>0.403995458388295</v>
      </c>
      <c r="F347" s="1"/>
      <c r="G347" s="1"/>
      <c r="H347" s="1"/>
      <c r="I347" s="1"/>
      <c r="J347" s="1"/>
      <c r="K347" s="1"/>
      <c r="L347" s="1"/>
    </row>
    <row r="348" spans="1:12">
      <c r="A348" s="1" t="str">
        <f>ClosePriceData!A310</f>
        <v>2020-05-18</v>
      </c>
      <c r="B348" s="42">
        <f>100*(ClosePriceData!B310/ClosePriceData!B309-1)</f>
        <v>3.54759395855286</v>
      </c>
      <c r="C348" s="42">
        <f>100*(ClosePriceData!C310/ClosePriceData!C309-1)</f>
        <v>-0.362460551539279</v>
      </c>
      <c r="D348" s="42">
        <f>100*(ClosePriceData!D310/ClosePriceData!D309-1)</f>
        <v>-0.298192209728521</v>
      </c>
      <c r="E348" s="42">
        <f>100*(ClosePriceData!E310/ClosePriceData!E309-1)</f>
        <v>0.0149009462100835</v>
      </c>
      <c r="F348" s="1"/>
      <c r="G348" s="1"/>
      <c r="H348" s="1"/>
      <c r="I348" s="1"/>
      <c r="J348" s="1"/>
      <c r="K348" s="1"/>
      <c r="L348" s="1"/>
    </row>
    <row r="349" spans="1:12">
      <c r="A349" s="1" t="str">
        <f>ClosePriceData!A311</f>
        <v>2020-05-19</v>
      </c>
      <c r="B349" s="42">
        <f>100*(ClosePriceData!B311/ClosePriceData!B310-1)</f>
        <v>-0.99219810040706</v>
      </c>
      <c r="C349" s="42">
        <f>100*(ClosePriceData!C311/ClosePriceData!C310-1)</f>
        <v>0.716012356746432</v>
      </c>
      <c r="D349" s="42">
        <f>100*(ClosePriceData!D311/ClosePriceData!D310-1)</f>
        <v>0.130849274098077</v>
      </c>
      <c r="E349" s="42">
        <f>100*(ClosePriceData!E311/ClosePriceData!E310-1)</f>
        <v>0.399504958845642</v>
      </c>
      <c r="F349" s="1"/>
      <c r="G349" s="1"/>
      <c r="H349" s="1"/>
      <c r="I349" s="1"/>
      <c r="J349" s="1"/>
      <c r="K349" s="1"/>
      <c r="L349" s="1"/>
    </row>
    <row r="350" spans="1:12">
      <c r="A350" s="1" t="str">
        <f>ClosePriceData!A312</f>
        <v>2020-05-20</v>
      </c>
      <c r="B350" s="42">
        <f>100*(ClosePriceData!B312/ClosePriceData!B311-1)</f>
        <v>1.70449678800857</v>
      </c>
      <c r="C350" s="42">
        <f>100*(ClosePriceData!C312/ClosePriceData!C311-1)</f>
        <v>0.366931807890669</v>
      </c>
      <c r="D350" s="42">
        <f>100*(ClosePriceData!D312/ClosePriceData!D311-1)</f>
        <v>0.0746733042937153</v>
      </c>
      <c r="E350" s="42">
        <f>100*(ClosePriceData!E312/ClosePriceData!E311-1)</f>
        <v>-0.203129346258579</v>
      </c>
      <c r="F350" s="1"/>
      <c r="G350" s="1"/>
      <c r="H350" s="1"/>
      <c r="I350" s="1"/>
      <c r="J350" s="1"/>
      <c r="K350" s="1"/>
      <c r="L350" s="1"/>
    </row>
    <row r="351" spans="1:12">
      <c r="A351" s="1" t="str">
        <f>ClosePriceData!A313</f>
        <v>2020-05-21</v>
      </c>
      <c r="B351" s="42">
        <f>100*(ClosePriceData!B313/ClosePriceData!B312-1)</f>
        <v>-1.0611419909045</v>
      </c>
      <c r="C351" s="42">
        <f>100*(ClosePriceData!C313/ClosePriceData!C312-1)</f>
        <v>-1.71940911720071</v>
      </c>
      <c r="D351" s="42">
        <f>100*(ClosePriceData!D313/ClosePriceData!D312-1)</f>
        <v>-0.0248725282924966</v>
      </c>
      <c r="E351" s="42">
        <f>100*(ClosePriceData!E313/ClosePriceData!E312-1)</f>
        <v>0.0371787121250078</v>
      </c>
      <c r="F351" s="1"/>
      <c r="G351" s="1"/>
      <c r="H351" s="1"/>
      <c r="I351" s="1"/>
      <c r="J351" s="1"/>
      <c r="K351" s="1"/>
      <c r="L351" s="1"/>
    </row>
    <row r="352" spans="1:12">
      <c r="A352" s="1" t="str">
        <f>ClosePriceData!A314</f>
        <v>2020-05-26</v>
      </c>
      <c r="B352" s="42">
        <f>100*(ClosePriceData!B314/ClosePriceData!B313-1)</f>
        <v>1.95778004766769</v>
      </c>
      <c r="C352" s="42">
        <f>100*(ClosePriceData!C314/ClosePriceData!C313-1)</f>
        <v>-0.91252259063499</v>
      </c>
      <c r="D352" s="42">
        <f>100*(ClosePriceData!D314/ClosePriceData!D313-1)</f>
        <v>-0.0373180743873602</v>
      </c>
      <c r="E352" s="42">
        <f>100*(ClosePriceData!E314/ClosePriceData!E313-1)</f>
        <v>-0.130081359413281</v>
      </c>
      <c r="F352" s="1"/>
      <c r="G352" s="1"/>
      <c r="H352" s="1"/>
      <c r="I352" s="1"/>
      <c r="J352" s="1"/>
      <c r="K352" s="1"/>
      <c r="L352" s="1"/>
    </row>
    <row r="353" spans="1:12">
      <c r="A353" s="1" t="str">
        <f>ClosePriceData!A315</f>
        <v>2020-05-27</v>
      </c>
      <c r="B353" s="42">
        <f>100*(ClosePriceData!B315/ClosePriceData!B314-1)</f>
        <v>1.36917682417765</v>
      </c>
      <c r="C353" s="42">
        <f>100*(ClosePriceData!C315/ClosePriceData!C314-1)</f>
        <v>0.322618479732029</v>
      </c>
      <c r="D353" s="42">
        <f>100*(ClosePriceData!D315/ClosePriceData!D314-1)</f>
        <v>0.049776007964164</v>
      </c>
      <c r="E353" s="42">
        <f>100*(ClosePriceData!E315/ClosePriceData!E314-1)</f>
        <v>0.285612915739519</v>
      </c>
      <c r="F353" s="1"/>
      <c r="G353" s="1"/>
      <c r="H353" s="1"/>
      <c r="I353" s="1"/>
      <c r="J353" s="1"/>
      <c r="K353" s="1"/>
      <c r="L353" s="1"/>
    </row>
    <row r="354" spans="1:12">
      <c r="A354" s="1" t="str">
        <f>ClosePriceData!A316</f>
        <v>2020-05-28</v>
      </c>
      <c r="B354" s="42">
        <f>100*(ClosePriceData!B316/ClosePriceData!B315-1)</f>
        <v>0.0823587547356341</v>
      </c>
      <c r="C354" s="42">
        <f>100*(ClosePriceData!C316/ClosePriceData!C315-1)</f>
        <v>0.175407818181128</v>
      </c>
      <c r="D354" s="42">
        <f>100*(ClosePriceData!D316/ClosePriceData!D315-1)</f>
        <v>-0.0186567164179086</v>
      </c>
      <c r="E354" s="42">
        <f>100*(ClosePriceData!E316/ClosePriceData!E315-1)</f>
        <v>-0.143789084480672</v>
      </c>
      <c r="F354" s="1"/>
      <c r="G354" s="1"/>
      <c r="H354" s="1"/>
      <c r="I354" s="1"/>
      <c r="J354" s="1"/>
      <c r="K354" s="1"/>
      <c r="L354" s="1"/>
    </row>
    <row r="355" spans="1:12">
      <c r="A355" s="1" t="str">
        <f>ClosePriceData!A317</f>
        <v>2020-06-01</v>
      </c>
      <c r="B355" s="42">
        <f>100*(ClosePriceData!B317/ClosePriceData!B316-1)</f>
        <v>0.526662277814349</v>
      </c>
      <c r="C355" s="42">
        <f>100*(ClosePriceData!C317/ClosePriceData!C316-1)</f>
        <v>1.42998886953618</v>
      </c>
      <c r="D355" s="42">
        <f>100*(ClosePriceData!D317/ClosePriceData!D316-1)</f>
        <v>0.174161846115561</v>
      </c>
      <c r="E355" s="42">
        <f>100*(ClosePriceData!E317/ClosePriceData!E316-1)</f>
        <v>-0.0882526339069156</v>
      </c>
      <c r="F355" s="1"/>
      <c r="G355" s="1"/>
      <c r="H355" s="1"/>
      <c r="I355" s="1"/>
      <c r="J355" s="1"/>
      <c r="K355" s="1"/>
      <c r="L355" s="1"/>
    </row>
    <row r="356" spans="1:12">
      <c r="A356" s="1" t="str">
        <f>ClosePriceData!A318</f>
        <v>2020-06-02</v>
      </c>
      <c r="B356" s="42">
        <f>100*(ClosePriceData!B318/ClosePriceData!B317-1)</f>
        <v>0.753110674525215</v>
      </c>
      <c r="C356" s="42">
        <f>100*(ClosePriceData!C318/ClosePriceData!C317-1)</f>
        <v>-0.725060265980937</v>
      </c>
      <c r="D356" s="42">
        <f>100*(ClosePriceData!D318/ClosePriceData!D317-1)</f>
        <v>-0.08072027320708</v>
      </c>
      <c r="E356" s="42">
        <f>100*(ClosePriceData!E318/ClosePriceData!E317-1)</f>
        <v>1.17250130571798</v>
      </c>
      <c r="F356" s="1"/>
      <c r="G356" s="1"/>
      <c r="H356" s="1"/>
      <c r="I356" s="1"/>
      <c r="J356" s="1"/>
      <c r="K356" s="1"/>
      <c r="L356" s="1"/>
    </row>
    <row r="357" spans="1:12">
      <c r="A357" s="1" t="str">
        <f>ClosePriceData!A319</f>
        <v>2020-06-03</v>
      </c>
      <c r="B357" s="42">
        <f>100*(ClosePriceData!B319/ClosePriceData!B318-1)</f>
        <v>1.32434189145272</v>
      </c>
      <c r="C357" s="42">
        <f>100*(ClosePriceData!C319/ClosePriceData!C318-1)</f>
        <v>-1.58821603983573</v>
      </c>
      <c r="D357" s="42">
        <f>100*(ClosePriceData!D319/ClosePriceData!D318-1)</f>
        <v>-0.217499378573205</v>
      </c>
      <c r="E357" s="42">
        <f>100*(ClosePriceData!E319/ClosePriceData!E318-1)</f>
        <v>0.174612902148441</v>
      </c>
      <c r="F357" s="1"/>
      <c r="G357" s="1"/>
      <c r="H357" s="1"/>
      <c r="I357" s="1"/>
      <c r="J357" s="1"/>
      <c r="K357" s="1"/>
      <c r="L357" s="1"/>
    </row>
    <row r="358" spans="1:12">
      <c r="A358" s="1" t="str">
        <f>ClosePriceData!A320</f>
        <v>2020-06-04</v>
      </c>
      <c r="B358" s="42">
        <f>100*(ClosePriceData!B320/ClosePriceData!B319-1)</f>
        <v>-0.232539491620565</v>
      </c>
      <c r="C358" s="42">
        <f>100*(ClosePriceData!C320/ClosePriceData!C319-1)</f>
        <v>1.24278330657965</v>
      </c>
      <c r="D358" s="42">
        <f>100*(ClosePriceData!D320/ClosePriceData!D319-1)</f>
        <v>-0.0747337609765197</v>
      </c>
      <c r="E358" s="42">
        <f>100*(ClosePriceData!E320/ClosePriceData!E319-1)</f>
        <v>0.138533876910385</v>
      </c>
      <c r="F358" s="1"/>
      <c r="G358" s="1"/>
      <c r="H358" s="1"/>
      <c r="I358" s="1"/>
      <c r="J358" s="1"/>
      <c r="K358" s="1"/>
      <c r="L358" s="1"/>
    </row>
    <row r="359" spans="1:12">
      <c r="A359" s="1" t="str">
        <f>ClosePriceData!A321</f>
        <v>2020-06-08</v>
      </c>
      <c r="B359" s="42">
        <f>100*(ClosePriceData!B321/ClosePriceData!B320-1)</f>
        <v>3.76145314258158</v>
      </c>
      <c r="C359" s="42">
        <f>100*(ClosePriceData!C321/ClosePriceData!C320-1)</f>
        <v>-1.19843942599042</v>
      </c>
      <c r="D359" s="42">
        <f>100*(ClosePriceData!D321/ClosePriceData!D320-1)</f>
        <v>-0.168276721720162</v>
      </c>
      <c r="E359" s="42">
        <f>100*(ClosePriceData!E321/ClosePriceData!E320-1)</f>
        <v>-0.678880251440117</v>
      </c>
      <c r="F359" s="1"/>
      <c r="G359" s="1"/>
      <c r="H359" s="1"/>
      <c r="I359" s="1"/>
      <c r="J359" s="1"/>
      <c r="K359" s="1"/>
      <c r="L359" s="1"/>
    </row>
    <row r="360" spans="1:12">
      <c r="A360" s="1" t="str">
        <f>ClosePriceData!A322</f>
        <v>2020-06-09</v>
      </c>
      <c r="B360" s="42">
        <f>100*(ClosePriceData!B322/ClosePriceData!B321-1)</f>
        <v>-0.681642137877614</v>
      </c>
      <c r="C360" s="42">
        <f>100*(ClosePriceData!C322/ClosePriceData!C321-1)</f>
        <v>0.965665775907287</v>
      </c>
      <c r="D360" s="42">
        <f>100*(ClosePriceData!D322/ClosePriceData!D321-1)</f>
        <v>0.174803346235475</v>
      </c>
      <c r="E360" s="42">
        <f>100*(ClosePriceData!E322/ClosePriceData!E321-1)</f>
        <v>-0.564534272778128</v>
      </c>
      <c r="F360" s="1"/>
      <c r="G360" s="1"/>
      <c r="H360" s="1"/>
      <c r="I360" s="1"/>
      <c r="J360" s="1"/>
      <c r="K360" s="1"/>
      <c r="L360" s="1"/>
    </row>
    <row r="361" spans="1:12">
      <c r="A361" s="1" t="str">
        <f>ClosePriceData!A323</f>
        <v>2020-06-10</v>
      </c>
      <c r="B361" s="42">
        <f>100*(ClosePriceData!B323/ClosePriceData!B322-1)</f>
        <v>-0.608329433785681</v>
      </c>
      <c r="C361" s="42">
        <f>100*(ClosePriceData!C323/ClosePriceData!C322-1)</f>
        <v>-0.0816412424105573</v>
      </c>
      <c r="D361" s="42">
        <f>100*(ClosePriceData!D323/ClosePriceData!D322-1)</f>
        <v>0.274211641530608</v>
      </c>
      <c r="E361" s="42">
        <f>100*(ClosePriceData!E323/ClosePriceData!E322-1)</f>
        <v>-0.7569679912386</v>
      </c>
      <c r="F361" s="1"/>
      <c r="G361" s="1"/>
      <c r="H361" s="1"/>
      <c r="I361" s="1"/>
      <c r="J361" s="1"/>
      <c r="K361" s="1"/>
      <c r="L361" s="1"/>
    </row>
    <row r="362" spans="1:12">
      <c r="A362" s="1" t="str">
        <f>ClosePriceData!A324</f>
        <v>2020-06-11</v>
      </c>
      <c r="B362" s="42">
        <f>100*(ClosePriceData!B324/ClosePriceData!B323-1)</f>
        <v>-5.51632140615191</v>
      </c>
      <c r="C362" s="42">
        <f>100*(ClosePriceData!C324/ClosePriceData!C323-1)</f>
        <v>1.0914580423123</v>
      </c>
      <c r="D362" s="42">
        <f>100*(ClosePriceData!D324/ClosePriceData!D323-1)</f>
        <v>0.0745804847731568</v>
      </c>
      <c r="E362" s="42">
        <f>100*(ClosePriceData!E324/ClosePriceData!E323-1)</f>
        <v>-0.16639014550186</v>
      </c>
      <c r="F362" s="1"/>
      <c r="G362" s="1"/>
      <c r="H362" s="1"/>
      <c r="I362" s="1"/>
      <c r="J362" s="1"/>
      <c r="K362" s="1"/>
      <c r="L362" s="1"/>
    </row>
    <row r="363" spans="1:12">
      <c r="A363" s="1" t="str">
        <f>ClosePriceData!A325</f>
        <v>2020-06-15</v>
      </c>
      <c r="B363" s="42">
        <f>100*(ClosePriceData!B325/ClosePriceData!B324-1)</f>
        <v>2.08454447305042</v>
      </c>
      <c r="C363" s="42">
        <f>100*(ClosePriceData!C325/ClosePriceData!C324-1)</f>
        <v>-0.675516811309185</v>
      </c>
      <c r="D363" s="42">
        <f>100*(ClosePriceData!D325/ClosePriceData!D324-1)</f>
        <v>-0.0807353123835508</v>
      </c>
      <c r="E363" s="42">
        <f>100*(ClosePriceData!E325/ClosePriceData!E324-1)</f>
        <v>0.618897274341901</v>
      </c>
      <c r="F363" s="1"/>
      <c r="G363" s="1"/>
      <c r="H363" s="1"/>
      <c r="I363" s="1"/>
      <c r="J363" s="1"/>
      <c r="K363" s="1"/>
      <c r="L363" s="1"/>
    </row>
    <row r="364" spans="1:12">
      <c r="A364" s="1" t="str">
        <f>ClosePriceData!A326</f>
        <v>2020-06-16</v>
      </c>
      <c r="B364" s="42">
        <f>100*(ClosePriceData!B326/ClosePriceData!B325-1)</f>
        <v>1.81418808981451</v>
      </c>
      <c r="C364" s="42">
        <f>100*(ClosePriceData!C326/ClosePriceData!C325-1)</f>
        <v>0.540599110262652</v>
      </c>
      <c r="D364" s="42">
        <f>100*(ClosePriceData!D326/ClosePriceData!D325-1)</f>
        <v>-0.068369693579462</v>
      </c>
      <c r="E364" s="42">
        <f>100*(ClosePriceData!E326/ClosePriceData!E325-1)</f>
        <v>-0.0502467572935483</v>
      </c>
      <c r="F364" s="1"/>
      <c r="G364" s="1"/>
      <c r="H364" s="1"/>
      <c r="I364" s="1"/>
      <c r="J364" s="1"/>
      <c r="K364" s="1"/>
      <c r="L364" s="1"/>
    </row>
    <row r="365" spans="1:12">
      <c r="A365" s="1" t="str">
        <f>ClosePriceData!A327</f>
        <v>2020-06-17</v>
      </c>
      <c r="B365" s="42">
        <f>100*(ClosePriceData!B327/ClosePriceData!B326-1)</f>
        <v>-0.343587694766279</v>
      </c>
      <c r="C365" s="42">
        <f>100*(ClosePriceData!C327/ClosePriceData!C326-1)</f>
        <v>-0.0231281463754285</v>
      </c>
      <c r="D365" s="42">
        <f>100*(ClosePriceData!D327/ClosePriceData!D326-1)</f>
        <v>0.0248787162582476</v>
      </c>
      <c r="E365" s="42">
        <f>100*(ClosePriceData!E327/ClosePriceData!E326-1)</f>
        <v>-0.480411893691157</v>
      </c>
      <c r="F365" s="1"/>
      <c r="G365" s="1"/>
      <c r="H365" s="1"/>
      <c r="I365" s="1"/>
      <c r="J365" s="1"/>
      <c r="K365" s="1"/>
      <c r="L365" s="1"/>
    </row>
    <row r="366" spans="1:12">
      <c r="A366" s="1" t="str">
        <f>ClosePriceData!A328</f>
        <v>2020-06-18</v>
      </c>
      <c r="B366" s="42">
        <f>100*(ClosePriceData!B328/ClosePriceData!B327-1)</f>
        <v>-0.288646568313022</v>
      </c>
      <c r="C366" s="42">
        <f>100*(ClosePriceData!C328/ClosePriceData!C327-1)</f>
        <v>-0.254447285912085</v>
      </c>
      <c r="D366" s="42">
        <f>100*(ClosePriceData!D328/ClosePriceData!D327-1)</f>
        <v>0.0373087924387505</v>
      </c>
      <c r="E366" s="42">
        <f>100*(ClosePriceData!E328/ClosePriceData!E327-1)</f>
        <v>0.104779474783179</v>
      </c>
      <c r="F366" s="1"/>
      <c r="G366" s="1"/>
      <c r="H366" s="1"/>
      <c r="I366" s="1"/>
      <c r="J366" s="1"/>
      <c r="K366" s="1"/>
      <c r="L366" s="1"/>
    </row>
    <row r="367" spans="1:12">
      <c r="A367" s="1" t="str">
        <f>ClosePriceData!A329</f>
        <v>2020-06-22</v>
      </c>
      <c r="B367" s="42">
        <f>100*(ClosePriceData!B329/ClosePriceData!B328-1)</f>
        <v>0.0562881955612715</v>
      </c>
      <c r="C367" s="42">
        <f>100*(ClosePriceData!C329/ClosePriceData!C328-1)</f>
        <v>1.84948408167218</v>
      </c>
      <c r="D367" s="42">
        <f>100*(ClosePriceData!D329/ClosePriceData!D328-1)</f>
        <v>-0.0186474390850289</v>
      </c>
      <c r="E367" s="42">
        <f>100*(ClosePriceData!E329/ClosePriceData!E328-1)</f>
        <v>-0.0962557431863464</v>
      </c>
      <c r="F367" s="1"/>
      <c r="G367" s="1"/>
      <c r="H367" s="1"/>
      <c r="I367" s="1"/>
      <c r="J367" s="1"/>
      <c r="K367" s="1"/>
      <c r="L367" s="1"/>
    </row>
    <row r="368" spans="1:12">
      <c r="A368" s="1" t="str">
        <f>ClosePriceData!A330</f>
        <v>2020-06-23</v>
      </c>
      <c r="B368" s="42">
        <f>100*(ClosePriceData!B330/ClosePriceData!B329-1)</f>
        <v>0.249136060435595</v>
      </c>
      <c r="C368" s="42">
        <f>100*(ClosePriceData!C330/ClosePriceData!C329-1)</f>
        <v>0.876645121085695</v>
      </c>
      <c r="D368" s="42">
        <f>100*(ClosePriceData!D330/ClosePriceData!D329-1)</f>
        <v>0.0435188063413028</v>
      </c>
      <c r="E368" s="42">
        <f>100*(ClosePriceData!E330/ClosePriceData!E329-1)</f>
        <v>-0.44057981127863</v>
      </c>
      <c r="F368" s="1"/>
      <c r="G368" s="1"/>
      <c r="H368" s="1"/>
      <c r="I368" s="1"/>
      <c r="J368" s="1"/>
      <c r="K368" s="1"/>
      <c r="L368" s="1"/>
    </row>
    <row r="369" spans="1:12">
      <c r="A369" s="1" t="str">
        <f>ClosePriceData!A331</f>
        <v>2020-06-24</v>
      </c>
      <c r="B369" s="42">
        <f>100*(ClosePriceData!B331/ClosePriceData!B330-1)</f>
        <v>-2.22863556196889</v>
      </c>
      <c r="C369" s="42">
        <f>100*(ClosePriceData!C331/ClosePriceData!C330-1)</f>
        <v>-0.35550628320109</v>
      </c>
      <c r="D369" s="42">
        <f>100*(ClosePriceData!D331/ClosePriceData!D330-1)</f>
        <v>0.0310713397961626</v>
      </c>
      <c r="E369" s="42">
        <f>100*(ClosePriceData!E331/ClosePriceData!E330-1)</f>
        <v>0.57500633545764</v>
      </c>
      <c r="F369" s="1"/>
      <c r="G369" s="1"/>
      <c r="H369" s="1"/>
      <c r="I369" s="1"/>
      <c r="J369" s="1"/>
      <c r="K369" s="1"/>
      <c r="L369" s="1"/>
    </row>
    <row r="370" spans="1:12">
      <c r="A370" s="1" t="str">
        <f>ClosePriceData!A332</f>
        <v>2020-06-25</v>
      </c>
      <c r="B370" s="42">
        <f>100*(ClosePriceData!B332/ClosePriceData!B331-1)</f>
        <v>0.713348638898004</v>
      </c>
      <c r="C370" s="42">
        <f>100*(ClosePriceData!C332/ClosePriceData!C331-1)</f>
        <v>-0.209540895903959</v>
      </c>
      <c r="D370" s="42">
        <f>100*(ClosePriceData!D332/ClosePriceData!D331-1)</f>
        <v>0.00621233770268237</v>
      </c>
      <c r="E370" s="42">
        <f>100*(ClosePriceData!E332/ClosePriceData!E331-1)</f>
        <v>0.103697885974241</v>
      </c>
      <c r="F370" s="1"/>
      <c r="G370" s="1"/>
      <c r="H370" s="1"/>
      <c r="I370" s="1"/>
      <c r="J370" s="1"/>
      <c r="K370" s="1"/>
      <c r="L370" s="1"/>
    </row>
    <row r="371" spans="1:12">
      <c r="A371" s="1" t="str">
        <f>ClosePriceData!A333</f>
        <v>2020-06-29</v>
      </c>
      <c r="B371" s="42">
        <f>100*(ClosePriceData!B333/ClosePriceData!B332-1)</f>
        <v>-0.749002686640077</v>
      </c>
      <c r="C371" s="42">
        <f>100*(ClosePriceData!C333/ClosePriceData!C332-1)</f>
        <v>0.720735112544557</v>
      </c>
      <c r="D371" s="42">
        <f>100*(ClosePriceData!D333/ClosePriceData!D332-1)</f>
        <v>0.180146602062359</v>
      </c>
      <c r="E371" s="42">
        <f>100*(ClosePriceData!E333/ClosePriceData!E332-1)</f>
        <v>0.405954303737865</v>
      </c>
      <c r="F371" s="1"/>
      <c r="G371" s="1"/>
      <c r="H371" s="1"/>
      <c r="I371" s="1"/>
      <c r="J371" s="1"/>
      <c r="K371" s="1"/>
      <c r="L371" s="1"/>
    </row>
    <row r="372" spans="1:12">
      <c r="A372" s="1" t="str">
        <f>ClosePriceData!A334</f>
        <v>2020-06-30</v>
      </c>
      <c r="B372" s="42">
        <f>100*(ClosePriceData!B334/ClosePriceData!B333-1)</f>
        <v>1.39447133130999</v>
      </c>
      <c r="C372" s="42">
        <f>100*(ClosePriceData!C334/ClosePriceData!C333-1)</f>
        <v>1.02546487892494</v>
      </c>
      <c r="D372" s="42">
        <f>100*(ClosePriceData!D334/ClosePriceData!D333-1)</f>
        <v>-0.00620078129844881</v>
      </c>
      <c r="E372" s="42">
        <f>100*(ClosePriceData!E334/ClosePriceData!E333-1)</f>
        <v>0.370851368093961</v>
      </c>
      <c r="F372" s="1"/>
      <c r="G372" s="1"/>
      <c r="H372" s="1"/>
      <c r="I372" s="1"/>
      <c r="J372" s="1"/>
      <c r="K372" s="1"/>
      <c r="L372" s="1"/>
    </row>
    <row r="373" spans="1:12">
      <c r="A373" s="1" t="str">
        <f>ClosePriceData!A335</f>
        <v>2020-07-01</v>
      </c>
      <c r="B373" s="42">
        <f>100*(ClosePriceData!B335/ClosePriceData!B334-1)</f>
        <v>0.412587978318912</v>
      </c>
      <c r="C373" s="42">
        <f>100*(ClosePriceData!C335/ClosePriceData!C334-1)</f>
        <v>-1.10429720179169</v>
      </c>
      <c r="D373" s="42">
        <f>100*(ClosePriceData!D335/ClosePriceData!D334-1)</f>
        <v>-0.303857125139528</v>
      </c>
      <c r="E373" s="42">
        <f>100*(ClosePriceData!E335/ClosePriceData!E334-1)</f>
        <v>-0.576906039759773</v>
      </c>
      <c r="F373" s="1"/>
      <c r="G373" s="1"/>
      <c r="H373" s="1"/>
      <c r="I373" s="1"/>
      <c r="J373" s="1"/>
      <c r="K373" s="1"/>
      <c r="L373" s="1"/>
    </row>
    <row r="374" spans="1:12">
      <c r="A374" s="1" t="str">
        <f>ClosePriceData!A336</f>
        <v>2020-07-02</v>
      </c>
      <c r="B374" s="42">
        <f>100*(ClosePriceData!B336/ClosePriceData!B335-1)</f>
        <v>0.837898807605542</v>
      </c>
      <c r="C374" s="42">
        <f>100*(ClosePriceData!C336/ClosePriceData!C335-1)</f>
        <v>0.60907112144839</v>
      </c>
      <c r="D374" s="42">
        <f>100*(ClosePriceData!D336/ClosePriceData!D335-1)</f>
        <v>0.0808608571250868</v>
      </c>
      <c r="E374" s="42">
        <f>100*(ClosePriceData!E336/ClosePriceData!E335-1)</f>
        <v>0.122009395734635</v>
      </c>
      <c r="F374" s="1"/>
      <c r="G374" s="1"/>
      <c r="H374" s="1"/>
      <c r="I374" s="1"/>
      <c r="J374" s="1"/>
      <c r="K374" s="1"/>
      <c r="L374" s="1"/>
    </row>
    <row r="375" spans="1:12">
      <c r="A375" s="1" t="str">
        <f>ClosePriceData!A337</f>
        <v>2020-07-06</v>
      </c>
      <c r="B375" s="42">
        <f>100*(ClosePriceData!B337/ClosePriceData!B336-1)</f>
        <v>1.37424097155641</v>
      </c>
      <c r="C375" s="42">
        <f>100*(ClosePriceData!C337/ClosePriceData!C336-1)</f>
        <v>0.252242152466375</v>
      </c>
      <c r="D375" s="42">
        <f>100*(ClosePriceData!D337/ClosePriceData!D336-1)</f>
        <v>-0.0497203231821008</v>
      </c>
      <c r="E375" s="42">
        <f>100*(ClosePriceData!E337/ClosePriceData!E336-1)</f>
        <v>-0.128371848220665</v>
      </c>
      <c r="F375" s="1"/>
      <c r="G375" s="1"/>
      <c r="H375" s="1"/>
      <c r="I375" s="1"/>
      <c r="J375" s="1"/>
      <c r="K375" s="1"/>
      <c r="L375" s="1"/>
    </row>
    <row r="376" spans="1:12">
      <c r="A376" s="1" t="str">
        <f>ClosePriceData!A338</f>
        <v>2020-07-07</v>
      </c>
      <c r="B376" s="42">
        <f>100*(ClosePriceData!B338/ClosePriceData!B337-1)</f>
        <v>-1.11916771752837</v>
      </c>
      <c r="C376" s="42">
        <f>100*(ClosePriceData!C338/ClosePriceData!C337-1)</f>
        <v>0.877827854172497</v>
      </c>
      <c r="D376" s="42">
        <f>100*(ClosePriceData!D338/ClosePriceData!D337-1)</f>
        <v>0.043526924511883</v>
      </c>
      <c r="E376" s="42">
        <f>100*(ClosePriceData!E338/ClosePriceData!E337-1)</f>
        <v>0.203986472771311</v>
      </c>
      <c r="F376" s="1"/>
      <c r="G376" s="1"/>
      <c r="H376" s="1"/>
      <c r="I376" s="1"/>
      <c r="J376" s="1"/>
      <c r="K376" s="1"/>
      <c r="L376" s="1"/>
    </row>
    <row r="377" spans="1:12">
      <c r="A377" s="1" t="str">
        <f>ClosePriceData!A339</f>
        <v>2020-07-08</v>
      </c>
      <c r="B377" s="42">
        <f>100*(ClosePriceData!B339/ClosePriceData!B338-1)</f>
        <v>0.860832137733136</v>
      </c>
      <c r="C377" s="42">
        <f>100*(ClosePriceData!C339/ClosePriceData!C338-1)</f>
        <v>0.626319096216865</v>
      </c>
      <c r="D377" s="42">
        <f>100*(ClosePriceData!D339/ClosePriceData!D338-1)</f>
        <v>0.0248617067561741</v>
      </c>
      <c r="E377" s="42">
        <f>100*(ClosePriceData!E339/ClosePriceData!E338-1)</f>
        <v>-0.274226907128938</v>
      </c>
      <c r="F377" s="1"/>
      <c r="G377" s="1"/>
      <c r="H377" s="1"/>
      <c r="I377" s="1"/>
      <c r="J377" s="1"/>
      <c r="K377" s="1"/>
      <c r="L377" s="1"/>
    </row>
    <row r="378" spans="1:12">
      <c r="A378" s="1" t="str">
        <f>ClosePriceData!A340</f>
        <v>2020-07-09</v>
      </c>
      <c r="B378" s="42">
        <f>100*(ClosePriceData!B340/ClosePriceData!B339-1)</f>
        <v>-0.711237553342814</v>
      </c>
      <c r="C378" s="42">
        <f>100*(ClosePriceData!C340/ClosePriceData!C339-1)</f>
        <v>-0.897826980342886</v>
      </c>
      <c r="D378" s="42">
        <f>100*(ClosePriceData!D340/ClosePriceData!D339-1)</f>
        <v>0.0683526999316397</v>
      </c>
      <c r="E378" s="42">
        <f>100*(ClosePriceData!E340/ClosePriceData!E339-1)</f>
        <v>-0.0438035547393634</v>
      </c>
      <c r="F378" s="1"/>
      <c r="G378" s="1"/>
      <c r="H378" s="1"/>
      <c r="I378" s="1"/>
      <c r="J378" s="1"/>
      <c r="K378" s="1"/>
      <c r="L378" s="1"/>
    </row>
    <row r="379" spans="1:12">
      <c r="A379" s="1" t="str">
        <f>ClosePriceData!A341</f>
        <v>2020-07-13</v>
      </c>
      <c r="B379" s="42">
        <f>100*(ClosePriceData!B341/ClosePriceData!B340-1)</f>
        <v>0.230818210760897</v>
      </c>
      <c r="C379" s="42">
        <f>100*(ClosePriceData!C341/ClosePriceData!C340-1)</f>
        <v>0.655849774809036</v>
      </c>
      <c r="D379" s="42">
        <f>100*(ClosePriceData!D341/ClosePriceData!D340-1)</f>
        <v>-0.0931445603576719</v>
      </c>
      <c r="E379" s="42">
        <f>100*(ClosePriceData!E341/ClosePriceData!E340-1)</f>
        <v>0.0373058576790486</v>
      </c>
      <c r="F379" s="1"/>
      <c r="G379" s="1"/>
      <c r="H379" s="1"/>
      <c r="I379" s="1"/>
      <c r="J379" s="1"/>
      <c r="K379" s="1"/>
      <c r="L379" s="1"/>
    </row>
    <row r="380" spans="1:12">
      <c r="A380" s="1" t="str">
        <f>ClosePriceData!A342</f>
        <v>2020-07-14</v>
      </c>
      <c r="B380" s="42">
        <f>100*(ClosePriceData!B342/ClosePriceData!B341-1)</f>
        <v>1.11966965774637</v>
      </c>
      <c r="C380" s="42">
        <f>100*(ClosePriceData!C342/ClosePriceData!C341-1)</f>
        <v>-0.0220885927146308</v>
      </c>
      <c r="D380" s="42">
        <f>100*(ClosePriceData!D342/ClosePriceData!D341-1)</f>
        <v>0.062154266890424</v>
      </c>
      <c r="E380" s="42">
        <f>100*(ClosePriceData!E342/ClosePriceData!E341-1)</f>
        <v>-0.0288951957367334</v>
      </c>
      <c r="F380" s="1"/>
      <c r="G380" s="1"/>
      <c r="H380" s="1"/>
      <c r="I380" s="1"/>
      <c r="J380" s="1"/>
      <c r="K380" s="1"/>
      <c r="L380" s="1"/>
    </row>
    <row r="381" spans="1:12">
      <c r="A381" s="1" t="str">
        <f>ClosePriceData!A343</f>
        <v>2020-07-15</v>
      </c>
      <c r="B381" s="42">
        <f>100*(ClosePriceData!B343/ClosePriceData!B342-1)</f>
        <v>1.13083084655254</v>
      </c>
      <c r="C381" s="42">
        <f>100*(ClosePriceData!C343/ClosePriceData!C342-1)</f>
        <v>0.0441869457037392</v>
      </c>
      <c r="D381" s="42">
        <f>100*(ClosePriceData!D343/ClosePriceData!D342-1)</f>
        <v>-0.0124231318715418</v>
      </c>
      <c r="E381" s="42">
        <f>100*(ClosePriceData!E343/ClosePriceData!E342-1)</f>
        <v>-0.305852145640029</v>
      </c>
      <c r="F381" s="1"/>
      <c r="G381" s="1"/>
      <c r="H381" s="1"/>
      <c r="I381" s="1"/>
      <c r="J381" s="1"/>
      <c r="K381" s="1"/>
      <c r="L381" s="1"/>
    </row>
    <row r="382" spans="1:12">
      <c r="A382" s="1" t="str">
        <f>ClosePriceData!A344</f>
        <v>2020-07-16</v>
      </c>
      <c r="B382" s="42">
        <f>100*(ClosePriceData!B344/ClosePriceData!B343-1)</f>
        <v>-0.776518092871559</v>
      </c>
      <c r="C382" s="42">
        <f>100*(ClosePriceData!C344/ClosePriceData!C343-1)</f>
        <v>-0.70111919349759</v>
      </c>
      <c r="D382" s="42">
        <f>100*(ClosePriceData!D344/ClosePriceData!D343-1)</f>
        <v>0.037274026216072</v>
      </c>
      <c r="E382" s="42">
        <f>100*(ClosePriceData!E344/ClosePriceData!E343-1)</f>
        <v>0.337647265461793</v>
      </c>
      <c r="F382" s="1"/>
      <c r="G382" s="1"/>
      <c r="H382" s="1"/>
      <c r="I382" s="1"/>
      <c r="J382" s="1"/>
      <c r="K382" s="1"/>
      <c r="L382" s="1"/>
    </row>
    <row r="383" spans="1:12">
      <c r="A383" s="1" t="str">
        <f>ClosePriceData!A345</f>
        <v>2020-07-20</v>
      </c>
      <c r="B383" s="42">
        <f>100*(ClosePriceData!B345/ClosePriceData!B344-1)</f>
        <v>1.58866802316482</v>
      </c>
      <c r="C383" s="42">
        <f>100*(ClosePriceData!C345/ClosePriceData!C344-1)</f>
        <v>0.956250275705006</v>
      </c>
      <c r="D383" s="42">
        <f>100*(ClosePriceData!D345/ClosePriceData!D344-1)</f>
        <v>-0.0496801838166805</v>
      </c>
      <c r="E383" s="42">
        <f>100*(ClosePriceData!E345/ClosePriceData!E344-1)</f>
        <v>-0.076432953145289</v>
      </c>
      <c r="F383" s="1"/>
      <c r="G383" s="1"/>
      <c r="H383" s="1"/>
      <c r="I383" s="1"/>
      <c r="J383" s="1"/>
      <c r="K383" s="1"/>
      <c r="L383" s="1"/>
    </row>
    <row r="384" spans="1:12">
      <c r="A384" s="1" t="str">
        <f>ClosePriceData!A346</f>
        <v>2020-07-21</v>
      </c>
      <c r="B384" s="42">
        <f>100*(ClosePriceData!B346/ClosePriceData!B345-1)</f>
        <v>0.184885602033735</v>
      </c>
      <c r="C384" s="42">
        <f>100*(ClosePriceData!C346/ClosePriceData!C345-1)</f>
        <v>1.45933144136339</v>
      </c>
      <c r="D384" s="42">
        <f>100*(ClosePriceData!D346/ClosePriceData!D345-1)</f>
        <v>0.06213109661386</v>
      </c>
      <c r="E384" s="42">
        <f>100*(ClosePriceData!E346/ClosePriceData!E345-1)</f>
        <v>-0.33956666521735</v>
      </c>
      <c r="F384" s="1"/>
      <c r="G384" s="1"/>
      <c r="H384" s="1"/>
      <c r="I384" s="1"/>
      <c r="J384" s="1"/>
      <c r="K384" s="1"/>
      <c r="L384" s="1"/>
    </row>
    <row r="385" spans="1:12">
      <c r="A385" s="1" t="str">
        <f>ClosePriceData!A347</f>
        <v>2020-07-22</v>
      </c>
      <c r="B385" s="42">
        <f>100*(ClosePriceData!B347/ClosePriceData!B346-1)</f>
        <v>0.438292964244513</v>
      </c>
      <c r="C385" s="42">
        <f>100*(ClosePriceData!C347/ClosePriceData!C346-1)</f>
        <v>1.17780888429901</v>
      </c>
      <c r="D385" s="42">
        <f>100*(ClosePriceData!D347/ClosePriceData!D346-1)</f>
        <v>-0.00620925178516085</v>
      </c>
      <c r="E385" s="42">
        <f>100*(ClosePriceData!E347/ClosePriceData!E346-1)</f>
        <v>0.321073317347031</v>
      </c>
      <c r="F385" s="1"/>
      <c r="G385" s="1"/>
      <c r="H385" s="1"/>
      <c r="I385" s="1"/>
      <c r="J385" s="1"/>
      <c r="K385" s="1"/>
      <c r="L385" s="1"/>
    </row>
    <row r="386" spans="1:12">
      <c r="A386" s="1" t="str">
        <f>ClosePriceData!A348</f>
        <v>2020-07-23</v>
      </c>
      <c r="B386" s="42">
        <f>100*(ClosePriceData!B348/ClosePriceData!B347-1)</f>
        <v>-1.16368090644619</v>
      </c>
      <c r="C386" s="42">
        <f>100*(ClosePriceData!C348/ClosePriceData!C347-1)</f>
        <v>1.34112978528107</v>
      </c>
      <c r="D386" s="42">
        <f>100*(ClosePriceData!D348/ClosePriceData!D347-1)</f>
        <v>0.00620963735717961</v>
      </c>
      <c r="E386" s="42">
        <f>100*(ClosePriceData!E348/ClosePriceData!E347-1)</f>
        <v>-0.314451860447962</v>
      </c>
      <c r="F386" s="1"/>
      <c r="G386" s="1"/>
      <c r="H386" s="1"/>
      <c r="I386" s="1"/>
      <c r="J386" s="1"/>
      <c r="K386" s="1"/>
      <c r="L386" s="1"/>
    </row>
    <row r="387" spans="1:12">
      <c r="A387" s="1" t="str">
        <f>ClosePriceData!A349</f>
        <v>2020-07-27</v>
      </c>
      <c r="B387" s="42">
        <f>100*(ClosePriceData!B349/ClosePriceData!B348-1)</f>
        <v>0.147172734314482</v>
      </c>
      <c r="C387" s="42">
        <f>100*(ClosePriceData!C349/ClosePriceData!C348-1)</f>
        <v>2.2179887224373</v>
      </c>
      <c r="D387" s="42">
        <f>100*(ClosePriceData!D349/ClosePriceData!D348-1)</f>
        <v>-0.0620925178515974</v>
      </c>
      <c r="E387" s="42">
        <f>100*(ClosePriceData!E349/ClosePriceData!E348-1)</f>
        <v>-1.47605726477528</v>
      </c>
      <c r="F387" s="1"/>
      <c r="G387" s="1"/>
      <c r="H387" s="1"/>
      <c r="I387" s="1"/>
      <c r="J387" s="1"/>
      <c r="K387" s="1"/>
      <c r="L387" s="1"/>
    </row>
    <row r="388" spans="1:12">
      <c r="A388" s="1" t="str">
        <f>ClosePriceData!A350</f>
        <v>2020-07-28</v>
      </c>
      <c r="B388" s="42">
        <f>100*(ClosePriceData!B350/ClosePriceData!B349-1)</f>
        <v>-0.595560368164594</v>
      </c>
      <c r="C388" s="42">
        <f>100*(ClosePriceData!C350/ClosePriceData!C349-1)</f>
        <v>0.709474426301138</v>
      </c>
      <c r="D388" s="42">
        <f>100*(ClosePriceData!D350/ClosePriceData!D349-1)</f>
        <v>0.10562286424356</v>
      </c>
      <c r="E388" s="42">
        <f>100*(ClosePriceData!E350/ClosePriceData!E349-1)</f>
        <v>-0.146304189374358</v>
      </c>
      <c r="F388" s="1"/>
      <c r="G388" s="1"/>
      <c r="H388" s="1"/>
      <c r="I388" s="1"/>
      <c r="J388" s="1"/>
      <c r="K388" s="1"/>
      <c r="L388" s="1"/>
    </row>
    <row r="389" spans="1:12">
      <c r="A389" s="1" t="str">
        <f>ClosePriceData!A351</f>
        <v>2020-07-29</v>
      </c>
      <c r="B389" s="42">
        <f>100*(ClosePriceData!B351/ClosePriceData!B350-1)</f>
        <v>1.22938064114535</v>
      </c>
      <c r="C389" s="42">
        <f>100*(ClosePriceData!C351/ClosePriceData!C350-1)</f>
        <v>0.452514477764154</v>
      </c>
      <c r="D389" s="42">
        <f>100*(ClosePriceData!D351/ClosePriceData!D350-1)</f>
        <v>0.0558589870903736</v>
      </c>
      <c r="E389" s="42">
        <f>100*(ClosePriceData!E351/ClosePriceData!E350-1)</f>
        <v>-0.0713587219090428</v>
      </c>
      <c r="F389" s="1"/>
      <c r="G389" s="1"/>
      <c r="H389" s="1"/>
      <c r="I389" s="1"/>
      <c r="J389" s="1"/>
      <c r="K389" s="1"/>
      <c r="L389" s="1"/>
    </row>
    <row r="390" spans="1:12">
      <c r="A390" s="1" t="str">
        <f>ClosePriceData!A352</f>
        <v>2020-07-30</v>
      </c>
      <c r="B390" s="42">
        <f>100*(ClosePriceData!B352/ClosePriceData!B351-1)</f>
        <v>-0.115295926210612</v>
      </c>
      <c r="C390" s="42">
        <f>100*(ClosePriceData!C352/ClosePriceData!C351-1)</f>
        <v>-0.573327421135139</v>
      </c>
      <c r="D390" s="42">
        <f>100*(ClosePriceData!D352/ClosePriceData!D351-1)</f>
        <v>0.0806401587990724</v>
      </c>
      <c r="E390" s="42">
        <f>100*(ClosePriceData!E352/ClosePriceData!E351-1)</f>
        <v>-0.332277834654482</v>
      </c>
      <c r="F390" s="1"/>
      <c r="G390" s="1"/>
      <c r="H390" s="1"/>
      <c r="I390" s="1"/>
      <c r="J390" s="1"/>
      <c r="K390" s="1"/>
      <c r="L390" s="1"/>
    </row>
    <row r="391" spans="1:12">
      <c r="A391" s="1" t="str">
        <f>ClosePriceData!A353</f>
        <v>2020-08-03</v>
      </c>
      <c r="B391" s="42">
        <f>100*(ClosePriceData!B353/ClosePriceData!B352-1)</f>
        <v>1.22354751827627</v>
      </c>
      <c r="C391" s="42">
        <f>100*(ClosePriceData!C353/ClosePriceData!C352-1)</f>
        <v>1.22020030768029</v>
      </c>
      <c r="D391" s="42">
        <f>100*(ClosePriceData!D353/ClosePriceData!D352-1)</f>
        <v>0.0247923639518977</v>
      </c>
      <c r="E391" s="42">
        <f>100*(ClosePriceData!E353/ClosePriceData!E352-1)</f>
        <v>1.28673751384203</v>
      </c>
      <c r="F391" s="1"/>
      <c r="G391" s="1"/>
      <c r="H391" s="1"/>
      <c r="I391" s="1"/>
      <c r="J391" s="1"/>
      <c r="K391" s="1"/>
      <c r="L391" s="1"/>
    </row>
    <row r="392" spans="1:12">
      <c r="A392" s="1" t="str">
        <f>ClosePriceData!A354</f>
        <v>2020-08-04</v>
      </c>
      <c r="B392" s="42">
        <f>100*(ClosePriceData!B354/ClosePriceData!B353-1)</f>
        <v>0.349703512239619</v>
      </c>
      <c r="C392" s="42">
        <f>100*(ClosePriceData!C354/ClosePriceData!C353-1)</f>
        <v>1.79043495279121</v>
      </c>
      <c r="D392" s="42">
        <f>100*(ClosePriceData!D354/ClosePriceData!D353-1)</f>
        <v>0.105341430164829</v>
      </c>
      <c r="E392" s="42">
        <f>100*(ClosePriceData!E354/ClosePriceData!E353-1)</f>
        <v>-0.392341163697585</v>
      </c>
      <c r="F392" s="1"/>
      <c r="G392" s="1"/>
      <c r="H392" s="1"/>
      <c r="I392" s="1"/>
      <c r="J392" s="1"/>
      <c r="K392" s="1"/>
      <c r="L392" s="1"/>
    </row>
    <row r="393" spans="1:12">
      <c r="A393" s="1" t="str">
        <f>ClosePriceData!A355</f>
        <v>2020-08-05</v>
      </c>
      <c r="B393" s="42">
        <f>100*(ClosePriceData!B355/ClosePriceData!B354-1)</f>
        <v>0.484848484848488</v>
      </c>
      <c r="C393" s="42">
        <f>100*(ClosePriceData!C355/ClosePriceData!C354-1)</f>
        <v>1.49410479430374</v>
      </c>
      <c r="D393" s="42">
        <f>100*(ClosePriceData!D355/ClosePriceData!D354-1)</f>
        <v>-0.092850510677811</v>
      </c>
      <c r="E393" s="42">
        <f>100*(ClosePriceData!E355/ClosePriceData!E354-1)</f>
        <v>-0.0577535377851102</v>
      </c>
      <c r="F393" s="1"/>
      <c r="G393" s="1"/>
      <c r="H393" s="1"/>
      <c r="I393" s="1"/>
      <c r="J393" s="1"/>
      <c r="K393" s="1"/>
      <c r="L393" s="1"/>
    </row>
    <row r="394" spans="1:12">
      <c r="A394" s="1" t="str">
        <f>ClosePriceData!A356</f>
        <v>2020-08-06</v>
      </c>
      <c r="B394" s="42">
        <f>100*(ClosePriceData!B356/ClosePriceData!B355-1)</f>
        <v>0.851930036188175</v>
      </c>
      <c r="C394" s="42">
        <f>100*(ClosePriceData!C356/ClosePriceData!C355-1)</f>
        <v>1.00438307612982</v>
      </c>
      <c r="D394" s="42">
        <f>100*(ClosePriceData!D356/ClosePriceData!D355-1)</f>
        <v>0.0247831474597282</v>
      </c>
      <c r="E394" s="42">
        <f>100*(ClosePriceData!E356/ClosePriceData!E355-1)</f>
        <v>0.026529426867028</v>
      </c>
      <c r="F394" s="1"/>
      <c r="G394" s="1"/>
      <c r="H394" s="1"/>
      <c r="I394" s="1"/>
      <c r="J394" s="1"/>
      <c r="K394" s="1"/>
      <c r="L394" s="1"/>
    </row>
    <row r="395" spans="1:12">
      <c r="A395" s="1" t="str">
        <f>ClosePriceData!A357</f>
        <v>2020-08-10</v>
      </c>
      <c r="B395" s="42">
        <f>100*(ClosePriceData!B357/ClosePriceData!B356-1)</f>
        <v>0.25416760110637</v>
      </c>
      <c r="C395" s="42">
        <f>100*(ClosePriceData!C357/ClosePriceData!C356-1)</f>
        <v>-1.32098345532234</v>
      </c>
      <c r="D395" s="42">
        <f>100*(ClosePriceData!D357/ClosePriceData!D356-1)</f>
        <v>-0.0867195242814645</v>
      </c>
      <c r="E395" s="42">
        <f>100*(ClosePriceData!E357/ClosePriceData!E356-1)</f>
        <v>0.389263805346385</v>
      </c>
      <c r="F395" s="1"/>
      <c r="G395" s="1"/>
      <c r="H395" s="1"/>
      <c r="I395" s="1"/>
      <c r="J395" s="1"/>
      <c r="K395" s="1"/>
      <c r="L395" s="1"/>
    </row>
    <row r="396" spans="1:12">
      <c r="A396" s="1" t="str">
        <f>ClosePriceData!A358</f>
        <v>2020-08-11</v>
      </c>
      <c r="B396" s="42">
        <f>100*(ClosePriceData!B358/ClosePriceData!B357-1)</f>
        <v>-0.678547461039447</v>
      </c>
      <c r="C396" s="42">
        <f>100*(ClosePriceData!C358/ClosePriceData!C357-1)</f>
        <v>-4.53467929860821</v>
      </c>
      <c r="D396" s="42">
        <f>100*(ClosePriceData!D358/ClosePriceData!D357-1)</f>
        <v>-0.22938623682579</v>
      </c>
      <c r="E396" s="42">
        <f>100*(ClosePriceData!E358/ClosePriceData!E357-1)</f>
        <v>0.49910243901472</v>
      </c>
      <c r="F396" s="1"/>
      <c r="G396" s="1"/>
      <c r="H396" s="1"/>
      <c r="I396" s="1"/>
      <c r="J396" s="1"/>
      <c r="K396" s="1"/>
      <c r="L396" s="1"/>
    </row>
    <row r="397" spans="1:12">
      <c r="A397" s="1" t="str">
        <f>ClosePriceData!A359</f>
        <v>2020-08-12</v>
      </c>
      <c r="B397" s="42">
        <f>100*(ClosePriceData!B359/ClosePriceData!B358-1)</f>
        <v>1.2012012012012</v>
      </c>
      <c r="C397" s="42">
        <f>100*(ClosePriceData!C359/ClosePriceData!C358-1)</f>
        <v>0.119013187270012</v>
      </c>
      <c r="D397" s="42">
        <f>100*(ClosePriceData!D359/ClosePriceData!D358-1)</f>
        <v>0</v>
      </c>
      <c r="E397" s="42">
        <f>100*(ClosePriceData!E359/ClosePriceData!E358-1)</f>
        <v>0.282569342554462</v>
      </c>
      <c r="F397" s="1"/>
      <c r="G397" s="1"/>
      <c r="H397" s="1"/>
      <c r="I397" s="1"/>
      <c r="J397" s="1"/>
      <c r="K397" s="1"/>
      <c r="L397" s="1"/>
    </row>
    <row r="398" spans="1:12">
      <c r="A398" s="1" t="str">
        <f>ClosePriceData!A360</f>
        <v>2020-08-13</v>
      </c>
      <c r="B398" s="42">
        <f>100*(ClosePriceData!B360/ClosePriceData!B359-1)</f>
        <v>-0.0667655786350196</v>
      </c>
      <c r="C398" s="42">
        <f>100*(ClosePriceData!C360/ClosePriceData!C359-1)</f>
        <v>1.12666941354835</v>
      </c>
      <c r="D398" s="42">
        <f>100*(ClosePriceData!D360/ClosePriceData!D359-1)</f>
        <v>-0.0869943453675526</v>
      </c>
      <c r="E398" s="42">
        <f>100*(ClosePriceData!E360/ClosePriceData!E359-1)</f>
        <v>0.153532936446688</v>
      </c>
      <c r="F398" s="1"/>
      <c r="G398" s="1"/>
      <c r="H398" s="1"/>
      <c r="I398" s="1"/>
      <c r="J398" s="1"/>
      <c r="K398" s="1"/>
      <c r="L398" s="1"/>
    </row>
    <row r="399" spans="1:12">
      <c r="A399" s="1" t="str">
        <f>ClosePriceData!A361</f>
        <v>2020-08-17</v>
      </c>
      <c r="B399" s="42">
        <f>100*(ClosePriceData!B361/ClosePriceData!B360-1)</f>
        <v>0.35632098582139</v>
      </c>
      <c r="C399" s="42">
        <f>100*(ClosePriceData!C361/ClosePriceData!C360-1)</f>
        <v>1.44631520081431</v>
      </c>
      <c r="D399" s="42">
        <f>100*(ClosePriceData!D361/ClosePriceData!D360-1)</f>
        <v>0.136824429379945</v>
      </c>
      <c r="E399" s="42">
        <f>100*(ClosePriceData!E361/ClosePriceData!E360-1)</f>
        <v>-0.926287425900407</v>
      </c>
      <c r="F399" s="1"/>
      <c r="G399" s="1"/>
      <c r="H399" s="1"/>
      <c r="I399" s="1"/>
      <c r="J399" s="1"/>
      <c r="K399" s="1"/>
      <c r="L399" s="1"/>
    </row>
    <row r="400" spans="1:12">
      <c r="A400" s="1" t="str">
        <f>ClosePriceData!A362</f>
        <v>2020-08-18</v>
      </c>
      <c r="B400" s="42">
        <f>100*(ClosePriceData!B362/ClosePriceData!B361-1)</f>
        <v>0.214512907759445</v>
      </c>
      <c r="C400" s="42">
        <f>100*(ClosePriceData!C362/ClosePriceData!C361-1)</f>
        <v>0.72544203597289</v>
      </c>
      <c r="D400" s="42">
        <f>100*(ClosePriceData!D362/ClosePriceData!D361-1)</f>
        <v>0.0248431774424018</v>
      </c>
      <c r="E400" s="42">
        <f>100*(ClosePriceData!E362/ClosePriceData!E361-1)</f>
        <v>-0.727396168474526</v>
      </c>
      <c r="F400" s="1"/>
      <c r="G400" s="1"/>
      <c r="H400" s="1"/>
      <c r="I400" s="1"/>
      <c r="J400" s="1"/>
      <c r="K400" s="1"/>
      <c r="L400" s="1"/>
    </row>
    <row r="401" spans="1:12">
      <c r="A401" s="1" t="str">
        <f>ClosePriceData!A363</f>
        <v>2020-08-19</v>
      </c>
      <c r="B401" s="42">
        <f>100*(ClosePriceData!B363/ClosePriceData!B362-1)</f>
        <v>-0.420726306465902</v>
      </c>
      <c r="C401" s="42">
        <f>100*(ClosePriceData!C363/ClosePriceData!C362-1)</f>
        <v>-2.03561432155701</v>
      </c>
      <c r="D401" s="42">
        <f>100*(ClosePriceData!D363/ClosePriceData!D362-1)</f>
        <v>0.0124185035703217</v>
      </c>
      <c r="E401" s="42">
        <f>100*(ClosePriceData!E363/ClosePriceData!E362-1)</f>
        <v>0.812549100502502</v>
      </c>
      <c r="F401" s="1"/>
      <c r="G401" s="1"/>
      <c r="H401" s="1"/>
      <c r="I401" s="1"/>
      <c r="J401" s="1"/>
      <c r="K401" s="1"/>
      <c r="L401" s="1"/>
    </row>
    <row r="402" spans="1:12">
      <c r="A402" s="1" t="str">
        <f>ClosePriceData!A364</f>
        <v>2020-08-20</v>
      </c>
      <c r="B402" s="42">
        <f>100*(ClosePriceData!B364/ClosePriceData!B363-1)</f>
        <v>0.237195167148463</v>
      </c>
      <c r="C402" s="42">
        <f>100*(ClosePriceData!C364/ClosePriceData!C363-1)</f>
        <v>-1.27124638609668</v>
      </c>
      <c r="D402" s="42">
        <f>100*(ClosePriceData!D364/ClosePriceData!D363-1)</f>
        <v>0.0310424039237533</v>
      </c>
      <c r="E402" s="42">
        <f>100*(ClosePriceData!E364/ClosePriceData!E363-1)</f>
        <v>-0.390277073202405</v>
      </c>
      <c r="F402" s="1"/>
      <c r="G402" s="1"/>
      <c r="H402" s="1"/>
      <c r="I402" s="1"/>
      <c r="J402" s="1"/>
      <c r="K402" s="1"/>
      <c r="L402" s="1"/>
    </row>
    <row r="403" spans="1:12">
      <c r="A403" s="1" t="str">
        <f>ClosePriceData!A365</f>
        <v>2020-08-24</v>
      </c>
      <c r="B403" s="42">
        <f>100*(ClosePriceData!B365/ClosePriceData!B364-1)</f>
        <v>1.38282925386379</v>
      </c>
      <c r="C403" s="42">
        <f>100*(ClosePriceData!C365/ClosePriceData!C364-1)</f>
        <v>-0.315446142425457</v>
      </c>
      <c r="D403" s="42">
        <f>100*(ClosePriceData!D365/ClosePriceData!D364-1)</f>
        <v>-0.0682720953326665</v>
      </c>
      <c r="E403" s="42">
        <f>100*(ClosePriceData!E365/ClosePriceData!E364-1)</f>
        <v>0.310415013007015</v>
      </c>
      <c r="F403" s="1"/>
      <c r="G403" s="1"/>
      <c r="H403" s="1"/>
      <c r="I403" s="1"/>
      <c r="J403" s="1"/>
      <c r="K403" s="1"/>
      <c r="L403" s="1"/>
    </row>
    <row r="404" spans="1:12">
      <c r="A404" s="1" t="str">
        <f>ClosePriceData!A366</f>
        <v>2020-08-25</v>
      </c>
      <c r="B404" s="42">
        <f>100*(ClosePriceData!B366/ClosePriceData!B365-1)</f>
        <v>0.452224653537558</v>
      </c>
      <c r="C404" s="42">
        <f>100*(ClosePriceData!C366/ClosePriceData!C365-1)</f>
        <v>-0.824812094542215</v>
      </c>
      <c r="D404" s="42">
        <f>100*(ClosePriceData!D366/ClosePriceData!D365-1)</f>
        <v>-0.0310539718029967</v>
      </c>
      <c r="E404" s="42">
        <f>100*(ClosePriceData!E366/ClosePriceData!E365-1)</f>
        <v>0.388709478585247</v>
      </c>
      <c r="F404" s="1"/>
      <c r="G404" s="1"/>
      <c r="H404" s="1"/>
      <c r="I404" s="1"/>
      <c r="J404" s="1"/>
      <c r="K404" s="1"/>
      <c r="L404" s="1"/>
    </row>
    <row r="405" spans="1:12">
      <c r="A405" s="1" t="str">
        <f>ClosePriceData!A367</f>
        <v>2020-08-26</v>
      </c>
      <c r="B405" s="42">
        <f>100*(ClosePriceData!B367/ClosePriceData!B366-1)</f>
        <v>1.08190531513215</v>
      </c>
      <c r="C405" s="42">
        <f>100*(ClosePriceData!C367/ClosePriceData!C366-1)</f>
        <v>1.5116592533547</v>
      </c>
      <c r="D405" s="42">
        <f>100*(ClosePriceData!D367/ClosePriceData!D366-1)</f>
        <v>0</v>
      </c>
      <c r="E405" s="42">
        <f>100*(ClosePriceData!E367/ClosePriceData!E366-1)</f>
        <v>-0.515950292499989</v>
      </c>
      <c r="F405" s="1"/>
      <c r="G405" s="1"/>
      <c r="H405" s="1"/>
      <c r="I405" s="1"/>
      <c r="J405" s="1"/>
      <c r="K405" s="1"/>
      <c r="L405" s="1"/>
    </row>
    <row r="406" spans="1:12">
      <c r="A406" s="1" t="str">
        <f>ClosePriceData!A368</f>
        <v>2020-08-27</v>
      </c>
      <c r="B406" s="42">
        <f>100*(ClosePriceData!B368/ClosePriceData!B367-1)</f>
        <v>0.143667839954031</v>
      </c>
      <c r="C406" s="42">
        <f>100*(ClosePriceData!C368/ClosePriceData!C367-1)</f>
        <v>-0.984179732390045</v>
      </c>
      <c r="D406" s="42">
        <f>100*(ClosePriceData!D368/ClosePriceData!D367-1)</f>
        <v>-0.0621272365805114</v>
      </c>
      <c r="E406" s="42">
        <f>100*(ClosePriceData!E368/ClosePriceData!E367-1)</f>
        <v>0.737789660079868</v>
      </c>
      <c r="F406" s="1"/>
      <c r="G406" s="1"/>
      <c r="H406" s="1"/>
      <c r="I406" s="1"/>
      <c r="J406" s="1"/>
      <c r="K406" s="1"/>
      <c r="L406" s="1"/>
    </row>
    <row r="407" spans="1:12">
      <c r="A407" s="1" t="str">
        <f>ClosePriceData!A369</f>
        <v>2020-08-31</v>
      </c>
      <c r="B407" s="42">
        <f>100*(ClosePriceData!B369/ClosePriceData!B368-1)</f>
        <v>0.394519761853518</v>
      </c>
      <c r="C407" s="42">
        <f>100*(ClosePriceData!C369/ClosePriceData!C368-1)</f>
        <v>2.39383849835726</v>
      </c>
      <c r="D407" s="42">
        <f>100*(ClosePriceData!D369/ClosePriceData!D368-1)</f>
        <v>0.192714161382579</v>
      </c>
      <c r="E407" s="42">
        <f>100*(ClosePriceData!E369/ClosePriceData!E368-1)</f>
        <v>-0.593607152666076</v>
      </c>
      <c r="F407" s="1"/>
      <c r="G407" s="1"/>
      <c r="H407" s="1"/>
      <c r="I407" s="1"/>
      <c r="J407" s="1"/>
      <c r="K407" s="1"/>
      <c r="L407" s="1"/>
    </row>
    <row r="408" spans="1:12">
      <c r="A408" s="1" t="str">
        <f>ClosePriceData!A370</f>
        <v>2020-09-01</v>
      </c>
      <c r="B408" s="42">
        <f>100*(ClosePriceData!B370/ClosePriceData!B369-1)</f>
        <v>0.800228636753353</v>
      </c>
      <c r="C408" s="42">
        <f>100*(ClosePriceData!C370/ClosePriceData!C369-1)</f>
        <v>0.0304927624202866</v>
      </c>
      <c r="D408" s="42">
        <f>100*(ClosePriceData!D370/ClosePriceData!D369-1)</f>
        <v>0.0248185146118907</v>
      </c>
      <c r="E408" s="42">
        <f>100*(ClosePriceData!E370/ClosePriceData!E369-1)</f>
        <v>-0.101877906676295</v>
      </c>
      <c r="F408" s="1"/>
      <c r="G408" s="1"/>
      <c r="H408" s="1"/>
      <c r="I408" s="1"/>
      <c r="J408" s="1"/>
      <c r="K408" s="1"/>
      <c r="L408" s="1"/>
    </row>
    <row r="409" spans="1:12">
      <c r="A409" s="1" t="str">
        <f>ClosePriceData!A371</f>
        <v>2020-09-02</v>
      </c>
      <c r="B409" s="42">
        <f>100*(ClosePriceData!B371/ClosePriceData!B370-1)</f>
        <v>1.48142897646726</v>
      </c>
      <c r="C409" s="42">
        <f>100*(ClosePriceData!C371/ClosePriceData!C370-1)</f>
        <v>-1.71730147324149</v>
      </c>
      <c r="D409" s="42">
        <f>100*(ClosePriceData!D371/ClosePriceData!D370-1)</f>
        <v>-0.00620308913839018</v>
      </c>
      <c r="E409" s="42">
        <f>100*(ClosePriceData!E371/ClosePriceData!E370-1)</f>
        <v>0.294624959024925</v>
      </c>
      <c r="F409" s="1"/>
      <c r="G409" s="1"/>
      <c r="H409" s="1"/>
      <c r="I409" s="1"/>
      <c r="J409" s="1"/>
      <c r="K409" s="1"/>
      <c r="L409" s="1"/>
    </row>
    <row r="410" spans="1:12">
      <c r="A410" s="1" t="str">
        <f>ClosePriceData!A372</f>
        <v>2020-09-03</v>
      </c>
      <c r="B410" s="42">
        <f>100*(ClosePriceData!B372/ClosePriceData!B371-1)</f>
        <v>-3.28979534818747</v>
      </c>
      <c r="C410" s="42">
        <f>100*(ClosePriceData!C372/ClosePriceData!C371-1)</f>
        <v>-0.351532710003133</v>
      </c>
      <c r="D410" s="42">
        <f>100*(ClosePriceData!D372/ClosePriceData!D371-1)</f>
        <v>0.0682382133994963</v>
      </c>
      <c r="E410" s="42">
        <f>100*(ClosePriceData!E372/ClosePriceData!E371-1)</f>
        <v>-0.114865214671289</v>
      </c>
      <c r="F410" s="1"/>
      <c r="G410" s="1"/>
      <c r="H410" s="1"/>
      <c r="I410" s="1"/>
      <c r="J410" s="1"/>
      <c r="K410" s="1"/>
      <c r="L410" s="1"/>
    </row>
    <row r="411" spans="1:12">
      <c r="A411" s="1" t="str">
        <f>ClosePriceData!A373</f>
        <v>2020-09-08</v>
      </c>
      <c r="B411" s="42">
        <f>100*(ClosePriceData!B373/ClosePriceData!B372-1)</f>
        <v>-3.64004044489383</v>
      </c>
      <c r="C411" s="42">
        <f>100*(ClosePriceData!C373/ClosePriceData!C372-1)</f>
        <v>0.280142378214165</v>
      </c>
      <c r="D411" s="42">
        <f>100*(ClosePriceData!D373/ClosePriceData!D372-1)</f>
        <v>-0.130184117537657</v>
      </c>
      <c r="E411" s="42">
        <f>100*(ClosePriceData!E373/ClosePriceData!E372-1)</f>
        <v>-0.111233936782285</v>
      </c>
      <c r="F411" s="1"/>
      <c r="G411" s="1"/>
      <c r="H411" s="1"/>
      <c r="I411" s="1"/>
      <c r="J411" s="1"/>
      <c r="K411" s="1"/>
      <c r="L411" s="1"/>
    </row>
    <row r="412" spans="1:12">
      <c r="A412" s="1" t="str">
        <f>ClosePriceData!A374</f>
        <v>2020-09-09</v>
      </c>
      <c r="B412" s="42">
        <f>100*(ClosePriceData!B374/ClosePriceData!B373-1)</f>
        <v>1.94123819517313</v>
      </c>
      <c r="C412" s="42">
        <f>100*(ClosePriceData!C374/ClosePriceData!C373-1)</f>
        <v>0.605274245829013</v>
      </c>
      <c r="D412" s="42">
        <f>100*(ClosePriceData!D374/ClosePriceData!D373-1)</f>
        <v>-0.0124146492861632</v>
      </c>
      <c r="E412" s="42">
        <f>100*(ClosePriceData!E374/ClosePriceData!E373-1)</f>
        <v>0.248189161971268</v>
      </c>
      <c r="F412" s="1"/>
      <c r="G412" s="1"/>
      <c r="H412" s="1"/>
      <c r="I412" s="1"/>
      <c r="J412" s="1"/>
      <c r="K412" s="1"/>
      <c r="L412" s="1"/>
    </row>
    <row r="413" spans="1:12">
      <c r="A413" s="1" t="str">
        <f>ClosePriceData!A375</f>
        <v>2020-09-10</v>
      </c>
      <c r="B413" s="42">
        <f>100*(ClosePriceData!B375/ClosePriceData!B374-1)</f>
        <v>-1.75722373354901</v>
      </c>
      <c r="C413" s="42">
        <f>100*(ClosePriceData!C375/ClosePriceData!C374-1)</f>
        <v>0.488507237030333</v>
      </c>
      <c r="D413" s="42">
        <f>100*(ClosePriceData!D375/ClosePriceData!D374-1)</f>
        <v>0.0434566674944126</v>
      </c>
      <c r="E413" s="42">
        <f>100*(ClosePriceData!E375/ClosePriceData!E374-1)</f>
        <v>-0.0828391241472826</v>
      </c>
      <c r="F413" s="1"/>
      <c r="G413" s="1"/>
      <c r="H413" s="1"/>
      <c r="I413" s="1"/>
      <c r="J413" s="1"/>
      <c r="K413" s="1"/>
      <c r="L413" s="1"/>
    </row>
    <row r="414" spans="1:12">
      <c r="A414" s="1" t="str">
        <f>ClosePriceData!A376</f>
        <v>2020-09-14</v>
      </c>
      <c r="B414" s="42">
        <f>100*(ClosePriceData!B376/ClosePriceData!B375-1)</f>
        <v>1.25729681185451</v>
      </c>
      <c r="C414" s="42">
        <f>100*(ClosePriceData!C376/ClosePriceData!C375-1)</f>
        <v>-0.0562877706182241</v>
      </c>
      <c r="D414" s="42">
        <f>100*(ClosePriceData!D376/ClosePriceData!D375-1)</f>
        <v>0.0186161960906039</v>
      </c>
      <c r="E414" s="42">
        <f>100*(ClosePriceData!E376/ClosePriceData!E375-1)</f>
        <v>-0.403231324682229</v>
      </c>
      <c r="F414" s="1"/>
      <c r="G414" s="1"/>
      <c r="H414" s="1"/>
      <c r="I414" s="1"/>
      <c r="J414" s="1"/>
      <c r="K414" s="1"/>
      <c r="L414" s="1"/>
    </row>
    <row r="415" spans="1:12">
      <c r="A415" s="1" t="str">
        <f>ClosePriceData!A377</f>
        <v>2020-09-15</v>
      </c>
      <c r="B415" s="42">
        <f>100*(ClosePriceData!B377/ClosePriceData!B376-1)</f>
        <v>0.672579453067268</v>
      </c>
      <c r="C415" s="42">
        <f>100*(ClosePriceData!C377/ClosePriceData!C376-1)</f>
        <v>0.163845849274913</v>
      </c>
      <c r="D415" s="42">
        <f>100*(ClosePriceData!D377/ClosePriceData!D376-1)</f>
        <v>-0.0248169748107707</v>
      </c>
      <c r="E415" s="42">
        <f>100*(ClosePriceData!E377/ClosePriceData!E376-1)</f>
        <v>-0.315944199810381</v>
      </c>
      <c r="F415" s="1"/>
      <c r="G415" s="1"/>
      <c r="H415" s="1"/>
      <c r="I415" s="1"/>
      <c r="J415" s="1"/>
      <c r="K415" s="1"/>
      <c r="L415" s="1"/>
    </row>
    <row r="416" spans="1:12">
      <c r="A416" s="1" t="str">
        <f>ClosePriceData!A378</f>
        <v>2020-09-16</v>
      </c>
      <c r="B416" s="42">
        <f>100*(ClosePriceData!B378/ClosePriceData!B377-1)</f>
        <v>-0.462521107114011</v>
      </c>
      <c r="C416" s="42">
        <f>100*(ClosePriceData!C378/ClosePriceData!C377-1)</f>
        <v>0.199350930144182</v>
      </c>
      <c r="D416" s="42">
        <f>100*(ClosePriceData!D378/ClosePriceData!D377-1)</f>
        <v>-0.0124115675809833</v>
      </c>
      <c r="E416" s="42">
        <f>100*(ClosePriceData!E378/ClosePriceData!E377-1)</f>
        <v>-0.302708061523593</v>
      </c>
      <c r="F416" s="1"/>
      <c r="G416" s="1"/>
      <c r="H416" s="1"/>
      <c r="I416" s="1"/>
      <c r="J416" s="1"/>
      <c r="K416" s="1"/>
      <c r="L416" s="1"/>
    </row>
    <row r="417" spans="1:12">
      <c r="A417" s="1" t="str">
        <f>ClosePriceData!A379</f>
        <v>2020-09-17</v>
      </c>
      <c r="B417" s="42">
        <f>100*(ClosePriceData!B379/ClosePriceData!B378-1)</f>
        <v>-0.826080542852925</v>
      </c>
      <c r="C417" s="42">
        <f>100*(ClosePriceData!C379/ClosePriceData!C378-1)</f>
        <v>-1.03050462580609</v>
      </c>
      <c r="D417" s="42">
        <f>100*(ClosePriceData!D379/ClosePriceData!D378-1)</f>
        <v>0.0124131082422929</v>
      </c>
      <c r="E417" s="42">
        <f>100*(ClosePriceData!E379/ClosePriceData!E378-1)</f>
        <v>-0.346464032856175</v>
      </c>
      <c r="F417" s="1"/>
      <c r="G417" s="1"/>
      <c r="H417" s="1"/>
      <c r="I417" s="1"/>
      <c r="J417" s="1"/>
      <c r="K417" s="1"/>
      <c r="L417" s="1"/>
    </row>
    <row r="418" spans="1:12">
      <c r="A418" s="1" t="str">
        <f>ClosePriceData!A380</f>
        <v>2020-09-21</v>
      </c>
      <c r="B418" s="42">
        <f>100*(ClosePriceData!B380/ClosePriceData!B379-1)</f>
        <v>-2.57325598691061</v>
      </c>
      <c r="C418" s="42">
        <f>100*(ClosePriceData!C380/ClosePriceData!C379-1)</f>
        <v>-2.00000251691366</v>
      </c>
      <c r="D418" s="42">
        <f>100*(ClosePriceData!D380/ClosePriceData!D379-1)</f>
        <v>0</v>
      </c>
      <c r="E418" s="42">
        <f>100*(ClosePriceData!E380/ClosePriceData!E379-1)</f>
        <v>-0.00763426284464686</v>
      </c>
      <c r="F418" s="1"/>
      <c r="G418" s="1"/>
      <c r="H418" s="1"/>
      <c r="I418" s="1"/>
      <c r="J418" s="1"/>
      <c r="K418" s="1"/>
      <c r="L418" s="1"/>
    </row>
    <row r="419" spans="1:12">
      <c r="A419" s="1" t="str">
        <f>ClosePriceData!A381</f>
        <v>2020-09-22</v>
      </c>
      <c r="B419" s="42">
        <f>100*(ClosePriceData!B381/ClosePriceData!B380-1)</f>
        <v>0.740458015267165</v>
      </c>
      <c r="C419" s="42">
        <f>100*(ClosePriceData!C381/ClosePriceData!C380-1)</f>
        <v>-0.136754452593713</v>
      </c>
      <c r="D419" s="42">
        <f>100*(ClosePriceData!D381/ClosePriceData!D380-1)</f>
        <v>0.0434404865334415</v>
      </c>
      <c r="E419" s="42">
        <f>100*(ClosePriceData!E381/ClosePriceData!E380-1)</f>
        <v>0.328579157790676</v>
      </c>
      <c r="F419" s="1"/>
      <c r="G419" s="1"/>
      <c r="H419" s="1"/>
      <c r="I419" s="1"/>
      <c r="J419" s="1"/>
      <c r="K419" s="1"/>
      <c r="L419" s="1"/>
    </row>
    <row r="420" spans="1:12">
      <c r="A420" s="1" t="str">
        <f>ClosePriceData!A382</f>
        <v>2020-09-23</v>
      </c>
      <c r="B420" s="42">
        <f>100*(ClosePriceData!B382/ClosePriceData!B381-1)</f>
        <v>-2.06107448662575</v>
      </c>
      <c r="C420" s="42">
        <f>100*(ClosePriceData!C382/ClosePriceData!C381-1)</f>
        <v>-2.03834149739376</v>
      </c>
      <c r="D420" s="42">
        <f>100*(ClosePriceData!D382/ClosePriceData!D381-1)</f>
        <v>-0.0434216239687313</v>
      </c>
      <c r="E420" s="42">
        <f>100*(ClosePriceData!E382/ClosePriceData!E381-1)</f>
        <v>0.257066307749332</v>
      </c>
      <c r="F420" s="1"/>
      <c r="G420" s="1"/>
      <c r="H420" s="1"/>
      <c r="I420" s="1"/>
      <c r="J420" s="1"/>
      <c r="K420" s="1"/>
      <c r="L420" s="1"/>
    </row>
    <row r="421" spans="1:12">
      <c r="A421" s="1" t="str">
        <f>ClosePriceData!A383</f>
        <v>2020-09-24</v>
      </c>
      <c r="B421" s="42">
        <f>100*(ClosePriceData!B383/ClosePriceData!B382-1)</f>
        <v>0.20889748549322</v>
      </c>
      <c r="C421" s="42">
        <f>100*(ClosePriceData!C383/ClosePriceData!C382-1)</f>
        <v>0.451638491521034</v>
      </c>
      <c r="D421" s="42">
        <f>100*(ClosePriceData!D383/ClosePriceData!D382-1)</f>
        <v>0.0124115675809833</v>
      </c>
      <c r="E421" s="42">
        <f>100*(ClosePriceData!E383/ClosePriceData!E382-1)</f>
        <v>0.124401974013533</v>
      </c>
      <c r="F421" s="1"/>
      <c r="G421" s="1"/>
      <c r="H421" s="1"/>
      <c r="I421" s="1"/>
      <c r="J421" s="1"/>
      <c r="K421" s="1"/>
      <c r="L421" s="1"/>
    </row>
    <row r="422" spans="1:12">
      <c r="A422" s="1" t="str">
        <f>ClosePriceData!A384</f>
        <v>2020-09-28</v>
      </c>
      <c r="B422" s="42">
        <f>100*(ClosePriceData!B384/ClosePriceData!B383-1)</f>
        <v>3.33539221741816</v>
      </c>
      <c r="C422" s="42">
        <f>100*(ClosePriceData!C384/ClosePriceData!C383-1)</f>
        <v>0.240860669185472</v>
      </c>
      <c r="D422" s="42">
        <f>100*(ClosePriceData!D384/ClosePriceData!D383-1)</f>
        <v>0.0310250682551416</v>
      </c>
      <c r="E422" s="42">
        <f>100*(ClosePriceData!E384/ClosePriceData!E383-1)</f>
        <v>-0.00189510821509975</v>
      </c>
      <c r="F422" s="1"/>
      <c r="G422" s="1"/>
      <c r="H422" s="1"/>
      <c r="I422" s="1"/>
      <c r="J422" s="1"/>
      <c r="K422" s="1"/>
      <c r="L422" s="1"/>
    </row>
    <row r="423" spans="1:12">
      <c r="A423" s="1" t="str">
        <f>ClosePriceData!A385</f>
        <v>2020-09-29</v>
      </c>
      <c r="B423" s="42">
        <f>100*(ClosePriceData!B385/ClosePriceData!B384-1)</f>
        <v>-0.366108786610875</v>
      </c>
      <c r="C423" s="42">
        <f>100*(ClosePriceData!C385/ClosePriceData!C384-1)</f>
        <v>1.14801363944075</v>
      </c>
      <c r="D423" s="42">
        <f>100*(ClosePriceData!D385/ClosePriceData!D384-1)</f>
        <v>0.0496247131071215</v>
      </c>
      <c r="E423" s="42">
        <f>100*(ClosePriceData!E385/ClosePriceData!E384-1)</f>
        <v>0.219093942629156</v>
      </c>
      <c r="F423" s="1"/>
      <c r="G423" s="1"/>
      <c r="H423" s="1"/>
      <c r="I423" s="1"/>
      <c r="J423" s="1"/>
      <c r="K423" s="1"/>
      <c r="L423" s="1"/>
    </row>
    <row r="424" spans="1:12">
      <c r="A424" s="1" t="str">
        <f>ClosePriceData!A386</f>
        <v>2020-09-30</v>
      </c>
      <c r="B424" s="42">
        <f>100*(ClosePriceData!B386/ClosePriceData!B385-1)</f>
        <v>0.547431571053614</v>
      </c>
      <c r="C424" s="42">
        <f>100*(ClosePriceData!C386/ClosePriceData!C385-1)</f>
        <v>-0.358974220178676</v>
      </c>
      <c r="D424" s="42">
        <f>100*(ClosePriceData!D386/ClosePriceData!D385-1)</f>
        <v>-0.068200136400276</v>
      </c>
      <c r="E424" s="42">
        <f>100*(ClosePriceData!E386/ClosePriceData!E385-1)</f>
        <v>-0.201583579158393</v>
      </c>
      <c r="F424" s="1"/>
      <c r="G424" s="1"/>
      <c r="H424" s="1"/>
      <c r="I424" s="1"/>
      <c r="J424" s="1"/>
      <c r="K424" s="1"/>
      <c r="L424" s="1"/>
    </row>
    <row r="425" spans="1:12">
      <c r="A425" s="1" t="str">
        <f>ClosePriceData!A387</f>
        <v>2020-10-01</v>
      </c>
      <c r="B425" s="42">
        <f>100*(ClosePriceData!B387/ClosePriceData!B386-1)</f>
        <v>0.469868735083523</v>
      </c>
      <c r="C425" s="42">
        <f>100*(ClosePriceData!C387/ClosePriceData!C386-1)</f>
        <v>1.10728606167216</v>
      </c>
      <c r="D425" s="42">
        <f>100*(ClosePriceData!D387/ClosePriceData!D386-1)</f>
        <v>0.0806551681350021</v>
      </c>
      <c r="E425" s="42">
        <f>100*(ClosePriceData!E387/ClosePriceData!E386-1)</f>
        <v>0.0872462685166164</v>
      </c>
      <c r="F425" s="1"/>
      <c r="G425" s="1"/>
      <c r="H425" s="1"/>
      <c r="I425" s="1"/>
      <c r="J425" s="1"/>
      <c r="K425" s="1"/>
      <c r="L425" s="1"/>
    </row>
    <row r="426" spans="1:12">
      <c r="A426" s="1" t="str">
        <f>ClosePriceData!A388</f>
        <v>2020-10-05</v>
      </c>
      <c r="B426" s="42">
        <f>100*(ClosePriceData!B388/ClosePriceData!B387-1)</f>
        <v>0.749758740999185</v>
      </c>
      <c r="C426" s="42">
        <f>100*(ClosePriceData!C388/ClosePriceData!C387-1)</f>
        <v>0.214838374213322</v>
      </c>
      <c r="D426" s="42">
        <f>100*(ClosePriceData!D388/ClosePriceData!D387-1)</f>
        <v>-0.210774285537163</v>
      </c>
      <c r="E426" s="42">
        <f>100*(ClosePriceData!E388/ClosePriceData!E387-1)</f>
        <v>0.155389247406679</v>
      </c>
      <c r="F426" s="1"/>
      <c r="G426" s="1"/>
      <c r="H426" s="1"/>
      <c r="I426" s="1"/>
      <c r="J426" s="1"/>
      <c r="K426" s="1"/>
      <c r="L426" s="1"/>
    </row>
    <row r="427" spans="1:12">
      <c r="A427" s="1" t="str">
        <f>ClosePriceData!A389</f>
        <v>2020-10-06</v>
      </c>
      <c r="B427" s="42">
        <f>100*(ClosePriceData!B389/ClosePriceData!B388-1)</f>
        <v>-1.17152961980548</v>
      </c>
      <c r="C427" s="42">
        <f>100*(ClosePriceData!C389/ClosePriceData!C388-1)</f>
        <v>-0.596079707924813</v>
      </c>
      <c r="D427" s="42">
        <f>100*(ClosePriceData!D389/ClosePriceData!D388-1)</f>
        <v>0.0248493508107073</v>
      </c>
      <c r="E427" s="42">
        <f>100*(ClosePriceData!E389/ClosePriceData!E388-1)</f>
        <v>-0.0633893996159096</v>
      </c>
      <c r="F427" s="1"/>
      <c r="G427" s="1"/>
      <c r="H427" s="1"/>
      <c r="I427" s="1"/>
      <c r="J427" s="1"/>
      <c r="K427" s="1"/>
      <c r="L427" s="1"/>
    </row>
    <row r="428" spans="1:12">
      <c r="A428" s="1" t="str">
        <f>ClosePriceData!A390</f>
        <v>2020-10-07</v>
      </c>
      <c r="B428" s="42">
        <f>100*(ClosePriceData!B390/ClosePriceData!B389-1)</f>
        <v>1.59546708417206</v>
      </c>
      <c r="C428" s="42">
        <f>100*(ClosePriceData!C390/ClosePriceData!C389-1)</f>
        <v>-0.920519710942946</v>
      </c>
      <c r="D428" s="42">
        <f>100*(ClosePriceData!D390/ClosePriceData!D389-1)</f>
        <v>-0.099372709769574</v>
      </c>
      <c r="E428" s="42">
        <f>100*(ClosePriceData!E390/ClosePriceData!E389-1)</f>
        <v>0.307648702958829</v>
      </c>
      <c r="F428" s="1"/>
      <c r="G428" s="1"/>
      <c r="H428" s="1"/>
      <c r="I428" s="1"/>
      <c r="J428" s="1"/>
      <c r="K428" s="1"/>
      <c r="L428" s="1"/>
    </row>
    <row r="429" spans="1:12">
      <c r="A429" s="1" t="str">
        <f>ClosePriceData!A391</f>
        <v>2020-10-08</v>
      </c>
      <c r="B429" s="42">
        <f>100*(ClosePriceData!B391/ClosePriceData!B390-1)</f>
        <v>0.902619798928606</v>
      </c>
      <c r="C429" s="42">
        <f>100*(ClosePriceData!C391/ClosePriceData!C390-1)</f>
        <v>0.265449143385377</v>
      </c>
      <c r="D429" s="42">
        <f>100*(ClosePriceData!D391/ClosePriceData!D390-1)</f>
        <v>0.0808206403481559</v>
      </c>
      <c r="E429" s="42">
        <f>100*(ClosePriceData!E391/ClosePriceData!E390-1)</f>
        <v>0.0500201423391911</v>
      </c>
      <c r="F429" s="1"/>
      <c r="G429" s="1"/>
      <c r="H429" s="1"/>
      <c r="I429" s="1"/>
      <c r="J429" s="1"/>
      <c r="K429" s="1"/>
      <c r="L429" s="1"/>
    </row>
    <row r="430" spans="1:12">
      <c r="A430" s="1" t="str">
        <f>ClosePriceData!A392</f>
        <v>2020-10-12</v>
      </c>
      <c r="B430" s="42">
        <f>100*(ClosePriceData!B392/ClosePriceData!B391-1)</f>
        <v>2.77090909090909</v>
      </c>
      <c r="C430" s="42">
        <f>100*(ClosePriceData!C392/ClosePriceData!C391-1)</f>
        <v>1.79498172467913</v>
      </c>
      <c r="D430" s="42">
        <f>100*(ClosePriceData!D392/ClosePriceData!D391-1)</f>
        <v>-0.0310597589762707</v>
      </c>
      <c r="E430" s="42">
        <f>100*(ClosePriceData!E392/ClosePriceData!E391-1)</f>
        <v>-0.640456194191374</v>
      </c>
      <c r="F430" s="1"/>
      <c r="G430" s="1"/>
      <c r="H430" s="1"/>
      <c r="I430" s="1"/>
      <c r="J430" s="1"/>
      <c r="K430" s="1"/>
      <c r="L430" s="1"/>
    </row>
    <row r="431" spans="1:12">
      <c r="A431" s="1" t="str">
        <f>ClosePriceData!A393</f>
        <v>2020-10-13</v>
      </c>
      <c r="B431" s="42">
        <f>100*(ClosePriceData!B393/ClosePriceData!B392-1)</f>
        <v>-0.792583681268133</v>
      </c>
      <c r="C431" s="42">
        <f>100*(ClosePriceData!C393/ClosePriceData!C392-1)</f>
        <v>-1.76853055916775</v>
      </c>
      <c r="D431" s="42">
        <f>100*(ClosePriceData!D393/ClosePriceData!D392-1)</f>
        <v>0.130491518051334</v>
      </c>
      <c r="E431" s="42">
        <f>100*(ClosePriceData!E393/ClosePriceData!E392-1)</f>
        <v>0.124364694924894</v>
      </c>
      <c r="F431" s="1"/>
      <c r="G431" s="1"/>
      <c r="H431" s="1"/>
      <c r="I431" s="1"/>
      <c r="J431" s="1"/>
      <c r="K431" s="1"/>
      <c r="L431" s="1"/>
    </row>
    <row r="432" spans="1:12">
      <c r="A432" s="1" t="str">
        <f>ClosePriceData!A394</f>
        <v>2020-10-14</v>
      </c>
      <c r="B432" s="42">
        <f>100*(ClosePriceData!B394/ClosePriceData!B393-1)</f>
        <v>-0.67765175832798</v>
      </c>
      <c r="C432" s="42">
        <f>100*(ClosePriceData!C394/ClosePriceData!C393-1)</f>
        <v>0.677789188674871</v>
      </c>
      <c r="D432" s="42">
        <f>100*(ClosePriceData!D394/ClosePriceData!D393-1)</f>
        <v>0</v>
      </c>
      <c r="E432" s="42">
        <f>100*(ClosePriceData!E394/ClosePriceData!E393-1)</f>
        <v>-0.313838023311019</v>
      </c>
      <c r="F432" s="1"/>
      <c r="G432" s="1"/>
      <c r="H432" s="1"/>
      <c r="I432" s="1"/>
      <c r="J432" s="1"/>
      <c r="K432" s="1"/>
      <c r="L432" s="1"/>
    </row>
    <row r="433" spans="1:12">
      <c r="A433" s="1" t="str">
        <f>ClosePriceData!A395</f>
        <v>2020-10-15</v>
      </c>
      <c r="B433" s="42">
        <f>100*(ClosePriceData!B395/ClosePriceData!B394-1)</f>
        <v>-0.158000574547545</v>
      </c>
      <c r="C433" s="42">
        <f>100*(ClosePriceData!C395/ClosePriceData!C394-1)</f>
        <v>0.0999264868751792</v>
      </c>
      <c r="D433" s="42">
        <f>100*(ClosePriceData!D395/ClosePriceData!D394-1)</f>
        <v>-0.0372347027429609</v>
      </c>
      <c r="E433" s="42">
        <f>100*(ClosePriceData!E395/ClosePriceData!E394-1)</f>
        <v>0.210201555836909</v>
      </c>
      <c r="F433" s="1"/>
      <c r="G433" s="1"/>
      <c r="H433" s="1"/>
      <c r="I433" s="1"/>
      <c r="J433" s="1"/>
      <c r="K433" s="1"/>
      <c r="L433" s="1"/>
    </row>
    <row r="434" spans="1:12">
      <c r="A434" s="1" t="str">
        <f>ClosePriceData!A396</f>
        <v>2020-10-19</v>
      </c>
      <c r="B434" s="42">
        <f>100*(ClosePriceData!B396/ClosePriceData!B395-1)</f>
        <v>-1.51776722773702</v>
      </c>
      <c r="C434" s="42">
        <f>100*(ClosePriceData!C396/ClosePriceData!C395-1)</f>
        <v>0.168141725740201</v>
      </c>
      <c r="D434" s="42">
        <f>100*(ClosePriceData!D396/ClosePriceData!D395-1)</f>
        <v>-0.0682890489197896</v>
      </c>
      <c r="E434" s="42">
        <f>100*(ClosePriceData!E396/ClosePriceData!E395-1)</f>
        <v>0.104405050340151</v>
      </c>
      <c r="F434" s="1"/>
      <c r="G434" s="1"/>
      <c r="H434" s="1"/>
      <c r="I434" s="1"/>
      <c r="J434" s="1"/>
      <c r="K434" s="1"/>
      <c r="L434" s="1"/>
    </row>
    <row r="435" spans="1:12">
      <c r="A435" s="1" t="str">
        <f>ClosePriceData!A397</f>
        <v>2020-10-20</v>
      </c>
      <c r="B435" s="42">
        <f>100*(ClosePriceData!B397/ClosePriceData!B396-1)</f>
        <v>0.277554597911034</v>
      </c>
      <c r="C435" s="42">
        <f>100*(ClosePriceData!C397/ClosePriceData!C396-1)</f>
        <v>0.209819552495527</v>
      </c>
      <c r="D435" s="42">
        <f>100*(ClosePriceData!D397/ClosePriceData!D396-1)</f>
        <v>-0.0310616885133896</v>
      </c>
      <c r="E435" s="42">
        <f>100*(ClosePriceData!E397/ClosePriceData!E396-1)</f>
        <v>0.00663073495950073</v>
      </c>
      <c r="F435" s="1"/>
      <c r="G435" s="1"/>
      <c r="H435" s="1"/>
      <c r="I435" s="1"/>
      <c r="J435" s="1"/>
      <c r="K435" s="1"/>
      <c r="L435" s="1"/>
    </row>
    <row r="436" spans="1:12">
      <c r="A436" s="1" t="str">
        <f>ClosePriceData!A398</f>
        <v>2020-10-21</v>
      </c>
      <c r="B436" s="42">
        <f>100*(ClosePriceData!B398/ClosePriceData!B397-1)</f>
        <v>0.00728385170079004</v>
      </c>
      <c r="C436" s="42">
        <f>100*(ClosePriceData!C398/ClosePriceData!C397-1)</f>
        <v>0.743297267085796</v>
      </c>
      <c r="D436" s="42">
        <f>100*(ClosePriceData!D398/ClosePriceData!D397-1)</f>
        <v>-0.0372856077554107</v>
      </c>
      <c r="E436" s="42">
        <f>100*(ClosePriceData!E398/ClosePriceData!E397-1)</f>
        <v>-0.759405192066687</v>
      </c>
      <c r="F436" s="1"/>
      <c r="G436" s="1"/>
      <c r="H436" s="1"/>
      <c r="I436" s="1"/>
      <c r="J436" s="1"/>
      <c r="K436" s="1"/>
      <c r="L436" s="1"/>
    </row>
    <row r="437" spans="1:12">
      <c r="A437" s="1" t="str">
        <f>ClosePriceData!A399</f>
        <v>2020-10-22</v>
      </c>
      <c r="B437" s="42">
        <f>100*(ClosePriceData!B399/ClosePriceData!B398-1)</f>
        <v>0.487982520029129</v>
      </c>
      <c r="C437" s="42">
        <f>100*(ClosePriceData!C399/ClosePriceData!C398-1)</f>
        <v>-1.22103295739914</v>
      </c>
      <c r="D437" s="42">
        <f>100*(ClosePriceData!D399/ClosePriceData!D398-1)</f>
        <v>-0.0808156160636564</v>
      </c>
      <c r="E437" s="42">
        <f>100*(ClosePriceData!E399/ClosePriceData!E398-1)</f>
        <v>0.234047661414172</v>
      </c>
      <c r="F437" s="1"/>
      <c r="G437" s="1"/>
      <c r="H437" s="1"/>
      <c r="I437" s="1"/>
      <c r="J437" s="1"/>
      <c r="K437" s="1"/>
      <c r="L437" s="1"/>
    </row>
    <row r="438" spans="1:12">
      <c r="A438" s="1" t="str">
        <f>ClosePriceData!A400</f>
        <v>2020-10-26</v>
      </c>
      <c r="B438" s="42">
        <f>100*(ClosePriceData!B400/ClosePriceData!B399-1)</f>
        <v>-1.61629339711532</v>
      </c>
      <c r="C438" s="42">
        <f>100*(ClosePriceData!C400/ClosePriceData!C399-1)</f>
        <v>0.0841605179361382</v>
      </c>
      <c r="D438" s="42">
        <f>100*(ClosePriceData!D400/ClosePriceData!D399-1)</f>
        <v>0.08710259441298</v>
      </c>
      <c r="E438" s="42">
        <f>100*(ClosePriceData!E400/ClosePriceData!E399-1)</f>
        <v>-0.226828710201021</v>
      </c>
      <c r="F438" s="1"/>
      <c r="G438" s="1"/>
      <c r="H438" s="1"/>
      <c r="I438" s="1"/>
      <c r="J438" s="1"/>
      <c r="K438" s="1"/>
      <c r="L438" s="1"/>
    </row>
    <row r="439" spans="1:12">
      <c r="A439" s="1" t="str">
        <f>ClosePriceData!A401</f>
        <v>2020-10-27</v>
      </c>
      <c r="B439" s="42">
        <f>100*(ClosePriceData!B401/ClosePriceData!B400-1)</f>
        <v>-0.309415058199503</v>
      </c>
      <c r="C439" s="42">
        <f>100*(ClosePriceData!C401/ClosePriceData!C400-1)</f>
        <v>0.320602187039154</v>
      </c>
      <c r="D439" s="42">
        <f>100*(ClosePriceData!D401/ClosePriceData!D400-1)</f>
        <v>0.0621619941567619</v>
      </c>
      <c r="E439" s="42">
        <f>100*(ClosePriceData!E401/ClosePriceData!E400-1)</f>
        <v>0.142328519177082</v>
      </c>
      <c r="F439" s="1"/>
      <c r="G439" s="1"/>
      <c r="H439" s="1"/>
      <c r="I439" s="1"/>
      <c r="J439" s="1"/>
      <c r="K439" s="1"/>
      <c r="L439" s="1"/>
    </row>
    <row r="440" spans="1:12">
      <c r="A440" s="1" t="str">
        <f>ClosePriceData!A402</f>
        <v>2020-10-28</v>
      </c>
      <c r="B440" s="42">
        <f>100*(ClosePriceData!B402/ClosePriceData!B401-1)</f>
        <v>-3.53236772095773</v>
      </c>
      <c r="C440" s="42">
        <f>100*(ClosePriceData!C402/ClosePriceData!C401-1)</f>
        <v>-1.70788436831109</v>
      </c>
      <c r="D440" s="42">
        <f>100*(ClosePriceData!D402/ClosePriceData!D401-1)</f>
        <v>0.00621233770268237</v>
      </c>
      <c r="E440" s="42">
        <f>100*(ClosePriceData!E402/ClosePriceData!E401-1)</f>
        <v>-0.273771230341613</v>
      </c>
      <c r="F440" s="1"/>
      <c r="G440" s="1"/>
      <c r="H440" s="1"/>
      <c r="I440" s="1"/>
      <c r="J440" s="1"/>
      <c r="K440" s="1"/>
      <c r="L440" s="1"/>
    </row>
    <row r="441" spans="1:12">
      <c r="A441" s="1" t="str">
        <f>ClosePriceData!A403</f>
        <v>2020-10-29</v>
      </c>
      <c r="B441" s="42">
        <f>100*(ClosePriceData!B403/ClosePriceData!B402-1)</f>
        <v>1.18737551708288</v>
      </c>
      <c r="C441" s="42">
        <f>100*(ClosePriceData!C403/ClosePriceData!C402-1)</f>
        <v>-0.564970464865233</v>
      </c>
      <c r="D441" s="42">
        <f>100*(ClosePriceData!D403/ClosePriceData!D402-1)</f>
        <v>-0.093179276928812</v>
      </c>
      <c r="E441" s="42">
        <f>100*(ClosePriceData!E403/ClosePriceData!E402-1)</f>
        <v>-0.219998243511488</v>
      </c>
      <c r="F441" s="1"/>
      <c r="G441" s="1"/>
      <c r="H441" s="1"/>
      <c r="I441" s="1"/>
      <c r="J441" s="1"/>
      <c r="K441" s="1"/>
      <c r="L441" s="1"/>
    </row>
    <row r="442" spans="1:12">
      <c r="A442" s="1" t="str">
        <f>ClosePriceData!A404</f>
        <v>2020-10-30</v>
      </c>
      <c r="B442" s="42">
        <f>100*(ClosePriceData!B404/ClosePriceData!B403-1)</f>
        <v>-1.13558937088348</v>
      </c>
      <c r="C442" s="42">
        <f>100*(ClosePriceData!C404/ClosePriceData!C403-1)</f>
        <v>0.632506913729891</v>
      </c>
      <c r="D442" s="42">
        <f>100*(ClosePriceData!D404/ClosePriceData!D403-1)</f>
        <v>-0.0373064726730044</v>
      </c>
      <c r="E442" s="42">
        <f>100*(ClosePriceData!E404/ClosePriceData!E403-1)</f>
        <v>0.229119858411142</v>
      </c>
      <c r="F442" s="1"/>
      <c r="G442" s="1"/>
      <c r="H442" s="1"/>
      <c r="I442" s="1"/>
      <c r="J442" s="1"/>
      <c r="K442" s="1"/>
      <c r="L442" s="1"/>
    </row>
    <row r="443" spans="1:12">
      <c r="A443" s="1" t="str">
        <f>ClosePriceData!A405</f>
        <v>2020-11-02</v>
      </c>
      <c r="B443" s="42">
        <f>100*(ClosePriceData!B405/ClosePriceData!B404-1)</f>
        <v>1.09503024733899</v>
      </c>
      <c r="C443" s="42">
        <f>100*(ClosePriceData!C405/ClosePriceData!C404-1)</f>
        <v>0.692446992167128</v>
      </c>
      <c r="D443" s="42">
        <f>100*(ClosePriceData!D405/ClosePriceData!D404-1)</f>
        <v>0</v>
      </c>
      <c r="E443" s="42">
        <f>100*(ClosePriceData!E405/ClosePriceData!E404-1)</f>
        <v>0.0248656374130407</v>
      </c>
      <c r="F443" s="1"/>
      <c r="G443" s="1"/>
      <c r="H443" s="1"/>
      <c r="I443" s="1"/>
      <c r="J443" s="1"/>
      <c r="K443" s="1"/>
      <c r="L443" s="1"/>
    </row>
    <row r="444" spans="1:12">
      <c r="A444" s="1" t="str">
        <f>ClosePriceData!A406</f>
        <v>2020-11-03</v>
      </c>
      <c r="B444" s="42">
        <f>100*(ClosePriceData!B406/ClosePriceData!B405-1)</f>
        <v>1.84820481745189</v>
      </c>
      <c r="C444" s="42">
        <f>100*(ClosePriceData!C406/ClosePriceData!C405-1)</f>
        <v>0.957468014821261</v>
      </c>
      <c r="D444" s="42">
        <f>100*(ClosePriceData!D406/ClosePriceData!D405-1)</f>
        <v>-0.0497605274615953</v>
      </c>
      <c r="E444" s="42">
        <f>100*(ClosePriceData!E406/ClosePriceData!E405-1)</f>
        <v>0.138642808334688</v>
      </c>
      <c r="F444" s="1"/>
      <c r="G444" s="1"/>
      <c r="H444" s="1"/>
      <c r="I444" s="1"/>
      <c r="J444" s="1"/>
      <c r="K444" s="1"/>
      <c r="L444" s="1"/>
    </row>
    <row r="445" spans="1:12">
      <c r="A445" s="1" t="str">
        <f>ClosePriceData!A407</f>
        <v>2020-11-04</v>
      </c>
      <c r="B445" s="42">
        <f>100*(ClosePriceData!B407/ClosePriceData!B406-1)</f>
        <v>2.18652387327085</v>
      </c>
      <c r="C445" s="42">
        <f>100*(ClosePriceData!C407/ClosePriceData!C406-1)</f>
        <v>-0.728321949911559</v>
      </c>
      <c r="D445" s="42">
        <f>100*(ClosePriceData!D407/ClosePriceData!D406-1)</f>
        <v>0.255149667060794</v>
      </c>
      <c r="E445" s="42">
        <f>100*(ClosePriceData!E407/ClosePriceData!E406-1)</f>
        <v>-0.170926090312262</v>
      </c>
      <c r="F445" s="1"/>
      <c r="G445" s="1"/>
      <c r="H445" s="1"/>
      <c r="I445" s="1"/>
      <c r="J445" s="1"/>
      <c r="K445" s="1"/>
      <c r="L445" s="1"/>
    </row>
    <row r="446" spans="1:12">
      <c r="A446" s="1" t="str">
        <f>ClosePriceData!A408</f>
        <v>2020-11-05</v>
      </c>
      <c r="B446" s="42">
        <f>100*(ClosePriceData!B408/ClosePriceData!B407-1)</f>
        <v>2.03056768558951</v>
      </c>
      <c r="C446" s="42">
        <f>100*(ClosePriceData!C408/ClosePriceData!C407-1)</f>
        <v>2.67603050224401</v>
      </c>
      <c r="D446" s="42">
        <f>100*(ClosePriceData!D408/ClosePriceData!D407-1)</f>
        <v>-0.0558659217877122</v>
      </c>
      <c r="E446" s="42">
        <f>100*(ClosePriceData!E408/ClosePriceData!E407-1)</f>
        <v>-0.103295927951974</v>
      </c>
      <c r="F446" s="1"/>
      <c r="G446" s="1"/>
      <c r="H446" s="1"/>
      <c r="I446" s="1"/>
      <c r="J446" s="1"/>
      <c r="K446" s="1"/>
      <c r="L446" s="1"/>
    </row>
    <row r="447" spans="1:12">
      <c r="A447" s="1" t="str">
        <f>ClosePriceData!A409</f>
        <v>2020-11-06</v>
      </c>
      <c r="B447" s="42">
        <f>100*(ClosePriceData!B409/ClosePriceData!B408-1)</f>
        <v>-0.114130822455238</v>
      </c>
      <c r="C447" s="42">
        <f>100*(ClosePriceData!C409/ClosePriceData!C408-1)</f>
        <v>0.257029757595095</v>
      </c>
      <c r="D447" s="42">
        <f>100*(ClosePriceData!D409/ClosePriceData!D408-1)</f>
        <v>-0.10558350413018</v>
      </c>
      <c r="E447" s="42">
        <f>100*(ClosePriceData!E409/ClosePriceData!E408-1)</f>
        <v>-0.799526900993086</v>
      </c>
      <c r="F447" s="1"/>
      <c r="G447" s="1"/>
      <c r="H447" s="1"/>
      <c r="I447" s="1"/>
      <c r="J447" s="1"/>
      <c r="K447" s="1"/>
      <c r="L447" s="1"/>
    </row>
    <row r="448" spans="1:12">
      <c r="A448" s="1" t="str">
        <f>ClosePriceData!A410</f>
        <v>2020-11-09</v>
      </c>
      <c r="B448" s="42">
        <f>100*(ClosePriceData!B410/ClosePriceData!B409-1)</f>
        <v>1.23544954652575</v>
      </c>
      <c r="C448" s="42">
        <f>100*(ClosePriceData!C410/ClosePriceData!C409-1)</f>
        <v>-4.97872610497008</v>
      </c>
      <c r="D448" s="42">
        <f>100*(ClosePriceData!D410/ClosePriceData!D409-1)</f>
        <v>-0.304650584431732</v>
      </c>
      <c r="E448" s="42">
        <f>100*(ClosePriceData!E410/ClosePriceData!E409-1)</f>
        <v>-0.337826174965516</v>
      </c>
      <c r="F448" s="1"/>
      <c r="G448" s="1"/>
      <c r="H448" s="1"/>
      <c r="I448" s="1"/>
      <c r="J448" s="1"/>
      <c r="K448" s="1"/>
      <c r="L448" s="1"/>
    </row>
    <row r="449" spans="1:12">
      <c r="A449" s="1" t="str">
        <f>ClosePriceData!A411</f>
        <v>2020-11-10</v>
      </c>
      <c r="B449" s="42">
        <f>100*(ClosePriceData!B411/ClosePriceData!B410-1)</f>
        <v>-0.0846501128668131</v>
      </c>
      <c r="C449" s="42">
        <f>100*(ClosePriceData!C411/ClosePriceData!C410-1)</f>
        <v>1.19793189224664</v>
      </c>
      <c r="D449" s="42">
        <f>100*(ClosePriceData!D411/ClosePriceData!D410-1)</f>
        <v>-0.0498908637355799</v>
      </c>
      <c r="E449" s="42">
        <f>100*(ClosePriceData!E411/ClosePriceData!E410-1)</f>
        <v>1.82465374045304</v>
      </c>
      <c r="F449" s="1"/>
      <c r="G449" s="1"/>
      <c r="H449" s="1"/>
      <c r="I449" s="1"/>
      <c r="J449" s="1"/>
      <c r="K449" s="1"/>
      <c r="L449" s="1"/>
    </row>
    <row r="450" spans="1:12">
      <c r="A450" s="1" t="str">
        <f>ClosePriceData!A412</f>
        <v>2020-11-11</v>
      </c>
      <c r="B450" s="42">
        <f>100*(ClosePriceData!B412/ClosePriceData!B411-1)</f>
        <v>0.762496469923746</v>
      </c>
      <c r="C450" s="42">
        <f>100*(ClosePriceData!C412/ClosePriceData!C411-1)</f>
        <v>-0.783836677552563</v>
      </c>
      <c r="D450" s="42">
        <f>100*(ClosePriceData!D412/ClosePriceData!D411-1)</f>
        <v>0.0311973544643518</v>
      </c>
      <c r="E450" s="42">
        <f>100*(ClosePriceData!E412/ClosePriceData!E411-1)</f>
        <v>0.11699021640641</v>
      </c>
      <c r="F450" s="1"/>
      <c r="G450" s="1"/>
      <c r="H450" s="1"/>
      <c r="I450" s="1"/>
      <c r="J450" s="1"/>
      <c r="K450" s="1"/>
      <c r="L450" s="1"/>
    </row>
    <row r="451" spans="1:12">
      <c r="A451" s="1" t="str">
        <f>ClosePriceData!A413</f>
        <v>2020-11-12</v>
      </c>
      <c r="B451" s="42">
        <f>100*(ClosePriceData!B413/ClosePriceData!B412-1)</f>
        <v>-0.994955156950672</v>
      </c>
      <c r="C451" s="42">
        <f>100*(ClosePriceData!C413/ClosePriceData!C412-1)</f>
        <v>0.63954558641055</v>
      </c>
      <c r="D451" s="42">
        <f>100*(ClosePriceData!D413/ClosePriceData!D412-1)</f>
        <v>0.199600798403199</v>
      </c>
      <c r="E451" s="42">
        <f>100*(ClosePriceData!E413/ClosePriceData!E412-1)</f>
        <v>0.147253239639999</v>
      </c>
      <c r="F451" s="1"/>
      <c r="G451" s="1"/>
      <c r="H451" s="1"/>
      <c r="I451" s="1"/>
      <c r="J451" s="1"/>
      <c r="K451" s="1"/>
      <c r="L451" s="1"/>
    </row>
    <row r="452" spans="1:12">
      <c r="A452" s="1" t="str">
        <f>ClosePriceData!A414</f>
        <v>2020-11-13</v>
      </c>
      <c r="B452" s="42">
        <f>100*(ClosePriceData!B414/ClosePriceData!B413-1)</f>
        <v>1.40127388535032</v>
      </c>
      <c r="C452" s="42">
        <f>100*(ClosePriceData!C414/ClosePriceData!C413-1)</f>
        <v>0.69956081153093</v>
      </c>
      <c r="D452" s="42">
        <f>100*(ClosePriceData!D414/ClosePriceData!D413-1)</f>
        <v>-0.0186752988047822</v>
      </c>
      <c r="E452" s="42">
        <f>100*(ClosePriceData!E414/ClosePriceData!E413-1)</f>
        <v>-0.308308755054509</v>
      </c>
      <c r="F452" s="1"/>
      <c r="G452" s="1"/>
      <c r="H452" s="1"/>
      <c r="I452" s="1"/>
      <c r="J452" s="1"/>
      <c r="K452" s="1"/>
      <c r="L452" s="1"/>
    </row>
    <row r="453" spans="1:12">
      <c r="A453" s="1" t="str">
        <f>ClosePriceData!A415</f>
        <v>2020-11-16</v>
      </c>
      <c r="B453" s="42">
        <f>100*(ClosePriceData!B415/ClosePriceData!B414-1)</f>
        <v>1.14461194863205</v>
      </c>
      <c r="C453" s="42">
        <f>100*(ClosePriceData!C415/ClosePriceData!C414-1)</f>
        <v>0.0848543086218845</v>
      </c>
      <c r="D453" s="42">
        <f>100*(ClosePriceData!D415/ClosePriceData!D414-1)</f>
        <v>-0.0186787871240934</v>
      </c>
      <c r="E453" s="42">
        <f>100*(ClosePriceData!E415/ClosePriceData!E414-1)</f>
        <v>-0.393945464728429</v>
      </c>
      <c r="F453" s="1"/>
      <c r="G453" s="1"/>
      <c r="H453" s="1"/>
      <c r="I453" s="1"/>
      <c r="J453" s="1"/>
      <c r="K453" s="1"/>
      <c r="L453" s="1"/>
    </row>
    <row r="454" spans="1:12">
      <c r="A454" s="1" t="str">
        <f>ClosePriceData!A416</f>
        <v>2020-11-17</v>
      </c>
      <c r="B454" s="42">
        <f>100*(ClosePriceData!B416/ClosePriceData!B415-1)</f>
        <v>-0.448523323212802</v>
      </c>
      <c r="C454" s="42">
        <f>100*(ClosePriceData!C416/ClosePriceData!C415-1)</f>
        <v>-0.14836267449172</v>
      </c>
      <c r="D454" s="42">
        <f>100*(ClosePriceData!D416/ClosePriceData!D415-1)</f>
        <v>0.0747291069871814</v>
      </c>
      <c r="E454" s="42">
        <f>100*(ClosePriceData!E416/ClosePriceData!E415-1)</f>
        <v>-0.128974632684697</v>
      </c>
      <c r="F454" s="1"/>
      <c r="G454" s="1"/>
      <c r="H454" s="1"/>
      <c r="I454" s="1"/>
      <c r="J454" s="1"/>
      <c r="K454" s="1"/>
      <c r="L454" s="1"/>
    </row>
    <row r="455" spans="1:12">
      <c r="A455" s="1" t="str">
        <f>ClosePriceData!A417</f>
        <v>2020-11-18</v>
      </c>
      <c r="B455" s="42">
        <f>100*(ClosePriceData!B417/ClosePriceData!B416-1)</f>
        <v>-1.15755181257364</v>
      </c>
      <c r="C455" s="42">
        <f>100*(ClosePriceData!C417/ClosePriceData!C416-1)</f>
        <v>-0.583709206686123</v>
      </c>
      <c r="D455" s="42">
        <f>100*(ClosePriceData!D417/ClosePriceData!D416-1)</f>
        <v>-0.0435594275046691</v>
      </c>
      <c r="E455" s="42">
        <f>100*(ClosePriceData!E417/ClosePriceData!E416-1)</f>
        <v>-0.344355403573848</v>
      </c>
      <c r="F455" s="1"/>
      <c r="G455" s="1"/>
      <c r="H455" s="1"/>
      <c r="I455" s="1"/>
      <c r="J455" s="1"/>
      <c r="K455" s="1"/>
      <c r="L455" s="1"/>
    </row>
    <row r="456" spans="1:12">
      <c r="A456" s="1" t="str">
        <f>ClosePriceData!A418</f>
        <v>2020-11-19</v>
      </c>
      <c r="B456" s="42">
        <f>100*(ClosePriceData!B418/ClosePriceData!B417-1)</f>
        <v>0.420757363253865</v>
      </c>
      <c r="C456" s="42">
        <f>100*(ClosePriceData!C418/ClosePriceData!C417-1)</f>
        <v>-0.661864126718015</v>
      </c>
      <c r="D456" s="42">
        <f>100*(ClosePriceData!D418/ClosePriceData!D417-1)</f>
        <v>0.049803897154943</v>
      </c>
      <c r="E456" s="42">
        <f>100*(ClosePriceData!E418/ClosePriceData!E417-1)</f>
        <v>-0.275491716235399</v>
      </c>
      <c r="F456" s="1"/>
      <c r="G456" s="1"/>
      <c r="H456" s="1"/>
      <c r="I456" s="1"/>
      <c r="J456" s="1"/>
      <c r="K456" s="1"/>
      <c r="L456" s="1"/>
    </row>
    <row r="457" spans="1:12">
      <c r="A457" s="1" t="str">
        <f>ClosePriceData!A419</f>
        <v>2020-11-20</v>
      </c>
      <c r="B457" s="42">
        <f>100*(ClosePriceData!B419/ClosePriceData!B418-1)</f>
        <v>-0.719273743016757</v>
      </c>
      <c r="C457" s="42">
        <f>100*(ClosePriceData!C419/ClosePriceData!C418-1)</f>
        <v>0.617914144906662</v>
      </c>
      <c r="D457" s="42">
        <f>100*(ClosePriceData!D419/ClosePriceData!D418-1)</f>
        <v>0.0373343289154393</v>
      </c>
      <c r="E457" s="42">
        <f>100*(ClosePriceData!E419/ClosePriceData!E418-1)</f>
        <v>-0.0664098265657387</v>
      </c>
      <c r="F457" s="1"/>
      <c r="G457" s="1"/>
      <c r="H457" s="1"/>
      <c r="I457" s="1"/>
      <c r="J457" s="1"/>
      <c r="K457" s="1"/>
      <c r="L457" s="1"/>
    </row>
    <row r="458" spans="1:12">
      <c r="A458" s="1" t="str">
        <f>ClosePriceData!A420</f>
        <v>2020-11-23</v>
      </c>
      <c r="B458" s="42">
        <f>100*(ClosePriceData!B420/ClosePriceData!B419-1)</f>
        <v>0.611943447984808</v>
      </c>
      <c r="C458" s="42">
        <f>100*(ClosePriceData!C420/ClosePriceData!C419-1)</f>
        <v>-1.85837483773992</v>
      </c>
      <c r="D458" s="42">
        <f>100*(ClosePriceData!D420/ClosePriceData!D419-1)</f>
        <v>-0.0373203955961965</v>
      </c>
      <c r="E458" s="42">
        <f>100*(ClosePriceData!E420/ClosePriceData!E419-1)</f>
        <v>-0.00770596288761638</v>
      </c>
      <c r="F458" s="1"/>
      <c r="G458" s="1"/>
      <c r="H458" s="1"/>
      <c r="I458" s="1"/>
      <c r="J458" s="1"/>
      <c r="K458" s="1"/>
      <c r="L458" s="1"/>
    </row>
    <row r="459" spans="1:12">
      <c r="A459" s="1" t="str">
        <f>ClosePriceData!A421</f>
        <v>2020-11-24</v>
      </c>
      <c r="B459" s="42">
        <f>100*(ClosePriceData!B421/ClosePriceData!B420-1)</f>
        <v>1.5869686800895</v>
      </c>
      <c r="C459" s="42">
        <f>100*(ClosePriceData!C421/ClosePriceData!C420-1)</f>
        <v>-1.79562515634073</v>
      </c>
      <c r="D459" s="42">
        <f>100*(ClosePriceData!D421/ClosePriceData!D420-1)</f>
        <v>0</v>
      </c>
      <c r="E459" s="42">
        <f>100*(ClosePriceData!E421/ClosePriceData!E420-1)</f>
        <v>0.681970573324109</v>
      </c>
      <c r="F459" s="1"/>
      <c r="G459" s="1"/>
      <c r="H459" s="1"/>
      <c r="I459" s="1"/>
      <c r="J459" s="1"/>
      <c r="K459" s="1"/>
      <c r="L459" s="1"/>
    </row>
    <row r="460" spans="1:12">
      <c r="A460" s="1" t="str">
        <f>ClosePriceData!A422</f>
        <v>2020-11-25</v>
      </c>
      <c r="B460" s="42">
        <f>100*(ClosePriceData!B422/ClosePriceData!B421-1)</f>
        <v>-0.151400454201367</v>
      </c>
      <c r="C460" s="42">
        <f>100*(ClosePriceData!C422/ClosePriceData!C421-1)</f>
        <v>0.049861609009505</v>
      </c>
      <c r="D460" s="42">
        <f>100*(ClosePriceData!D422/ClosePriceData!D421-1)</f>
        <v>0.0124447763051538</v>
      </c>
      <c r="E460" s="42">
        <f>100*(ClosePriceData!E422/ClosePriceData!E421-1)</f>
        <v>-0.0114758341223209</v>
      </c>
      <c r="F460" s="1"/>
      <c r="G460" s="1"/>
      <c r="H460" s="1"/>
      <c r="I460" s="1"/>
      <c r="J460" s="1"/>
      <c r="K460" s="1"/>
      <c r="L460" s="1"/>
    </row>
    <row r="461" spans="1:12">
      <c r="A461" s="1" t="str">
        <f>ClosePriceData!A423</f>
        <v>2020-11-30</v>
      </c>
      <c r="B461" s="42">
        <f>100*(ClosePriceData!B423/ClosePriceData!B422-1)</f>
        <v>-0.110276380177821</v>
      </c>
      <c r="C461" s="42">
        <f>100*(ClosePriceData!C423/ClosePriceData!C422-1)</f>
        <v>-1.66140559402078</v>
      </c>
      <c r="D461" s="42">
        <f>100*(ClosePriceData!D423/ClosePriceData!D422-1)</f>
        <v>0.0995458221862755</v>
      </c>
      <c r="E461" s="42">
        <f>100*(ClosePriceData!E423/ClosePriceData!E422-1)</f>
        <v>-0.412395637314777</v>
      </c>
      <c r="F461" s="1"/>
      <c r="G461" s="1"/>
      <c r="H461" s="1"/>
      <c r="I461" s="1"/>
      <c r="J461" s="1"/>
      <c r="K461" s="1"/>
      <c r="L461" s="1"/>
    </row>
    <row r="462" spans="1:12">
      <c r="A462" s="1" t="str">
        <f>ClosePriceData!A424</f>
        <v>2020-12-01</v>
      </c>
      <c r="B462" s="42">
        <f>100*(ClosePriceData!B424/ClosePriceData!B423-1)</f>
        <v>1.02808252259712</v>
      </c>
      <c r="C462" s="42">
        <f>100*(ClosePriceData!C424/ClosePriceData!C423-1)</f>
        <v>2.16252888832491</v>
      </c>
      <c r="D462" s="42">
        <f>100*(ClosePriceData!D424/ClosePriceData!D423-1)</f>
        <v>-0.242401640872647</v>
      </c>
      <c r="E462" s="42">
        <f>100*(ClosePriceData!E424/ClosePriceData!E423-1)</f>
        <v>0.208492737577437</v>
      </c>
      <c r="F462" s="1"/>
      <c r="G462" s="1"/>
      <c r="H462" s="1"/>
      <c r="I462" s="1"/>
      <c r="J462" s="1"/>
      <c r="K462" s="1"/>
      <c r="L462" s="1"/>
    </row>
    <row r="463" spans="1:12">
      <c r="A463" s="1" t="str">
        <f>ClosePriceData!A425</f>
        <v>2020-12-02</v>
      </c>
      <c r="B463" s="42">
        <f>100*(ClosePriceData!B425/ClosePriceData!B424-1)</f>
        <v>0.18440103810955</v>
      </c>
      <c r="C463" s="42">
        <f>100*(ClosePriceData!C425/ClosePriceData!C424-1)</f>
        <v>0.639434195581767</v>
      </c>
      <c r="D463" s="42">
        <f>100*(ClosePriceData!D425/ClosePriceData!D424-1)</f>
        <v>0.0373831775700939</v>
      </c>
      <c r="E463" s="42">
        <f>100*(ClosePriceData!E425/ClosePriceData!E424-1)</f>
        <v>0.00958824370576039</v>
      </c>
      <c r="F463" s="1"/>
      <c r="G463" s="1"/>
      <c r="H463" s="1"/>
      <c r="I463" s="1"/>
      <c r="J463" s="1"/>
      <c r="K463" s="1"/>
      <c r="L463" s="1"/>
    </row>
    <row r="464" spans="1:12">
      <c r="A464" s="1" t="str">
        <f>ClosePriceData!A426</f>
        <v>2020-12-03</v>
      </c>
      <c r="B464" s="42">
        <f>100*(ClosePriceData!B426/ClosePriceData!B425-1)</f>
        <v>-0.0749880700797623</v>
      </c>
      <c r="C464" s="42">
        <f>100*(ClosePriceData!C426/ClosePriceData!C425-1)</f>
        <v>0.607991343217429</v>
      </c>
      <c r="D464" s="42">
        <f>100*(ClosePriceData!D426/ClosePriceData!D425-1)</f>
        <v>0.0685102142501171</v>
      </c>
      <c r="E464" s="42">
        <f>100*(ClosePriceData!E426/ClosePriceData!E425-1)</f>
        <v>0.142842230595797</v>
      </c>
      <c r="F464" s="1"/>
      <c r="G464" s="1"/>
      <c r="H464" s="1"/>
      <c r="I464" s="1"/>
      <c r="J464" s="1"/>
      <c r="K464" s="1"/>
      <c r="L464" s="1"/>
    </row>
    <row r="465" spans="1:12">
      <c r="A465" s="1" t="str">
        <f>ClosePriceData!A427</f>
        <v>2020-12-04</v>
      </c>
      <c r="B465" s="42">
        <f>100*(ClosePriceData!B427/ClosePriceData!B426-1)</f>
        <v>0.91417655887569</v>
      </c>
      <c r="C465" s="42">
        <f>100*(ClosePriceData!C427/ClosePriceData!C426-1)</f>
        <v>-0.0489995856999825</v>
      </c>
      <c r="D465" s="42">
        <f>100*(ClosePriceData!D427/ClosePriceData!D426-1)</f>
        <v>-0.0435675608389863</v>
      </c>
      <c r="E465" s="42">
        <f>100*(ClosePriceData!E427/ClosePriceData!E426-1)</f>
        <v>-0.607897357214371</v>
      </c>
      <c r="F465" s="1"/>
      <c r="G465" s="1"/>
      <c r="H465" s="1"/>
      <c r="I465" s="1"/>
      <c r="J465" s="1"/>
      <c r="K465" s="1"/>
      <c r="L465" s="1"/>
    </row>
    <row r="466" spans="1:12">
      <c r="A466" s="1" t="str">
        <f>ClosePriceData!A428</f>
        <v>2020-12-07</v>
      </c>
      <c r="B466" s="42">
        <f>100*(ClosePriceData!B428/ClosePriceData!B427-1)</f>
        <v>-0.19605191995673</v>
      </c>
      <c r="C466" s="42">
        <f>100*(ClosePriceData!C428/ClosePriceData!C427-1)</f>
        <v>1.41075353067381</v>
      </c>
      <c r="D466" s="42">
        <f>100*(ClosePriceData!D428/ClosePriceData!D427-1)</f>
        <v>0.105853051058524</v>
      </c>
      <c r="E466" s="42">
        <f>100*(ClosePriceData!E428/ClosePriceData!E427-1)</f>
        <v>0.36119013021283</v>
      </c>
      <c r="F466" s="1"/>
      <c r="G466" s="1"/>
      <c r="H466" s="1"/>
      <c r="I466" s="1"/>
      <c r="J466" s="1"/>
      <c r="K466" s="1"/>
      <c r="L466" s="1"/>
    </row>
    <row r="467" spans="1:12">
      <c r="A467" s="1" t="str">
        <f>ClosePriceData!A429</f>
        <v>2020-12-08</v>
      </c>
      <c r="B467" s="42">
        <f>100*(ClosePriceData!B429/ClosePriceData!B428-1)</f>
        <v>0.304816094289784</v>
      </c>
      <c r="C467" s="42">
        <f>100*(ClosePriceData!C429/ClosePriceData!C428-1)</f>
        <v>0.483403145556083</v>
      </c>
      <c r="D467" s="42">
        <f>100*(ClosePriceData!D429/ClosePriceData!D428-1)</f>
        <v>0</v>
      </c>
      <c r="E467" s="42">
        <f>100*(ClosePriceData!E429/ClosePriceData!E428-1)</f>
        <v>-0.191938914280676</v>
      </c>
      <c r="F467" s="1"/>
      <c r="G467" s="1"/>
      <c r="H467" s="1"/>
      <c r="I467" s="1"/>
      <c r="J467" s="1"/>
      <c r="K467" s="1"/>
      <c r="L467" s="1"/>
    </row>
    <row r="468" spans="1:12">
      <c r="A468" s="1" t="str">
        <f>ClosePriceData!A430</f>
        <v>2020-12-09</v>
      </c>
      <c r="B468" s="42">
        <f>100*(ClosePriceData!B430/ClosePriceData!B429-1)</f>
        <v>-0.79686655861696</v>
      </c>
      <c r="C468" s="42">
        <f>100*(ClosePriceData!C430/ClosePriceData!C429-1)</f>
        <v>-1.9350049335771</v>
      </c>
      <c r="D468" s="42">
        <f>100*(ClosePriceData!D430/ClosePriceData!D429-1)</f>
        <v>-0.0622006593269941</v>
      </c>
      <c r="E468" s="42">
        <f>100*(ClosePriceData!E430/ClosePriceData!E429-1)</f>
        <v>0.131732385121364</v>
      </c>
      <c r="F468" s="1"/>
      <c r="G468" s="1"/>
      <c r="H468" s="1"/>
      <c r="I468" s="1"/>
      <c r="J468" s="1"/>
      <c r="K468" s="1"/>
      <c r="L468" s="1"/>
    </row>
    <row r="469" spans="1:12">
      <c r="A469" s="1" t="str">
        <f>ClosePriceData!A431</f>
        <v>2020-12-10</v>
      </c>
      <c r="B469" s="42">
        <f>100*(ClosePriceData!B431/ClosePriceData!B430-1)</f>
        <v>-0.108917631041527</v>
      </c>
      <c r="C469" s="42">
        <f>100*(ClosePriceData!C431/ClosePriceData!C430-1)</f>
        <v>-0.0545077953399975</v>
      </c>
      <c r="D469" s="42">
        <f>100*(ClosePriceData!D431/ClosePriceData!D430-1)</f>
        <v>0.105806933466113</v>
      </c>
      <c r="E469" s="42">
        <f>100*(ClosePriceData!E431/ClosePriceData!E430-1)</f>
        <v>0.131565811844969</v>
      </c>
      <c r="F469" s="1"/>
      <c r="G469" s="1"/>
      <c r="H469" s="1"/>
      <c r="I469" s="1"/>
      <c r="J469" s="1"/>
      <c r="K469" s="1"/>
      <c r="L469" s="1"/>
    </row>
    <row r="470" spans="1:12">
      <c r="A470" s="1" t="str">
        <f>ClosePriceData!A432</f>
        <v>2020-12-11</v>
      </c>
      <c r="B470" s="42">
        <f>100*(ClosePriceData!B432/ClosePriceData!B431-1)</f>
        <v>-0.197628458498023</v>
      </c>
      <c r="C470" s="42">
        <f>100*(ClosePriceData!C432/ClosePriceData!C431-1)</f>
        <v>0.338136634202657</v>
      </c>
      <c r="D470" s="42">
        <f>100*(ClosePriceData!D432/ClosePriceData!D431-1)</f>
        <v>0.0994777418552584</v>
      </c>
      <c r="E470" s="42">
        <f>100*(ClosePriceData!E432/ClosePriceData!E431-1)</f>
        <v>-0.0863152657318733</v>
      </c>
      <c r="F470" s="1"/>
      <c r="G470" s="1"/>
      <c r="H470" s="1"/>
      <c r="I470" s="1"/>
      <c r="J470" s="1"/>
      <c r="K470" s="1"/>
      <c r="L470" s="1"/>
    </row>
    <row r="471" spans="1:12">
      <c r="A471" s="1" t="str">
        <f>ClosePriceData!A433</f>
        <v>2020-12-14</v>
      </c>
      <c r="B471" s="42">
        <f>100*(ClosePriceData!B433/ClosePriceData!B432-1)</f>
        <v>-0.402867872994195</v>
      </c>
      <c r="C471" s="42">
        <f>100*(ClosePriceData!C433/ClosePriceData!C432-1)</f>
        <v>-0.603331740496493</v>
      </c>
      <c r="D471" s="42">
        <f>100*(ClosePriceData!D433/ClosePriceData!D432-1)</f>
        <v>0</v>
      </c>
      <c r="E471" s="42">
        <f>100*(ClosePriceData!E433/ClosePriceData!E432-1)</f>
        <v>-0.233251052707995</v>
      </c>
      <c r="F471" s="1"/>
      <c r="G471" s="1"/>
      <c r="H471" s="1"/>
      <c r="I471" s="1"/>
      <c r="J471" s="1"/>
      <c r="K471" s="1"/>
      <c r="L471" s="1"/>
    </row>
    <row r="472" spans="1:12">
      <c r="A472" s="1" t="str">
        <f>ClosePriceData!A434</f>
        <v>2020-12-15</v>
      </c>
      <c r="B472" s="42">
        <f>100*(ClosePriceData!B434/ClosePriceData!B433-1)</f>
        <v>1.31633072809543</v>
      </c>
      <c r="C472" s="42">
        <f>100*(ClosePriceData!C434/ClosePriceData!C433-1)</f>
        <v>1.29053963396928</v>
      </c>
      <c r="D472" s="42">
        <f>100*(ClosePriceData!D434/ClosePriceData!D433-1)</f>
        <v>-0.0559006211180102</v>
      </c>
      <c r="E472" s="42">
        <f>100*(ClosePriceData!E434/ClosePriceData!E433-1)</f>
        <v>0.0683105102093906</v>
      </c>
      <c r="F472" s="1"/>
      <c r="G472" s="1"/>
      <c r="H472" s="1"/>
      <c r="I472" s="1"/>
      <c r="J472" s="1"/>
      <c r="K472" s="1"/>
      <c r="L472" s="1"/>
    </row>
    <row r="473" spans="1:12">
      <c r="A473" s="1" t="str">
        <f>ClosePriceData!A435</f>
        <v>2020-12-16</v>
      </c>
      <c r="B473" s="42">
        <f>100*(ClosePriceData!B435/ClosePriceData!B434-1)</f>
        <v>0.169170388415218</v>
      </c>
      <c r="C473" s="42">
        <f>100*(ClosePriceData!C435/ClosePriceData!C434-1)</f>
        <v>0.205146394085398</v>
      </c>
      <c r="D473" s="42">
        <f>100*(ClosePriceData!D435/ClosePriceData!D434-1)</f>
        <v>0.0248586166179843</v>
      </c>
      <c r="E473" s="42">
        <f>100*(ClosePriceData!E435/ClosePriceData!E434-1)</f>
        <v>-0.361503239630756</v>
      </c>
      <c r="F473" s="1"/>
      <c r="G473" s="1"/>
      <c r="H473" s="1"/>
      <c r="I473" s="1"/>
      <c r="J473" s="1"/>
      <c r="K473" s="1"/>
      <c r="L473" s="1"/>
    </row>
    <row r="474" spans="1:12">
      <c r="A474" s="1" t="str">
        <f>ClosePriceData!A436</f>
        <v>2020-12-17</v>
      </c>
      <c r="B474" s="42">
        <f>100*(ClosePriceData!B436/ClosePriceData!B435-1)</f>
        <v>0.553941768560429</v>
      </c>
      <c r="C474" s="42">
        <f>100*(ClosePriceData!C436/ClosePriceData!C435-1)</f>
        <v>1.67555498060492</v>
      </c>
      <c r="D474" s="42">
        <f>100*(ClosePriceData!D436/ClosePriceData!D435-1)</f>
        <v>-0.03106554830693</v>
      </c>
      <c r="E474" s="42">
        <f>100*(ClosePriceData!E436/ClosePriceData!E435-1)</f>
        <v>-0.153428447856485</v>
      </c>
      <c r="F474" s="1"/>
      <c r="G474" s="1"/>
      <c r="H474" s="1"/>
      <c r="I474" s="1"/>
      <c r="J474" s="1"/>
      <c r="K474" s="1"/>
      <c r="L474" s="1"/>
    </row>
    <row r="475" spans="1:12">
      <c r="A475" s="1" t="str">
        <f>ClosePriceData!A437</f>
        <v>2020-12-18</v>
      </c>
      <c r="B475" s="42">
        <f>100*(ClosePriceData!B437/ClosePriceData!B436-1)</f>
        <v>0.134363453140751</v>
      </c>
      <c r="C475" s="42">
        <f>100*(ClosePriceData!C437/ClosePriceData!C436-1)</f>
        <v>-0.0794828337648323</v>
      </c>
      <c r="D475" s="42">
        <f>100*(ClosePriceData!D437/ClosePriceData!D436-1)</f>
        <v>-0.00621504039776122</v>
      </c>
      <c r="E475" s="42">
        <f>100*(ClosePriceData!E437/ClosePriceData!E436-1)</f>
        <v>-0.332451706714465</v>
      </c>
      <c r="F475" s="1"/>
      <c r="G475" s="1"/>
      <c r="H475" s="1"/>
      <c r="I475" s="1"/>
      <c r="J475" s="1"/>
      <c r="K475" s="1"/>
      <c r="L475" s="1"/>
    </row>
    <row r="476" spans="1:12">
      <c r="A476" s="1" t="str">
        <f>ClosePriceData!A438</f>
        <v>2020-12-21</v>
      </c>
      <c r="B476" s="42">
        <f>100*(ClosePriceData!B438/ClosePriceData!B437-1)</f>
        <v>-1.08688359610869</v>
      </c>
      <c r="C476" s="42">
        <f>100*(ClosePriceData!C438/ClosePriceData!C437-1)</f>
        <v>-0.344699589983044</v>
      </c>
      <c r="D476" s="42">
        <f>100*(ClosePriceData!D438/ClosePriceData!D437-1)</f>
        <v>-0.012430853378087</v>
      </c>
      <c r="E476" s="42">
        <f>100*(ClosePriceData!E438/ClosePriceData!E437-1)</f>
        <v>0.316111116410478</v>
      </c>
      <c r="F476" s="1"/>
      <c r="G476" s="1"/>
      <c r="H476" s="1"/>
      <c r="I476" s="1"/>
      <c r="J476" s="1"/>
      <c r="K476" s="1"/>
      <c r="L476" s="1"/>
    </row>
    <row r="477" spans="1:12">
      <c r="A477" s="1" t="str">
        <f>ClosePriceData!A439</f>
        <v>2020-12-22</v>
      </c>
      <c r="B477" s="42">
        <f>100*(ClosePriceData!B439/ClosePriceData!B438-1)</f>
        <v>-0.230617920368992</v>
      </c>
      <c r="C477" s="42">
        <f>100*(ClosePriceData!C439/ClosePriceData!C438-1)</f>
        <v>-0.670496802539811</v>
      </c>
      <c r="D477" s="42">
        <f>100*(ClosePriceData!D439/ClosePriceData!D438-1)</f>
        <v>0.0683781935724603</v>
      </c>
      <c r="E477" s="42">
        <f>100*(ClosePriceData!E439/ClosePriceData!E438-1)</f>
        <v>-0.113094997488061</v>
      </c>
      <c r="F477" s="1"/>
      <c r="G477" s="1"/>
      <c r="H477" s="1"/>
      <c r="I477" s="1"/>
      <c r="J477" s="1"/>
      <c r="K477" s="1"/>
      <c r="L477" s="1"/>
    </row>
    <row r="478" spans="1:12">
      <c r="A478" s="1" t="str">
        <f>ClosePriceData!A440</f>
        <v>2020-12-23</v>
      </c>
      <c r="B478" s="42">
        <f>100*(ClosePriceData!B440/ClosePriceData!B439-1)</f>
        <v>0.115575497994436</v>
      </c>
      <c r="C478" s="42">
        <f>100*(ClosePriceData!C440/ClosePriceData!C439-1)</f>
        <v>0.433942767163842</v>
      </c>
      <c r="D478" s="42">
        <f>100*(ClosePriceData!D440/ClosePriceData!D439-1)</f>
        <v>-0.0248478071810165</v>
      </c>
      <c r="E478" s="42">
        <f>100*(ClosePriceData!E440/ClosePriceData!E439-1)</f>
        <v>0.187726999103544</v>
      </c>
      <c r="F478" s="1"/>
      <c r="G478" s="1"/>
      <c r="H478" s="1"/>
      <c r="I478" s="1"/>
      <c r="J478" s="1"/>
      <c r="K478" s="1"/>
      <c r="L478" s="1"/>
    </row>
    <row r="479" spans="1:12">
      <c r="A479" s="1" t="str">
        <f>ClosePriceData!A441</f>
        <v>2020-12-28</v>
      </c>
      <c r="B479" s="42">
        <f>100*(ClosePriceData!B441/ClosePriceData!B440-1)</f>
        <v>1.24949069672688</v>
      </c>
      <c r="C479" s="42">
        <f>100*(ClosePriceData!C441/ClosePriceData!C440-1)</f>
        <v>0.133354673553887</v>
      </c>
      <c r="D479" s="42">
        <f>100*(ClosePriceData!D441/ClosePriceData!D440-1)</f>
        <v>0.0372809742761326</v>
      </c>
      <c r="E479" s="42">
        <f>100*(ClosePriceData!E441/ClosePriceData!E440-1)</f>
        <v>-0.000964226149213765</v>
      </c>
      <c r="F479" s="1"/>
      <c r="G479" s="1"/>
      <c r="H479" s="1"/>
      <c r="I479" s="1"/>
      <c r="J479" s="1"/>
      <c r="K479" s="1"/>
      <c r="L479" s="1"/>
    </row>
    <row r="480" spans="1:12">
      <c r="A480" s="1" t="str">
        <f>ClosePriceData!A442</f>
        <v>2020-12-29</v>
      </c>
      <c r="B480" s="42">
        <f>100*(ClosePriceData!B442/ClosePriceData!B441-1)</f>
        <v>-0.201207243460766</v>
      </c>
      <c r="C480" s="42">
        <f>100*(ClosePriceData!C442/ClosePriceData!C441-1)</f>
        <v>0.133177075699331</v>
      </c>
      <c r="D480" s="42">
        <f>100*(ClosePriceData!D442/ClosePriceData!D441-1)</f>
        <v>0.00621118012422706</v>
      </c>
      <c r="E480" s="42">
        <f>100*(ClosePriceData!E442/ClosePriceData!E441-1)</f>
        <v>0.150684565077941</v>
      </c>
      <c r="F480" s="1"/>
      <c r="G480" s="1"/>
      <c r="H480" s="1"/>
      <c r="I480" s="1"/>
      <c r="J480" s="1"/>
      <c r="K480" s="1"/>
      <c r="L480" s="1"/>
    </row>
    <row r="481" spans="1:12">
      <c r="A481" s="1" t="str">
        <f>ClosePriceData!A443</f>
        <v>2020-12-30</v>
      </c>
      <c r="B481" s="42">
        <f>100*(ClosePriceData!B443/ClosePriceData!B442-1)</f>
        <v>0.114247311827964</v>
      </c>
      <c r="C481" s="42">
        <f>100*(ClosePriceData!C443/ClosePriceData!C442-1)</f>
        <v>0.601162372807429</v>
      </c>
      <c r="D481" s="42">
        <f>100*(ClosePriceData!D443/ClosePriceData!D442-1)</f>
        <v>0.0186323830817958</v>
      </c>
      <c r="E481" s="42">
        <f>100*(ClosePriceData!E443/ClosePriceData!E442-1)</f>
        <v>-0.125380880592363</v>
      </c>
      <c r="F481" s="1"/>
      <c r="G481" s="1"/>
      <c r="H481" s="1"/>
      <c r="I481" s="1"/>
      <c r="J481" s="1"/>
      <c r="K481" s="1"/>
      <c r="L481" s="1"/>
    </row>
    <row r="482" spans="1:12">
      <c r="A482" s="1" t="str">
        <f>ClosePriceData!A444</f>
        <v>2020-12-31</v>
      </c>
      <c r="B482" s="42">
        <f>100*(ClosePriceData!B444/ClosePriceData!B443-1)</f>
        <v>0.657850573941055</v>
      </c>
      <c r="C482" s="42">
        <f>100*(ClosePriceData!C444/ClosePriceData!C443-1)</f>
        <v>0.111051062186029</v>
      </c>
      <c r="D482" s="42">
        <f>100*(ClosePriceData!D444/ClosePriceData!D443-1)</f>
        <v>0.0372578241430777</v>
      </c>
      <c r="E482" s="42">
        <f>100*(ClosePriceData!E444/ClosePriceData!E443-1)</f>
        <v>-0.422945770859229</v>
      </c>
      <c r="F482" s="1"/>
      <c r="G482" s="1"/>
      <c r="H482" s="1"/>
      <c r="I482" s="1"/>
      <c r="J482" s="1"/>
      <c r="K482" s="1"/>
      <c r="L482" s="1"/>
    </row>
    <row r="483" spans="1:12">
      <c r="A483" s="1" t="str">
        <f>ClosePriceData!A445</f>
        <v>2021-01-04</v>
      </c>
      <c r="B483" s="42">
        <f>100*(ClosePriceData!B445/ClosePriceData!B444-1)</f>
        <v>-1.50716905635212</v>
      </c>
      <c r="C483" s="42">
        <f>100*(ClosePriceData!C445/ClosePriceData!C444-1)</f>
        <v>2.72568677044995</v>
      </c>
      <c r="D483" s="42">
        <f>100*(ClosePriceData!D445/ClosePriceData!D444-1)</f>
        <v>0.273122284295479</v>
      </c>
      <c r="E483" s="42">
        <f>100*(ClosePriceData!E445/ClosePriceData!E444-1)</f>
        <v>0.114426695908731</v>
      </c>
      <c r="F483" s="1"/>
      <c r="G483" s="1"/>
      <c r="H483" s="1"/>
      <c r="I483" s="1"/>
      <c r="J483" s="1"/>
      <c r="K483" s="1"/>
      <c r="L483" s="1"/>
    </row>
    <row r="484" spans="1:12">
      <c r="A484" s="1" t="str">
        <f>ClosePriceData!A446</f>
        <v>2021-01-05</v>
      </c>
      <c r="B484" s="42">
        <f>100*(ClosePriceData!B446/ClosePriceData!B445-1)</f>
        <v>0.704177669442752</v>
      </c>
      <c r="C484" s="42">
        <f>100*(ClosePriceData!C446/ClosePriceData!C445-1)</f>
        <v>0.41137451539397</v>
      </c>
      <c r="D484" s="42">
        <f>100*(ClosePriceData!D446/ClosePriceData!D445-1)</f>
        <v>-0.0990466757459507</v>
      </c>
      <c r="E484" s="42">
        <f>100*(ClosePriceData!E446/ClosePriceData!E445-1)</f>
        <v>-0.110420223045593</v>
      </c>
      <c r="F484" s="1"/>
      <c r="G484" s="1"/>
      <c r="H484" s="1"/>
      <c r="I484" s="1"/>
      <c r="J484" s="1"/>
      <c r="K484" s="1"/>
      <c r="L484" s="1"/>
    </row>
    <row r="485" spans="1:12">
      <c r="A485" s="1" t="str">
        <f>ClosePriceData!A447</f>
        <v>2021-01-06</v>
      </c>
      <c r="B485" s="42">
        <f>100*(ClosePriceData!B447/ClosePriceData!B446-1)</f>
        <v>0.598399784845016</v>
      </c>
      <c r="C485" s="42">
        <f>100*(ClosePriceData!C447/ClosePriceData!C446-1)</f>
        <v>-2.34546668218674</v>
      </c>
      <c r="D485" s="42">
        <f>100*(ClosePriceData!D447/ClosePriceData!D446-1)</f>
        <v>-0.229272524476387</v>
      </c>
      <c r="E485" s="42">
        <f>100*(ClosePriceData!E447/ClosePriceData!E446-1)</f>
        <v>-0.433455065661814</v>
      </c>
      <c r="F485" s="1"/>
      <c r="G485" s="1"/>
      <c r="H485" s="1"/>
      <c r="I485" s="1"/>
      <c r="J485" s="1"/>
      <c r="K485" s="1"/>
      <c r="L485" s="1"/>
    </row>
    <row r="486" spans="1:12">
      <c r="A486" s="1" t="str">
        <f>ClosePriceData!A448</f>
        <v>2021-01-07</v>
      </c>
      <c r="B486" s="42">
        <f>100*(ClosePriceData!B448/ClosePriceData!B447-1)</f>
        <v>1.47039165886913</v>
      </c>
      <c r="C486" s="42">
        <f>100*(ClosePriceData!C448/ClosePriceData!C447-1)</f>
        <v>0.283183404736809</v>
      </c>
      <c r="D486" s="42">
        <f>100*(ClosePriceData!D448/ClosePriceData!D447-1)</f>
        <v>-0.0621079436059824</v>
      </c>
      <c r="E486" s="42">
        <f>100*(ClosePriceData!E448/ClosePriceData!E447-1)</f>
        <v>0.336981010528525</v>
      </c>
      <c r="F486" s="1"/>
      <c r="G486" s="1"/>
      <c r="H486" s="1"/>
      <c r="I486" s="1"/>
      <c r="J486" s="1"/>
      <c r="K486" s="1"/>
      <c r="L486" s="1"/>
    </row>
    <row r="487" spans="1:12">
      <c r="A487" s="1" t="str">
        <f>ClosePriceData!A449</f>
        <v>2021-01-08</v>
      </c>
      <c r="B487" s="42">
        <f>100*(ClosePriceData!B449/ClosePriceData!B448-1)</f>
        <v>0.579633776841004</v>
      </c>
      <c r="C487" s="42">
        <f>100*(ClosePriceData!C449/ClosePriceData!C448-1)</f>
        <v>-4.08932025547502</v>
      </c>
      <c r="D487" s="42">
        <f>100*(ClosePriceData!D449/ClosePriceData!D448-1)</f>
        <v>-0.0932198123174466</v>
      </c>
      <c r="E487" s="42">
        <f>100*(ClosePriceData!E449/ClosePriceData!E448-1)</f>
        <v>0.743514223325903</v>
      </c>
      <c r="F487" s="1"/>
      <c r="G487" s="1"/>
      <c r="H487" s="1"/>
      <c r="I487" s="1"/>
      <c r="J487" s="1"/>
      <c r="K487" s="1"/>
      <c r="L487" s="1"/>
    </row>
    <row r="488" spans="1:12">
      <c r="A488" s="1" t="str">
        <f>ClosePriceData!A450</f>
        <v>2021-01-11</v>
      </c>
      <c r="B488" s="42">
        <f>100*(ClosePriceData!B450/ClosePriceData!B449-1)</f>
        <v>-0.667976424361494</v>
      </c>
      <c r="C488" s="42">
        <f>100*(ClosePriceData!C450/ClosePriceData!C449-1)</f>
        <v>0.845101150772787</v>
      </c>
      <c r="D488" s="42">
        <f>100*(ClosePriceData!D450/ClosePriceData!D449-1)</f>
        <v>-0.0622045284896733</v>
      </c>
      <c r="E488" s="42">
        <f>100*(ClosePriceData!E450/ClosePriceData!E449-1)</f>
        <v>0.290012596682976</v>
      </c>
      <c r="F488" s="1"/>
      <c r="G488" s="1"/>
      <c r="H488" s="1"/>
      <c r="I488" s="1"/>
      <c r="J488" s="1"/>
      <c r="K488" s="1"/>
      <c r="L488" s="1"/>
    </row>
    <row r="489" spans="1:12">
      <c r="A489" s="1" t="str">
        <f>ClosePriceData!A451</f>
        <v>2021-01-12</v>
      </c>
      <c r="B489" s="42">
        <f>100*(ClosePriceData!B451/ClosePriceData!B450-1)</f>
        <v>0.0659282700421926</v>
      </c>
      <c r="C489" s="42">
        <f>100*(ClosePriceData!C451/ClosePriceData!C450-1)</f>
        <v>-0.362237849281621</v>
      </c>
      <c r="D489" s="42">
        <f>100*(ClosePriceData!D451/ClosePriceData!D450-1)</f>
        <v>-0.0248972986431006</v>
      </c>
      <c r="E489" s="42">
        <f>100*(ClosePriceData!E451/ClosePriceData!E450-1)</f>
        <v>0.0355419822573255</v>
      </c>
      <c r="F489" s="1"/>
      <c r="G489" s="1"/>
      <c r="H489" s="1"/>
      <c r="I489" s="1"/>
      <c r="J489" s="1"/>
      <c r="K489" s="1"/>
      <c r="L489" s="1"/>
    </row>
    <row r="490" spans="1:12">
      <c r="A490" s="1" t="str">
        <f>ClosePriceData!A452</f>
        <v>2021-01-13</v>
      </c>
      <c r="B490" s="42">
        <f>100*(ClosePriceData!B452/ClosePriceData!B451-1)</f>
        <v>0.243773883252074</v>
      </c>
      <c r="C490" s="42">
        <f>100*(ClosePriceData!C452/ClosePriceData!C451-1)</f>
        <v>0.580603995340323</v>
      </c>
      <c r="D490" s="42">
        <f>100*(ClosePriceData!D452/ClosePriceData!D451-1)</f>
        <v>0.105839870501812</v>
      </c>
      <c r="E490" s="42">
        <f>100*(ClosePriceData!E452/ClosePriceData!E451-1)</f>
        <v>-0.361093538493473</v>
      </c>
      <c r="F490" s="1"/>
      <c r="G490" s="1"/>
      <c r="H490" s="1"/>
      <c r="I490" s="1"/>
      <c r="J490" s="1"/>
      <c r="K490" s="1"/>
      <c r="L490" s="1"/>
    </row>
    <row r="491" spans="1:12">
      <c r="A491" s="1" t="str">
        <f>ClosePriceData!A453</f>
        <v>2021-01-14</v>
      </c>
      <c r="B491" s="42">
        <f>100*(ClosePriceData!B453/ClosePriceData!B452-1)</f>
        <v>-0.328623069339473</v>
      </c>
      <c r="C491" s="42">
        <f>100*(ClosePriceData!C453/ClosePriceData!C452-1)</f>
        <v>-0.178027988847473</v>
      </c>
      <c r="D491" s="42">
        <f>100*(ClosePriceData!D453/ClosePriceData!D452-1)</f>
        <v>-0.0310964612227127</v>
      </c>
      <c r="E491" s="42">
        <f>100*(ClosePriceData!E453/ClosePriceData!E452-1)</f>
        <v>0.0819194309679583</v>
      </c>
      <c r="F491" s="1"/>
      <c r="G491" s="1"/>
      <c r="H491" s="1"/>
      <c r="I491" s="1"/>
      <c r="J491" s="1"/>
      <c r="K491" s="1"/>
      <c r="L491" s="1"/>
    </row>
    <row r="492" spans="1:12">
      <c r="A492" s="1" t="str">
        <f>ClosePriceData!A454</f>
        <v>2021-01-15</v>
      </c>
      <c r="B492" s="42">
        <f>100*(ClosePriceData!B454/ClosePriceData!B453-1)</f>
        <v>-0.764919221892513</v>
      </c>
      <c r="C492" s="42">
        <f>100*(ClosePriceData!C454/ClosePriceData!C453-1)</f>
        <v>-1.13495105906203</v>
      </c>
      <c r="D492" s="42">
        <f>100*(ClosePriceData!D454/ClosePriceData!D453-1)</f>
        <v>0.111982082866735</v>
      </c>
      <c r="E492" s="42">
        <f>100*(ClosePriceData!E454/ClosePriceData!E453-1)</f>
        <v>-0.0086640834289331</v>
      </c>
      <c r="F492" s="1"/>
      <c r="G492" s="1"/>
      <c r="H492" s="1"/>
      <c r="I492" s="1"/>
      <c r="J492" s="1"/>
      <c r="K492" s="1"/>
      <c r="L492" s="1"/>
    </row>
    <row r="493" spans="1:12">
      <c r="A493" s="1" t="str">
        <f>ClosePriceData!A455</f>
        <v>2021-01-19</v>
      </c>
      <c r="B493" s="42">
        <f>100*(ClosePriceData!B455/ClosePriceData!B454-1)</f>
        <v>0.750880457173242</v>
      </c>
      <c r="C493" s="42">
        <f>100*(ClosePriceData!C455/ClosePriceData!C454-1)</f>
        <v>0.55758765099303</v>
      </c>
      <c r="D493" s="42">
        <f>100*(ClosePriceData!D455/ClosePriceData!D454-1)</f>
        <v>0.0372856077553996</v>
      </c>
      <c r="E493" s="42">
        <f>100*(ClosePriceData!E455/ClosePriceData!E454-1)</f>
        <v>-0.120388151101658</v>
      </c>
      <c r="F493" s="1"/>
      <c r="G493" s="1"/>
      <c r="H493" s="1"/>
      <c r="I493" s="1"/>
      <c r="J493" s="1"/>
      <c r="K493" s="1"/>
      <c r="L493" s="1"/>
    </row>
    <row r="494" spans="1:12">
      <c r="A494" s="1" t="str">
        <f>ClosePriceData!A456</f>
        <v>2021-01-20</v>
      </c>
      <c r="B494" s="42">
        <f>100*(ClosePriceData!B456/ClosePriceData!B455-1)</f>
        <v>1.43780503891306</v>
      </c>
      <c r="C494" s="42">
        <f>100*(ClosePriceData!C456/ClosePriceData!C455-1)</f>
        <v>1.4351739284622</v>
      </c>
      <c r="D494" s="42">
        <f>100*(ClosePriceData!D456/ClosePriceData!D455-1)</f>
        <v>0.00621195179524303</v>
      </c>
      <c r="E494" s="42">
        <f>100*(ClosePriceData!E456/ClosePriceData!E455-1)</f>
        <v>0.187069241454685</v>
      </c>
      <c r="F494" s="1"/>
      <c r="G494" s="1"/>
      <c r="H494" s="1"/>
      <c r="I494" s="1"/>
      <c r="J494" s="1"/>
      <c r="K494" s="1"/>
      <c r="L494" s="1"/>
    </row>
    <row r="495" spans="1:12">
      <c r="A495" s="1" t="str">
        <f>ClosePriceData!A457</f>
        <v>2021-01-21</v>
      </c>
      <c r="B495" s="42">
        <f>100*(ClosePriceData!B457/ClosePriceData!B456-1)</f>
        <v>0.0260078023406995</v>
      </c>
      <c r="C495" s="42">
        <f>100*(ClosePriceData!C457/ClosePriceData!C456-1)</f>
        <v>-0.0321547552434076</v>
      </c>
      <c r="D495" s="42">
        <f>100*(ClosePriceData!D457/ClosePriceData!D456-1)</f>
        <v>0.00621156593576533</v>
      </c>
      <c r="E495" s="42">
        <f>100*(ClosePriceData!E457/ClosePriceData!E456-1)</f>
        <v>-0.329169980693056</v>
      </c>
      <c r="F495" s="1"/>
      <c r="G495" s="1"/>
      <c r="H495" s="1"/>
      <c r="I495" s="1"/>
      <c r="J495" s="1"/>
      <c r="K495" s="1"/>
      <c r="L495" s="1"/>
    </row>
    <row r="496" spans="1:12">
      <c r="A496" s="1" t="str">
        <f>ClosePriceData!A458</f>
        <v>2021-01-22</v>
      </c>
      <c r="B496" s="42">
        <f>100*(ClosePriceData!B458/ClosePriceData!B457-1)</f>
        <v>-0.305512220488824</v>
      </c>
      <c r="C496" s="42">
        <f>100*(ClosePriceData!C458/ClosePriceData!C457-1)</f>
        <v>-0.514667742719532</v>
      </c>
      <c r="D496" s="42">
        <f>100*(ClosePriceData!D458/ClosePriceData!D457-1)</f>
        <v>0.0496894409937942</v>
      </c>
      <c r="E496" s="42">
        <f>100*(ClosePriceData!E458/ClosePriceData!E457-1)</f>
        <v>-0.0473215191162057</v>
      </c>
      <c r="F496" s="1"/>
      <c r="G496" s="1"/>
      <c r="H496" s="1"/>
      <c r="I496" s="1"/>
      <c r="J496" s="1"/>
      <c r="K496" s="1"/>
      <c r="L496" s="1"/>
    </row>
    <row r="497" spans="1:12">
      <c r="A497" s="1" t="str">
        <f>ClosePriceData!A459</f>
        <v>2021-01-25</v>
      </c>
      <c r="B497" s="42">
        <f>100*(ClosePriceData!B459/ClosePriceData!B458-1)</f>
        <v>0.371650257547107</v>
      </c>
      <c r="C497" s="42">
        <f>100*(ClosePriceData!C459/ClosePriceData!C458-1)</f>
        <v>-0.0431064708121487</v>
      </c>
      <c r="D497" s="42">
        <f>100*(ClosePriceData!D459/ClosePriceData!D458-1)</f>
        <v>0.0931214303451666</v>
      </c>
      <c r="E497" s="42">
        <f>100*(ClosePriceData!E459/ClosePriceData!E458-1)</f>
        <v>0.261824482686435</v>
      </c>
      <c r="F497" s="1"/>
      <c r="G497" s="1"/>
      <c r="H497" s="1"/>
      <c r="I497" s="1"/>
      <c r="J497" s="1"/>
      <c r="K497" s="1"/>
      <c r="L497" s="1"/>
    </row>
    <row r="498" spans="1:12">
      <c r="A498" s="1" t="str">
        <f>ClosePriceData!A460</f>
        <v>2021-01-26</v>
      </c>
      <c r="B498" s="42">
        <f>100*(ClosePriceData!B460/ClosePriceData!B459-1)</f>
        <v>-0.155904898012216</v>
      </c>
      <c r="C498" s="42">
        <f>100*(ClosePriceData!C460/ClosePriceData!C459-1)</f>
        <v>-0.226431246261571</v>
      </c>
      <c r="D498" s="42">
        <f>100*(ClosePriceData!D460/ClosePriceData!D459-1)</f>
        <v>-0.00620231966755869</v>
      </c>
      <c r="E498" s="42">
        <f>100*(ClosePriceData!E460/ClosePriceData!E459-1)</f>
        <v>-0.0163794687080165</v>
      </c>
      <c r="F498" s="1"/>
      <c r="G498" s="1"/>
      <c r="H498" s="1"/>
      <c r="I498" s="1"/>
      <c r="J498" s="1"/>
      <c r="K498" s="1"/>
      <c r="L498" s="1"/>
    </row>
    <row r="499" spans="1:12">
      <c r="A499" s="1" t="str">
        <f>ClosePriceData!A461</f>
        <v>2021-01-27</v>
      </c>
      <c r="B499" s="42">
        <f>100*(ClosePriceData!B461/ClosePriceData!B460-1)</f>
        <v>-2.5569290826285</v>
      </c>
      <c r="C499" s="42">
        <f>100*(ClosePriceData!C461/ClosePriceData!C460-1)</f>
        <v>-0.313390982376172</v>
      </c>
      <c r="D499" s="42">
        <f>100*(ClosePriceData!D461/ClosePriceData!D460-1)</f>
        <v>0.0558243394119806</v>
      </c>
      <c r="E499" s="42">
        <f>100*(ClosePriceData!E461/ClosePriceData!E460-1)</f>
        <v>-0.151321825039819</v>
      </c>
      <c r="F499" s="1"/>
      <c r="G499" s="1"/>
      <c r="H499" s="1"/>
      <c r="I499" s="1"/>
      <c r="J499" s="1"/>
      <c r="K499" s="1"/>
      <c r="L499" s="1"/>
    </row>
    <row r="500" spans="1:12">
      <c r="A500" s="1" t="str">
        <f>ClosePriceData!A462</f>
        <v>2021-01-28</v>
      </c>
      <c r="B500" s="42">
        <f>100*(ClosePriceData!B462/ClosePriceData!B461-1)</f>
        <v>0.934766642184681</v>
      </c>
      <c r="C500" s="42">
        <f>100*(ClosePriceData!C462/ClosePriceData!C461-1)</f>
        <v>-0.379424354022828</v>
      </c>
      <c r="D500" s="42">
        <f>100*(ClosePriceData!D462/ClosePriceData!D461-1)</f>
        <v>-0.0743909243072327</v>
      </c>
      <c r="E500" s="42">
        <f>100*(ClosePriceData!E462/ClosePriceData!E461-1)</f>
        <v>0.521228166417464</v>
      </c>
      <c r="F500" s="1"/>
      <c r="G500" s="1"/>
      <c r="H500" s="1"/>
      <c r="I500" s="1"/>
      <c r="J500" s="1"/>
      <c r="K500" s="1"/>
      <c r="L500" s="1"/>
    </row>
    <row r="501" spans="1:12">
      <c r="A501" s="1" t="str">
        <f>ClosePriceData!A463</f>
        <v>2021-01-29</v>
      </c>
      <c r="B501" s="42">
        <f>100*(ClosePriceData!B463/ClosePriceData!B462-1)</f>
        <v>-1.95806046173183</v>
      </c>
      <c r="C501" s="42">
        <f>100*(ClosePriceData!C463/ClosePriceData!C462-1)</f>
        <v>0.51145461065325</v>
      </c>
      <c r="D501" s="42">
        <f>100*(ClosePriceData!D463/ClosePriceData!D462-1)</f>
        <v>-0.0434270116012159</v>
      </c>
      <c r="E501" s="42">
        <f>100*(ClosePriceData!E463/ClosePriceData!E462-1)</f>
        <v>0.142108795059026</v>
      </c>
      <c r="F501" s="1"/>
      <c r="G501" s="1"/>
      <c r="H501" s="1"/>
      <c r="I501" s="1"/>
      <c r="J501" s="1"/>
      <c r="K501" s="1"/>
      <c r="L501" s="1"/>
    </row>
    <row r="502" spans="1:12">
      <c r="A502" s="1" t="str">
        <f>ClosePriceData!A464</f>
        <v>2021-02-01</v>
      </c>
      <c r="B502" s="42">
        <f>100*(ClosePriceData!B464/ClosePriceData!B463-1)</f>
        <v>1.63281829836044</v>
      </c>
      <c r="C502" s="42">
        <f>100*(ClosePriceData!C464/ClosePriceData!C463-1)</f>
        <v>0.730796277982249</v>
      </c>
      <c r="D502" s="42">
        <f>100*(ClosePriceData!D464/ClosePriceData!D463-1)</f>
        <v>0.0744786494538241</v>
      </c>
      <c r="E502" s="42">
        <f>100*(ClosePriceData!E464/ClosePriceData!E463-1)</f>
        <v>0.378744374699846</v>
      </c>
      <c r="F502" s="1"/>
      <c r="G502" s="1"/>
      <c r="H502" s="1"/>
      <c r="I502" s="1"/>
      <c r="J502" s="1"/>
      <c r="K502" s="1"/>
      <c r="L502" s="1"/>
    </row>
    <row r="503" spans="1:12">
      <c r="A503" s="1" t="str">
        <f>ClosePriceData!A465</f>
        <v>2021-02-02</v>
      </c>
      <c r="B503" s="42">
        <f>100*(ClosePriceData!B465/ClosePriceData!B464-1)</f>
        <v>1.39414459271061</v>
      </c>
      <c r="C503" s="42">
        <f>100*(ClosePriceData!C465/ClosePriceData!C464-1)</f>
        <v>-1.6283344815692</v>
      </c>
      <c r="D503" s="42">
        <f>100*(ClosePriceData!D465/ClosePriceData!D464-1)</f>
        <v>-0.0744232200446504</v>
      </c>
      <c r="E503" s="42">
        <f>100*(ClosePriceData!E465/ClosePriceData!E464-1)</f>
        <v>0.186272016141098</v>
      </c>
      <c r="F503" s="1"/>
      <c r="G503" s="1"/>
      <c r="H503" s="1"/>
      <c r="I503" s="1"/>
      <c r="J503" s="1"/>
      <c r="K503" s="1"/>
      <c r="L503" s="1"/>
    </row>
    <row r="504" spans="1:12">
      <c r="A504" s="1" t="str">
        <f>ClosePriceData!A466</f>
        <v>2021-02-03</v>
      </c>
      <c r="B504" s="42">
        <f>100*(ClosePriceData!B466/ClosePriceData!B465-1)</f>
        <v>0.137497544686704</v>
      </c>
      <c r="C504" s="42">
        <f>100*(ClosePriceData!C466/ClosePriceData!C465-1)</f>
        <v>0.0928681328530523</v>
      </c>
      <c r="D504" s="42">
        <f>100*(ClosePriceData!D466/ClosePriceData!D465-1)</f>
        <v>-0.0558589870903625</v>
      </c>
      <c r="E504" s="42">
        <f>100*(ClosePriceData!E466/ClosePriceData!E465-1)</f>
        <v>0.140168824692721</v>
      </c>
      <c r="F504" s="1"/>
      <c r="G504" s="1"/>
      <c r="H504" s="1"/>
      <c r="I504" s="1"/>
      <c r="J504" s="1"/>
      <c r="K504" s="1"/>
      <c r="L504" s="1"/>
    </row>
    <row r="505" spans="1:12">
      <c r="A505" s="1" t="str">
        <f>ClosePriceData!A467</f>
        <v>2021-02-04</v>
      </c>
      <c r="B505" s="42">
        <f>100*(ClosePriceData!B467/ClosePriceData!B466-1)</f>
        <v>1.07231594089185</v>
      </c>
      <c r="C505" s="42">
        <f>100*(ClosePriceData!C467/ClosePriceData!C466-1)</f>
        <v>-2.36327518348193</v>
      </c>
      <c r="D505" s="42">
        <f>100*(ClosePriceData!D467/ClosePriceData!D466-1)</f>
        <v>0.0124200459541646</v>
      </c>
      <c r="E505" s="42">
        <f>100*(ClosePriceData!E467/ClosePriceData!E466-1)</f>
        <v>-0.0314180696827981</v>
      </c>
      <c r="F505" s="1"/>
      <c r="G505" s="1"/>
      <c r="H505" s="1"/>
      <c r="I505" s="1"/>
      <c r="J505" s="1"/>
      <c r="K505" s="1"/>
      <c r="L505" s="1"/>
    </row>
    <row r="506" spans="1:12">
      <c r="A506" s="1" t="str">
        <f>ClosePriceData!A468</f>
        <v>2021-02-05</v>
      </c>
      <c r="B506" s="42">
        <f>100*(ClosePriceData!B468/ClosePriceData!B467-1)</f>
        <v>0.407555958079953</v>
      </c>
      <c r="C506" s="42">
        <f>100*(ClosePriceData!C468/ClosePriceData!C467-1)</f>
        <v>1.22980600926572</v>
      </c>
      <c r="D506" s="42">
        <f>100*(ClosePriceData!D468/ClosePriceData!D467-1)</f>
        <v>-0.0186277553554826</v>
      </c>
      <c r="E506" s="42">
        <f>100*(ClosePriceData!E468/ClosePriceData!E467-1)</f>
        <v>0.549538984851305</v>
      </c>
      <c r="F506" s="1"/>
      <c r="G506" s="1"/>
      <c r="H506" s="1"/>
      <c r="I506" s="1"/>
      <c r="J506" s="1"/>
      <c r="K506" s="1"/>
      <c r="L506" s="1"/>
    </row>
    <row r="507" spans="1:12">
      <c r="A507" s="1" t="str">
        <f>ClosePriceData!A469</f>
        <v>2021-02-08</v>
      </c>
      <c r="B507" s="42">
        <f>100*(ClosePriceData!B469/ClosePriceData!B468-1)</f>
        <v>0.715160105663304</v>
      </c>
      <c r="C507" s="42">
        <f>100*(ClosePriceData!C469/ClosePriceData!C468-1)</f>
        <v>1.15964436009077</v>
      </c>
      <c r="D507" s="42">
        <f>100*(ClosePriceData!D469/ClosePriceData!D468-1)</f>
        <v>-0.0434728605142265</v>
      </c>
      <c r="E507" s="42">
        <f>100*(ClosePriceData!E469/ClosePriceData!E468-1)</f>
        <v>-0.162918471854767</v>
      </c>
      <c r="F507" s="1"/>
      <c r="G507" s="1"/>
      <c r="H507" s="1"/>
      <c r="I507" s="1"/>
      <c r="J507" s="1"/>
      <c r="K507" s="1"/>
      <c r="L507" s="1"/>
    </row>
    <row r="508" spans="1:12">
      <c r="A508" s="1" t="str">
        <f>ClosePriceData!A470</f>
        <v>2021-02-09</v>
      </c>
      <c r="B508" s="42">
        <f>100*(ClosePriceData!B470/ClosePriceData!B469-1)</f>
        <v>-0.0639713408393083</v>
      </c>
      <c r="C508" s="42">
        <f>100*(ClosePriceData!C470/ClosePriceData!C469-1)</f>
        <v>0.185600980880518</v>
      </c>
      <c r="D508" s="42">
        <f>100*(ClosePriceData!D470/ClosePriceData!D469-1)</f>
        <v>0.00621310966137933</v>
      </c>
      <c r="E508" s="42">
        <f>100*(ClosePriceData!E470/ClosePriceData!E469-1)</f>
        <v>-0.18026199278226</v>
      </c>
      <c r="F508" s="1"/>
      <c r="G508" s="1"/>
      <c r="H508" s="1"/>
      <c r="I508" s="1"/>
      <c r="J508" s="1"/>
      <c r="K508" s="1"/>
      <c r="L508" s="1"/>
    </row>
    <row r="509" spans="1:12">
      <c r="A509" s="1" t="str">
        <f>ClosePriceData!A471</f>
        <v>2021-02-10</v>
      </c>
      <c r="B509" s="42">
        <f>100*(ClosePriceData!B471/ClosePriceData!B470-1)</f>
        <v>-0.0640122903597495</v>
      </c>
      <c r="C509" s="42">
        <f>100*(ClosePriceData!C471/ClosePriceData!C470-1)</f>
        <v>0.2887771272712</v>
      </c>
      <c r="D509" s="42">
        <f>100*(ClosePriceData!D471/ClosePriceData!D470-1)</f>
        <v>0.0807654075546615</v>
      </c>
      <c r="E509" s="42">
        <f>100*(ClosePriceData!E471/ClosePriceData!E470-1)</f>
        <v>-0.603564215572516</v>
      </c>
      <c r="F509" s="1"/>
      <c r="G509" s="1"/>
      <c r="H509" s="1"/>
      <c r="I509" s="1"/>
      <c r="J509" s="1"/>
      <c r="K509" s="1"/>
      <c r="L509" s="1"/>
    </row>
    <row r="510" spans="1:12">
      <c r="A510" s="1" t="str">
        <f>ClosePriceData!A472</f>
        <v>2021-02-11</v>
      </c>
      <c r="B510" s="42">
        <f>100*(ClosePriceData!B472/ClosePriceData!B471-1)</f>
        <v>0.230591852421225</v>
      </c>
      <c r="C510" s="42">
        <f>100*(ClosePriceData!C472/ClosePriceData!C471-1)</f>
        <v>-0.852980081501842</v>
      </c>
      <c r="D510" s="42">
        <f>100*(ClosePriceData!D472/ClosePriceData!D471-1)</f>
        <v>-0.00620770997579179</v>
      </c>
      <c r="E510" s="42">
        <f>100*(ClosePriceData!E472/ClosePriceData!E471-1)</f>
        <v>0.0382511377180261</v>
      </c>
      <c r="F510" s="1"/>
      <c r="G510" s="1"/>
      <c r="H510" s="1"/>
      <c r="I510" s="1"/>
      <c r="J510" s="1"/>
      <c r="K510" s="1"/>
      <c r="L510" s="1"/>
    </row>
    <row r="511" spans="1:12">
      <c r="A511" s="1" t="str">
        <f>ClosePriceData!A473</f>
        <v>2021-02-12</v>
      </c>
      <c r="B511" s="42">
        <f>100*(ClosePriceData!B473/ClosePriceData!B472-1)</f>
        <v>0.485685071574649</v>
      </c>
      <c r="C511" s="42">
        <f>100*(ClosePriceData!C473/ClosePriceData!C472-1)</f>
        <v>-0.180834499642446</v>
      </c>
      <c r="D511" s="42">
        <f>100*(ClosePriceData!D473/ClosePriceData!D472-1)</f>
        <v>-0.0807052396324837</v>
      </c>
      <c r="E511" s="42">
        <f>100*(ClosePriceData!E473/ClosePriceData!E472-1)</f>
        <v>0.120442085958983</v>
      </c>
      <c r="F511" s="1"/>
      <c r="G511" s="1"/>
      <c r="H511" s="1"/>
      <c r="I511" s="1"/>
      <c r="J511" s="1"/>
      <c r="K511" s="1"/>
      <c r="L511" s="1"/>
    </row>
    <row r="512" spans="1:12">
      <c r="A512" s="1" t="str">
        <f>ClosePriceData!A474</f>
        <v>2021-02-16</v>
      </c>
      <c r="B512" s="42">
        <f>100*(ClosePriceData!B474/ClosePriceData!B473-1)</f>
        <v>-0.082676163826001</v>
      </c>
      <c r="C512" s="42">
        <f>100*(ClosePriceData!C474/ClosePriceData!C473-1)</f>
        <v>-1.33948313247064</v>
      </c>
      <c r="D512" s="42">
        <f>100*(ClosePriceData!D474/ClosePriceData!D473-1)</f>
        <v>-0.279589934762348</v>
      </c>
      <c r="E512" s="42">
        <f>100*(ClosePriceData!E474/ClosePriceData!E473-1)</f>
        <v>0.616770181458426</v>
      </c>
      <c r="F512" s="1"/>
      <c r="G512" s="1"/>
      <c r="H512" s="1"/>
      <c r="I512" s="1"/>
      <c r="J512" s="1"/>
      <c r="K512" s="1"/>
      <c r="L512" s="1"/>
    </row>
    <row r="513" spans="1:12">
      <c r="A513" s="1" t="str">
        <f>ClosePriceData!A475</f>
        <v>2021-02-17</v>
      </c>
      <c r="B513" s="42">
        <f>100*(ClosePriceData!B475/ClosePriceData!B474-1)</f>
        <v>0.00636496722041802</v>
      </c>
      <c r="C513" s="42">
        <f>100*(ClosePriceData!C475/ClosePriceData!C474-1)</f>
        <v>-1.45225775067034</v>
      </c>
      <c r="D513" s="42">
        <f>100*(ClosePriceData!D475/ClosePriceData!D474-1)</f>
        <v>0.0124610591900387</v>
      </c>
      <c r="E513" s="42">
        <f>100*(ClosePriceData!E475/ClosePriceData!E474-1)</f>
        <v>0.679390427109916</v>
      </c>
      <c r="F513" s="1"/>
      <c r="G513" s="1"/>
      <c r="H513" s="1"/>
      <c r="I513" s="1"/>
      <c r="J513" s="1"/>
      <c r="K513" s="1"/>
      <c r="L513" s="1"/>
    </row>
    <row r="514" spans="1:12">
      <c r="A514" s="1" t="str">
        <f>ClosePriceData!A476</f>
        <v>2021-02-18</v>
      </c>
      <c r="B514" s="42">
        <f>100*(ClosePriceData!B476/ClosePriceData!B475-1)</f>
        <v>-0.47097759674134</v>
      </c>
      <c r="C514" s="42">
        <f>100*(ClosePriceData!C476/ClosePriceData!C475-1)</f>
        <v>0.12986555585961</v>
      </c>
      <c r="D514" s="42">
        <f>100*(ClosePriceData!D476/ClosePriceData!D475-1)</f>
        <v>0.0560677797159181</v>
      </c>
      <c r="E514" s="42">
        <f>100*(ClosePriceData!E476/ClosePriceData!E475-1)</f>
        <v>-0.228069967879141</v>
      </c>
      <c r="F514" s="1"/>
      <c r="G514" s="1"/>
      <c r="H514" s="1"/>
      <c r="I514" s="1"/>
      <c r="J514" s="1"/>
      <c r="K514" s="1"/>
      <c r="L514" s="1"/>
    </row>
    <row r="515" spans="1:12">
      <c r="A515" s="1" t="str">
        <f>ClosePriceData!A477</f>
        <v>2021-02-19</v>
      </c>
      <c r="B515" s="42">
        <f>100*(ClosePriceData!B477/ClosePriceData!B476-1)</f>
        <v>-0.166261670290313</v>
      </c>
      <c r="C515" s="42">
        <f>100*(ClosePriceData!C477/ClosePriceData!C476-1)</f>
        <v>0.135334632966178</v>
      </c>
      <c r="D515" s="42">
        <f>100*(ClosePriceData!D477/ClosePriceData!D476-1)</f>
        <v>-0.0996201979951428</v>
      </c>
      <c r="E515" s="42">
        <f>100*(ClosePriceData!E477/ClosePriceData!E476-1)</f>
        <v>-0.197431763538447</v>
      </c>
      <c r="F515" s="1"/>
      <c r="G515" s="1"/>
      <c r="H515" s="1"/>
      <c r="I515" s="1"/>
      <c r="J515" s="1"/>
      <c r="K515" s="1"/>
      <c r="L515" s="1"/>
    </row>
    <row r="516" spans="1:12">
      <c r="A516" s="1" t="str">
        <f>ClosePriceData!A478</f>
        <v>2021-02-22</v>
      </c>
      <c r="B516" s="42">
        <f>100*(ClosePriceData!B478/ClosePriceData!B477-1)</f>
        <v>-0.755828849602869</v>
      </c>
      <c r="C516" s="42">
        <f>100*(ClosePriceData!C478/ClosePriceData!C477-1)</f>
        <v>1.74005527053236</v>
      </c>
      <c r="D516" s="42">
        <f>100*(ClosePriceData!D478/ClosePriceData!D477-1)</f>
        <v>-0.0623247117482073</v>
      </c>
      <c r="E516" s="42">
        <f>100*(ClosePriceData!E478/ClosePriceData!E477-1)</f>
        <v>-0.13061725694522</v>
      </c>
      <c r="F516" s="1"/>
      <c r="G516" s="1"/>
      <c r="H516" s="1"/>
      <c r="I516" s="1"/>
      <c r="J516" s="1"/>
      <c r="K516" s="1"/>
      <c r="L516" s="1"/>
    </row>
    <row r="517" spans="1:12">
      <c r="A517" s="1" t="str">
        <f>ClosePriceData!A479</f>
        <v>2021-02-23</v>
      </c>
      <c r="B517" s="42">
        <f>100*(ClosePriceData!B479/ClosePriceData!B478-1)</f>
        <v>0.116174002839808</v>
      </c>
      <c r="C517" s="42">
        <f>100*(ClosePriceData!C479/ClosePriceData!C478-1)</f>
        <v>-0.127299873801467</v>
      </c>
      <c r="D517" s="42">
        <f>100*(ClosePriceData!D479/ClosePriceData!D478-1)</f>
        <v>0.0623635796694666</v>
      </c>
      <c r="E517" s="42">
        <f>100*(ClosePriceData!E479/ClosePriceData!E478-1)</f>
        <v>-0.502303994721776</v>
      </c>
      <c r="F517" s="1"/>
      <c r="G517" s="1"/>
      <c r="H517" s="1"/>
      <c r="I517" s="1"/>
      <c r="J517" s="1"/>
      <c r="K517" s="1"/>
      <c r="L517" s="1"/>
    </row>
    <row r="518" spans="1:12">
      <c r="A518" s="1" t="str">
        <f>ClosePriceData!A480</f>
        <v>2021-02-24</v>
      </c>
      <c r="B518" s="42">
        <f>100*(ClosePriceData!B480/ClosePriceData!B479-1)</f>
        <v>1.14749871067561</v>
      </c>
      <c r="C518" s="42">
        <f>100*(ClosePriceData!C480/ClosePriceData!C479-1)</f>
        <v>-0.44336066790942</v>
      </c>
      <c r="D518" s="42">
        <f>100*(ClosePriceData!D480/ClosePriceData!D479-1)</f>
        <v>-0.118416952321598</v>
      </c>
      <c r="E518" s="42">
        <f>100*(ClosePriceData!E480/ClosePriceData!E479-1)</f>
        <v>0.284803098456909</v>
      </c>
      <c r="F518" s="1"/>
      <c r="G518" s="1"/>
      <c r="H518" s="1"/>
      <c r="I518" s="1"/>
      <c r="J518" s="1"/>
      <c r="K518" s="1"/>
      <c r="L518" s="1"/>
    </row>
    <row r="519" spans="1:12">
      <c r="A519" s="1" t="str">
        <f>ClosePriceData!A481</f>
        <v>2021-02-25</v>
      </c>
      <c r="B519" s="42">
        <f>100*(ClosePriceData!B481/ClosePriceData!B480-1)</f>
        <v>-2.40917782026768</v>
      </c>
      <c r="C519" s="42">
        <f>100*(ClosePriceData!C481/ClosePriceData!C480-1)</f>
        <v>-1.22467154870897</v>
      </c>
      <c r="D519" s="42">
        <f>100*(ClosePriceData!D481/ClosePriceData!D480-1)</f>
        <v>-0.692624485211535</v>
      </c>
      <c r="E519" s="42">
        <f>100*(ClosePriceData!E481/ClosePriceData!E480-1)</f>
        <v>0.627834609472888</v>
      </c>
      <c r="F519" s="1"/>
      <c r="G519" s="1"/>
      <c r="H519" s="1"/>
      <c r="I519" s="1"/>
      <c r="J519" s="1"/>
      <c r="K519" s="1"/>
      <c r="L519" s="1"/>
    </row>
    <row r="520" spans="1:12">
      <c r="A520" s="1" t="str">
        <f>ClosePriceData!A482</f>
        <v>2021-02-26</v>
      </c>
      <c r="B520" s="42">
        <f>100*(ClosePriceData!B482/ClosePriceData!B481-1)</f>
        <v>-0.489811912225702</v>
      </c>
      <c r="C520" s="42">
        <f>100*(ClosePriceData!C482/ClosePriceData!C481-1)</f>
        <v>-2.6093354480996</v>
      </c>
      <c r="D520" s="42">
        <f>100*(ClosePriceData!D482/ClosePriceData!D481-1)</f>
        <v>0.0628338045868704</v>
      </c>
      <c r="E520" s="42">
        <f>100*(ClosePriceData!E482/ClosePriceData!E481-1)</f>
        <v>0.410588899783626</v>
      </c>
      <c r="F520" s="1"/>
      <c r="G520" s="1"/>
      <c r="H520" s="1"/>
      <c r="I520" s="1"/>
      <c r="J520" s="1"/>
      <c r="K520" s="1"/>
      <c r="L520" s="1"/>
    </row>
    <row r="521" spans="1:12">
      <c r="A521" s="1" t="str">
        <f>ClosePriceData!A483</f>
        <v>2021-03-01</v>
      </c>
      <c r="B521" s="42">
        <f>100*(ClosePriceData!B483/ClosePriceData!B482-1)</f>
        <v>2.34954387346591</v>
      </c>
      <c r="C521" s="42">
        <f>100*(ClosePriceData!C483/ClosePriceData!C482-1)</f>
        <v>-0.32405391268171</v>
      </c>
      <c r="D521" s="42">
        <f>100*(ClosePriceData!D483/ClosePriceData!D482-1)</f>
        <v>0.270015698587134</v>
      </c>
      <c r="E521" s="42">
        <f>100*(ClosePriceData!E483/ClosePriceData!E482-1)</f>
        <v>0.116566497705417</v>
      </c>
      <c r="F521" s="1"/>
      <c r="G521" s="1"/>
      <c r="H521" s="1"/>
      <c r="I521" s="1"/>
      <c r="J521" s="1"/>
      <c r="K521" s="1"/>
      <c r="L521" s="1"/>
    </row>
    <row r="522" spans="1:12">
      <c r="A522" s="1" t="str">
        <f>ClosePriceData!A484</f>
        <v>2021-03-02</v>
      </c>
      <c r="B522" s="42">
        <f>100*(ClosePriceData!B484/ClosePriceData!B483-1)</f>
        <v>-0.801538954793202</v>
      </c>
      <c r="C522" s="42">
        <f>100*(ClosePriceData!C484/ClosePriceData!C483-1)</f>
        <v>0.615383198022523</v>
      </c>
      <c r="D522" s="42">
        <f>100*(ClosePriceData!D484/ClosePriceData!D483-1)</f>
        <v>0.150300601202402</v>
      </c>
      <c r="E522" s="42">
        <f>100*(ClosePriceData!E484/ClosePriceData!E483-1)</f>
        <v>0.326750100806406</v>
      </c>
      <c r="F522" s="1"/>
      <c r="G522" s="1"/>
      <c r="H522" s="1"/>
      <c r="I522" s="1"/>
      <c r="J522" s="1"/>
      <c r="K522" s="1"/>
      <c r="L522" s="1"/>
    </row>
    <row r="523" spans="1:12">
      <c r="A523" s="1" t="str">
        <f>ClosePriceData!A485</f>
        <v>2021-03-03</v>
      </c>
      <c r="B523" s="42">
        <f>100*(ClosePriceData!B485/ClosePriceData!B484-1)</f>
        <v>-1.31221719457013</v>
      </c>
      <c r="C523" s="42">
        <f>100*(ClosePriceData!C485/ClosePriceData!C484-1)</f>
        <v>-1.02705712356813</v>
      </c>
      <c r="D523" s="42">
        <f>100*(ClosePriceData!D485/ClosePriceData!D484-1)</f>
        <v>-0.206353176588292</v>
      </c>
      <c r="E523" s="42">
        <f>100*(ClosePriceData!E485/ClosePriceData!E484-1)</f>
        <v>-0.087027702211151</v>
      </c>
      <c r="F523" s="1"/>
      <c r="G523" s="1"/>
      <c r="H523" s="1"/>
      <c r="I523" s="1"/>
      <c r="J523" s="1"/>
      <c r="K523" s="1"/>
      <c r="L523" s="1"/>
    </row>
    <row r="524" spans="1:12">
      <c r="A524" s="1" t="str">
        <f>ClosePriceData!A486</f>
        <v>2021-03-04</v>
      </c>
      <c r="B524" s="42">
        <f>100*(ClosePriceData!B486/ClosePriceData!B485-1)</f>
        <v>-1.34276544180258</v>
      </c>
      <c r="C524" s="42">
        <f>100*(ClosePriceData!C486/ClosePriceData!C485-1)</f>
        <v>-0.880318149968351</v>
      </c>
      <c r="D524" s="42">
        <f>100*(ClosePriceData!D486/ClosePriceData!D485-1)</f>
        <v>-0.181715646343761</v>
      </c>
      <c r="E524" s="42">
        <f>100*(ClosePriceData!E486/ClosePriceData!E485-1)</f>
        <v>0.281000094321437</v>
      </c>
      <c r="F524" s="1"/>
      <c r="G524" s="1"/>
      <c r="H524" s="1"/>
      <c r="I524" s="1"/>
      <c r="J524" s="1"/>
      <c r="K524" s="1"/>
      <c r="L524" s="1"/>
    </row>
    <row r="525" spans="1:12">
      <c r="A525" s="1" t="str">
        <f>ClosePriceData!A487</f>
        <v>2021-03-05</v>
      </c>
      <c r="B525" s="42">
        <f>100*(ClosePriceData!B487/ClosePriceData!B486-1)</f>
        <v>1.95193201434072</v>
      </c>
      <c r="C525" s="42">
        <f>100*(ClosePriceData!C487/ClosePriceData!C486-1)</f>
        <v>-0.129393673394629</v>
      </c>
      <c r="D525" s="42">
        <f>100*(ClosePriceData!D487/ClosePriceData!D486-1)</f>
        <v>-0.0188323917137523</v>
      </c>
      <c r="E525" s="42">
        <f>100*(ClosePriceData!E487/ClosePriceData!E486-1)</f>
        <v>0.837867896858691</v>
      </c>
      <c r="F525" s="1"/>
      <c r="G525" s="1"/>
      <c r="H525" s="1"/>
      <c r="I525" s="1"/>
      <c r="J525" s="1"/>
      <c r="K525" s="1"/>
      <c r="L525" s="1"/>
    </row>
    <row r="526" spans="1:12">
      <c r="A526" s="1" t="str">
        <f>ClosePriceData!A488</f>
        <v>2021-03-08</v>
      </c>
      <c r="B526" s="42">
        <f>100*(ClosePriceData!B488/ClosePriceData!B487-1)</f>
        <v>-0.514456889815051</v>
      </c>
      <c r="C526" s="42">
        <f>100*(ClosePriceData!C488/ClosePriceData!C487-1)</f>
        <v>-1.19552702167992</v>
      </c>
      <c r="D526" s="42">
        <f>100*(ClosePriceData!D488/ClosePriceData!D487-1)</f>
        <v>-0.24486720663025</v>
      </c>
      <c r="E526" s="42">
        <f>100*(ClosePriceData!E488/ClosePriceData!E487-1)</f>
        <v>0.429801915095385</v>
      </c>
      <c r="F526" s="1"/>
      <c r="G526" s="1"/>
      <c r="H526" s="1"/>
      <c r="I526" s="1"/>
      <c r="J526" s="1"/>
      <c r="K526" s="1"/>
      <c r="L526" s="1"/>
    </row>
    <row r="527" spans="1:12">
      <c r="A527" s="1" t="str">
        <f>ClosePriceData!A489</f>
        <v>2021-03-09</v>
      </c>
      <c r="B527" s="42">
        <f>100*(ClosePriceData!B489/ClosePriceData!B488-1)</f>
        <v>1.41389016168096</v>
      </c>
      <c r="C527" s="42">
        <f>100*(ClosePriceData!C489/ClosePriceData!C488-1)</f>
        <v>2.31865205616124</v>
      </c>
      <c r="D527" s="42">
        <f>100*(ClosePriceData!D489/ClosePriceData!D488-1)</f>
        <v>0.11329305135952</v>
      </c>
      <c r="E527" s="42">
        <f>100*(ClosePriceData!E489/ClosePriceData!E488-1)</f>
        <v>0.479629493977374</v>
      </c>
      <c r="F527" s="1"/>
      <c r="G527" s="1"/>
      <c r="H527" s="1"/>
      <c r="I527" s="1"/>
      <c r="J527" s="1"/>
      <c r="K527" s="1"/>
      <c r="L527" s="1"/>
    </row>
    <row r="528" spans="1:12">
      <c r="A528" s="1" t="str">
        <f>ClosePriceData!A490</f>
        <v>2021-03-10</v>
      </c>
      <c r="B528" s="42">
        <f>100*(ClosePriceData!B490/ClosePriceData!B489-1)</f>
        <v>0.600271090169757</v>
      </c>
      <c r="C528" s="42">
        <f>100*(ClosePriceData!C490/ClosePriceData!C489-1)</f>
        <v>0.285449404855642</v>
      </c>
      <c r="D528" s="42">
        <f>100*(ClosePriceData!D490/ClosePriceData!D489-1)</f>
        <v>0.113164843455293</v>
      </c>
      <c r="E528" s="42">
        <f>100*(ClosePriceData!E490/ClosePriceData!E489-1)</f>
        <v>-0.332301233059829</v>
      </c>
      <c r="F528" s="1"/>
      <c r="G528" s="1"/>
      <c r="H528" s="1"/>
      <c r="I528" s="1"/>
      <c r="J528" s="1"/>
      <c r="K528" s="1"/>
      <c r="L528" s="1"/>
    </row>
    <row r="529" spans="1:12">
      <c r="A529" s="1" t="str">
        <f>ClosePriceData!A491</f>
        <v>2021-03-11</v>
      </c>
      <c r="B529" s="42">
        <f>100*(ClosePriceData!B491/ClosePriceData!B490-1)</f>
        <v>1.03297831387141</v>
      </c>
      <c r="C529" s="42">
        <f>100*(ClosePriceData!C491/ClosePriceData!C490-1)</f>
        <v>0.0464739371550893</v>
      </c>
      <c r="D529" s="42">
        <f>100*(ClosePriceData!D491/ClosePriceData!D490-1)</f>
        <v>0.0439588043205319</v>
      </c>
      <c r="E529" s="42">
        <f>100*(ClosePriceData!E491/ClosePriceData!E490-1)</f>
        <v>-0.13354279004254</v>
      </c>
      <c r="F529" s="1"/>
      <c r="G529" s="1"/>
      <c r="H529" s="1"/>
      <c r="I529" s="1"/>
      <c r="J529" s="1"/>
      <c r="K529" s="1"/>
      <c r="L529" s="1"/>
    </row>
    <row r="530" spans="1:12">
      <c r="A530" s="1" t="str">
        <f>ClosePriceData!A492</f>
        <v>2021-03-12</v>
      </c>
      <c r="B530" s="42">
        <f>100*(ClosePriceData!B492/ClosePriceData!B491-1)</f>
        <v>0.139709150949385</v>
      </c>
      <c r="C530" s="42">
        <f>100*(ClosePriceData!C492/ClosePriceData!C491-1)</f>
        <v>-0.162576133585446</v>
      </c>
      <c r="D530" s="42">
        <f>100*(ClosePriceData!D492/ClosePriceData!D491-1)</f>
        <v>-0.22597451509635</v>
      </c>
      <c r="E530" s="42">
        <f>100*(ClosePriceData!E492/ClosePriceData!E491-1)</f>
        <v>0.113433888465164</v>
      </c>
      <c r="F530" s="1"/>
      <c r="G530" s="1"/>
      <c r="H530" s="1"/>
      <c r="I530" s="1"/>
      <c r="J530" s="1"/>
      <c r="K530" s="1"/>
      <c r="L530" s="1"/>
    </row>
    <row r="531" spans="1:12">
      <c r="A531" s="1" t="str">
        <f>ClosePriceData!A493</f>
        <v>2021-03-15</v>
      </c>
      <c r="B531" s="42">
        <f>100*(ClosePriceData!B493/ClosePriceData!B492-1)</f>
        <v>0.640497178007493</v>
      </c>
      <c r="C531" s="42">
        <f>100*(ClosePriceData!C493/ClosePriceData!C492-1)</f>
        <v>0.546671963597678</v>
      </c>
      <c r="D531" s="42">
        <f>100*(ClosePriceData!D493/ClosePriceData!D492-1)</f>
        <v>0.0503302925448201</v>
      </c>
      <c r="E531" s="42">
        <f>100*(ClosePriceData!E493/ClosePriceData!E492-1)</f>
        <v>0.517708845683251</v>
      </c>
      <c r="F531" s="1"/>
      <c r="G531" s="1"/>
      <c r="H531" s="1"/>
      <c r="I531" s="1"/>
      <c r="J531" s="1"/>
      <c r="K531" s="1"/>
      <c r="L531" s="1"/>
    </row>
    <row r="532" spans="1:12">
      <c r="A532" s="1" t="str">
        <f>ClosePriceData!A494</f>
        <v>2021-03-16</v>
      </c>
      <c r="B532" s="42">
        <f>100*(ClosePriceData!B494/ClosePriceData!B493-1)</f>
        <v>-0.126023944549469</v>
      </c>
      <c r="C532" s="42">
        <f>100*(ClosePriceData!C494/ClosePriceData!C493-1)</f>
        <v>0.0983255912933467</v>
      </c>
      <c r="D532" s="42">
        <f>100*(ClosePriceData!D494/ClosePriceData!D493-1)</f>
        <v>0.0377287304282214</v>
      </c>
      <c r="E532" s="42">
        <f>100*(ClosePriceData!E494/ClosePriceData!E493-1)</f>
        <v>0.0155812523688237</v>
      </c>
      <c r="F532" s="1"/>
      <c r="G532" s="1"/>
      <c r="H532" s="1"/>
      <c r="I532" s="1"/>
      <c r="J532" s="1"/>
      <c r="K532" s="1"/>
      <c r="L532" s="1"/>
    </row>
    <row r="533" spans="1:12">
      <c r="A533" s="1" t="str">
        <f>ClosePriceData!A495</f>
        <v>2021-03-17</v>
      </c>
      <c r="B533" s="42">
        <f>100*(ClosePriceData!B495/ClosePriceData!B494-1)</f>
        <v>0.29022082018928</v>
      </c>
      <c r="C533" s="42">
        <f>100*(ClosePriceData!C495/ClosePriceData!C494-1)</f>
        <v>-0.219572796222101</v>
      </c>
      <c r="D533" s="42">
        <f>100*(ClosePriceData!D495/ClosePriceData!D494-1)</f>
        <v>0.201144006537191</v>
      </c>
      <c r="E533" s="42">
        <f>100*(ClosePriceData!E495/ClosePriceData!E494-1)</f>
        <v>-0.0962102600855386</v>
      </c>
      <c r="F533" s="1"/>
      <c r="G533" s="1"/>
      <c r="H533" s="1"/>
      <c r="I533" s="1"/>
      <c r="J533" s="1"/>
      <c r="K533" s="1"/>
      <c r="L533" s="1"/>
    </row>
    <row r="534" spans="1:12">
      <c r="A534" s="1" t="str">
        <f>ClosePriceData!A496</f>
        <v>2021-03-18</v>
      </c>
      <c r="B534" s="42">
        <f>100*(ClosePriceData!B496/ClosePriceData!B495-1)</f>
        <v>-1.44690488173125</v>
      </c>
      <c r="C534" s="42">
        <f>100*(ClosePriceData!C496/ClosePriceData!C495-1)</f>
        <v>0.312711500524609</v>
      </c>
      <c r="D534" s="42">
        <f>100*(ClosePriceData!D496/ClosePriceData!D495-1)</f>
        <v>-0.301110344394961</v>
      </c>
      <c r="E534" s="42">
        <f>100*(ClosePriceData!E496/ClosePriceData!E495-1)</f>
        <v>-0.126573125668628</v>
      </c>
      <c r="F534" s="1"/>
      <c r="G534" s="1"/>
      <c r="H534" s="1"/>
      <c r="I534" s="1"/>
      <c r="J534" s="1"/>
      <c r="K534" s="1"/>
      <c r="L534" s="1"/>
    </row>
    <row r="535" spans="1:12">
      <c r="A535" s="1" t="str">
        <f>ClosePriceData!A497</f>
        <v>2021-03-19</v>
      </c>
      <c r="B535" s="42">
        <f>100*(ClosePriceData!B497/ClosePriceData!B496-1)</f>
        <v>-0.0990650533001403</v>
      </c>
      <c r="C535" s="42">
        <f>100*(ClosePriceData!C497/ClosePriceData!C496-1)</f>
        <v>0.531120742496438</v>
      </c>
      <c r="D535" s="42">
        <f>100*(ClosePriceData!D497/ClosePriceData!D496-1)</f>
        <v>-0.0188762348203642</v>
      </c>
      <c r="E535" s="42">
        <f>100*(ClosePriceData!E497/ClosePriceData!E496-1)</f>
        <v>0.0367350094074403</v>
      </c>
      <c r="F535" s="1"/>
      <c r="G535" s="1"/>
      <c r="H535" s="1"/>
      <c r="I535" s="1"/>
      <c r="J535" s="1"/>
      <c r="K535" s="1"/>
      <c r="L535" s="1"/>
    </row>
    <row r="536" spans="1:12">
      <c r="A536" s="1" t="str">
        <f>ClosePriceData!A498</f>
        <v>2021-03-22</v>
      </c>
      <c r="B536" s="42">
        <f>100*(ClosePriceData!B498/ClosePriceData!B497-1)</f>
        <v>0.444200619839208</v>
      </c>
      <c r="C536" s="42">
        <f>100*(ClosePriceData!C498/ClosePriceData!C497-1)</f>
        <v>-0.206728812189394</v>
      </c>
      <c r="D536" s="42">
        <f>100*(ClosePriceData!D498/ClosePriceData!D497-1)</f>
        <v>0.0692259282567553</v>
      </c>
      <c r="E536" s="42">
        <f>100*(ClosePriceData!E498/ClosePriceData!E497-1)</f>
        <v>-0.055077234871348</v>
      </c>
      <c r="F536" s="1"/>
      <c r="G536" s="1"/>
      <c r="H536" s="1"/>
      <c r="I536" s="1"/>
      <c r="J536" s="1"/>
      <c r="K536" s="1"/>
      <c r="L536" s="1"/>
    </row>
    <row r="537" spans="1:12">
      <c r="A537" s="1" t="str">
        <f>ClosePriceData!A499</f>
        <v>2021-03-23</v>
      </c>
      <c r="B537" s="42">
        <f>100*(ClosePriceData!B499/ClosePriceData!B498-1)</f>
        <v>-0.769720101781168</v>
      </c>
      <c r="C537" s="42">
        <f>100*(ClosePriceData!C499/ClosePriceData!C498-1)</f>
        <v>-0.753832275760602</v>
      </c>
      <c r="D537" s="42">
        <f>100*(ClosePriceData!D499/ClosePriceData!D498-1)</f>
        <v>0.106911514999064</v>
      </c>
      <c r="E537" s="42">
        <f>100*(ClosePriceData!E499/ClosePriceData!E498-1)</f>
        <v>-0.0872645963055141</v>
      </c>
      <c r="F537" s="1"/>
      <c r="G537" s="1"/>
      <c r="H537" s="1"/>
      <c r="I537" s="1"/>
      <c r="J537" s="1"/>
      <c r="K537" s="1"/>
      <c r="L537" s="1"/>
    </row>
    <row r="538" spans="1:12">
      <c r="A538" s="1" t="str">
        <f>ClosePriceData!A500</f>
        <v>2021-03-24</v>
      </c>
      <c r="B538" s="42">
        <f>100*(ClosePriceData!B500/ClosePriceData!B499-1)</f>
        <v>-0.487210718635811</v>
      </c>
      <c r="C538" s="42">
        <f>100*(ClosePriceData!C500/ClosePriceData!C499-1)</f>
        <v>0.47544926505132</v>
      </c>
      <c r="D538" s="42">
        <f>100*(ClosePriceData!D500/ClosePriceData!D499-1)</f>
        <v>0.0628219625581128</v>
      </c>
      <c r="E538" s="42">
        <f>100*(ClosePriceData!E500/ClosePriceData!E499-1)</f>
        <v>-0.235344912796243</v>
      </c>
      <c r="F538" s="1"/>
      <c r="G538" s="1"/>
      <c r="H538" s="1"/>
      <c r="I538" s="1"/>
      <c r="J538" s="1"/>
      <c r="K538" s="1"/>
      <c r="L538" s="1"/>
    </row>
    <row r="539" spans="1:12">
      <c r="A539" s="1" t="str">
        <f>ClosePriceData!A501</f>
        <v>2021-03-25</v>
      </c>
      <c r="B539" s="42">
        <f>100*(ClosePriceData!B501/ClosePriceData!B500-1)</f>
        <v>0.508922244411525</v>
      </c>
      <c r="C539" s="42">
        <f>100*(ClosePriceData!C501/ClosePriceData!C500-1)</f>
        <v>-0.461653868503176</v>
      </c>
      <c r="D539" s="42">
        <f>100*(ClosePriceData!D501/ClosePriceData!D500-1)</f>
        <v>0.081617277749868</v>
      </c>
      <c r="E539" s="42">
        <f>100*(ClosePriceData!E501/ClosePriceData!E500-1)</f>
        <v>0.248797905704401</v>
      </c>
      <c r="F539" s="1"/>
      <c r="G539" s="1"/>
      <c r="H539" s="1"/>
      <c r="I539" s="1"/>
      <c r="J539" s="1"/>
      <c r="K539" s="1"/>
      <c r="L539" s="1"/>
    </row>
    <row r="540" spans="1:12">
      <c r="A540" s="1" t="str">
        <f>ClosePriceData!A502</f>
        <v>2021-03-26</v>
      </c>
      <c r="B540" s="42">
        <f>100*(ClosePriceData!B502/ClosePriceData!B501-1)</f>
        <v>1.64722471478016</v>
      </c>
      <c r="C540" s="42">
        <f>100*(ClosePriceData!C502/ClosePriceData!C501-1)</f>
        <v>0.423208687720478</v>
      </c>
      <c r="D540" s="42">
        <f>100*(ClosePriceData!D502/ClosePriceData!D501-1)</f>
        <v>-0.125462643497898</v>
      </c>
      <c r="E540" s="42">
        <f>100*(ClosePriceData!E502/ClosePriceData!E501-1)</f>
        <v>0.357570933588969</v>
      </c>
      <c r="F540" s="1"/>
      <c r="G540" s="1"/>
      <c r="H540" s="1"/>
      <c r="I540" s="1"/>
      <c r="J540" s="1"/>
      <c r="K540" s="1"/>
      <c r="L540" s="1"/>
    </row>
    <row r="541" spans="1:12">
      <c r="A541" s="1" t="str">
        <f>ClosePriceData!A503</f>
        <v>2021-03-29</v>
      </c>
      <c r="B541" s="42">
        <f>100*(ClosePriceData!B503/ClosePriceData!B502-1)</f>
        <v>-0.145028059776786</v>
      </c>
      <c r="C541" s="42">
        <f>100*(ClosePriceData!C503/ClosePriceData!C502-1)</f>
        <v>-1.16037271403564</v>
      </c>
      <c r="D541" s="42">
        <f>100*(ClosePriceData!D503/ClosePriceData!D502-1)</f>
        <v>-0.125620249984293</v>
      </c>
      <c r="E541" s="42">
        <f>100*(ClosePriceData!E503/ClosePriceData!E502-1)</f>
        <v>0.601767782366869</v>
      </c>
      <c r="F541" s="1"/>
      <c r="G541" s="1"/>
      <c r="H541" s="1"/>
      <c r="I541" s="1"/>
      <c r="J541" s="1"/>
      <c r="K541" s="1"/>
      <c r="L541" s="1"/>
    </row>
    <row r="542" spans="1:12">
      <c r="A542" s="1" t="str">
        <f>ClosePriceData!A504</f>
        <v>2021-03-30</v>
      </c>
      <c r="B542" s="42">
        <f>100*(ClosePriceData!B504/ClosePriceData!B503-1)</f>
        <v>-0.284162667340238</v>
      </c>
      <c r="C542" s="42">
        <f>100*(ClosePriceData!C504/ClosePriceData!C503-1)</f>
        <v>-1.64709722411069</v>
      </c>
      <c r="D542" s="42">
        <f>100*(ClosePriceData!D504/ClosePriceData!D503-1)</f>
        <v>-0.0691780391170349</v>
      </c>
      <c r="E542" s="42">
        <f>100*(ClosePriceData!E504/ClosePriceData!E503-1)</f>
        <v>0.426995308033984</v>
      </c>
      <c r="F542" s="1"/>
      <c r="G542" s="1"/>
      <c r="H542" s="1"/>
      <c r="I542" s="1"/>
      <c r="J542" s="1"/>
      <c r="K542" s="1"/>
      <c r="L542" s="1"/>
    </row>
    <row r="543" spans="1:12">
      <c r="A543" s="1" t="str">
        <f>ClosePriceData!A505</f>
        <v>2021-03-31</v>
      </c>
      <c r="B543" s="42">
        <f>100*(ClosePriceData!B505/ClosePriceData!B504-1)</f>
        <v>0.500284972452669</v>
      </c>
      <c r="C543" s="42">
        <f>100*(ClosePriceData!C505/ClosePriceData!C504-1)</f>
        <v>1.77564130771166</v>
      </c>
      <c r="D543" s="42">
        <f>100*(ClosePriceData!D505/ClosePriceData!D504-1)</f>
        <v>-0.0251730648206383</v>
      </c>
      <c r="E543" s="42">
        <f>100*(ClosePriceData!E505/ClosePriceData!E504-1)</f>
        <v>0.403427020378966</v>
      </c>
      <c r="F543" s="1"/>
      <c r="G543" s="1"/>
      <c r="H543" s="1"/>
      <c r="I543" s="1"/>
      <c r="J543" s="1"/>
      <c r="K543" s="1"/>
      <c r="L543" s="1"/>
    </row>
    <row r="544" spans="1:12">
      <c r="A544" s="1" t="str">
        <f>ClosePriceData!A506</f>
        <v>2021-04-01</v>
      </c>
      <c r="B544" s="42">
        <f>100*(ClosePriceData!B506/ClosePriceData!B505-1)</f>
        <v>1.07120352867045</v>
      </c>
      <c r="C544" s="42">
        <f>100*(ClosePriceData!C506/ClosePriceData!C505-1)</f>
        <v>0.741040425372796</v>
      </c>
      <c r="D544" s="42">
        <f>100*(ClosePriceData!D506/ClosePriceData!D505-1)</f>
        <v>-0.446934407654542</v>
      </c>
      <c r="E544" s="42">
        <f>100*(ClosePriceData!E506/ClosePriceData!E505-1)</f>
        <v>-0.123702070855902</v>
      </c>
      <c r="F544" s="1"/>
      <c r="G544" s="1"/>
      <c r="H544" s="1"/>
      <c r="I544" s="1"/>
      <c r="J544" s="1"/>
      <c r="K544" s="1"/>
      <c r="L544" s="1"/>
    </row>
    <row r="545" spans="1:12">
      <c r="A545" s="1" t="str">
        <f>ClosePriceData!A507</f>
        <v>2021-04-05</v>
      </c>
      <c r="B545" s="42">
        <f>100*(ClosePriceData!B507/ClosePriceData!B506-1)</f>
        <v>1.44014962593517</v>
      </c>
      <c r="C545" s="42">
        <f>100*(ClosePriceData!C507/ClosePriceData!C506-1)</f>
        <v>0.0289603243556424</v>
      </c>
      <c r="D545" s="42">
        <f>100*(ClosePriceData!D507/ClosePriceData!D506-1)</f>
        <v>-0.139108441353142</v>
      </c>
      <c r="E545" s="42">
        <f>100*(ClosePriceData!E507/ClosePriceData!E506-1)</f>
        <v>-0.379703070331228</v>
      </c>
      <c r="F545" s="1"/>
      <c r="G545" s="1"/>
      <c r="H545" s="1"/>
      <c r="I545" s="1"/>
      <c r="J545" s="1"/>
      <c r="K545" s="1"/>
      <c r="L545" s="1"/>
    </row>
    <row r="546" spans="1:12">
      <c r="A546" s="1" t="str">
        <f>ClosePriceData!A508</f>
        <v>2021-04-06</v>
      </c>
      <c r="B546" s="42">
        <f>100*(ClosePriceData!B508/ClosePriceData!B507-1)</f>
        <v>-0.0921885563272107</v>
      </c>
      <c r="C546" s="42">
        <f>100*(ClosePriceData!C508/ClosePriceData!C507-1)</f>
        <v>0.839606253618985</v>
      </c>
      <c r="D546" s="42">
        <f>100*(ClosePriceData!D508/ClosePriceData!D507-1)</f>
        <v>0.272272525802575</v>
      </c>
      <c r="E546" s="42">
        <f>100*(ClosePriceData!E508/ClosePriceData!E507-1)</f>
        <v>-0.362997079765182</v>
      </c>
      <c r="F546" s="1"/>
      <c r="G546" s="1"/>
      <c r="H546" s="1"/>
      <c r="I546" s="1"/>
      <c r="J546" s="1"/>
      <c r="K546" s="1"/>
      <c r="L546" s="1"/>
    </row>
    <row r="547" spans="1:12">
      <c r="A547" s="1" t="str">
        <f>ClosePriceData!A509</f>
        <v>2021-04-07</v>
      </c>
      <c r="B547" s="42">
        <f>100*(ClosePriceData!B509/ClosePriceData!B508-1)</f>
        <v>0.147637795275601</v>
      </c>
      <c r="C547" s="42">
        <f>100*(ClosePriceData!C509/ClosePriceData!C508-1)</f>
        <v>-0.080391869885843</v>
      </c>
      <c r="D547" s="42">
        <f>100*(ClosePriceData!D509/ClosePriceData!D508-1)</f>
        <v>0.0757767112907315</v>
      </c>
      <c r="E547" s="42">
        <f>100*(ClosePriceData!E509/ClosePriceData!E508-1)</f>
        <v>0.0537319730100183</v>
      </c>
      <c r="F547" s="1"/>
      <c r="G547" s="1"/>
      <c r="H547" s="1"/>
      <c r="I547" s="1"/>
      <c r="J547" s="1"/>
      <c r="K547" s="1"/>
      <c r="L547" s="1"/>
    </row>
    <row r="548" spans="1:12">
      <c r="A548" s="1" t="str">
        <f>ClosePriceData!A510</f>
        <v>2021-04-08</v>
      </c>
      <c r="B548" s="42">
        <f>100*(ClosePriceData!B510/ClosePriceData!B509-1)</f>
        <v>0.46683046683047</v>
      </c>
      <c r="C548" s="42">
        <f>100*(ClosePriceData!C510/ClosePriceData!C509-1)</f>
        <v>0.959719181454721</v>
      </c>
      <c r="D548" s="42">
        <f>100*(ClosePriceData!D510/ClosePriceData!D509-1)</f>
        <v>0.0567895002524077</v>
      </c>
      <c r="E548" s="42">
        <f>100*(ClosePriceData!E510/ClosePriceData!E509-1)</f>
        <v>-0.475180552420307</v>
      </c>
      <c r="F548" s="1"/>
      <c r="G548" s="1"/>
      <c r="H548" s="1"/>
      <c r="I548" s="1"/>
      <c r="J548" s="1"/>
      <c r="K548" s="1"/>
      <c r="L548" s="1"/>
    </row>
    <row r="549" spans="1:12">
      <c r="A549" s="1" t="str">
        <f>ClosePriceData!A511</f>
        <v>2021-04-12</v>
      </c>
      <c r="B549" s="42">
        <f>100*(ClosePriceData!B511/ClosePriceData!B510-1)</f>
        <v>0.764245536806074</v>
      </c>
      <c r="C549" s="42">
        <f>100*(ClosePriceData!C511/ClosePriceData!C510-1)</f>
        <v>-1.45720041807413</v>
      </c>
      <c r="D549" s="42">
        <f>100*(ClosePriceData!D511/ClosePriceData!D510-1)</f>
        <v>-0.220722709213594</v>
      </c>
      <c r="E549" s="42">
        <f>100*(ClosePriceData!E511/ClosePriceData!E510-1)</f>
        <v>0.0402458634158664</v>
      </c>
      <c r="F549" s="1"/>
      <c r="G549" s="1"/>
      <c r="H549" s="1"/>
      <c r="I549" s="1"/>
      <c r="J549" s="1"/>
      <c r="K549" s="1"/>
      <c r="L549" s="1"/>
    </row>
    <row r="550" spans="1:12">
      <c r="A550" s="1" t="str">
        <f>ClosePriceData!A512</f>
        <v>2021-04-13</v>
      </c>
      <c r="B550" s="42">
        <f>100*(ClosePriceData!B512/ClosePriceData!B511-1)</f>
        <v>0.303379649293123</v>
      </c>
      <c r="C550" s="42">
        <f>100*(ClosePriceData!C512/ClosePriceData!C511-1)</f>
        <v>0.866451041073923</v>
      </c>
      <c r="D550" s="42">
        <f>100*(ClosePriceData!D512/ClosePriceData!D511-1)</f>
        <v>0.214890658576672</v>
      </c>
      <c r="E550" s="42">
        <f>100*(ClosePriceData!E512/ClosePriceData!E511-1)</f>
        <v>-0.411423945610112</v>
      </c>
      <c r="F550" s="1"/>
      <c r="G550" s="1"/>
      <c r="H550" s="1"/>
      <c r="I550" s="1"/>
      <c r="J550" s="1"/>
      <c r="K550" s="1"/>
      <c r="L550" s="1"/>
    </row>
    <row r="551" spans="1:12">
      <c r="A551" s="1" t="str">
        <f>ClosePriceData!A513</f>
        <v>2021-04-14</v>
      </c>
      <c r="B551" s="42">
        <f>100*(ClosePriceData!B513/ClosePriceData!B512-1)</f>
        <v>-0.356905208396341</v>
      </c>
      <c r="C551" s="42">
        <f>100*(ClosePriceData!C513/ClosePriceData!C512-1)</f>
        <v>-0.647115283116895</v>
      </c>
      <c r="D551" s="42">
        <f>100*(ClosePriceData!D513/ClosePriceData!D512-1)</f>
        <v>-0.0882946518668049</v>
      </c>
      <c r="E551" s="42">
        <f>100*(ClosePriceData!E513/ClosePriceData!E512-1)</f>
        <v>-0.0275545736738603</v>
      </c>
      <c r="F551" s="1"/>
      <c r="G551" s="1"/>
      <c r="H551" s="1"/>
      <c r="I551" s="1"/>
      <c r="J551" s="1"/>
      <c r="K551" s="1"/>
      <c r="L551" s="1"/>
    </row>
    <row r="552" spans="1:12">
      <c r="A552" s="1" t="str">
        <f>ClosePriceData!A514</f>
        <v>2021-04-15</v>
      </c>
      <c r="B552" s="42">
        <f>100*(ClosePriceData!B514/ClosePriceData!B513-1)</f>
        <v>1.08062166100049</v>
      </c>
      <c r="C552" s="42">
        <f>100*(ClosePriceData!C514/ClosePriceData!C513-1)</f>
        <v>1.7580263744766</v>
      </c>
      <c r="D552" s="42">
        <f>100*(ClosePriceData!D514/ClosePriceData!D513-1)</f>
        <v>0.284055043555109</v>
      </c>
      <c r="E552" s="42">
        <f>100*(ClosePriceData!E514/ClosePriceData!E513-1)</f>
        <v>-0.188247245756634</v>
      </c>
      <c r="F552" s="1"/>
      <c r="G552" s="1"/>
      <c r="H552" s="1"/>
      <c r="I552" s="1"/>
      <c r="J552" s="1"/>
      <c r="K552" s="1"/>
      <c r="L552" s="1"/>
    </row>
    <row r="553" spans="1:12">
      <c r="A553" s="1" t="str">
        <f>ClosePriceData!A515</f>
        <v>2021-04-19</v>
      </c>
      <c r="B553" s="42">
        <f>100*(ClosePriceData!B515/ClosePriceData!B514-1)</f>
        <v>-0.16816816816817</v>
      </c>
      <c r="C553" s="42">
        <f>100*(ClosePriceData!C515/ClosePriceData!C514-1)</f>
        <v>0.226577543031792</v>
      </c>
      <c r="D553" s="42">
        <f>100*(ClosePriceData!D515/ClosePriceData!D514-1)</f>
        <v>-0.132183546295717</v>
      </c>
      <c r="E553" s="42">
        <f>100*(ClosePriceData!E515/ClosePriceData!E514-1)</f>
        <v>-0.543760969072815</v>
      </c>
      <c r="F553" s="1"/>
      <c r="G553" s="1"/>
      <c r="H553" s="1"/>
      <c r="I553" s="1"/>
      <c r="J553" s="1"/>
      <c r="K553" s="1"/>
      <c r="L553" s="1"/>
    </row>
    <row r="554" spans="1:12">
      <c r="A554" s="1" t="str">
        <f>ClosePriceData!A516</f>
        <v>2021-04-20</v>
      </c>
      <c r="B554" s="42">
        <f>100*(ClosePriceData!B516/ClosePriceData!B515-1)</f>
        <v>-0.697870292383584</v>
      </c>
      <c r="C554" s="42">
        <f>100*(ClosePriceData!C516/ClosePriceData!C515-1)</f>
        <v>0.44648040607318</v>
      </c>
      <c r="D554" s="42">
        <f>100*(ClosePriceData!D516/ClosePriceData!D515-1)</f>
        <v>0.132358502458096</v>
      </c>
      <c r="E554" s="42">
        <f>100*(ClosePriceData!E516/ClosePriceData!E515-1)</f>
        <v>0.0323872777214129</v>
      </c>
      <c r="F554" s="1"/>
      <c r="G554" s="1"/>
      <c r="H554" s="1"/>
      <c r="I554" s="1"/>
      <c r="J554" s="1"/>
      <c r="K554" s="1"/>
      <c r="L554" s="1"/>
    </row>
    <row r="555" spans="1:12">
      <c r="A555" s="1" t="str">
        <f>ClosePriceData!A517</f>
        <v>2021-04-21</v>
      </c>
      <c r="B555" s="42">
        <f>100*(ClosePriceData!B517/ClosePriceData!B516-1)</f>
        <v>0.926935659760098</v>
      </c>
      <c r="C555" s="42">
        <f>100*(ClosePriceData!C517/ClosePriceData!C516-1)</f>
        <v>0.843976795583301</v>
      </c>
      <c r="D555" s="42">
        <f>100*(ClosePriceData!D517/ClosePriceData!D516-1)</f>
        <v>-0.0188833637565278</v>
      </c>
      <c r="E555" s="42">
        <f>100*(ClosePriceData!E517/ClosePriceData!E516-1)</f>
        <v>-0.0869349542409248</v>
      </c>
      <c r="F555" s="1"/>
      <c r="G555" s="1"/>
      <c r="H555" s="1"/>
      <c r="I555" s="1"/>
      <c r="J555" s="1"/>
      <c r="K555" s="1"/>
      <c r="L555" s="1"/>
    </row>
    <row r="556" spans="1:12">
      <c r="A556" s="1" t="str">
        <f>ClosePriceData!A518</f>
        <v>2021-04-22</v>
      </c>
      <c r="B556" s="42">
        <f>100*(ClosePriceData!B518/ClosePriceData!B517-1)</f>
        <v>-0.888408667987273</v>
      </c>
      <c r="C556" s="42">
        <f>100*(ClosePriceData!C518/ClosePriceData!C517-1)</f>
        <v>-0.619321394512473</v>
      </c>
      <c r="D556" s="42">
        <f>100*(ClosePriceData!D518/ClosePriceData!D517-1)</f>
        <v>0.00629564341476652</v>
      </c>
      <c r="E556" s="42">
        <f>100*(ClosePriceData!E518/ClosePriceData!E517-1)</f>
        <v>-0.0564657565104043</v>
      </c>
      <c r="F556" s="1"/>
      <c r="G556" s="1"/>
      <c r="H556" s="1"/>
      <c r="I556" s="1"/>
      <c r="J556" s="1"/>
      <c r="K556" s="1"/>
      <c r="L556" s="1"/>
    </row>
    <row r="557" spans="1:12">
      <c r="A557" s="1" t="str">
        <f>ClosePriceData!A519</f>
        <v>2021-04-26</v>
      </c>
      <c r="B557" s="42">
        <f>100*(ClosePriceData!B519/ClosePriceData!B518-1)</f>
        <v>1.25370964811338</v>
      </c>
      <c r="C557" s="42">
        <f>100*(ClosePriceData!C519/ClosePriceData!C518-1)</f>
        <v>-0.1122838566599</v>
      </c>
      <c r="D557" s="42">
        <f>100*(ClosePriceData!D519/ClosePriceData!D518-1)</f>
        <v>-0.119609694680511</v>
      </c>
      <c r="E557" s="42">
        <f>100*(ClosePriceData!E519/ClosePriceData!E518-1)</f>
        <v>0.207457192744531</v>
      </c>
      <c r="F557" s="1"/>
      <c r="G557" s="1"/>
      <c r="H557" s="1"/>
      <c r="I557" s="1"/>
      <c r="J557" s="1"/>
      <c r="K557" s="1"/>
      <c r="L557" s="1"/>
    </row>
    <row r="558" spans="1:12">
      <c r="A558" s="1" t="str">
        <f>ClosePriceData!A520</f>
        <v>2021-04-27</v>
      </c>
      <c r="B558" s="42">
        <f>100*(ClosePriceData!B520/ClosePriceData!B519-1)</f>
        <v>-0.01196315348726</v>
      </c>
      <c r="C558" s="42">
        <f>100*(ClosePriceData!C520/ClosePriceData!C519-1)</f>
        <v>-0.0674433006298547</v>
      </c>
      <c r="D558" s="42">
        <f>100*(ClosePriceData!D520/ClosePriceData!D519-1)</f>
        <v>-0.100844573301395</v>
      </c>
      <c r="E558" s="42">
        <f>100*(ClosePriceData!E520/ClosePriceData!E519-1)</f>
        <v>0.506457292498874</v>
      </c>
      <c r="F558" s="1"/>
      <c r="G558" s="1"/>
      <c r="H558" s="1"/>
      <c r="I558" s="1"/>
      <c r="J558" s="1"/>
      <c r="K558" s="1"/>
      <c r="L558" s="1"/>
    </row>
    <row r="559" spans="1:12">
      <c r="A559" s="1" t="str">
        <f>ClosePriceData!A521</f>
        <v>2021-04-28</v>
      </c>
      <c r="B559" s="42">
        <f>100*(ClosePriceData!B521/ClosePriceData!B520-1)</f>
        <v>-0.0658052165589895</v>
      </c>
      <c r="C559" s="42">
        <f>100*(ClosePriceData!C521/ClosePriceData!C520-1)</f>
        <v>-0.269969000456971</v>
      </c>
      <c r="D559" s="42">
        <f>100*(ClosePriceData!D521/ClosePriceData!D520-1)</f>
        <v>0.0757097791798111</v>
      </c>
      <c r="E559" s="42">
        <f>100*(ClosePriceData!E521/ClosePriceData!E520-1)</f>
        <v>-0.225287905493465</v>
      </c>
      <c r="F559" s="1"/>
      <c r="G559" s="1"/>
      <c r="H559" s="1"/>
      <c r="I559" s="1"/>
      <c r="J559" s="1"/>
      <c r="K559" s="1"/>
      <c r="L559" s="1"/>
    </row>
    <row r="560" spans="1:12">
      <c r="A560" s="1" t="str">
        <f>ClosePriceData!A522</f>
        <v>2021-04-29</v>
      </c>
      <c r="B560" s="42">
        <f>100*(ClosePriceData!B522/ClosePriceData!B521-1)</f>
        <v>0.652499251721039</v>
      </c>
      <c r="C560" s="42">
        <f>100*(ClosePriceData!C522/ClosePriceData!C521-1)</f>
        <v>-0.28761424127981</v>
      </c>
      <c r="D560" s="42">
        <f>100*(ClosePriceData!D522/ClosePriceData!D521-1)</f>
        <v>-0.0189131257092412</v>
      </c>
      <c r="E560" s="42">
        <f>100*(ClosePriceData!E522/ClosePriceData!E521-1)</f>
        <v>0.367725588430923</v>
      </c>
      <c r="F560" s="1"/>
      <c r="G560" s="1"/>
      <c r="H560" s="1"/>
      <c r="I560" s="1"/>
      <c r="J560" s="1"/>
      <c r="K560" s="1"/>
      <c r="L560" s="1"/>
    </row>
    <row r="561" spans="1:12">
      <c r="A561" s="1" t="str">
        <f>ClosePriceData!A523</f>
        <v>2021-05-03</v>
      </c>
      <c r="B561" s="42">
        <f>100*(ClosePriceData!B523/ClosePriceData!B522-1)</f>
        <v>-0.422267158320444</v>
      </c>
      <c r="C561" s="42">
        <f>100*(ClosePriceData!C523/ClosePriceData!C522-1)</f>
        <v>1.31780154684988</v>
      </c>
      <c r="D561" s="42">
        <f>100*(ClosePriceData!D523/ClosePriceData!D522-1)</f>
        <v>0.151333627593164</v>
      </c>
      <c r="E561" s="42">
        <f>100*(ClosePriceData!E523/ClosePriceData!E522-1)</f>
        <v>0.168038438742069</v>
      </c>
      <c r="F561" s="1"/>
      <c r="G561" s="1"/>
      <c r="H561" s="1"/>
      <c r="I561" s="1"/>
      <c r="J561" s="1"/>
      <c r="K561" s="1"/>
      <c r="L561" s="1"/>
    </row>
    <row r="562" spans="1:12">
      <c r="A562" s="1" t="str">
        <f>ClosePriceData!A524</f>
        <v>2021-05-04</v>
      </c>
      <c r="B562" s="42">
        <f>100*(ClosePriceData!B524/ClosePriceData!B523-1)</f>
        <v>-0.656990981305616</v>
      </c>
      <c r="C562" s="42">
        <f>100*(ClosePriceData!C524/ClosePriceData!C523-1)</f>
        <v>-0.870825911205375</v>
      </c>
      <c r="D562" s="42">
        <f>100*(ClosePriceData!D524/ClosePriceData!D523-1)</f>
        <v>0.0188881193729173</v>
      </c>
      <c r="E562" s="42">
        <f>100*(ClosePriceData!E524/ClosePriceData!E523-1)</f>
        <v>0.221846662698377</v>
      </c>
      <c r="F562" s="1"/>
      <c r="G562" s="1"/>
      <c r="H562" s="1"/>
      <c r="I562" s="1"/>
      <c r="J562" s="1"/>
      <c r="K562" s="1"/>
      <c r="L562" s="1"/>
    </row>
    <row r="563" spans="1:12">
      <c r="A563" s="1" t="str">
        <f>ClosePriceData!A525</f>
        <v>2021-05-05</v>
      </c>
      <c r="B563" s="42">
        <f>100*(ClosePriceData!B525/ClosePriceData!B524-1)</f>
        <v>0.0420850117236915</v>
      </c>
      <c r="C563" s="42">
        <f>100*(ClosePriceData!C525/ClosePriceData!C524-1)</f>
        <v>0.467390839598769</v>
      </c>
      <c r="D563" s="42">
        <f>100*(ClosePriceData!D525/ClosePriceData!D524-1)</f>
        <v>0.075538209744419</v>
      </c>
      <c r="E563" s="42">
        <f>100*(ClosePriceData!E525/ClosePriceData!E524-1)</f>
        <v>-0.100619565073656</v>
      </c>
      <c r="F563" s="1"/>
      <c r="G563" s="1"/>
      <c r="H563" s="1"/>
      <c r="I563" s="1"/>
      <c r="J563" s="1"/>
      <c r="K563" s="1"/>
      <c r="L563" s="1"/>
    </row>
    <row r="564" spans="1:12">
      <c r="A564" s="1" t="str">
        <f>ClosePriceData!A526</f>
        <v>2021-05-06</v>
      </c>
      <c r="B564" s="42">
        <f>100*(ClosePriceData!B526/ClosePriceData!B525-1)</f>
        <v>0.823317307692317</v>
      </c>
      <c r="C564" s="42">
        <f>100*(ClosePriceData!C526/ClosePriceData!C525-1)</f>
        <v>1.75999242440152</v>
      </c>
      <c r="D564" s="42">
        <f>100*(ClosePriceData!D526/ClosePriceData!D525-1)</f>
        <v>0.0314504969178619</v>
      </c>
      <c r="E564" s="42">
        <f>100*(ClosePriceData!E526/ClosePriceData!E525-1)</f>
        <v>-0.154727779146036</v>
      </c>
      <c r="F564" s="1"/>
      <c r="G564" s="1"/>
      <c r="H564" s="1"/>
      <c r="I564" s="1"/>
      <c r="J564" s="1"/>
      <c r="K564" s="1"/>
      <c r="L564" s="1"/>
    </row>
    <row r="565" spans="1:12">
      <c r="A565" s="1" t="str">
        <f>ClosePriceData!A527</f>
        <v>2021-05-10</v>
      </c>
      <c r="B565" s="42">
        <f>100*(ClosePriceData!B527/ClosePriceData!B526-1)</f>
        <v>-0.256303272337133</v>
      </c>
      <c r="C565" s="42">
        <f>100*(ClosePriceData!C527/ClosePriceData!C526-1)</f>
        <v>1.21178738639494</v>
      </c>
      <c r="D565" s="42">
        <f>100*(ClosePriceData!D527/ClosePriceData!D526-1)</f>
        <v>0.0943218260705425</v>
      </c>
      <c r="E565" s="42">
        <f>100*(ClosePriceData!E527/ClosePriceData!E526-1)</f>
        <v>-0.188911035735462</v>
      </c>
      <c r="F565" s="1"/>
      <c r="G565" s="1"/>
      <c r="H565" s="1"/>
      <c r="I565" s="1"/>
      <c r="J565" s="1"/>
      <c r="K565" s="1"/>
      <c r="L565" s="1"/>
    </row>
    <row r="566" spans="1:12">
      <c r="A566" s="1" t="str">
        <f>ClosePriceData!A528</f>
        <v>2021-05-11</v>
      </c>
      <c r="B566" s="42">
        <f>100*(ClosePriceData!B528/ClosePriceData!B527-1)</f>
        <v>-0.890402772797894</v>
      </c>
      <c r="C566" s="42">
        <f>100*(ClosePriceData!C528/ClosePriceData!C527-1)</f>
        <v>-0.0870735012755364</v>
      </c>
      <c r="D566" s="42">
        <f>100*(ClosePriceData!D528/ClosePriceData!D527-1)</f>
        <v>-0.0816685513255422</v>
      </c>
      <c r="E566" s="42">
        <f>100*(ClosePriceData!E528/ClosePriceData!E527-1)</f>
        <v>-0.118521764477841</v>
      </c>
      <c r="F566" s="1"/>
      <c r="G566" s="1"/>
      <c r="H566" s="1"/>
      <c r="I566" s="1"/>
      <c r="J566" s="1"/>
      <c r="K566" s="1"/>
      <c r="L566" s="1"/>
    </row>
    <row r="567" spans="1:12">
      <c r="A567" s="1" t="str">
        <f>ClosePriceData!A529</f>
        <v>2021-05-12</v>
      </c>
      <c r="B567" s="42">
        <f>100*(ClosePriceData!B529/ClosePriceData!B528-1)</f>
        <v>-2.11034066927946</v>
      </c>
      <c r="C567" s="42">
        <f>100*(ClosePriceData!C529/ClosePriceData!C528-1)</f>
        <v>-0.724442978988948</v>
      </c>
      <c r="D567" s="42">
        <f>100*(ClosePriceData!D529/ClosePriceData!D528-1)</f>
        <v>-0.232631248035209</v>
      </c>
      <c r="E567" s="42">
        <f>100*(ClosePriceData!E529/ClosePriceData!E528-1)</f>
        <v>0.872926977161215</v>
      </c>
      <c r="F567" s="1"/>
      <c r="G567" s="1"/>
      <c r="H567" s="1"/>
      <c r="I567" s="1"/>
      <c r="J567" s="1"/>
      <c r="K567" s="1"/>
      <c r="L567" s="1"/>
    </row>
    <row r="568" spans="1:12">
      <c r="A568" s="1" t="str">
        <f>ClosePriceData!A530</f>
        <v>2021-05-13</v>
      </c>
      <c r="B568" s="42">
        <f>100*(ClosePriceData!B530/ClosePriceData!B529-1)</f>
        <v>1.18878965198645</v>
      </c>
      <c r="C568" s="42">
        <f>100*(ClosePriceData!C530/ClosePriceData!C529-1)</f>
        <v>0.0658440282158557</v>
      </c>
      <c r="D568" s="42">
        <f>100*(ClosePriceData!D530/ClosePriceData!D529-1)</f>
        <v>0.11343584572725</v>
      </c>
      <c r="E568" s="42">
        <f>100*(ClosePriceData!E530/ClosePriceData!E529-1)</f>
        <v>-0.134959414770608</v>
      </c>
      <c r="F568" s="1"/>
      <c r="G568" s="1"/>
      <c r="H568" s="1"/>
      <c r="I568" s="1"/>
      <c r="J568" s="1"/>
      <c r="K568" s="1"/>
      <c r="L568" s="1"/>
    </row>
    <row r="569" spans="1:12">
      <c r="A569" s="1" t="str">
        <f>ClosePriceData!A531</f>
        <v>2021-05-17</v>
      </c>
      <c r="B569" s="42">
        <f>100*(ClosePriceData!B531/ClosePriceData!B530-1)</f>
        <v>1.23569515461408</v>
      </c>
      <c r="C569" s="42">
        <f>100*(ClosePriceData!C531/ClosePriceData!C530-1)</f>
        <v>2.39609332174073</v>
      </c>
      <c r="D569" s="42">
        <f>100*(ClosePriceData!D531/ClosePriceData!D530-1)</f>
        <v>0.0251794032481323</v>
      </c>
      <c r="E569" s="42">
        <f>100*(ClosePriceData!E531/ClosePriceData!E530-1)</f>
        <v>-0.250187709456284</v>
      </c>
      <c r="F569" s="1"/>
      <c r="G569" s="1"/>
      <c r="H569" s="1"/>
      <c r="I569" s="1"/>
      <c r="J569" s="1"/>
      <c r="K569" s="1"/>
      <c r="L569" s="1"/>
    </row>
    <row r="570" spans="1:12">
      <c r="A570" s="1" t="str">
        <f>ClosePriceData!A532</f>
        <v>2021-05-18</v>
      </c>
      <c r="B570" s="42">
        <f>100*(ClosePriceData!B532/ClosePriceData!B531-1)</f>
        <v>-0.835788587577413</v>
      </c>
      <c r="C570" s="42">
        <f>100*(ClosePriceData!C532/ClosePriceData!C531-1)</f>
        <v>0.0160668716532752</v>
      </c>
      <c r="D570" s="42">
        <f>100*(ClosePriceData!D532/ClosePriceData!D531-1)</f>
        <v>0.0377595972309575</v>
      </c>
      <c r="E570" s="42">
        <f>100*(ClosePriceData!E532/ClosePriceData!E531-1)</f>
        <v>-0.342367730338289</v>
      </c>
      <c r="F570" s="1"/>
      <c r="G570" s="1"/>
      <c r="H570" s="1"/>
      <c r="I570" s="1"/>
      <c r="J570" s="1"/>
      <c r="K570" s="1"/>
      <c r="L570" s="1"/>
    </row>
    <row r="571" spans="1:6">
      <c r="A571" s="44"/>
      <c r="B571" s="45"/>
      <c r="C571" s="45"/>
      <c r="D571" s="45"/>
      <c r="E571" s="45"/>
      <c r="F571" s="44"/>
    </row>
    <row r="572" spans="1:6">
      <c r="A572" s="44"/>
      <c r="B572" s="45"/>
      <c r="C572" s="45"/>
      <c r="D572" s="45"/>
      <c r="E572" s="45"/>
      <c r="F572" s="44"/>
    </row>
    <row r="573" spans="1:6">
      <c r="A573" s="44"/>
      <c r="B573" s="45"/>
      <c r="C573" s="45"/>
      <c r="D573" s="45"/>
      <c r="E573" s="45"/>
      <c r="F573" s="44"/>
    </row>
    <row r="574" spans="1:6">
      <c r="A574" s="44"/>
      <c r="B574" s="45"/>
      <c r="C574" s="45"/>
      <c r="D574" s="45"/>
      <c r="E574" s="45"/>
      <c r="F574" s="44"/>
    </row>
    <row r="575" spans="1:6">
      <c r="A575" s="44"/>
      <c r="B575" s="45"/>
      <c r="C575" s="45"/>
      <c r="D575" s="45"/>
      <c r="E575" s="45"/>
      <c r="F575" s="44"/>
    </row>
    <row r="576" spans="1:6">
      <c r="A576" s="44"/>
      <c r="B576" s="45"/>
      <c r="C576" s="45"/>
      <c r="D576" s="45"/>
      <c r="E576" s="45"/>
      <c r="F576" s="44"/>
    </row>
    <row r="577" spans="1:6">
      <c r="A577" s="44"/>
      <c r="B577" s="45"/>
      <c r="C577" s="45"/>
      <c r="D577" s="45"/>
      <c r="E577" s="45"/>
      <c r="F577" s="44"/>
    </row>
    <row r="578" spans="1:6">
      <c r="A578" s="44"/>
      <c r="B578" s="45"/>
      <c r="C578" s="45"/>
      <c r="D578" s="45"/>
      <c r="E578" s="45"/>
      <c r="F578" s="44"/>
    </row>
    <row r="579" spans="1:6">
      <c r="A579" s="44"/>
      <c r="B579" s="45"/>
      <c r="C579" s="45"/>
      <c r="D579" s="45"/>
      <c r="E579" s="45"/>
      <c r="F579" s="44"/>
    </row>
    <row r="580" spans="1:6">
      <c r="A580" s="44"/>
      <c r="B580" s="45"/>
      <c r="C580" s="45"/>
      <c r="D580" s="45"/>
      <c r="E580" s="45"/>
      <c r="F580" s="44"/>
    </row>
    <row r="581" spans="1:6">
      <c r="A581" s="44"/>
      <c r="B581" s="45"/>
      <c r="C581" s="45"/>
      <c r="D581" s="45"/>
      <c r="E581" s="45"/>
      <c r="F581" s="44"/>
    </row>
    <row r="582" spans="1:6">
      <c r="A582" s="44"/>
      <c r="B582" s="45"/>
      <c r="C582" s="45"/>
      <c r="D582" s="45"/>
      <c r="E582" s="45"/>
      <c r="F582" s="44"/>
    </row>
    <row r="583" spans="1:6">
      <c r="A583" s="44"/>
      <c r="B583" s="45"/>
      <c r="C583" s="45"/>
      <c r="D583" s="45"/>
      <c r="E583" s="45"/>
      <c r="F583" s="44"/>
    </row>
    <row r="584" spans="1:6">
      <c r="A584" s="44"/>
      <c r="B584" s="45"/>
      <c r="C584" s="45"/>
      <c r="D584" s="45"/>
      <c r="E584" s="45"/>
      <c r="F584" s="44"/>
    </row>
    <row r="585" spans="1:6">
      <c r="A585" s="44"/>
      <c r="B585" s="45"/>
      <c r="C585" s="45"/>
      <c r="D585" s="45"/>
      <c r="E585" s="45"/>
      <c r="F585" s="44"/>
    </row>
    <row r="586" spans="1:6">
      <c r="A586" s="44"/>
      <c r="B586" s="45"/>
      <c r="C586" s="45"/>
      <c r="D586" s="45"/>
      <c r="E586" s="45"/>
      <c r="F586" s="44"/>
    </row>
    <row r="587" spans="1:6">
      <c r="A587" s="44"/>
      <c r="B587" s="45"/>
      <c r="C587" s="45"/>
      <c r="D587" s="45"/>
      <c r="E587" s="45"/>
      <c r="F587" s="44"/>
    </row>
    <row r="588" spans="1:6">
      <c r="A588" s="44"/>
      <c r="B588" s="45"/>
      <c r="C588" s="45"/>
      <c r="D588" s="45"/>
      <c r="E588" s="45"/>
      <c r="F588" s="44"/>
    </row>
    <row r="589" spans="1:6">
      <c r="A589" s="44"/>
      <c r="B589" s="45"/>
      <c r="C589" s="45"/>
      <c r="D589" s="45"/>
      <c r="E589" s="45"/>
      <c r="F589" s="44"/>
    </row>
    <row r="590" spans="1:6">
      <c r="A590" s="44"/>
      <c r="B590" s="45"/>
      <c r="C590" s="45"/>
      <c r="D590" s="45"/>
      <c r="E590" s="45"/>
      <c r="F590" s="44"/>
    </row>
    <row r="591" spans="1:6">
      <c r="A591" s="44"/>
      <c r="B591" s="45"/>
      <c r="C591" s="45"/>
      <c r="D591" s="45"/>
      <c r="E591" s="45"/>
      <c r="F591" s="44"/>
    </row>
    <row r="592" spans="1:6">
      <c r="A592" s="44"/>
      <c r="B592" s="45"/>
      <c r="C592" s="45"/>
      <c r="D592" s="45"/>
      <c r="E592" s="45"/>
      <c r="F592" s="44"/>
    </row>
    <row r="593" spans="1:6">
      <c r="A593" s="44"/>
      <c r="B593" s="45"/>
      <c r="C593" s="45"/>
      <c r="D593" s="45"/>
      <c r="E593" s="45"/>
      <c r="F593" s="44"/>
    </row>
    <row r="594" spans="1:6">
      <c r="A594" s="44"/>
      <c r="B594" s="45"/>
      <c r="C594" s="45"/>
      <c r="D594" s="45"/>
      <c r="E594" s="45"/>
      <c r="F594" s="44"/>
    </row>
    <row r="595" spans="1:6">
      <c r="A595" s="44"/>
      <c r="B595" s="45"/>
      <c r="C595" s="45"/>
      <c r="D595" s="45"/>
      <c r="E595" s="45"/>
      <c r="F595" s="44"/>
    </row>
    <row r="596" spans="1:6">
      <c r="A596" s="44"/>
      <c r="B596" s="45"/>
      <c r="C596" s="45"/>
      <c r="D596" s="45"/>
      <c r="E596" s="45"/>
      <c r="F596" s="44"/>
    </row>
    <row r="597" spans="1:6">
      <c r="A597" s="44"/>
      <c r="B597" s="45"/>
      <c r="C597" s="45"/>
      <c r="D597" s="45"/>
      <c r="E597" s="45"/>
      <c r="F597" s="44"/>
    </row>
    <row r="598" spans="1:6">
      <c r="A598" s="44"/>
      <c r="B598" s="45"/>
      <c r="C598" s="45"/>
      <c r="D598" s="45"/>
      <c r="E598" s="45"/>
      <c r="F598" s="44"/>
    </row>
    <row r="599" spans="1:6">
      <c r="A599" s="44"/>
      <c r="B599" s="45"/>
      <c r="C599" s="45"/>
      <c r="D599" s="45"/>
      <c r="E599" s="45"/>
      <c r="F599" s="44"/>
    </row>
    <row r="600" spans="1:6">
      <c r="A600" s="44"/>
      <c r="B600" s="45"/>
      <c r="C600" s="45"/>
      <c r="D600" s="45"/>
      <c r="E600" s="45"/>
      <c r="F600" s="44"/>
    </row>
    <row r="601" spans="1:6">
      <c r="A601" s="44"/>
      <c r="B601" s="45"/>
      <c r="C601" s="45"/>
      <c r="D601" s="45"/>
      <c r="E601" s="45"/>
      <c r="F601" s="44"/>
    </row>
    <row r="602" spans="1:6">
      <c r="A602" s="44"/>
      <c r="B602" s="45"/>
      <c r="C602" s="45"/>
      <c r="D602" s="45"/>
      <c r="E602" s="45"/>
      <c r="F602" s="44"/>
    </row>
    <row r="603" spans="1:6">
      <c r="A603" s="44"/>
      <c r="B603" s="45"/>
      <c r="C603" s="45"/>
      <c r="D603" s="45"/>
      <c r="E603" s="45"/>
      <c r="F603" s="44"/>
    </row>
    <row r="604" spans="1:6">
      <c r="A604" s="44"/>
      <c r="B604" s="45"/>
      <c r="C604" s="45"/>
      <c r="D604" s="45"/>
      <c r="E604" s="45"/>
      <c r="F604" s="44"/>
    </row>
    <row r="605" spans="1:6">
      <c r="A605" s="44"/>
      <c r="B605" s="45"/>
      <c r="C605" s="45"/>
      <c r="D605" s="45"/>
      <c r="E605" s="45"/>
      <c r="F605" s="44"/>
    </row>
    <row r="606" spans="1:6">
      <c r="A606" s="44"/>
      <c r="B606" s="45"/>
      <c r="C606" s="45"/>
      <c r="D606" s="45"/>
      <c r="E606" s="45"/>
      <c r="F606" s="44"/>
    </row>
    <row r="607" spans="1:6">
      <c r="A607" s="44"/>
      <c r="B607" s="45"/>
      <c r="C607" s="45"/>
      <c r="D607" s="45"/>
      <c r="E607" s="45"/>
      <c r="F607" s="44"/>
    </row>
    <row r="608" spans="1:6">
      <c r="A608" s="44"/>
      <c r="B608" s="45"/>
      <c r="C608" s="45"/>
      <c r="D608" s="45"/>
      <c r="E608" s="45"/>
      <c r="F608" s="44"/>
    </row>
    <row r="609" spans="1:6">
      <c r="A609" s="44"/>
      <c r="B609" s="45"/>
      <c r="C609" s="45"/>
      <c r="D609" s="45"/>
      <c r="E609" s="45"/>
      <c r="F609" s="44"/>
    </row>
    <row r="610" spans="1:6">
      <c r="A610" s="44"/>
      <c r="B610" s="45"/>
      <c r="C610" s="45"/>
      <c r="D610" s="45"/>
      <c r="E610" s="45"/>
      <c r="F610" s="44"/>
    </row>
    <row r="611" spans="1:6">
      <c r="A611" s="44"/>
      <c r="B611" s="45"/>
      <c r="C611" s="45"/>
      <c r="D611" s="45"/>
      <c r="E611" s="45"/>
      <c r="F611" s="44"/>
    </row>
    <row r="612" spans="1:6">
      <c r="A612" s="44"/>
      <c r="B612" s="45"/>
      <c r="C612" s="45"/>
      <c r="D612" s="45"/>
      <c r="E612" s="45"/>
      <c r="F612" s="44"/>
    </row>
    <row r="613" spans="1:6">
      <c r="A613" s="44"/>
      <c r="B613" s="45"/>
      <c r="C613" s="45"/>
      <c r="D613" s="45"/>
      <c r="E613" s="45"/>
      <c r="F613" s="44"/>
    </row>
    <row r="614" spans="1:6">
      <c r="A614" s="44"/>
      <c r="B614" s="45"/>
      <c r="C614" s="45"/>
      <c r="D614" s="45"/>
      <c r="E614" s="45"/>
      <c r="F614" s="44"/>
    </row>
    <row r="615" spans="1:6">
      <c r="A615" s="44"/>
      <c r="B615" s="45"/>
      <c r="C615" s="45"/>
      <c r="D615" s="45"/>
      <c r="E615" s="45"/>
      <c r="F615" s="44"/>
    </row>
    <row r="616" spans="1:6">
      <c r="A616" s="44"/>
      <c r="B616" s="45"/>
      <c r="C616" s="45"/>
      <c r="D616" s="45"/>
      <c r="E616" s="45"/>
      <c r="F616" s="44"/>
    </row>
    <row r="617" spans="1:6">
      <c r="A617" s="44"/>
      <c r="B617" s="45"/>
      <c r="C617" s="45"/>
      <c r="D617" s="45"/>
      <c r="E617" s="45"/>
      <c r="F617" s="44"/>
    </row>
    <row r="618" spans="1:6">
      <c r="A618" s="44"/>
      <c r="B618" s="45"/>
      <c r="C618" s="45"/>
      <c r="D618" s="45"/>
      <c r="E618" s="45"/>
      <c r="F618" s="44"/>
    </row>
    <row r="619" spans="1:6">
      <c r="A619" s="44"/>
      <c r="B619" s="45"/>
      <c r="C619" s="45"/>
      <c r="D619" s="45"/>
      <c r="E619" s="45"/>
      <c r="F619" s="44"/>
    </row>
    <row r="620" spans="1:6">
      <c r="A620" s="44"/>
      <c r="B620" s="45"/>
      <c r="C620" s="45"/>
      <c r="D620" s="45"/>
      <c r="E620" s="45"/>
      <c r="F620" s="44"/>
    </row>
    <row r="621" spans="1:6">
      <c r="A621" s="44"/>
      <c r="B621" s="45"/>
      <c r="C621" s="45"/>
      <c r="D621" s="45"/>
      <c r="E621" s="45"/>
      <c r="F621" s="44"/>
    </row>
    <row r="622" spans="1:6">
      <c r="A622" s="44"/>
      <c r="B622" s="45"/>
      <c r="C622" s="45"/>
      <c r="D622" s="45"/>
      <c r="E622" s="45"/>
      <c r="F622" s="44"/>
    </row>
    <row r="623" spans="1:6">
      <c r="A623" s="44"/>
      <c r="B623" s="45"/>
      <c r="C623" s="45"/>
      <c r="D623" s="45"/>
      <c r="E623" s="45"/>
      <c r="F623" s="44"/>
    </row>
    <row r="624" spans="1:6">
      <c r="A624" s="44"/>
      <c r="B624" s="45"/>
      <c r="C624" s="45"/>
      <c r="D624" s="45"/>
      <c r="E624" s="45"/>
      <c r="F624" s="44"/>
    </row>
    <row r="625" spans="1:6">
      <c r="A625" s="44"/>
      <c r="B625" s="45"/>
      <c r="C625" s="45"/>
      <c r="D625" s="45"/>
      <c r="E625" s="45"/>
      <c r="F625" s="44"/>
    </row>
    <row r="626" spans="1:6">
      <c r="A626" s="44"/>
      <c r="B626" s="45"/>
      <c r="C626" s="45"/>
      <c r="D626" s="45"/>
      <c r="E626" s="45"/>
      <c r="F626" s="44"/>
    </row>
    <row r="627" spans="1:6">
      <c r="A627" s="44"/>
      <c r="B627" s="45"/>
      <c r="C627" s="45"/>
      <c r="D627" s="45"/>
      <c r="E627" s="45"/>
      <c r="F627" s="44"/>
    </row>
    <row r="628" spans="1:6">
      <c r="A628" s="44"/>
      <c r="B628" s="45"/>
      <c r="C628" s="45"/>
      <c r="D628" s="45"/>
      <c r="E628" s="45"/>
      <c r="F628" s="44"/>
    </row>
    <row r="629" spans="1:6">
      <c r="A629" s="44"/>
      <c r="B629" s="45"/>
      <c r="C629" s="45"/>
      <c r="D629" s="45"/>
      <c r="E629" s="45"/>
      <c r="F629" s="44"/>
    </row>
    <row r="630" spans="1:6">
      <c r="A630" s="44"/>
      <c r="B630" s="45"/>
      <c r="C630" s="45"/>
      <c r="D630" s="45"/>
      <c r="E630" s="45"/>
      <c r="F630" s="44"/>
    </row>
    <row r="631" spans="1:6">
      <c r="A631" s="44"/>
      <c r="B631" s="45"/>
      <c r="C631" s="45"/>
      <c r="D631" s="45"/>
      <c r="E631" s="45"/>
      <c r="F631" s="44"/>
    </row>
    <row r="632" spans="1:6">
      <c r="A632" s="44"/>
      <c r="B632" s="45"/>
      <c r="C632" s="45"/>
      <c r="D632" s="45"/>
      <c r="E632" s="45"/>
      <c r="F632" s="44"/>
    </row>
    <row r="633" spans="1:6">
      <c r="A633" s="44"/>
      <c r="B633" s="45"/>
      <c r="C633" s="45"/>
      <c r="D633" s="45"/>
      <c r="E633" s="45"/>
      <c r="F633" s="44"/>
    </row>
    <row r="634" spans="1:6">
      <c r="A634" s="44"/>
      <c r="B634" s="45"/>
      <c r="C634" s="45"/>
      <c r="D634" s="45"/>
      <c r="E634" s="45"/>
      <c r="F634" s="44"/>
    </row>
    <row r="635" spans="1:6">
      <c r="A635" s="44"/>
      <c r="B635" s="45"/>
      <c r="C635" s="45"/>
      <c r="D635" s="45"/>
      <c r="E635" s="45"/>
      <c r="F635" s="44"/>
    </row>
    <row r="636" spans="1:6">
      <c r="A636" s="44"/>
      <c r="B636" s="45"/>
      <c r="C636" s="45"/>
      <c r="D636" s="45"/>
      <c r="E636" s="45"/>
      <c r="F636" s="44"/>
    </row>
    <row r="637" spans="1:6">
      <c r="A637" s="44"/>
      <c r="B637" s="45"/>
      <c r="C637" s="45"/>
      <c r="D637" s="45"/>
      <c r="E637" s="45"/>
      <c r="F637" s="44"/>
    </row>
    <row r="638" spans="1:6">
      <c r="A638" s="44"/>
      <c r="B638" s="45"/>
      <c r="C638" s="45"/>
      <c r="D638" s="45"/>
      <c r="E638" s="45"/>
      <c r="F638" s="44"/>
    </row>
    <row r="639" spans="1:6">
      <c r="A639" s="44"/>
      <c r="B639" s="45"/>
      <c r="C639" s="45"/>
      <c r="D639" s="45"/>
      <c r="E639" s="45"/>
      <c r="F639" s="44"/>
    </row>
    <row r="640" spans="1:6">
      <c r="A640" s="44"/>
      <c r="B640" s="45"/>
      <c r="C640" s="45"/>
      <c r="D640" s="45"/>
      <c r="E640" s="45"/>
      <c r="F640" s="44"/>
    </row>
    <row r="641" spans="1:6">
      <c r="A641" s="44"/>
      <c r="B641" s="45"/>
      <c r="C641" s="45"/>
      <c r="D641" s="45"/>
      <c r="E641" s="45"/>
      <c r="F641" s="44"/>
    </row>
    <row r="642" spans="1:6">
      <c r="A642" s="44"/>
      <c r="B642" s="45"/>
      <c r="C642" s="45"/>
      <c r="D642" s="45"/>
      <c r="E642" s="45"/>
      <c r="F642" s="44"/>
    </row>
    <row r="643" spans="1:6">
      <c r="A643" s="44"/>
      <c r="B643" s="45"/>
      <c r="C643" s="45"/>
      <c r="D643" s="45"/>
      <c r="E643" s="45"/>
      <c r="F643" s="44"/>
    </row>
    <row r="644" spans="1:6">
      <c r="A644" s="44"/>
      <c r="B644" s="45"/>
      <c r="C644" s="45"/>
      <c r="D644" s="45"/>
      <c r="E644" s="45"/>
      <c r="F644" s="44"/>
    </row>
    <row r="645" spans="1:6">
      <c r="A645" s="44"/>
      <c r="B645" s="45"/>
      <c r="C645" s="45"/>
      <c r="D645" s="45"/>
      <c r="E645" s="45"/>
      <c r="F645" s="44"/>
    </row>
    <row r="646" spans="1:6">
      <c r="A646" s="44"/>
      <c r="B646" s="45"/>
      <c r="C646" s="45"/>
      <c r="D646" s="45"/>
      <c r="E646" s="45"/>
      <c r="F646" s="44"/>
    </row>
    <row r="647" spans="1:6">
      <c r="A647" s="44"/>
      <c r="B647" s="45"/>
      <c r="C647" s="45"/>
      <c r="D647" s="45"/>
      <c r="E647" s="45"/>
      <c r="F647" s="44"/>
    </row>
    <row r="648" spans="1:6">
      <c r="A648" s="44"/>
      <c r="B648" s="45"/>
      <c r="C648" s="45"/>
      <c r="D648" s="45"/>
      <c r="E648" s="45"/>
      <c r="F648" s="44"/>
    </row>
    <row r="649" spans="1:6">
      <c r="A649" s="44"/>
      <c r="B649" s="45"/>
      <c r="C649" s="45"/>
      <c r="D649" s="45"/>
      <c r="E649" s="45"/>
      <c r="F649" s="44"/>
    </row>
    <row r="650" spans="1:6">
      <c r="A650" s="44"/>
      <c r="B650" s="45"/>
      <c r="C650" s="45"/>
      <c r="D650" s="45"/>
      <c r="E650" s="45"/>
      <c r="F650" s="44"/>
    </row>
    <row r="651" spans="1:6">
      <c r="A651" s="44"/>
      <c r="B651" s="45"/>
      <c r="C651" s="45"/>
      <c r="D651" s="45"/>
      <c r="E651" s="45"/>
      <c r="F651" s="44"/>
    </row>
    <row r="652" spans="1:6">
      <c r="A652" s="44"/>
      <c r="B652" s="45"/>
      <c r="C652" s="45"/>
      <c r="D652" s="45"/>
      <c r="E652" s="45"/>
      <c r="F652" s="44"/>
    </row>
    <row r="653" spans="1:6">
      <c r="A653" s="44"/>
      <c r="B653" s="45"/>
      <c r="C653" s="45"/>
      <c r="D653" s="45"/>
      <c r="E653" s="45"/>
      <c r="F653" s="44"/>
    </row>
    <row r="654" spans="1:6">
      <c r="A654" s="44"/>
      <c r="B654" s="45"/>
      <c r="C654" s="45"/>
      <c r="D654" s="45"/>
      <c r="E654" s="45"/>
      <c r="F654" s="44"/>
    </row>
    <row r="655" spans="1:6">
      <c r="A655" s="44"/>
      <c r="B655" s="45"/>
      <c r="C655" s="45"/>
      <c r="D655" s="45"/>
      <c r="E655" s="45"/>
      <c r="F655" s="44"/>
    </row>
    <row r="656" spans="1:6">
      <c r="A656" s="44"/>
      <c r="B656" s="45"/>
      <c r="C656" s="45"/>
      <c r="D656" s="45"/>
      <c r="E656" s="45"/>
      <c r="F656" s="44"/>
    </row>
    <row r="657" spans="1:6">
      <c r="A657" s="44"/>
      <c r="B657" s="45"/>
      <c r="C657" s="45"/>
      <c r="D657" s="45"/>
      <c r="E657" s="45"/>
      <c r="F657" s="44"/>
    </row>
    <row r="658" spans="1:6">
      <c r="A658" s="44"/>
      <c r="B658" s="45"/>
      <c r="C658" s="45"/>
      <c r="D658" s="45"/>
      <c r="E658" s="45"/>
      <c r="F658" s="44"/>
    </row>
    <row r="659" spans="1:6">
      <c r="A659" s="44"/>
      <c r="B659" s="45"/>
      <c r="C659" s="45"/>
      <c r="D659" s="45"/>
      <c r="E659" s="45"/>
      <c r="F659" s="44"/>
    </row>
    <row r="660" spans="1:6">
      <c r="A660" s="44"/>
      <c r="B660" s="45"/>
      <c r="C660" s="45"/>
      <c r="D660" s="45"/>
      <c r="E660" s="45"/>
      <c r="F660" s="44"/>
    </row>
    <row r="661" spans="1:6">
      <c r="A661" s="44"/>
      <c r="B661" s="45"/>
      <c r="C661" s="45"/>
      <c r="D661" s="45"/>
      <c r="E661" s="45"/>
      <c r="F661" s="44"/>
    </row>
    <row r="662" spans="1:6">
      <c r="A662" s="44"/>
      <c r="B662" s="45"/>
      <c r="C662" s="45"/>
      <c r="D662" s="45"/>
      <c r="E662" s="45"/>
      <c r="F662" s="44"/>
    </row>
    <row r="663" spans="1:6">
      <c r="A663" s="44"/>
      <c r="B663" s="45"/>
      <c r="C663" s="45"/>
      <c r="D663" s="45"/>
      <c r="E663" s="45"/>
      <c r="F663" s="44"/>
    </row>
    <row r="664" spans="1:6">
      <c r="A664" s="44"/>
      <c r="B664" s="45"/>
      <c r="C664" s="45"/>
      <c r="D664" s="45"/>
      <c r="E664" s="45"/>
      <c r="F664" s="44"/>
    </row>
    <row r="665" spans="1:6">
      <c r="A665" s="44"/>
      <c r="B665" s="45"/>
      <c r="C665" s="45"/>
      <c r="D665" s="45"/>
      <c r="E665" s="45"/>
      <c r="F665" s="44"/>
    </row>
    <row r="666" spans="1:6">
      <c r="A666" s="44"/>
      <c r="B666" s="45"/>
      <c r="C666" s="45"/>
      <c r="D666" s="45"/>
      <c r="E666" s="45"/>
      <c r="F666" s="44"/>
    </row>
    <row r="667" spans="1:6">
      <c r="A667" s="44"/>
      <c r="B667" s="45"/>
      <c r="C667" s="45"/>
      <c r="D667" s="45"/>
      <c r="E667" s="45"/>
      <c r="F667" s="44"/>
    </row>
    <row r="668" spans="1:6">
      <c r="A668" s="44"/>
      <c r="B668" s="45"/>
      <c r="C668" s="45"/>
      <c r="D668" s="45"/>
      <c r="E668" s="45"/>
      <c r="F668" s="44"/>
    </row>
    <row r="669" spans="1:6">
      <c r="A669" s="44"/>
      <c r="B669" s="45"/>
      <c r="C669" s="45"/>
      <c r="D669" s="45"/>
      <c r="E669" s="45"/>
      <c r="F669" s="44"/>
    </row>
    <row r="670" spans="1:6">
      <c r="A670" s="44"/>
      <c r="B670" s="45"/>
      <c r="C670" s="45"/>
      <c r="D670" s="45"/>
      <c r="E670" s="45"/>
      <c r="F670" s="44"/>
    </row>
    <row r="671" spans="1:6">
      <c r="A671" s="44"/>
      <c r="B671" s="45"/>
      <c r="C671" s="45"/>
      <c r="D671" s="45"/>
      <c r="E671" s="45"/>
      <c r="F671" s="44"/>
    </row>
    <row r="672" spans="1:6">
      <c r="A672" s="44"/>
      <c r="B672" s="45"/>
      <c r="C672" s="45"/>
      <c r="D672" s="45"/>
      <c r="E672" s="45"/>
      <c r="F672" s="44"/>
    </row>
    <row r="673" spans="1:6">
      <c r="A673" s="44"/>
      <c r="B673" s="45"/>
      <c r="C673" s="45"/>
      <c r="D673" s="45"/>
      <c r="E673" s="45"/>
      <c r="F673" s="44"/>
    </row>
    <row r="674" spans="1:6">
      <c r="A674" s="44"/>
      <c r="B674" s="45"/>
      <c r="C674" s="45"/>
      <c r="D674" s="45"/>
      <c r="E674" s="45"/>
      <c r="F674" s="44"/>
    </row>
    <row r="675" spans="1:6">
      <c r="A675" s="44"/>
      <c r="B675" s="45"/>
      <c r="C675" s="45"/>
      <c r="D675" s="45"/>
      <c r="E675" s="45"/>
      <c r="F675" s="44"/>
    </row>
    <row r="676" spans="1:6">
      <c r="A676" s="44"/>
      <c r="B676" s="45"/>
      <c r="C676" s="45"/>
      <c r="D676" s="45"/>
      <c r="E676" s="45"/>
      <c r="F676" s="44"/>
    </row>
    <row r="677" spans="1:6">
      <c r="A677" s="44"/>
      <c r="B677" s="45"/>
      <c r="C677" s="45"/>
      <c r="D677" s="45"/>
      <c r="E677" s="45"/>
      <c r="F677" s="44"/>
    </row>
    <row r="678" spans="1:6">
      <c r="A678" s="44"/>
      <c r="B678" s="45"/>
      <c r="C678" s="45"/>
      <c r="D678" s="45"/>
      <c r="E678" s="45"/>
      <c r="F678" s="44"/>
    </row>
    <row r="679" spans="1:6">
      <c r="A679" s="44"/>
      <c r="B679" s="45"/>
      <c r="C679" s="45"/>
      <c r="D679" s="45"/>
      <c r="E679" s="45"/>
      <c r="F679" s="44"/>
    </row>
    <row r="680" spans="1:6">
      <c r="A680" s="44"/>
      <c r="B680" s="45"/>
      <c r="C680" s="45"/>
      <c r="D680" s="45"/>
      <c r="E680" s="45"/>
      <c r="F680" s="44"/>
    </row>
    <row r="681" spans="1:6">
      <c r="A681" s="44"/>
      <c r="B681" s="45"/>
      <c r="C681" s="45"/>
      <c r="D681" s="45"/>
      <c r="E681" s="45"/>
      <c r="F681" s="44"/>
    </row>
    <row r="682" spans="1:6">
      <c r="A682" s="44"/>
      <c r="B682" s="45"/>
      <c r="C682" s="45"/>
      <c r="D682" s="45"/>
      <c r="E682" s="45"/>
      <c r="F682" s="44"/>
    </row>
    <row r="683" spans="1:6">
      <c r="A683" s="44"/>
      <c r="B683" s="45"/>
      <c r="C683" s="45"/>
      <c r="D683" s="45"/>
      <c r="E683" s="45"/>
      <c r="F683" s="44"/>
    </row>
    <row r="684" spans="1:6">
      <c r="A684" s="44"/>
      <c r="B684" s="45"/>
      <c r="C684" s="45"/>
      <c r="D684" s="45"/>
      <c r="E684" s="45"/>
      <c r="F684" s="44"/>
    </row>
    <row r="685" spans="1:6">
      <c r="A685" s="44"/>
      <c r="B685" s="45"/>
      <c r="C685" s="45"/>
      <c r="D685" s="45"/>
      <c r="E685" s="45"/>
      <c r="F685" s="44"/>
    </row>
    <row r="686" spans="1:6">
      <c r="A686" s="44"/>
      <c r="B686" s="45"/>
      <c r="C686" s="45"/>
      <c r="D686" s="45"/>
      <c r="E686" s="45"/>
      <c r="F686" s="44"/>
    </row>
    <row r="687" spans="1:6">
      <c r="A687" s="44"/>
      <c r="B687" s="45"/>
      <c r="C687" s="45"/>
      <c r="D687" s="45"/>
      <c r="E687" s="45"/>
      <c r="F687" s="44"/>
    </row>
    <row r="688" spans="1:6">
      <c r="A688" s="44"/>
      <c r="B688" s="45"/>
      <c r="C688" s="45"/>
      <c r="D688" s="45"/>
      <c r="E688" s="45"/>
      <c r="F688" s="44"/>
    </row>
    <row r="689" spans="1:6">
      <c r="A689" s="44"/>
      <c r="B689" s="45"/>
      <c r="C689" s="45"/>
      <c r="D689" s="45"/>
      <c r="E689" s="45"/>
      <c r="F689" s="44"/>
    </row>
    <row r="690" spans="1:6">
      <c r="A690" s="44"/>
      <c r="B690" s="45"/>
      <c r="C690" s="45"/>
      <c r="D690" s="45"/>
      <c r="E690" s="45"/>
      <c r="F690" s="44"/>
    </row>
    <row r="691" spans="1:6">
      <c r="A691" s="44"/>
      <c r="B691" s="45"/>
      <c r="C691" s="45"/>
      <c r="D691" s="45"/>
      <c r="E691" s="45"/>
      <c r="F691" s="44"/>
    </row>
    <row r="692" spans="1:6">
      <c r="A692" s="44"/>
      <c r="B692" s="45"/>
      <c r="C692" s="45"/>
      <c r="D692" s="45"/>
      <c r="E692" s="45"/>
      <c r="F692" s="44"/>
    </row>
    <row r="693" spans="1:6">
      <c r="A693" s="44"/>
      <c r="B693" s="45"/>
      <c r="C693" s="45"/>
      <c r="D693" s="45"/>
      <c r="E693" s="45"/>
      <c r="F693" s="44"/>
    </row>
    <row r="694" spans="1:6">
      <c r="A694" s="44"/>
      <c r="B694" s="45"/>
      <c r="C694" s="45"/>
      <c r="D694" s="45"/>
      <c r="E694" s="45"/>
      <c r="F694" s="44"/>
    </row>
    <row r="695" spans="1:6">
      <c r="A695" s="44"/>
      <c r="B695" s="45"/>
      <c r="C695" s="45"/>
      <c r="D695" s="45"/>
      <c r="E695" s="45"/>
      <c r="F695" s="44"/>
    </row>
    <row r="696" spans="1:6">
      <c r="A696" s="44"/>
      <c r="B696" s="45"/>
      <c r="C696" s="45"/>
      <c r="D696" s="45"/>
      <c r="E696" s="45"/>
      <c r="F696" s="44"/>
    </row>
    <row r="697" spans="1:6">
      <c r="A697" s="44"/>
      <c r="B697" s="45"/>
      <c r="C697" s="45"/>
      <c r="D697" s="45"/>
      <c r="E697" s="45"/>
      <c r="F697" s="44"/>
    </row>
    <row r="698" spans="1:6">
      <c r="A698" s="44"/>
      <c r="B698" s="45"/>
      <c r="C698" s="45"/>
      <c r="D698" s="45"/>
      <c r="E698" s="45"/>
      <c r="F698" s="44"/>
    </row>
    <row r="699" spans="1:6">
      <c r="A699" s="44"/>
      <c r="B699" s="45"/>
      <c r="C699" s="45"/>
      <c r="D699" s="45"/>
      <c r="E699" s="45"/>
      <c r="F699" s="44"/>
    </row>
    <row r="700" spans="1:6">
      <c r="A700" s="44"/>
      <c r="B700" s="45"/>
      <c r="C700" s="45"/>
      <c r="D700" s="45"/>
      <c r="E700" s="45"/>
      <c r="F700" s="44"/>
    </row>
    <row r="701" spans="1:6">
      <c r="A701" s="44"/>
      <c r="B701" s="45"/>
      <c r="C701" s="45"/>
      <c r="D701" s="45"/>
      <c r="E701" s="45"/>
      <c r="F701" s="44"/>
    </row>
    <row r="702" spans="1:6">
      <c r="A702" s="44"/>
      <c r="B702" s="45"/>
      <c r="C702" s="45"/>
      <c r="D702" s="45"/>
      <c r="E702" s="45"/>
      <c r="F702" s="44"/>
    </row>
    <row r="703" spans="1:6">
      <c r="A703" s="44"/>
      <c r="B703" s="45"/>
      <c r="C703" s="45"/>
      <c r="D703" s="45"/>
      <c r="E703" s="45"/>
      <c r="F703" s="44"/>
    </row>
    <row r="704" spans="1:6">
      <c r="A704" s="44"/>
      <c r="B704" s="45"/>
      <c r="C704" s="45"/>
      <c r="D704" s="45"/>
      <c r="E704" s="45"/>
      <c r="F704" s="44"/>
    </row>
    <row r="705" spans="1:6">
      <c r="A705" s="44"/>
      <c r="B705" s="45"/>
      <c r="C705" s="45"/>
      <c r="D705" s="45"/>
      <c r="E705" s="45"/>
      <c r="F705" s="44"/>
    </row>
    <row r="706" spans="1:6">
      <c r="A706" s="44"/>
      <c r="B706" s="45"/>
      <c r="C706" s="45"/>
      <c r="D706" s="45"/>
      <c r="E706" s="45"/>
      <c r="F706" s="44"/>
    </row>
    <row r="707" spans="1:6">
      <c r="A707" s="44"/>
      <c r="B707" s="45"/>
      <c r="C707" s="45"/>
      <c r="D707" s="45"/>
      <c r="E707" s="45"/>
      <c r="F707" s="44"/>
    </row>
    <row r="708" spans="1:6">
      <c r="A708" s="44"/>
      <c r="B708" s="45"/>
      <c r="C708" s="45"/>
      <c r="D708" s="45"/>
      <c r="E708" s="45"/>
      <c r="F708" s="44"/>
    </row>
    <row r="709" spans="1:6">
      <c r="A709" s="44"/>
      <c r="B709" s="45"/>
      <c r="C709" s="45"/>
      <c r="D709" s="45"/>
      <c r="E709" s="45"/>
      <c r="F709" s="44"/>
    </row>
    <row r="710" spans="1:6">
      <c r="A710" s="44"/>
      <c r="B710" s="45"/>
      <c r="C710" s="45"/>
      <c r="D710" s="45"/>
      <c r="E710" s="45"/>
      <c r="F710" s="44"/>
    </row>
    <row r="711" spans="1:6">
      <c r="A711" s="44"/>
      <c r="B711" s="45"/>
      <c r="C711" s="45"/>
      <c r="D711" s="45"/>
      <c r="E711" s="45"/>
      <c r="F711" s="44"/>
    </row>
    <row r="712" spans="1:6">
      <c r="A712" s="44"/>
      <c r="B712" s="45"/>
      <c r="C712" s="45"/>
      <c r="D712" s="45"/>
      <c r="E712" s="45"/>
      <c r="F712" s="44"/>
    </row>
    <row r="713" spans="1:6">
      <c r="A713" s="44"/>
      <c r="B713" s="45"/>
      <c r="C713" s="45"/>
      <c r="D713" s="45"/>
      <c r="E713" s="45"/>
      <c r="F713" s="44"/>
    </row>
    <row r="714" spans="1:6">
      <c r="A714" s="44"/>
      <c r="B714" s="45"/>
      <c r="C714" s="45"/>
      <c r="D714" s="45"/>
      <c r="E714" s="45"/>
      <c r="F714" s="44"/>
    </row>
    <row r="715" spans="1:6">
      <c r="A715" s="44"/>
      <c r="B715" s="45"/>
      <c r="C715" s="45"/>
      <c r="D715" s="45"/>
      <c r="E715" s="45"/>
      <c r="F715" s="44"/>
    </row>
    <row r="716" spans="1:6">
      <c r="A716" s="44"/>
      <c r="B716" s="45"/>
      <c r="C716" s="45"/>
      <c r="D716" s="45"/>
      <c r="E716" s="45"/>
      <c r="F716" s="44"/>
    </row>
    <row r="717" spans="1:6">
      <c r="A717" s="44"/>
      <c r="B717" s="45"/>
      <c r="C717" s="45"/>
      <c r="D717" s="45"/>
      <c r="E717" s="45"/>
      <c r="F717" s="44"/>
    </row>
    <row r="718" spans="1:6">
      <c r="A718" s="44"/>
      <c r="B718" s="44"/>
      <c r="C718" s="44"/>
      <c r="D718" s="44"/>
      <c r="E718" s="44"/>
      <c r="F718" s="44"/>
    </row>
    <row r="719" spans="1:6">
      <c r="A719" s="44"/>
      <c r="B719" s="44"/>
      <c r="C719" s="44"/>
      <c r="D719" s="44"/>
      <c r="E719" s="44"/>
      <c r="F719" s="44"/>
    </row>
    <row r="720" spans="1:6">
      <c r="A720" s="44"/>
      <c r="B720" s="44"/>
      <c r="C720" s="44"/>
      <c r="D720" s="44"/>
      <c r="E720" s="44"/>
      <c r="F720" s="44"/>
    </row>
    <row r="721" spans="1:6">
      <c r="A721" s="44"/>
      <c r="B721" s="44"/>
      <c r="C721" s="44"/>
      <c r="D721" s="44"/>
      <c r="E721" s="44"/>
      <c r="F721" s="44"/>
    </row>
    <row r="722" spans="1:6">
      <c r="A722" s="44"/>
      <c r="B722" s="44"/>
      <c r="C722" s="44"/>
      <c r="D722" s="44"/>
      <c r="E722" s="44"/>
      <c r="F722" s="44"/>
    </row>
    <row r="723" spans="1:6">
      <c r="A723" s="44"/>
      <c r="B723" s="44"/>
      <c r="C723" s="44"/>
      <c r="D723" s="44"/>
      <c r="E723" s="44"/>
      <c r="F723" s="44"/>
    </row>
    <row r="724" spans="1:6">
      <c r="A724" s="44"/>
      <c r="B724" s="44"/>
      <c r="C724" s="44"/>
      <c r="D724" s="44"/>
      <c r="E724" s="44"/>
      <c r="F724" s="44"/>
    </row>
    <row r="725" spans="1:6">
      <c r="A725" s="44"/>
      <c r="B725" s="44"/>
      <c r="C725" s="44"/>
      <c r="D725" s="44"/>
      <c r="E725" s="44"/>
      <c r="F725" s="44"/>
    </row>
    <row r="726" spans="1:6">
      <c r="A726" s="44"/>
      <c r="B726" s="44"/>
      <c r="C726" s="44"/>
      <c r="D726" s="44"/>
      <c r="E726" s="44"/>
      <c r="F726" s="44"/>
    </row>
    <row r="727" spans="1:6">
      <c r="A727" s="44"/>
      <c r="B727" s="44"/>
      <c r="C727" s="44"/>
      <c r="D727" s="44"/>
      <c r="E727" s="44"/>
      <c r="F727" s="44"/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5"/>
  <sheetViews>
    <sheetView zoomScale="125" zoomScaleNormal="125" topLeftCell="A2" workbookViewId="0">
      <selection activeCell="B2" sqref="B2"/>
    </sheetView>
  </sheetViews>
  <sheetFormatPr defaultColWidth="11" defaultRowHeight="14" outlineLevelCol="5"/>
  <cols>
    <col min="1" max="1" width="22.1640625" customWidth="1"/>
    <col min="4" max="4" width="17.1640625" customWidth="1"/>
    <col min="6" max="6" width="10.8359375" customWidth="1"/>
  </cols>
  <sheetData>
    <row r="1" spans="1:1">
      <c r="A1" t="s">
        <v>586</v>
      </c>
    </row>
    <row r="3" spans="2:4">
      <c r="B3" s="1" t="s">
        <v>587</v>
      </c>
      <c r="C3" s="1" t="s">
        <v>581</v>
      </c>
      <c r="D3" s="1" t="s">
        <v>588</v>
      </c>
    </row>
    <row r="4" spans="1:4">
      <c r="A4" t="s">
        <v>589</v>
      </c>
      <c r="B4" s="2">
        <f>'2. Regression'!AM47</f>
        <v>9.90301651469371</v>
      </c>
      <c r="C4" s="2">
        <f>'3. Volatility'!H41</f>
        <v>25.6085966962504</v>
      </c>
      <c r="D4" s="2">
        <f>B4/C4</f>
        <v>0.386706723220945</v>
      </c>
    </row>
    <row r="5" spans="1:4">
      <c r="A5" t="s">
        <v>590</v>
      </c>
      <c r="B5" s="2">
        <f>-'2. Regression'!AM48</f>
        <v>-5.55635129629874</v>
      </c>
      <c r="C5" s="2">
        <f>'3. Volatility'!I41</f>
        <v>18.1275075041119</v>
      </c>
      <c r="D5" s="2">
        <f t="shared" ref="D5:D7" si="0">B5/C5</f>
        <v>-0.306514908077593</v>
      </c>
    </row>
    <row r="6" spans="1:4">
      <c r="A6" t="s">
        <v>591</v>
      </c>
      <c r="B6" s="2">
        <f>-'2. Regression'!AM49</f>
        <v>0.0460102167709985</v>
      </c>
      <c r="C6" s="2">
        <f>'3. Volatility'!J41</f>
        <v>2.96431581229145</v>
      </c>
      <c r="D6" s="2">
        <f t="shared" si="0"/>
        <v>0.0155213613138716</v>
      </c>
    </row>
    <row r="7" spans="1:4">
      <c r="A7" t="s">
        <v>592</v>
      </c>
      <c r="B7" s="2">
        <f>'2. Regression'!AM50</f>
        <v>1.4971658206915</v>
      </c>
      <c r="C7" s="2">
        <f>'3. Volatility'!K41</f>
        <v>7.33021416312216</v>
      </c>
      <c r="D7" s="2">
        <f t="shared" si="0"/>
        <v>0.204245849762978</v>
      </c>
    </row>
    <row r="9" ht="14.75" spans="1:1">
      <c r="A9" t="s">
        <v>593</v>
      </c>
    </row>
    <row r="10" ht="14.75" spans="1:3">
      <c r="A10" s="3" t="s">
        <v>589</v>
      </c>
      <c r="B10" s="4"/>
      <c r="C10" s="5"/>
    </row>
    <row r="12" ht="14.75" spans="1:1">
      <c r="A12" t="s">
        <v>594</v>
      </c>
    </row>
    <row r="13" spans="1:3">
      <c r="A13" s="6" t="s">
        <v>595</v>
      </c>
      <c r="B13" s="7"/>
      <c r="C13" s="8"/>
    </row>
    <row r="14" spans="1:3">
      <c r="A14" s="9" t="s">
        <v>596</v>
      </c>
      <c r="B14" s="10"/>
      <c r="C14" s="11"/>
    </row>
    <row r="15" spans="1:3">
      <c r="A15" s="9" t="s">
        <v>597</v>
      </c>
      <c r="B15" s="10"/>
      <c r="C15" s="11"/>
    </row>
    <row r="16" spans="1:3">
      <c r="A16" s="9"/>
      <c r="B16" s="10"/>
      <c r="C16" s="11"/>
    </row>
    <row r="17" spans="1:3">
      <c r="A17" s="9"/>
      <c r="B17" s="10"/>
      <c r="C17" s="11"/>
    </row>
    <row r="18" spans="1:3">
      <c r="A18" s="9"/>
      <c r="B18" s="10"/>
      <c r="C18" s="11"/>
    </row>
    <row r="19" ht="14.75" spans="1:3">
      <c r="A19" s="12"/>
      <c r="B19" s="13"/>
      <c r="C19" s="14"/>
    </row>
    <row r="21" ht="14.75" spans="1:1">
      <c r="A21" t="s">
        <v>598</v>
      </c>
    </row>
    <row r="22" spans="1:3">
      <c r="A22" s="15" t="s">
        <v>599</v>
      </c>
      <c r="B22" s="16"/>
      <c r="C22" s="17"/>
    </row>
    <row r="23" spans="1:3">
      <c r="A23" s="18" t="s">
        <v>600</v>
      </c>
      <c r="B23" s="19"/>
      <c r="C23" s="20"/>
    </row>
    <row r="24" spans="1:3">
      <c r="A24" s="18" t="s">
        <v>601</v>
      </c>
      <c r="B24" s="19"/>
      <c r="C24" s="20"/>
    </row>
    <row r="25" spans="1:3">
      <c r="A25" s="21" t="s">
        <v>602</v>
      </c>
      <c r="B25" s="19"/>
      <c r="C25" s="20"/>
    </row>
    <row r="26" spans="1:3">
      <c r="A26" s="22"/>
      <c r="B26" s="19"/>
      <c r="C26" s="20"/>
    </row>
    <row r="27" spans="1:3">
      <c r="A27" s="22"/>
      <c r="B27" s="19"/>
      <c r="C27" s="20"/>
    </row>
    <row r="28" spans="1:3">
      <c r="A28" s="22"/>
      <c r="B28" s="19"/>
      <c r="C28" s="20"/>
    </row>
    <row r="29" ht="14.75" spans="1:3">
      <c r="A29" s="23"/>
      <c r="B29" s="24"/>
      <c r="C29" s="25"/>
    </row>
    <row r="31" spans="1:1">
      <c r="A31" s="26" t="s">
        <v>603</v>
      </c>
    </row>
    <row r="32" ht="14.75" spans="1:1">
      <c r="A32" t="s">
        <v>604</v>
      </c>
    </row>
    <row r="33" spans="1:3">
      <c r="A33" s="27" t="s">
        <v>605</v>
      </c>
      <c r="B33" s="28"/>
      <c r="C33" s="29"/>
    </row>
    <row r="34" spans="1:3">
      <c r="A34" s="30" t="s">
        <v>606</v>
      </c>
      <c r="C34" s="31"/>
    </row>
    <row r="35" spans="1:3">
      <c r="A35" s="30" t="s">
        <v>607</v>
      </c>
      <c r="C35" s="31"/>
    </row>
    <row r="36" spans="1:3">
      <c r="A36" s="30" t="s">
        <v>608</v>
      </c>
      <c r="C36" s="31"/>
    </row>
    <row r="37" ht="14.75" spans="1:3">
      <c r="A37" s="32" t="s">
        <v>609</v>
      </c>
      <c r="B37" s="33"/>
      <c r="C37" s="34"/>
    </row>
    <row r="39" spans="1:1">
      <c r="A39" s="26" t="s">
        <v>610</v>
      </c>
    </row>
    <row r="40" ht="14.75" spans="1:1">
      <c r="A40" t="s">
        <v>611</v>
      </c>
    </row>
    <row r="41" spans="1:6">
      <c r="A41" s="27" t="s">
        <v>612</v>
      </c>
      <c r="B41" s="28"/>
      <c r="C41" s="28"/>
      <c r="D41" s="28"/>
      <c r="E41" s="28"/>
      <c r="F41" s="29"/>
    </row>
    <row r="42" spans="1:6">
      <c r="A42" s="30" t="s">
        <v>613</v>
      </c>
      <c r="F42" s="31"/>
    </row>
    <row r="43" spans="1:6">
      <c r="A43" s="30" t="s">
        <v>614</v>
      </c>
      <c r="F43" s="31"/>
    </row>
    <row r="44" spans="1:6">
      <c r="A44" s="30" t="s">
        <v>615</v>
      </c>
      <c r="F44" s="31"/>
    </row>
    <row r="45" ht="14.75" spans="1:6">
      <c r="A45" s="32" t="s">
        <v>616</v>
      </c>
      <c r="B45" s="33"/>
      <c r="C45" s="33"/>
      <c r="D45" s="33"/>
      <c r="E45" s="33"/>
      <c r="F45" s="34"/>
    </row>
  </sheetData>
  <mergeCells count="1">
    <mergeCell ref="A10:C10"/>
  </mergeCells>
  <conditionalFormatting sqref="D4:D7">
    <cfRule type="colorScale" priority="1">
      <colorScale>
        <cfvo type="min"/>
        <cfvo type="max"/>
        <color rgb="FFFFEF9C"/>
        <color rgb="FF63BE7B"/>
      </colorScale>
    </cfRule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ClosePriceData</vt:lpstr>
      <vt:lpstr>0. Instructions</vt:lpstr>
      <vt:lpstr>1. Visualisation</vt:lpstr>
      <vt:lpstr>2. Regression</vt:lpstr>
      <vt:lpstr>3. Volatility</vt:lpstr>
      <vt:lpstr>4. Conclusion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airmac</cp:lastModifiedBy>
  <dcterms:created xsi:type="dcterms:W3CDTF">2021-05-20T08:03:00Z</dcterms:created>
  <dcterms:modified xsi:type="dcterms:W3CDTF">2024-03-18T14:06:30Z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1033-5.6.0.8082</vt:lpwstr>
  </property>
</Properties>
</file>