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00" windowWidth="27495" windowHeight="13995" activeTab="3"/>
  </bookViews>
  <sheets>
    <sheet name="Name list" sheetId="1" r:id="rId1"/>
    <sheet name="2013" sheetId="2" state="hidden" r:id="rId2"/>
    <sheet name="Contribution" sheetId="3" r:id="rId3"/>
    <sheet name="Summary" sheetId="4" r:id="rId4"/>
    <sheet name="Expense" sheetId="5" r:id="rId5"/>
    <sheet name="Other Expense" sheetId="6" r:id="rId6"/>
    <sheet name="SummaryJul23" sheetId="7" state="hidden" r:id="rId7"/>
    <sheet name="Statement" sheetId="8" r:id="rId8"/>
    <sheet name="Account" sheetId="9" state="hidden" r:id="rId9"/>
    <sheet name="Sheet1" sheetId="10" state="hidden" r:id="rId10"/>
    <sheet name="Sheet4" sheetId="11" r:id="rId11"/>
    <sheet name="Sheet2" sheetId="12" r:id="rId12"/>
    <sheet name="Sheet5" sheetId="13" r:id="rId13"/>
    <sheet name="Expenses for picnic" sheetId="14" state="hidden" r:id="rId14"/>
  </sheets>
  <definedNames>
    <definedName name="_xlnm._FilterDatabase" localSheetId="2" hidden="1">Contribution!$A$1:$F$3169</definedName>
    <definedName name="Slicer_ContMonthYear">#REF!</definedName>
    <definedName name="Slicer_Contribution">#REF!</definedName>
    <definedName name="Slicer_Contribution1">#REF!</definedName>
    <definedName name="Slicer_Name2">#REF!</definedName>
    <definedName name="Slicer_UpdatedDate">#REF!</definedName>
  </definedNames>
  <calcPr calcId="145621"/>
  <pivotCaches>
    <pivotCache cacheId="18" r:id="rId15"/>
    <pivotCache cacheId="17" r:id="rId16"/>
  </pivotCaches>
  <extLst>
    <ext uri="GoogleSheetsCustomDataVersion2">
      <go:sheetsCustomData xmlns:go="http://customooxmlschemas.google.com/" r:id="rId20" roundtripDataChecksum="udLBFaAbeBAiLO1SZbFq3T6a9QPZPdfiLfsmxqsjwvo="/>
    </ext>
  </extLst>
</workbook>
</file>

<file path=xl/calcChain.xml><?xml version="1.0" encoding="utf-8"?>
<calcChain xmlns="http://schemas.openxmlformats.org/spreadsheetml/2006/main">
  <c r="J5" i="4" l="1"/>
  <c r="C27" i="4"/>
  <c r="G5" i="4"/>
  <c r="G6" i="4"/>
  <c r="H6" i="4" s="1"/>
  <c r="I6" i="4" s="1"/>
  <c r="J6" i="4" s="1"/>
  <c r="G7" i="4"/>
  <c r="H7" i="4" s="1"/>
  <c r="I7" i="4" s="1"/>
  <c r="J7" i="4" s="1"/>
  <c r="G8" i="4"/>
  <c r="H8" i="4" s="1"/>
  <c r="I8" i="4" s="1"/>
  <c r="J8" i="4" s="1"/>
  <c r="G9" i="4"/>
  <c r="H9" i="4" s="1"/>
  <c r="I9" i="4" s="1"/>
  <c r="J9" i="4" s="1"/>
  <c r="G10" i="4"/>
  <c r="H10" i="4" s="1"/>
  <c r="I10" i="4" s="1"/>
  <c r="J10" i="4" s="1"/>
  <c r="G11" i="4"/>
  <c r="H11" i="4" s="1"/>
  <c r="I11" i="4" s="1"/>
  <c r="J11" i="4" s="1"/>
  <c r="G12" i="4"/>
  <c r="H12" i="4" s="1"/>
  <c r="I12" i="4" s="1"/>
  <c r="J12" i="4" s="1"/>
  <c r="G13" i="4"/>
  <c r="H13" i="4" s="1"/>
  <c r="I13" i="4" s="1"/>
  <c r="J13" i="4" s="1"/>
  <c r="G14" i="4"/>
  <c r="H14" i="4" s="1"/>
  <c r="I14" i="4" s="1"/>
  <c r="J14" i="4" s="1"/>
  <c r="G15" i="4"/>
  <c r="H15" i="4" s="1"/>
  <c r="I15" i="4" s="1"/>
  <c r="J15" i="4" s="1"/>
  <c r="G16" i="4"/>
  <c r="H16" i="4" s="1"/>
  <c r="I16" i="4" s="1"/>
  <c r="J16" i="4" s="1"/>
  <c r="G17" i="4"/>
  <c r="H17" i="4" s="1"/>
  <c r="I17" i="4" s="1"/>
  <c r="J17" i="4" s="1"/>
  <c r="G18" i="4"/>
  <c r="H18" i="4" s="1"/>
  <c r="I18" i="4" s="1"/>
  <c r="J18" i="4" s="1"/>
  <c r="G19" i="4"/>
  <c r="H19" i="4" s="1"/>
  <c r="I19" i="4" s="1"/>
  <c r="J19" i="4" s="1"/>
  <c r="G20" i="4"/>
  <c r="H20" i="4" s="1"/>
  <c r="I20" i="4" s="1"/>
  <c r="J20" i="4" s="1"/>
  <c r="G21" i="4"/>
  <c r="H21" i="4" s="1"/>
  <c r="I21" i="4" s="1"/>
  <c r="J21" i="4" s="1"/>
  <c r="G22" i="4"/>
  <c r="H22" i="4" s="1"/>
  <c r="I22" i="4" s="1"/>
  <c r="J22" i="4" s="1"/>
  <c r="G23" i="4"/>
  <c r="H23" i="4" s="1"/>
  <c r="I23" i="4" s="1"/>
  <c r="J23" i="4" s="1"/>
  <c r="G24" i="4"/>
  <c r="H24" i="4" s="1"/>
  <c r="I24" i="4" s="1"/>
  <c r="J24" i="4" s="1"/>
  <c r="C21" i="14"/>
  <c r="C14" i="14"/>
  <c r="C11" i="14"/>
  <c r="C9" i="14"/>
  <c r="C15" i="14" s="1"/>
  <c r="G8" i="14"/>
  <c r="G6" i="14"/>
  <c r="O5" i="14"/>
  <c r="M5" i="14"/>
  <c r="W4" i="14"/>
  <c r="U4" i="14"/>
  <c r="W3" i="14"/>
  <c r="U3" i="14"/>
  <c r="L10" i="11"/>
  <c r="H3" i="11"/>
  <c r="C3" i="11"/>
  <c r="C5" i="11" s="1"/>
  <c r="H2" i="11"/>
  <c r="H10" i="11" s="1"/>
  <c r="T31" i="7"/>
  <c r="B28" i="7"/>
  <c r="B26" i="7"/>
  <c r="O25" i="7"/>
  <c r="O32" i="7" s="1"/>
  <c r="B25" i="7"/>
  <c r="B27" i="7" s="1"/>
  <c r="O24" i="7"/>
  <c r="F22" i="7"/>
  <c r="G22" i="7" s="1"/>
  <c r="H22" i="7" s="1"/>
  <c r="I22" i="7" s="1"/>
  <c r="F21" i="7"/>
  <c r="G21" i="7" s="1"/>
  <c r="H21" i="7" s="1"/>
  <c r="I21" i="7" s="1"/>
  <c r="F20" i="7"/>
  <c r="G20" i="7" s="1"/>
  <c r="H20" i="7" s="1"/>
  <c r="I20" i="7" s="1"/>
  <c r="F19" i="7"/>
  <c r="G19" i="7" s="1"/>
  <c r="H19" i="7" s="1"/>
  <c r="I19" i="7" s="1"/>
  <c r="F18" i="7"/>
  <c r="G18" i="7" s="1"/>
  <c r="H18" i="7" s="1"/>
  <c r="I18" i="7" s="1"/>
  <c r="F17" i="7"/>
  <c r="G17" i="7" s="1"/>
  <c r="H17" i="7" s="1"/>
  <c r="I17" i="7" s="1"/>
  <c r="F16" i="7"/>
  <c r="G16" i="7" s="1"/>
  <c r="H16" i="7" s="1"/>
  <c r="I16" i="7" s="1"/>
  <c r="F15" i="7"/>
  <c r="G15" i="7" s="1"/>
  <c r="H15" i="7" s="1"/>
  <c r="I15" i="7" s="1"/>
  <c r="F14" i="7"/>
  <c r="G14" i="7" s="1"/>
  <c r="H14" i="7" s="1"/>
  <c r="I14" i="7" s="1"/>
  <c r="F13" i="7"/>
  <c r="G13" i="7" s="1"/>
  <c r="H13" i="7" s="1"/>
  <c r="I13" i="7" s="1"/>
  <c r="F12" i="7"/>
  <c r="G12" i="7" s="1"/>
  <c r="H12" i="7" s="1"/>
  <c r="I12" i="7" s="1"/>
  <c r="F11" i="7"/>
  <c r="G11" i="7" s="1"/>
  <c r="H11" i="7" s="1"/>
  <c r="I11" i="7" s="1"/>
  <c r="F10" i="7"/>
  <c r="G10" i="7" s="1"/>
  <c r="H10" i="7" s="1"/>
  <c r="I10" i="7" s="1"/>
  <c r="F9" i="7"/>
  <c r="G9" i="7" s="1"/>
  <c r="H9" i="7" s="1"/>
  <c r="I9" i="7" s="1"/>
  <c r="F8" i="7"/>
  <c r="G8" i="7" s="1"/>
  <c r="H8" i="7" s="1"/>
  <c r="I8" i="7" s="1"/>
  <c r="F7" i="7"/>
  <c r="G7" i="7" s="1"/>
  <c r="H7" i="7" s="1"/>
  <c r="I7" i="7" s="1"/>
  <c r="F6" i="7"/>
  <c r="G6" i="7" s="1"/>
  <c r="H6" i="7" s="1"/>
  <c r="I6" i="7" s="1"/>
  <c r="F5" i="7"/>
  <c r="G5" i="7" s="1"/>
  <c r="H5" i="7" s="1"/>
  <c r="I5" i="7" s="1"/>
  <c r="F4" i="7"/>
  <c r="G4" i="7" s="1"/>
  <c r="H4" i="7" s="1"/>
  <c r="I4" i="7" s="1"/>
  <c r="F3" i="7"/>
  <c r="G3" i="7" s="1"/>
  <c r="H3" i="7" s="1"/>
  <c r="I3" i="7" s="1"/>
  <c r="I2" i="7"/>
  <c r="B5" i="6"/>
  <c r="B2" i="6"/>
  <c r="B32" i="4"/>
  <c r="B30" i="4"/>
  <c r="B29" i="4"/>
  <c r="C30" i="4" s="1"/>
  <c r="G2023" i="3"/>
  <c r="D1940" i="3"/>
  <c r="R51" i="2"/>
  <c r="Q51" i="2"/>
  <c r="P51" i="2"/>
  <c r="O51" i="2"/>
  <c r="N51" i="2"/>
  <c r="M51" i="2"/>
  <c r="L51" i="2"/>
  <c r="K51" i="2"/>
  <c r="J51" i="2"/>
  <c r="I51" i="2"/>
  <c r="H51" i="2"/>
  <c r="G51" i="2"/>
  <c r="S50" i="2"/>
  <c r="F50" i="2"/>
  <c r="E50" i="2"/>
  <c r="D50" i="2"/>
  <c r="C50" i="2"/>
  <c r="B50" i="2"/>
  <c r="A50" i="2"/>
  <c r="S49" i="2"/>
  <c r="F49" i="2"/>
  <c r="E49" i="2"/>
  <c r="D49" i="2"/>
  <c r="C49" i="2"/>
  <c r="B49" i="2"/>
  <c r="A49" i="2"/>
  <c r="S48" i="2"/>
  <c r="F48" i="2"/>
  <c r="E48" i="2"/>
  <c r="D48" i="2"/>
  <c r="C48" i="2"/>
  <c r="B48" i="2"/>
  <c r="A48" i="2"/>
  <c r="S47" i="2"/>
  <c r="F47" i="2"/>
  <c r="E47" i="2"/>
  <c r="D47" i="2"/>
  <c r="C47" i="2"/>
  <c r="B47" i="2"/>
  <c r="A47" i="2"/>
  <c r="S46" i="2"/>
  <c r="F46" i="2"/>
  <c r="E46" i="2"/>
  <c r="D46" i="2"/>
  <c r="C46" i="2"/>
  <c r="B46" i="2"/>
  <c r="A46" i="2"/>
  <c r="S45" i="2"/>
  <c r="F45" i="2"/>
  <c r="E45" i="2"/>
  <c r="D45" i="2"/>
  <c r="C45" i="2"/>
  <c r="B45" i="2"/>
  <c r="A45" i="2"/>
  <c r="S44" i="2"/>
  <c r="F44" i="2"/>
  <c r="E44" i="2"/>
  <c r="D44" i="2"/>
  <c r="C44" i="2"/>
  <c r="B44" i="2"/>
  <c r="A44" i="2"/>
  <c r="S43" i="2"/>
  <c r="F43" i="2"/>
  <c r="E43" i="2"/>
  <c r="D43" i="2"/>
  <c r="C43" i="2"/>
  <c r="B43" i="2"/>
  <c r="A43" i="2"/>
  <c r="S42" i="2"/>
  <c r="F42" i="2"/>
  <c r="E42" i="2"/>
  <c r="D42" i="2"/>
  <c r="C42" i="2"/>
  <c r="B42" i="2"/>
  <c r="A42" i="2"/>
  <c r="S41" i="2"/>
  <c r="F41" i="2"/>
  <c r="E41" i="2"/>
  <c r="D41" i="2"/>
  <c r="C41" i="2"/>
  <c r="B41" i="2"/>
  <c r="A41" i="2"/>
  <c r="S40" i="2"/>
  <c r="F40" i="2"/>
  <c r="E40" i="2"/>
  <c r="D40" i="2"/>
  <c r="C40" i="2"/>
  <c r="B40" i="2"/>
  <c r="A40" i="2"/>
  <c r="S39" i="2"/>
  <c r="F39" i="2"/>
  <c r="E39" i="2"/>
  <c r="D39" i="2"/>
  <c r="C39" i="2"/>
  <c r="B39" i="2"/>
  <c r="A39" i="2"/>
  <c r="S38" i="2"/>
  <c r="F38" i="2"/>
  <c r="E38" i="2"/>
  <c r="D38" i="2"/>
  <c r="C38" i="2"/>
  <c r="B38" i="2"/>
  <c r="A38" i="2"/>
  <c r="S37" i="2"/>
  <c r="F37" i="2"/>
  <c r="E37" i="2"/>
  <c r="D37" i="2"/>
  <c r="C37" i="2"/>
  <c r="B37" i="2"/>
  <c r="A37" i="2"/>
  <c r="S36" i="2"/>
  <c r="F36" i="2"/>
  <c r="E36" i="2"/>
  <c r="D36" i="2"/>
  <c r="C36" i="2"/>
  <c r="B36" i="2"/>
  <c r="A36" i="2"/>
  <c r="S35" i="2"/>
  <c r="F35" i="2"/>
  <c r="E35" i="2"/>
  <c r="D35" i="2"/>
  <c r="C35" i="2"/>
  <c r="B35" i="2"/>
  <c r="A35" i="2"/>
  <c r="S34" i="2"/>
  <c r="F34" i="2"/>
  <c r="E34" i="2"/>
  <c r="D34" i="2"/>
  <c r="C34" i="2"/>
  <c r="B34" i="2"/>
  <c r="A34" i="2"/>
  <c r="S33" i="2"/>
  <c r="F33" i="2"/>
  <c r="E33" i="2"/>
  <c r="D33" i="2"/>
  <c r="C33" i="2"/>
  <c r="B33" i="2"/>
  <c r="A33" i="2"/>
  <c r="S32" i="2"/>
  <c r="F32" i="2"/>
  <c r="E32" i="2"/>
  <c r="D32" i="2"/>
  <c r="C32" i="2"/>
  <c r="B32" i="2"/>
  <c r="A32" i="2"/>
  <c r="S31" i="2"/>
  <c r="F31" i="2"/>
  <c r="E31" i="2"/>
  <c r="D31" i="2"/>
  <c r="C31" i="2"/>
  <c r="B31" i="2"/>
  <c r="A31" i="2"/>
  <c r="S30" i="2"/>
  <c r="F30" i="2"/>
  <c r="E30" i="2"/>
  <c r="D30" i="2"/>
  <c r="C30" i="2"/>
  <c r="B30" i="2"/>
  <c r="A30" i="2"/>
  <c r="S29" i="2"/>
  <c r="F29" i="2"/>
  <c r="E29" i="2"/>
  <c r="D29" i="2"/>
  <c r="C29" i="2"/>
  <c r="B29" i="2"/>
  <c r="A29" i="2"/>
  <c r="S28" i="2"/>
  <c r="F28" i="2"/>
  <c r="E28" i="2"/>
  <c r="D28" i="2"/>
  <c r="C28" i="2"/>
  <c r="B28" i="2"/>
  <c r="A28" i="2"/>
  <c r="S27" i="2"/>
  <c r="F27" i="2"/>
  <c r="E27" i="2"/>
  <c r="D27" i="2"/>
  <c r="C27" i="2"/>
  <c r="B27" i="2"/>
  <c r="A27" i="2"/>
  <c r="S26" i="2"/>
  <c r="F26" i="2"/>
  <c r="E26" i="2"/>
  <c r="D26" i="2"/>
  <c r="C26" i="2"/>
  <c r="B26" i="2"/>
  <c r="A26" i="2"/>
  <c r="S25" i="2"/>
  <c r="F25" i="2"/>
  <c r="E25" i="2"/>
  <c r="D25" i="2"/>
  <c r="C25" i="2"/>
  <c r="B25" i="2"/>
  <c r="A25" i="2"/>
  <c r="S24" i="2"/>
  <c r="F24" i="2"/>
  <c r="E24" i="2"/>
  <c r="D24" i="2"/>
  <c r="C24" i="2"/>
  <c r="B24" i="2"/>
  <c r="A24" i="2"/>
  <c r="S23" i="2"/>
  <c r="F23" i="2"/>
  <c r="E23" i="2"/>
  <c r="D23" i="2"/>
  <c r="C23" i="2"/>
  <c r="B23" i="2"/>
  <c r="A23" i="2"/>
  <c r="S22" i="2"/>
  <c r="F22" i="2"/>
  <c r="E22" i="2"/>
  <c r="D22" i="2"/>
  <c r="C22" i="2"/>
  <c r="B22" i="2"/>
  <c r="A22" i="2"/>
  <c r="S21" i="2"/>
  <c r="F21" i="2"/>
  <c r="E21" i="2"/>
  <c r="D21" i="2"/>
  <c r="C21" i="2"/>
  <c r="B21" i="2"/>
  <c r="A21" i="2"/>
  <c r="S20" i="2"/>
  <c r="F20" i="2"/>
  <c r="E20" i="2"/>
  <c r="D20" i="2"/>
  <c r="C20" i="2"/>
  <c r="B20" i="2"/>
  <c r="A20" i="2"/>
  <c r="S19" i="2"/>
  <c r="F19" i="2"/>
  <c r="E19" i="2"/>
  <c r="D19" i="2"/>
  <c r="C19" i="2"/>
  <c r="B19" i="2"/>
  <c r="A19" i="2"/>
  <c r="S18" i="2"/>
  <c r="F18" i="2"/>
  <c r="E18" i="2"/>
  <c r="D18" i="2"/>
  <c r="C18" i="2"/>
  <c r="B18" i="2"/>
  <c r="A18" i="2"/>
  <c r="S17" i="2"/>
  <c r="F17" i="2"/>
  <c r="E17" i="2"/>
  <c r="D17" i="2"/>
  <c r="C17" i="2"/>
  <c r="B17" i="2"/>
  <c r="A17" i="2"/>
  <c r="S16" i="2"/>
  <c r="F16" i="2"/>
  <c r="E16" i="2"/>
  <c r="D16" i="2"/>
  <c r="C16" i="2"/>
  <c r="B16" i="2"/>
  <c r="A16" i="2"/>
  <c r="S15" i="2"/>
  <c r="F15" i="2"/>
  <c r="E15" i="2"/>
  <c r="D15" i="2"/>
  <c r="C15" i="2"/>
  <c r="B15" i="2"/>
  <c r="A15" i="2"/>
  <c r="S14" i="2"/>
  <c r="F14" i="2"/>
  <c r="E14" i="2"/>
  <c r="D14" i="2"/>
  <c r="C14" i="2"/>
  <c r="B14" i="2"/>
  <c r="A14" i="2"/>
  <c r="S13" i="2"/>
  <c r="F13" i="2"/>
  <c r="E13" i="2"/>
  <c r="D13" i="2"/>
  <c r="C13" i="2"/>
  <c r="B13" i="2"/>
  <c r="A13" i="2"/>
  <c r="S12" i="2"/>
  <c r="F12" i="2"/>
  <c r="E12" i="2"/>
  <c r="D12" i="2"/>
  <c r="C12" i="2"/>
  <c r="B12" i="2"/>
  <c r="A12" i="2"/>
  <c r="S11" i="2"/>
  <c r="F11" i="2"/>
  <c r="E11" i="2"/>
  <c r="D11" i="2"/>
  <c r="C11" i="2"/>
  <c r="B11" i="2"/>
  <c r="A11" i="2"/>
  <c r="S10" i="2"/>
  <c r="F10" i="2"/>
  <c r="E10" i="2"/>
  <c r="D10" i="2"/>
  <c r="C10" i="2"/>
  <c r="B10" i="2"/>
  <c r="A10" i="2"/>
  <c r="S9" i="2"/>
  <c r="F9" i="2"/>
  <c r="E9" i="2"/>
  <c r="D9" i="2"/>
  <c r="C9" i="2"/>
  <c r="B9" i="2"/>
  <c r="A9" i="2"/>
  <c r="S8" i="2"/>
  <c r="F8" i="2"/>
  <c r="E8" i="2"/>
  <c r="D8" i="2"/>
  <c r="C8" i="2"/>
  <c r="B8" i="2"/>
  <c r="A8" i="2"/>
  <c r="S7" i="2"/>
  <c r="F7" i="2"/>
  <c r="E7" i="2"/>
  <c r="D7" i="2"/>
  <c r="C7" i="2"/>
  <c r="B7" i="2"/>
  <c r="A7" i="2"/>
  <c r="S6" i="2"/>
  <c r="F6" i="2"/>
  <c r="E6" i="2"/>
  <c r="D6" i="2"/>
  <c r="C6" i="2"/>
  <c r="B6" i="2"/>
  <c r="A6" i="2"/>
  <c r="S5" i="2"/>
  <c r="F5" i="2"/>
  <c r="E5" i="2"/>
  <c r="D5" i="2"/>
  <c r="C5" i="2"/>
  <c r="B5" i="2"/>
  <c r="A5" i="2"/>
  <c r="S4" i="2"/>
  <c r="F4" i="2"/>
  <c r="E4" i="2"/>
  <c r="D4" i="2"/>
  <c r="C4" i="2"/>
  <c r="B4" i="2"/>
  <c r="A4" i="2"/>
  <c r="S3" i="2"/>
  <c r="F3" i="2"/>
  <c r="E3" i="2"/>
  <c r="D3" i="2"/>
  <c r="C3" i="2"/>
  <c r="B3" i="2"/>
  <c r="A3" i="2"/>
  <c r="S2" i="2"/>
  <c r="S51" i="2" s="1"/>
  <c r="F2" i="2"/>
  <c r="E2" i="2"/>
  <c r="D2" i="2"/>
  <c r="C2" i="2"/>
  <c r="B2" i="2"/>
  <c r="A2" i="2"/>
  <c r="F1" i="2"/>
  <c r="E1" i="2"/>
  <c r="D1" i="2"/>
  <c r="C1" i="2"/>
  <c r="B1" i="2"/>
  <c r="A1" i="2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H25" i="4" l="1"/>
  <c r="I25" i="4" s="1"/>
  <c r="J25" i="4" s="1"/>
  <c r="I23" i="7"/>
  <c r="C31" i="4"/>
  <c r="B29" i="7"/>
  <c r="O33" i="7" s="1"/>
  <c r="O34" i="7"/>
  <c r="T32" i="7"/>
  <c r="U31" i="7"/>
  <c r="V31" i="7" s="1"/>
  <c r="K10" i="11" l="1"/>
  <c r="M10" i="11" s="1"/>
  <c r="B33" i="4"/>
</calcChain>
</file>

<file path=xl/sharedStrings.xml><?xml version="1.0" encoding="utf-8"?>
<sst xmlns="http://schemas.openxmlformats.org/spreadsheetml/2006/main" count="4257" uniqueCount="232">
  <si>
    <t>FirstName</t>
  </si>
  <si>
    <t>FatherName</t>
  </si>
  <si>
    <t>LastName</t>
  </si>
  <si>
    <t>email</t>
  </si>
  <si>
    <t>Phone Number</t>
  </si>
  <si>
    <t>Address</t>
  </si>
  <si>
    <t>Fitsum</t>
  </si>
  <si>
    <t>Emun</t>
  </si>
  <si>
    <t>Temeliso</t>
  </si>
  <si>
    <t>fit212@yahoo.com</t>
  </si>
  <si>
    <t>Baltimore MD</t>
  </si>
  <si>
    <t>Fitsum Temeliso</t>
  </si>
  <si>
    <t>Fikreselassie</t>
  </si>
  <si>
    <t>fikreemun@yahoo.com</t>
  </si>
  <si>
    <t>7543 Orchid Ct. Manassas, VA 20109</t>
  </si>
  <si>
    <t>Fikreselassie Emun Temeliso</t>
  </si>
  <si>
    <t>Hilawemelekot</t>
  </si>
  <si>
    <t>hilawemun@gmail.com</t>
  </si>
  <si>
    <t>10850 Buttercup place, Manassas, VA 20109</t>
  </si>
  <si>
    <t>Hilawemelekot Emun Temeliso</t>
  </si>
  <si>
    <t>Zelalem</t>
  </si>
  <si>
    <t>zelillu@yahoo.com</t>
  </si>
  <si>
    <t>Zelalem Emun Temeliso</t>
  </si>
  <si>
    <t>Anteneh</t>
  </si>
  <si>
    <t>antemun@yahoo.com
antenehemun@gmail.com</t>
  </si>
  <si>
    <t>2 Manger Ct Apt D, Rosedale, MD 21237</t>
  </si>
  <si>
    <t>Anteneh Emun Temeliso</t>
  </si>
  <si>
    <t>Sahlu</t>
  </si>
  <si>
    <t>Taffesse</t>
  </si>
  <si>
    <t>sahlutaffesse@gmail.com</t>
  </si>
  <si>
    <t>202 Rothwell Dr, Lutherville-Timonium, MD</t>
  </si>
  <si>
    <t>Sahlu  Taffesse</t>
  </si>
  <si>
    <t>Samson</t>
  </si>
  <si>
    <t>Tesfaye</t>
  </si>
  <si>
    <t>tsamzel95@yahoo.com</t>
  </si>
  <si>
    <t>Samson  Tesfaye</t>
  </si>
  <si>
    <t>Deborah</t>
  </si>
  <si>
    <t>Emlaelu</t>
  </si>
  <si>
    <t>deeml1@morgan.edu</t>
  </si>
  <si>
    <t>Deborah  Emlaelu</t>
  </si>
  <si>
    <t>Eleni</t>
  </si>
  <si>
    <t>eleni972@yahoo.com</t>
  </si>
  <si>
    <t>Eleni  Tesfaye</t>
  </si>
  <si>
    <t>Zewerede</t>
  </si>
  <si>
    <t>zewerede@gmail.com</t>
  </si>
  <si>
    <t>Zewerede  Emlaelu</t>
  </si>
  <si>
    <t>Wahid</t>
  </si>
  <si>
    <t>wahhdred03@gmail.com</t>
  </si>
  <si>
    <t>Wahid  Sahlu</t>
  </si>
  <si>
    <t>Mintwab</t>
  </si>
  <si>
    <t>Desta</t>
  </si>
  <si>
    <t>Mintwab  Desta</t>
  </si>
  <si>
    <t>Asnakech</t>
  </si>
  <si>
    <t>Asnakech  Desta</t>
  </si>
  <si>
    <t>Tsige</t>
  </si>
  <si>
    <t>Tsige  Desta</t>
  </si>
  <si>
    <t>Elsabeth</t>
  </si>
  <si>
    <t>Elsabeth  Desta</t>
  </si>
  <si>
    <t>Abebe</t>
  </si>
  <si>
    <t>Abebe  Desta</t>
  </si>
  <si>
    <t>Ashenafi</t>
  </si>
  <si>
    <t>Lake</t>
  </si>
  <si>
    <t>Ashenafi  Lake</t>
  </si>
  <si>
    <t>Sara</t>
  </si>
  <si>
    <t>sbelayneh39@gmail.com</t>
  </si>
  <si>
    <t>Sara  Lake</t>
  </si>
  <si>
    <t>Dagnachew</t>
  </si>
  <si>
    <t>Dagnachew  Lake</t>
  </si>
  <si>
    <t>Kibebe</t>
  </si>
  <si>
    <t>Betru</t>
  </si>
  <si>
    <t>Kibebe  Betru</t>
  </si>
  <si>
    <t>Meron</t>
  </si>
  <si>
    <t>Ayele</t>
  </si>
  <si>
    <t>Meron  Ayele</t>
  </si>
  <si>
    <t>Henok</t>
  </si>
  <si>
    <t>Mulugeta</t>
  </si>
  <si>
    <t>Henok  Mulugeta</t>
  </si>
  <si>
    <t>Hana</t>
  </si>
  <si>
    <t>ayelehana@yahoo.com</t>
  </si>
  <si>
    <t>Hana  Ayele</t>
  </si>
  <si>
    <t>John</t>
  </si>
  <si>
    <t>ayelejohn@gmail.com</t>
  </si>
  <si>
    <t>John  Ayele</t>
  </si>
  <si>
    <t>Total</t>
  </si>
  <si>
    <t>Seq</t>
  </si>
  <si>
    <t>Name</t>
  </si>
  <si>
    <t>ContMonthYear</t>
  </si>
  <si>
    <t>Contribution</t>
  </si>
  <si>
    <t>Comment</t>
  </si>
  <si>
    <t>UpdatedDate</t>
  </si>
  <si>
    <t>Fitsum Emun Temeliso</t>
  </si>
  <si>
    <t>Registratin fee $50 and Monthly Cont $20</t>
  </si>
  <si>
    <t>Gashaw Lake</t>
  </si>
  <si>
    <t>No payment for being out of work as per Samson</t>
  </si>
  <si>
    <t>Discontinued</t>
  </si>
  <si>
    <t>Check deposited to bank</t>
  </si>
  <si>
    <t>Not cash…paid by picnic expenses</t>
  </si>
  <si>
    <t>Check#1522</t>
  </si>
  <si>
    <t>Online Deposit (BOA ending 1930)</t>
  </si>
  <si>
    <t>Online Deposit (BOA ending 1903)</t>
  </si>
  <si>
    <t>Online Deposit (BOA ending 1645 -- 300 for union + 200 personal (Quskuam))</t>
  </si>
  <si>
    <t>From Personal account</t>
  </si>
  <si>
    <t>Online Deposit (AFCU - 10170008828731---320 for Hana + 320 for Mintwab)</t>
  </si>
  <si>
    <t>$740 Popmoney transfer from Hana (240 for Hana + 240 for Mintwab + 260 for John) - Deposit to AFCU</t>
  </si>
  <si>
    <t>No longer a member due to being late on payment (discussed in the picknic meeting o 9/17/2022)</t>
  </si>
  <si>
    <t>$10 cash + $150 online Deposit (BOA ending 1930)</t>
  </si>
  <si>
    <t>Online Deposit (BOA ending 1645 - $200)</t>
  </si>
  <si>
    <t>Online Deposit from Daniel Mulugeta on behalf of Tsige Desta (BOA ending 1930)</t>
  </si>
  <si>
    <t>Online Deposit (BOA ending 1645 - $300)</t>
  </si>
  <si>
    <t>Online Deposit (BOA ending 1930) - 60 for union + 200 personal (Medical)</t>
  </si>
  <si>
    <t>Paid in cash at the picnic</t>
  </si>
  <si>
    <t>$480 Popmoney transfer from Hana (240 for Hana + 240 for Mintwab) - Deposit to AFCU</t>
  </si>
  <si>
    <t>Online Deposit (BOA ending 1930) - 200</t>
  </si>
  <si>
    <t>Regiter as a new member and paid $200 in cash</t>
  </si>
  <si>
    <t>Received $100 in cash at the party in Eleni's House</t>
  </si>
  <si>
    <t>Total of $139.1 picnic expense made by Fitsum was applied towards monthly payment</t>
  </si>
  <si>
    <t>Paid by picnic expense(out of the total 164.73, the 160 will be applied to monthly cont)</t>
  </si>
  <si>
    <t>Online Deposite by Dr Hana (BOA 1930) - Total 820 (60 for Kibebe, 380 for Mintwab, 380 for Dr Hana)</t>
  </si>
  <si>
    <t>$50 is Registration fee. Online Deposit (BOA ending 1930)</t>
  </si>
  <si>
    <t>Regiter as a new member and transfered $250 (BOA 1930) $50 registration fee + 20 monthly cont.</t>
  </si>
  <si>
    <t>Online Deposite (BOA 1930) - Total 820 (60 for Kibebe, 380 for Mintwab, 380 for Dr Hana)</t>
  </si>
  <si>
    <t>Online Deposit (BOA ending 1930) - 120</t>
  </si>
  <si>
    <t>Online Deposit (BOA ending 1930) - 220</t>
  </si>
  <si>
    <t>Online Deposit (BOA ending 1930) - 250</t>
  </si>
  <si>
    <t>Regiter as a new member and paid $200 in cash plus 10 from Fikre to make the last payment 20</t>
  </si>
  <si>
    <t>Paid by Dr Hanna (BOE 1930) - Total 820 (60 for Kibebe, 380 for Mintiwab and 380 for Dr Hana)</t>
  </si>
  <si>
    <t>Total of $139.1 picnic expense made by Fitsum was applied towards monthly payment. I paid the extra 0.9 to make the cont as 20</t>
  </si>
  <si>
    <t>Last paid MonthYear</t>
  </si>
  <si>
    <t>Total Contribution</t>
  </si>
  <si>
    <t>Current month</t>
  </si>
  <si>
    <t>Months behind as of this month</t>
  </si>
  <si>
    <t>Receivable as of this Month</t>
  </si>
  <si>
    <t>Grand Total</t>
  </si>
  <si>
    <t>Expenses</t>
  </si>
  <si>
    <t>Expense before Sep 2021</t>
  </si>
  <si>
    <t>Expense after Sep 2021</t>
  </si>
  <si>
    <t>Book balance</t>
  </si>
  <si>
    <t>Bank balance</t>
  </si>
  <si>
    <t>Balance to deposit</t>
  </si>
  <si>
    <t>Date</t>
  </si>
  <si>
    <t>Paid to</t>
  </si>
  <si>
    <t>Ammount</t>
  </si>
  <si>
    <t>Description</t>
  </si>
  <si>
    <t>Zewerede Emlaelu</t>
  </si>
  <si>
    <t>As per the members agrement for immediate family loss(Father)</t>
  </si>
  <si>
    <t>Kibebe Betru</t>
  </si>
  <si>
    <t>As per the members agrement for immediate family loss (Spouse)</t>
  </si>
  <si>
    <t>Samson Tesfaye</t>
  </si>
  <si>
    <t>As per the members agrement for immediate family loss (Spouse's Dad)</t>
  </si>
  <si>
    <t>Anteneh Emun</t>
  </si>
  <si>
    <t>Amount</t>
  </si>
  <si>
    <t>Expense for picnic</t>
  </si>
  <si>
    <t>Refund made to Samson Tesfaye as payment towards monthly contribution (Jan 2023 to Aug 2023)</t>
  </si>
  <si>
    <t>Refund made to Fitsum Temeliso as payment towards monthly contribution (Jan 2023 to July 2023)</t>
  </si>
  <si>
    <t>Payment was made by Fikreselassie Temeliso</t>
  </si>
  <si>
    <t>KB</t>
  </si>
  <si>
    <t>Mint</t>
  </si>
  <si>
    <t>Expense</t>
  </si>
  <si>
    <t>Anti</t>
  </si>
  <si>
    <t>Fikre</t>
  </si>
  <si>
    <t>Dagne</t>
  </si>
  <si>
    <t>Sahilu</t>
  </si>
  <si>
    <t>Emeyewochu familiy union</t>
  </si>
  <si>
    <t>Statement of contributions</t>
  </si>
  <si>
    <t>Date of statement 02/16/2019</t>
  </si>
  <si>
    <r>
      <rPr>
        <b/>
        <sz val="11"/>
        <color theme="1"/>
        <rFont val="Calibri"/>
      </rPr>
      <t xml:space="preserve">**The union started in </t>
    </r>
    <r>
      <rPr>
        <b/>
        <u/>
        <sz val="11"/>
        <color theme="1"/>
        <rFont val="Calibri"/>
      </rPr>
      <t>Jan 2016**</t>
    </r>
  </si>
  <si>
    <t xml:space="preserve">     Overdue on your account $...................</t>
  </si>
  <si>
    <r>
      <rPr>
        <b/>
        <sz val="10"/>
        <color theme="1"/>
        <rFont val="Calibri"/>
      </rPr>
      <t xml:space="preserve">     Overall collected contribution and deposited to bank as of last meeting (Feb 16th 2019) ---</t>
    </r>
    <r>
      <rPr>
        <b/>
        <u/>
        <sz val="10"/>
        <color theme="1"/>
        <rFont val="Calibri"/>
      </rPr>
      <t xml:space="preserve"> $14,210</t>
    </r>
  </si>
  <si>
    <r>
      <rPr>
        <b/>
        <sz val="10"/>
        <color theme="1"/>
        <rFont val="Calibri"/>
      </rPr>
      <t xml:space="preserve">     Overall overdue contribution expected to be collected --- </t>
    </r>
    <r>
      <rPr>
        <b/>
        <u/>
        <sz val="10"/>
        <color theme="1"/>
        <rFont val="Calibri"/>
      </rPr>
      <t>$1010.00</t>
    </r>
  </si>
  <si>
    <t xml:space="preserve">Contribution </t>
  </si>
  <si>
    <t>Abebe  Desta Total</t>
  </si>
  <si>
    <t>Anteneh Emun Temeliso Total</t>
  </si>
  <si>
    <t>Ashenafi  Lake Total</t>
  </si>
  <si>
    <t>Asnakech  Desta Total</t>
  </si>
  <si>
    <t>Dagnachew  Lake Total</t>
  </si>
  <si>
    <t>Deborah  Emlaelu Total</t>
  </si>
  <si>
    <t>Eleni  Tesfaye Total</t>
  </si>
  <si>
    <t>Elsabeth  Desta Total</t>
  </si>
  <si>
    <t>Fikreselassie Emun Temeliso Total</t>
  </si>
  <si>
    <t>Fitsum Emun Temeliso Total</t>
  </si>
  <si>
    <t>Gashaw Lake Total</t>
  </si>
  <si>
    <t>Hana  Ayele Total</t>
  </si>
  <si>
    <t>Henok  Mulugeta Total</t>
  </si>
  <si>
    <t>John  Ayele Total</t>
  </si>
  <si>
    <t>Kibebe  Betru Total</t>
  </si>
  <si>
    <t>Meron  Ayele Total</t>
  </si>
  <si>
    <t>Mintwab  Desta Total</t>
  </si>
  <si>
    <t>Sahlu  Taffesse Total</t>
  </si>
  <si>
    <t>Samson  Tesfaye Total</t>
  </si>
  <si>
    <t>Sara  Lake Total</t>
  </si>
  <si>
    <t>Tsige  Desta Total</t>
  </si>
  <si>
    <t>Wahid  Sahlu Total</t>
  </si>
  <si>
    <t>Zelalem Emun Temeliso Total</t>
  </si>
  <si>
    <t>Zewerede  Emlaelu Total</t>
  </si>
  <si>
    <t>Bank</t>
  </si>
  <si>
    <t xml:space="preserve">Account number </t>
  </si>
  <si>
    <t>Full Name</t>
  </si>
  <si>
    <t>Email Address</t>
  </si>
  <si>
    <t>Phone #</t>
  </si>
  <si>
    <t>Routing No</t>
  </si>
  <si>
    <t>Apple Federal Credit Union</t>
  </si>
  <si>
    <t>Fikreselassie E. Temeliso</t>
  </si>
  <si>
    <t>443 600 9786</t>
  </si>
  <si>
    <t>Bank of America</t>
  </si>
  <si>
    <t>0043 7595 1903</t>
  </si>
  <si>
    <r>
      <rPr>
        <sz val="9"/>
        <color rgb="FF2DA5FF"/>
        <rFont val="Open Sans"/>
      </rPr>
      <t>Fitsum Temelisso</t>
    </r>
    <r>
      <rPr>
        <sz val="9"/>
        <color rgb="FF666666"/>
        <rFont val="Open Sans"/>
      </rPr>
      <t>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6:49:00 PM</t>
    </r>
  </si>
  <si>
    <r>
      <rPr>
        <sz val="9"/>
        <color rgb="FF2DA5FF"/>
        <rFont val="Open Sans"/>
      </rPr>
      <t>Sahlu</t>
    </r>
    <r>
      <rPr>
        <sz val="9"/>
        <color rgb="FF666666"/>
        <rFont val="Open Sans"/>
      </rPr>
      <t>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6:51:42 PM</t>
    </r>
  </si>
  <si>
    <r>
      <rPr>
        <sz val="9"/>
        <color rgb="FF2DA5FF"/>
        <rFont val="Open Sans"/>
      </rPr>
      <t>Eleni</t>
    </r>
    <r>
      <rPr>
        <sz val="9"/>
        <color rgb="FF666666"/>
        <rFont val="Open Sans"/>
      </rPr>
      <t>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6:52:09 PM</t>
    </r>
  </si>
  <si>
    <r>
      <rPr>
        <sz val="9"/>
        <color rgb="FF2DA5FF"/>
        <rFont val="Open Sans"/>
      </rPr>
      <t>Sahlu</t>
    </r>
    <r>
      <rPr>
        <sz val="9"/>
        <color rgb="FF666666"/>
        <rFont val="Open Sans"/>
      </rPr>
      <t>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6:52:11 PM</t>
    </r>
  </si>
  <si>
    <r>
      <rPr>
        <sz val="9"/>
        <color rgb="FF2DA5FF"/>
        <rFont val="Open Sans"/>
      </rPr>
      <t>Fitsum Temelisso</t>
    </r>
    <r>
      <rPr>
        <sz val="9"/>
        <color rgb="FF666666"/>
        <rFont val="Open Sans"/>
      </rPr>
      <t>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7:17:27 PM</t>
    </r>
  </si>
  <si>
    <t>six month-1</t>
  </si>
  <si>
    <r>
      <rPr>
        <sz val="9"/>
        <color rgb="FF2DA5FF"/>
        <rFont val="Open Sans"/>
      </rPr>
      <t>Eleni</t>
    </r>
    <r>
      <rPr>
        <sz val="9"/>
        <color rgb="FF666666"/>
        <rFont val="Open Sans"/>
      </rPr>
      <t>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7:17:46 PM</t>
    </r>
  </si>
  <si>
    <r>
      <rPr>
        <sz val="9"/>
        <color rgb="FF666666"/>
        <rFont val="Open Sans"/>
      </rPr>
      <t>Me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7:18:37 PM</t>
    </r>
  </si>
  <si>
    <r>
      <rPr>
        <sz val="9"/>
        <color rgb="FF2DA5FF"/>
        <rFont val="Open Sans"/>
      </rPr>
      <t>Sahlu</t>
    </r>
    <r>
      <rPr>
        <sz val="9"/>
        <color rgb="FF666666"/>
        <rFont val="Open Sans"/>
      </rPr>
      <t>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7:38:11 PM</t>
    </r>
  </si>
  <si>
    <t>3 month</t>
  </si>
  <si>
    <t>wahhd - 3 month</t>
  </si>
  <si>
    <r>
      <rPr>
        <sz val="9"/>
        <color rgb="FF666666"/>
        <rFont val="Open Sans"/>
      </rPr>
      <t>Me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8:00:03 PM</t>
    </r>
  </si>
  <si>
    <t>Hana Ayele ..ayelehana@yahoo.com</t>
  </si>
  <si>
    <t>John---ayelejohn@gmail.com</t>
  </si>
  <si>
    <r>
      <rPr>
        <sz val="9"/>
        <color rgb="FF2DA5FF"/>
        <rFont val="Open Sans"/>
      </rPr>
      <t>Samson’s iPhone</t>
    </r>
    <r>
      <rPr>
        <sz val="9"/>
        <color rgb="FF666666"/>
        <rFont val="Open Sans"/>
      </rPr>
      <t>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8:03:40 PM</t>
    </r>
  </si>
  <si>
    <r>
      <rPr>
        <sz val="9"/>
        <color rgb="FF666666"/>
        <rFont val="Open Sans"/>
      </rPr>
      <t>Me To </t>
    </r>
    <r>
      <rPr>
        <sz val="9"/>
        <color rgb="FF2DA5FF"/>
        <rFont val="Open Sans"/>
      </rPr>
      <t>Everyone</t>
    </r>
    <r>
      <rPr>
        <sz val="9"/>
        <color rgb="FF666666"/>
        <rFont val="Open Sans"/>
      </rPr>
      <t>8:04:22 PM</t>
    </r>
  </si>
  <si>
    <t>Anteneh -- antenehemun@gmail.com</t>
  </si>
  <si>
    <t>Picnic</t>
  </si>
  <si>
    <t>Members</t>
  </si>
  <si>
    <t>Cost per member</t>
  </si>
  <si>
    <t>Contribution collected</t>
  </si>
  <si>
    <t>To be collected picnic cont</t>
  </si>
  <si>
    <t>Tsege</t>
  </si>
  <si>
    <t>Melaku</t>
  </si>
  <si>
    <t>Cash paid</t>
  </si>
  <si>
    <t/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</si>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</sst>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###\-###\-####"/>
    <numFmt numFmtId="165" formatCode="[$-409]mmm\-yy"/>
    <numFmt numFmtId="166" formatCode="&quot;$&quot;#,##0.00"/>
    <numFmt numFmtId="167" formatCode="mm/dd/yyyy"/>
    <numFmt numFmtId="168" formatCode="0.0"/>
    <numFmt numFmtId="171" formatCode="[$-409]mmm\-yy;@"/>
  </numFmts>
  <fonts count="32">
    <font>
      <sz val="11"/>
      <color theme="1"/>
      <name val="Calibri"/>
      <scheme val="minor"/>
    </font>
    <font>
      <sz val="11"/>
      <color theme="1"/>
      <name val="Calibri"/>
    </font>
    <font>
      <sz val="9"/>
      <color rgb="FF2DA5FF"/>
      <name val="Open Sans"/>
    </font>
    <font>
      <u/>
      <sz val="11"/>
      <color theme="10"/>
      <name val="Arial"/>
    </font>
    <font>
      <sz val="10"/>
      <color rgb="FF333333"/>
      <name val="Open Sans"/>
    </font>
    <font>
      <u/>
      <sz val="11"/>
      <color theme="10"/>
      <name val="Arial"/>
    </font>
    <font>
      <u/>
      <sz val="11"/>
      <color theme="10"/>
      <name val="Arial"/>
    </font>
    <font>
      <u/>
      <sz val="11"/>
      <color theme="10"/>
      <name val="Arial"/>
    </font>
    <font>
      <sz val="9"/>
      <color rgb="FF666666"/>
      <name val="Open Sans"/>
    </font>
    <font>
      <u/>
      <sz val="11"/>
      <color theme="10"/>
      <name val="Calibri"/>
    </font>
    <font>
      <u/>
      <sz val="11"/>
      <color rgb="FF0000FF"/>
      <name val="Arial"/>
    </font>
    <font>
      <sz val="11"/>
      <color theme="1"/>
      <name val="Arial"/>
    </font>
    <font>
      <sz val="11"/>
      <color rgb="FF000000"/>
      <name val="Roboto"/>
    </font>
    <font>
      <sz val="11"/>
      <color rgb="FF222222"/>
      <name val="Arial"/>
    </font>
    <font>
      <sz val="11"/>
      <color rgb="FF000000"/>
      <name val="Arial"/>
    </font>
    <font>
      <sz val="11"/>
      <color theme="1"/>
      <name val="Calibri"/>
      <scheme val="minor"/>
    </font>
    <font>
      <b/>
      <sz val="11"/>
      <color theme="1"/>
      <name val="Arial"/>
    </font>
    <font>
      <sz val="11"/>
      <color rgb="FFFF0000"/>
      <name val="Calibri"/>
    </font>
    <font>
      <sz val="11"/>
      <color rgb="FFFF0000"/>
      <name val="Arial"/>
    </font>
    <font>
      <b/>
      <sz val="11"/>
      <color theme="1"/>
      <name val="Calibri"/>
    </font>
    <font>
      <b/>
      <sz val="11"/>
      <color rgb="FFFF0000"/>
      <name val="Arial"/>
    </font>
    <font>
      <b/>
      <sz val="13"/>
      <color theme="1"/>
      <name val="Calibri"/>
    </font>
    <font>
      <b/>
      <sz val="10"/>
      <color theme="1"/>
      <name val="Calibri"/>
    </font>
    <font>
      <sz val="14"/>
      <color theme="1"/>
      <name val="Calibri"/>
    </font>
    <font>
      <sz val="14"/>
      <color rgb="FF222222"/>
      <name val="Arial"/>
    </font>
    <font>
      <u/>
      <sz val="14"/>
      <color theme="10"/>
      <name val="Arial"/>
    </font>
    <font>
      <sz val="12"/>
      <color rgb="FF222222"/>
      <name val="Arial"/>
    </font>
    <font>
      <sz val="11"/>
      <name val="Calibri"/>
    </font>
    <font>
      <sz val="9"/>
      <color rgb="FF4A4A4A"/>
      <name val="Open Sans"/>
    </font>
    <font>
      <b/>
      <u/>
      <sz val="11"/>
      <color theme="1"/>
      <name val="Calibri"/>
    </font>
    <font>
      <b/>
      <u/>
      <sz val="10"/>
      <color theme="1"/>
      <name val="Calibri"/>
    </font>
    <font>
      <sz val="11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833C0B"/>
        <bgColor rgb="FF833C0B"/>
      </patternFill>
    </fill>
    <fill>
      <patternFill patternType="solid">
        <fgColor rgb="FFFFFFFF"/>
        <bgColor rgb="FFFFFFFF"/>
      </patternFill>
    </fill>
    <fill>
      <patternFill patternType="solid">
        <fgColor rgb="FFDEEAF6"/>
        <bgColor rgb="FFDEEAF6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262626"/>
        <bgColor rgb="FF262626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29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0" fontId="2" fillId="0" borderId="0" xfId="0" applyFont="1" applyAlignment="1">
      <alignment vertical="center" wrapText="1"/>
    </xf>
    <xf numFmtId="0" fontId="3" fillId="0" borderId="0" xfId="0" applyFont="1"/>
    <xf numFmtId="0" fontId="4" fillId="0" borderId="0" xfId="0" applyFont="1" applyAlignment="1">
      <alignment vertical="center"/>
    </xf>
    <xf numFmtId="0" fontId="1" fillId="2" borderId="1" xfId="0" applyFont="1" applyFill="1" applyBorder="1"/>
    <xf numFmtId="0" fontId="5" fillId="2" borderId="1" xfId="0" applyFont="1" applyFill="1" applyBorder="1"/>
    <xf numFmtId="164" fontId="1" fillId="2" borderId="1" xfId="0" applyNumberFormat="1" applyFont="1" applyFill="1" applyBorder="1"/>
    <xf numFmtId="0" fontId="6" fillId="0" borderId="0" xfId="0" applyFont="1" applyAlignment="1">
      <alignment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165" fontId="1" fillId="0" borderId="0" xfId="0" applyNumberFormat="1" applyFont="1"/>
    <xf numFmtId="43" fontId="1" fillId="0" borderId="0" xfId="0" applyNumberFormat="1" applyFont="1"/>
    <xf numFmtId="0" fontId="10" fillId="0" borderId="0" xfId="0" applyFont="1"/>
    <xf numFmtId="166" fontId="1" fillId="0" borderId="0" xfId="0" applyNumberFormat="1" applyFont="1"/>
    <xf numFmtId="15" fontId="1" fillId="0" borderId="0" xfId="0" applyNumberFormat="1" applyFont="1"/>
    <xf numFmtId="17" fontId="1" fillId="0" borderId="0" xfId="0" applyNumberFormat="1" applyFont="1"/>
    <xf numFmtId="0" fontId="11" fillId="0" borderId="0" xfId="0" applyFont="1"/>
    <xf numFmtId="0" fontId="12" fillId="3" borderId="1" xfId="0" applyFont="1" applyFill="1" applyBorder="1"/>
    <xf numFmtId="15" fontId="11" fillId="0" borderId="0" xfId="0" applyNumberFormat="1" applyFont="1"/>
    <xf numFmtId="15" fontId="13" fillId="3" borderId="1" xfId="0" applyNumberFormat="1" applyFont="1" applyFill="1" applyBorder="1"/>
    <xf numFmtId="166" fontId="11" fillId="0" borderId="0" xfId="0" applyNumberFormat="1" applyFont="1"/>
    <xf numFmtId="0" fontId="14" fillId="3" borderId="1" xfId="0" applyFont="1" applyFill="1" applyBorder="1"/>
    <xf numFmtId="0" fontId="15" fillId="0" borderId="0" xfId="0" applyFont="1" applyAlignment="1"/>
    <xf numFmtId="15" fontId="1" fillId="0" borderId="0" xfId="0" applyNumberFormat="1" applyFont="1" applyAlignment="1"/>
    <xf numFmtId="17" fontId="11" fillId="0" borderId="0" xfId="0" applyNumberFormat="1" applyFont="1"/>
    <xf numFmtId="3" fontId="1" fillId="0" borderId="0" xfId="0" applyNumberFormat="1" applyFont="1"/>
    <xf numFmtId="0" fontId="1" fillId="0" borderId="2" xfId="0" applyFont="1" applyBorder="1"/>
    <xf numFmtId="0" fontId="11" fillId="0" borderId="2" xfId="0" applyFont="1" applyBorder="1"/>
    <xf numFmtId="3" fontId="16" fillId="4" borderId="2" xfId="0" applyNumberFormat="1" applyFont="1" applyFill="1" applyBorder="1" applyAlignment="1">
      <alignment horizontal="center"/>
    </xf>
    <xf numFmtId="3" fontId="16" fillId="4" borderId="2" xfId="0" applyNumberFormat="1" applyFont="1" applyFill="1" applyBorder="1"/>
    <xf numFmtId="0" fontId="17" fillId="5" borderId="2" xfId="0" applyFont="1" applyFill="1" applyBorder="1"/>
    <xf numFmtId="0" fontId="18" fillId="5" borderId="2" xfId="0" applyFont="1" applyFill="1" applyBorder="1"/>
    <xf numFmtId="0" fontId="17" fillId="5" borderId="1" xfId="0" applyFont="1" applyFill="1" applyBorder="1"/>
    <xf numFmtId="17" fontId="1" fillId="0" borderId="2" xfId="0" applyNumberFormat="1" applyFont="1" applyBorder="1"/>
    <xf numFmtId="1" fontId="11" fillId="0" borderId="2" xfId="0" applyNumberFormat="1" applyFont="1" applyBorder="1" applyAlignment="1">
      <alignment horizontal="center"/>
    </xf>
    <xf numFmtId="1" fontId="20" fillId="0" borderId="2" xfId="0" applyNumberFormat="1" applyFont="1" applyBorder="1"/>
    <xf numFmtId="0" fontId="19" fillId="0" borderId="3" xfId="0" applyFont="1" applyBorder="1"/>
    <xf numFmtId="3" fontId="19" fillId="0" borderId="3" xfId="0" applyNumberFormat="1" applyFont="1" applyBorder="1"/>
    <xf numFmtId="4" fontId="16" fillId="0" borderId="3" xfId="0" applyNumberFormat="1" applyFont="1" applyBorder="1"/>
    <xf numFmtId="0" fontId="19" fillId="0" borderId="4" xfId="0" applyFont="1" applyBorder="1"/>
    <xf numFmtId="3" fontId="1" fillId="0" borderId="4" xfId="0" applyNumberFormat="1" applyFont="1" applyBorder="1"/>
    <xf numFmtId="4" fontId="11" fillId="0" borderId="4" xfId="0" applyNumberFormat="1" applyFont="1" applyBorder="1"/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4" fontId="11" fillId="0" borderId="5" xfId="0" applyNumberFormat="1" applyFont="1" applyBorder="1"/>
    <xf numFmtId="4" fontId="16" fillId="0" borderId="5" xfId="0" applyNumberFormat="1" applyFont="1" applyBorder="1"/>
    <xf numFmtId="0" fontId="19" fillId="0" borderId="6" xfId="0" applyFont="1" applyBorder="1"/>
    <xf numFmtId="3" fontId="1" fillId="0" borderId="6" xfId="0" applyNumberFormat="1" applyFont="1" applyBorder="1"/>
    <xf numFmtId="4" fontId="16" fillId="0" borderId="6" xfId="0" applyNumberFormat="1" applyFont="1" applyBorder="1"/>
    <xf numFmtId="4" fontId="11" fillId="0" borderId="0" xfId="0" applyNumberFormat="1" applyFont="1"/>
    <xf numFmtId="14" fontId="1" fillId="0" borderId="0" xfId="0" applyNumberFormat="1" applyFont="1"/>
    <xf numFmtId="167" fontId="11" fillId="0" borderId="0" xfId="0" applyNumberFormat="1" applyFont="1"/>
    <xf numFmtId="2" fontId="1" fillId="0" borderId="0" xfId="0" applyNumberFormat="1" applyFont="1"/>
    <xf numFmtId="14" fontId="11" fillId="0" borderId="0" xfId="0" applyNumberFormat="1" applyFont="1"/>
    <xf numFmtId="2" fontId="11" fillId="0" borderId="0" xfId="0" applyNumberFormat="1" applyFont="1"/>
    <xf numFmtId="165" fontId="11" fillId="0" borderId="2" xfId="0" applyNumberFormat="1" applyFont="1" applyBorder="1"/>
    <xf numFmtId="3" fontId="11" fillId="0" borderId="2" xfId="0" applyNumberFormat="1" applyFont="1" applyBorder="1"/>
    <xf numFmtId="0" fontId="18" fillId="6" borderId="2" xfId="0" applyFont="1" applyFill="1" applyBorder="1" applyAlignment="1">
      <alignment horizontal="left"/>
    </xf>
    <xf numFmtId="165" fontId="18" fillId="6" borderId="2" xfId="0" applyNumberFormat="1" applyFont="1" applyFill="1" applyBorder="1"/>
    <xf numFmtId="3" fontId="18" fillId="6" borderId="2" xfId="0" applyNumberFormat="1" applyFont="1" applyFill="1" applyBorder="1"/>
    <xf numFmtId="0" fontId="18" fillId="6" borderId="2" xfId="0" applyFont="1" applyFill="1" applyBorder="1"/>
    <xf numFmtId="17" fontId="17" fillId="6" borderId="2" xfId="0" applyNumberFormat="1" applyFont="1" applyFill="1" applyBorder="1"/>
    <xf numFmtId="0" fontId="18" fillId="6" borderId="2" xfId="0" applyFont="1" applyFill="1" applyBorder="1" applyAlignment="1">
      <alignment horizontal="center"/>
    </xf>
    <xf numFmtId="1" fontId="18" fillId="6" borderId="2" xfId="0" applyNumberFormat="1" applyFont="1" applyFill="1" applyBorder="1"/>
    <xf numFmtId="0" fontId="17" fillId="6" borderId="1" xfId="0" applyFont="1" applyFill="1" applyBorder="1"/>
    <xf numFmtId="0" fontId="11" fillId="0" borderId="2" xfId="0" applyFont="1" applyBorder="1" applyAlignment="1">
      <alignment horizontal="left"/>
    </xf>
    <xf numFmtId="0" fontId="18" fillId="7" borderId="2" xfId="0" applyFont="1" applyFill="1" applyBorder="1" applyAlignment="1">
      <alignment horizontal="left"/>
    </xf>
    <xf numFmtId="165" fontId="18" fillId="7" borderId="2" xfId="0" applyNumberFormat="1" applyFont="1" applyFill="1" applyBorder="1"/>
    <xf numFmtId="3" fontId="18" fillId="7" borderId="2" xfId="0" applyNumberFormat="1" applyFont="1" applyFill="1" applyBorder="1"/>
    <xf numFmtId="17" fontId="17" fillId="7" borderId="2" xfId="0" applyNumberFormat="1" applyFont="1" applyFill="1" applyBorder="1"/>
    <xf numFmtId="1" fontId="18" fillId="7" borderId="2" xfId="0" applyNumberFormat="1" applyFont="1" applyFill="1" applyBorder="1" applyAlignment="1">
      <alignment horizontal="center"/>
    </xf>
    <xf numFmtId="1" fontId="20" fillId="7" borderId="2" xfId="0" applyNumberFormat="1" applyFont="1" applyFill="1" applyBorder="1"/>
    <xf numFmtId="0" fontId="18" fillId="7" borderId="1" xfId="0" applyFont="1" applyFill="1" applyBorder="1"/>
    <xf numFmtId="1" fontId="18" fillId="6" borderId="2" xfId="0" applyNumberFormat="1" applyFont="1" applyFill="1" applyBorder="1" applyAlignment="1">
      <alignment horizontal="center"/>
    </xf>
    <xf numFmtId="1" fontId="20" fillId="6" borderId="2" xfId="0" applyNumberFormat="1" applyFont="1" applyFill="1" applyBorder="1"/>
    <xf numFmtId="0" fontId="18" fillId="6" borderId="1" xfId="0" applyFont="1" applyFill="1" applyBorder="1"/>
    <xf numFmtId="168" fontId="11" fillId="0" borderId="2" xfId="0" applyNumberFormat="1" applyFont="1" applyBorder="1" applyAlignment="1">
      <alignment horizontal="center"/>
    </xf>
    <xf numFmtId="165" fontId="11" fillId="0" borderId="0" xfId="0" applyNumberFormat="1" applyFont="1"/>
    <xf numFmtId="3" fontId="11" fillId="0" borderId="0" xfId="0" applyNumberFormat="1" applyFont="1"/>
    <xf numFmtId="0" fontId="11" fillId="0" borderId="0" xfId="0" applyFont="1" applyAlignment="1">
      <alignment horizontal="center"/>
    </xf>
    <xf numFmtId="0" fontId="19" fillId="0" borderId="2" xfId="0" applyFont="1" applyBorder="1"/>
    <xf numFmtId="4" fontId="11" fillId="0" borderId="2" xfId="0" applyNumberFormat="1" applyFont="1" applyBorder="1"/>
    <xf numFmtId="4" fontId="16" fillId="0" borderId="2" xfId="0" applyNumberFormat="1" applyFont="1" applyBorder="1"/>
    <xf numFmtId="4" fontId="1" fillId="0" borderId="0" xfId="0" applyNumberFormat="1" applyFont="1"/>
    <xf numFmtId="0" fontId="21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22" fillId="0" borderId="0" xfId="0" applyFont="1"/>
    <xf numFmtId="0" fontId="23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3" fillId="0" borderId="2" xfId="0" applyFont="1" applyBorder="1"/>
    <xf numFmtId="1" fontId="24" fillId="0" borderId="2" xfId="0" applyNumberFormat="1" applyFont="1" applyBorder="1"/>
    <xf numFmtId="0" fontId="1" fillId="0" borderId="0" xfId="0" applyFont="1" applyAlignment="1">
      <alignment horizontal="center" vertical="center"/>
    </xf>
    <xf numFmtId="0" fontId="26" fillId="0" borderId="0" xfId="0" applyFont="1"/>
    <xf numFmtId="1" fontId="24" fillId="0" borderId="2" xfId="0" applyNumberFormat="1" applyFont="1" applyBorder="1" applyAlignment="1">
      <alignment horizontal="right"/>
    </xf>
    <xf numFmtId="0" fontId="28" fillId="0" borderId="0" xfId="0" applyFont="1" applyAlignment="1">
      <alignment vertical="center" wrapText="1"/>
    </xf>
    <xf numFmtId="0" fontId="15" fillId="0" borderId="0" xfId="0" applyFont="1"/>
    <xf numFmtId="0" fontId="21" fillId="0" borderId="0" xfId="0" applyFont="1" applyAlignment="1">
      <alignment horizontal="center"/>
    </xf>
    <xf numFmtId="0" fontId="0" fillId="0" borderId="0" xfId="0" applyFont="1" applyAlignment="1"/>
    <xf numFmtId="0" fontId="19" fillId="0" borderId="0" xfId="0" applyFont="1" applyAlignment="1">
      <alignment horizontal="center"/>
    </xf>
    <xf numFmtId="0" fontId="23" fillId="0" borderId="7" xfId="0" applyFont="1" applyBorder="1" applyAlignment="1">
      <alignment horizontal="left" vertical="center"/>
    </xf>
    <xf numFmtId="0" fontId="27" fillId="0" borderId="8" xfId="0" applyFont="1" applyBorder="1"/>
    <xf numFmtId="0" fontId="25" fillId="0" borderId="7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0" fillId="0" borderId="9" xfId="0" pivotButton="1" applyFont="1" applyBorder="1" applyAlignment="1"/>
    <xf numFmtId="0" fontId="0" fillId="0" borderId="10" xfId="0" applyFont="1" applyBorder="1" applyAlignment="1"/>
    <xf numFmtId="0" fontId="0" fillId="0" borderId="9" xfId="0" applyFont="1" applyBorder="1" applyAlignment="1"/>
    <xf numFmtId="17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11" xfId="0" applyFont="1" applyBorder="1" applyAlignment="1"/>
    <xf numFmtId="17" fontId="0" fillId="0" borderId="12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Font="1" applyBorder="1" applyAlignment="1"/>
    <xf numFmtId="0" fontId="0" fillId="0" borderId="15" xfId="0" applyFont="1" applyBorder="1" applyAlignment="1"/>
    <xf numFmtId="0" fontId="0" fillId="0" borderId="16" xfId="0" applyFont="1" applyBorder="1" applyAlignment="1"/>
    <xf numFmtId="0" fontId="0" fillId="0" borderId="17" xfId="0" applyNumberFormat="1" applyFont="1" applyBorder="1" applyAlignment="1"/>
    <xf numFmtId="0" fontId="0" fillId="0" borderId="18" xfId="0" applyFont="1" applyBorder="1" applyAlignment="1"/>
    <xf numFmtId="0" fontId="0" fillId="0" borderId="12" xfId="0" applyFont="1" applyBorder="1" applyAlignment="1"/>
    <xf numFmtId="0" fontId="0" fillId="0" borderId="19" xfId="0" applyNumberFormat="1" applyFont="1" applyBorder="1" applyAlignment="1"/>
    <xf numFmtId="0" fontId="0" fillId="0" borderId="20" xfId="0" applyNumberFormat="1" applyFont="1" applyBorder="1" applyAlignment="1"/>
    <xf numFmtId="0" fontId="0" fillId="0" borderId="17" xfId="0" pivotButton="1" applyFont="1" applyBorder="1" applyAlignment="1"/>
    <xf numFmtId="0" fontId="0" fillId="0" borderId="17" xfId="0" applyFont="1" applyBorder="1" applyAlignment="1"/>
    <xf numFmtId="171" fontId="0" fillId="0" borderId="12" xfId="0" applyNumberFormat="1" applyFont="1" applyBorder="1" applyAlignment="1"/>
    <xf numFmtId="171" fontId="0" fillId="0" borderId="15" xfId="0" applyNumberFormat="1" applyFont="1" applyBorder="1" applyAlignment="1"/>
    <xf numFmtId="165" fontId="31" fillId="0" borderId="2" xfId="0" applyNumberFormat="1" applyFont="1" applyBorder="1"/>
    <xf numFmtId="3" fontId="31" fillId="0" borderId="2" xfId="0" applyNumberFormat="1" applyFont="1" applyBorder="1"/>
  </cellXfs>
  <cellStyles count="1">
    <cellStyle name="Normal" xfId="0" builtinId="0"/>
  </cellStyles>
  <dxfs count="35">
    <dxf>
      <numFmt numFmtId="171" formatCode="[$-409]mmm\-yy;@"/>
    </dxf>
    <dxf>
      <numFmt numFmtId="171" formatCode="[$-409]mmm\-yy;@"/>
    </dxf>
    <dxf>
      <numFmt numFmtId="171" formatCode="[$-409]mmm\-yy;@"/>
    </dxf>
    <dxf>
      <numFmt numFmtId="171" formatCode="[$-409]mmm\-yy;@"/>
    </dxf>
    <dxf>
      <numFmt numFmtId="171" formatCode="[$-409]mmm\-yy;@"/>
    </dxf>
    <dxf>
      <numFmt numFmtId="171" formatCode="[$-409]mmm\-yy;@"/>
    </dxf>
    <dxf>
      <numFmt numFmtId="171" formatCode="[$-409]mmm\-yy;@"/>
    </dxf>
    <dxf>
      <numFmt numFmtId="171" formatCode="[$-409]mmm\-yy;@"/>
    </dxf>
    <dxf>
      <numFmt numFmtId="171" formatCode="[$-409]mmm\-yy;@"/>
    </dxf>
    <dxf>
      <font>
        <b/>
        <color theme="9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theme="9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theme="9"/>
      </font>
      <fill>
        <patternFill patternType="none"/>
      </fill>
    </dxf>
    <dxf>
      <numFmt numFmtId="171" formatCode="[$-409]mmm\-yy;@"/>
    </dxf>
    <dxf>
      <numFmt numFmtId="171" formatCode="[$-409]mmm\-yy;@"/>
    </dxf>
    <dxf>
      <numFmt numFmtId="171" formatCode="[$-409]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104775</xdr:rowOff>
    </xdr:from>
    <xdr:ext cx="3600450" cy="8791575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866775</xdr:colOff>
      <xdr:row>6</xdr:row>
      <xdr:rowOff>104775</xdr:rowOff>
    </xdr:from>
    <xdr:ext cx="4724400" cy="8029575"/>
    <xdr:pic>
      <xdr:nvPicPr>
        <xdr:cNvPr id="3" name="image3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781050</xdr:colOff>
      <xdr:row>6</xdr:row>
      <xdr:rowOff>104775</xdr:rowOff>
    </xdr:from>
    <xdr:ext cx="3905250" cy="6334125"/>
    <xdr:pic>
      <xdr:nvPicPr>
        <xdr:cNvPr id="4" name="image2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4819650" cy="8258175"/>
    <xdr:pic>
      <xdr:nvPicPr>
        <xdr:cNvPr id="5" name="image4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24775" cy="752475"/>
    <xdr:pic>
      <xdr:nvPicPr>
        <xdr:cNvPr id="2" name="image5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Fikre" refreshedDate="45123.962843518515" refreshedVersion="4" recordCount="3368">
  <cacheSource type="worksheet">
    <worksheetSource ref="A1:F3369" sheet="Contribution"/>
  </cacheSource>
  <cacheFields count="6">
    <cacheField name="Seq" numFmtId="0">
      <sharedItems containsString="0" containsBlank="1" containsNumber="1" containsInteger="1" minValue="1" maxValue="3168"/>
    </cacheField>
    <cacheField name="Name" numFmtId="0">
      <sharedItems containsBlank="1" count="25">
        <s v="Fitsum Emun Temeliso"/>
        <s v="Fikreselassie Emun Temeliso"/>
        <s v="Zelalem Emun Temeliso"/>
        <s v="Anteneh Emun Temeliso"/>
        <s v="Sahlu  Taffesse"/>
        <s v="Samson  Tesfaye"/>
        <s v="Deborah  Emlaelu"/>
        <s v="Eleni  Tesfaye"/>
        <s v="Zewerede  Emlaelu"/>
        <s v="Wahid  Sahlu"/>
        <s v="Mintwab  Desta"/>
        <s v="Asnakech  Desta"/>
        <s v="Tsige  Desta"/>
        <s v="Elsabeth  Desta"/>
        <s v="Abebe  Desta"/>
        <s v="Ashenafi  Lake"/>
        <s v="Sara  Lake"/>
        <s v="Dagnachew  Lake"/>
        <s v="Kibebe  Betru"/>
        <s v="Meron  Ayele"/>
        <s v="Henok  Mulugeta"/>
        <s v="Hana  Ayele"/>
        <s v="John  Ayele"/>
        <s v="Gashaw Lake"/>
        <m/>
      </sharedItems>
    </cacheField>
    <cacheField name="ContMonthYear" numFmtId="17">
      <sharedItems containsNonDate="0" containsDate="1" containsString="0" containsBlank="1" minDate="2016-01-01T00:00:00" maxDate="2026-12-02T00:00:00" count="133"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d v="2025-04-01T00:00:00"/>
        <d v="2025-05-01T00:00:00"/>
        <d v="2025-06-01T00:00:00"/>
        <d v="2025-07-01T00:00:00"/>
        <d v="2025-08-01T00:00:00"/>
        <d v="2025-09-01T00:00:00"/>
        <d v="2025-10-01T00:00:00"/>
        <d v="2025-11-01T00:00:00"/>
        <d v="2025-12-01T00:00:00"/>
        <d v="2026-01-01T00:00:00"/>
        <d v="2026-02-01T00:00:00"/>
        <d v="2026-03-01T00:00:00"/>
        <d v="2026-04-01T00:00:00"/>
        <d v="2026-05-01T00:00:00"/>
        <d v="2026-06-01T00:00:00"/>
        <d v="2026-07-01T00:00:00"/>
        <d v="2026-08-01T00:00:00"/>
        <d v="2026-09-01T00:00:00"/>
        <d v="2026-10-01T00:00:00"/>
        <d v="2026-11-01T00:00:00"/>
        <d v="2026-12-01T00:00:00"/>
        <m/>
      </sharedItems>
    </cacheField>
    <cacheField name="Contribution" numFmtId="0">
      <sharedItems containsString="0" containsBlank="1" containsNumber="1" containsInteger="1" minValue="0" maxValue="70" count="4">
        <n v="70"/>
        <m/>
        <n v="20"/>
        <n v="0"/>
      </sharedItems>
    </cacheField>
    <cacheField name="Comment" numFmtId="0">
      <sharedItems containsBlank="1" containsMixedTypes="1" containsNumber="1" containsInteger="1" minValue="426601" maxValue="426661"/>
    </cacheField>
    <cacheField name="UpdatedDate" numFmtId="15">
      <sharedItems containsNonDate="0" containsDate="1" containsString="0" containsBlank="1" minDate="2018-01-13T00:00:00" maxDate="2023-07-1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Fikre" refreshedDate="45123.962843865738" refreshedVersion="4" recordCount="2304">
  <cacheSource type="worksheet">
    <worksheetSource ref="A1:F2305" sheet="Contribution"/>
  </cacheSource>
  <cacheFields count="6">
    <cacheField name="Seq" numFmtId="0">
      <sharedItems containsSemiMixedTypes="0" containsString="0" containsNumber="1" containsInteger="1" minValue="1" maxValue="2304"/>
    </cacheField>
    <cacheField name="Name" numFmtId="0">
      <sharedItems count="24">
        <s v="Fitsum Emun Temeliso"/>
        <s v="Fikreselassie Emun Temeliso"/>
        <s v="Zelalem Emun Temeliso"/>
        <s v="Anteneh Emun Temeliso"/>
        <s v="Sahlu  Taffesse"/>
        <s v="Samson  Tesfaye"/>
        <s v="Deborah  Emlaelu"/>
        <s v="Eleni  Tesfaye"/>
        <s v="Zewerede  Emlaelu"/>
        <s v="Wahid  Sahlu"/>
        <s v="Mintwab  Desta"/>
        <s v="Asnakech  Desta"/>
        <s v="Tsige  Desta"/>
        <s v="Elsabeth  Desta"/>
        <s v="Abebe  Desta"/>
        <s v="Ashenafi  Lake"/>
        <s v="Sara  Lake"/>
        <s v="Dagnachew  Lake"/>
        <s v="Kibebe  Betru"/>
        <s v="Meron  Ayele"/>
        <s v="Henok  Mulugeta"/>
        <s v="Hana  Ayele"/>
        <s v="John  Ayele"/>
        <s v="Gashaw Lake"/>
      </sharedItems>
    </cacheField>
    <cacheField name="ContMonthYear" numFmtId="17">
      <sharedItems containsSemiMixedTypes="0" containsNonDate="0" containsDate="1" containsString="0" minDate="2016-01-01T00:00:00" maxDate="2023-12-02T00:00:00" count="96"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</sharedItems>
    </cacheField>
    <cacheField name="Contribution" numFmtId="0">
      <sharedItems containsString="0" containsBlank="1" containsNumber="1" containsInteger="1" minValue="0" maxValue="70"/>
    </cacheField>
    <cacheField name="Comment" numFmtId="0">
      <sharedItems containsBlank="1" containsMixedTypes="1" containsNumber="1" containsInteger="1" minValue="426601" maxValue="426661"/>
    </cacheField>
    <cacheField name="UpdatedDate" numFmtId="15">
      <sharedItems containsNonDate="0" containsDate="1" containsString="0" containsBlank="1" minDate="2018-01-13T00:00:00" maxDate="2023-07-1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68">
  <r>
    <n v="1"/>
    <x v="0"/>
    <x v="0"/>
    <x v="0"/>
    <s v="Registratin fee $50 and Monthly Cont $20"/>
    <d v="2018-01-13T00:00:00"/>
  </r>
  <r>
    <n v="2"/>
    <x v="1"/>
    <x v="0"/>
    <x v="1"/>
    <m/>
    <m/>
  </r>
  <r>
    <n v="3"/>
    <x v="2"/>
    <x v="0"/>
    <x v="1"/>
    <m/>
    <m/>
  </r>
  <r>
    <n v="4"/>
    <x v="3"/>
    <x v="0"/>
    <x v="0"/>
    <s v="Registratin fee $50 and Monthly Cont $20"/>
    <d v="2018-01-13T00:00:00"/>
  </r>
  <r>
    <n v="5"/>
    <x v="4"/>
    <x v="0"/>
    <x v="0"/>
    <s v="Registratin fee $50 and Monthly Cont $20"/>
    <d v="2018-01-13T00:00:00"/>
  </r>
  <r>
    <n v="6"/>
    <x v="5"/>
    <x v="0"/>
    <x v="0"/>
    <s v="Registratin fee $50 and Monthly Cont $20"/>
    <d v="2018-01-13T00:00:00"/>
  </r>
  <r>
    <n v="7"/>
    <x v="6"/>
    <x v="0"/>
    <x v="1"/>
    <m/>
    <m/>
  </r>
  <r>
    <n v="8"/>
    <x v="7"/>
    <x v="0"/>
    <x v="0"/>
    <s v="Registratin fee $50 and Monthly Cont $20"/>
    <d v="2018-01-13T00:00:00"/>
  </r>
  <r>
    <n v="9"/>
    <x v="8"/>
    <x v="0"/>
    <x v="1"/>
    <m/>
    <m/>
  </r>
  <r>
    <n v="10"/>
    <x v="9"/>
    <x v="0"/>
    <x v="0"/>
    <s v="Registratin fee $50 and Monthly Cont $20"/>
    <d v="2018-01-13T00:00:00"/>
  </r>
  <r>
    <n v="11"/>
    <x v="10"/>
    <x v="0"/>
    <x v="0"/>
    <s v="Registratin fee $50 and Monthly Cont $20"/>
    <d v="2018-01-13T00:00:00"/>
  </r>
  <r>
    <n v="12"/>
    <x v="11"/>
    <x v="0"/>
    <x v="1"/>
    <m/>
    <m/>
  </r>
  <r>
    <n v="13"/>
    <x v="12"/>
    <x v="0"/>
    <x v="0"/>
    <s v="Registratin fee $50 and Monthly Cont $20"/>
    <d v="2018-01-13T00:00:00"/>
  </r>
  <r>
    <n v="14"/>
    <x v="13"/>
    <x v="0"/>
    <x v="1"/>
    <m/>
    <m/>
  </r>
  <r>
    <n v="15"/>
    <x v="14"/>
    <x v="0"/>
    <x v="0"/>
    <s v="Registratin fee $50 and Monthly Cont $20"/>
    <d v="2018-01-13T00:00:00"/>
  </r>
  <r>
    <n v="16"/>
    <x v="15"/>
    <x v="0"/>
    <x v="0"/>
    <s v="Registratin fee $50 and Monthly Cont $20"/>
    <d v="2018-01-13T00:00:00"/>
  </r>
  <r>
    <n v="17"/>
    <x v="16"/>
    <x v="0"/>
    <x v="0"/>
    <s v="Registratin fee $50 and Monthly Cont $20"/>
    <d v="2018-01-13T00:00:00"/>
  </r>
  <r>
    <n v="18"/>
    <x v="17"/>
    <x v="0"/>
    <x v="0"/>
    <s v="Registratin fee $50 and Monthly Cont $20"/>
    <d v="2018-01-13T00:00:00"/>
  </r>
  <r>
    <n v="19"/>
    <x v="18"/>
    <x v="0"/>
    <x v="0"/>
    <s v="Registratin fee $50 and Monthly Cont $20"/>
    <d v="2018-01-13T00:00:00"/>
  </r>
  <r>
    <n v="20"/>
    <x v="19"/>
    <x v="0"/>
    <x v="0"/>
    <s v="Registratin fee $50 and Monthly Cont $20"/>
    <d v="2018-01-13T00:00:00"/>
  </r>
  <r>
    <n v="21"/>
    <x v="20"/>
    <x v="0"/>
    <x v="0"/>
    <s v="Registratin fee $50 and Monthly Cont $20"/>
    <d v="2018-01-13T00:00:00"/>
  </r>
  <r>
    <n v="22"/>
    <x v="21"/>
    <x v="0"/>
    <x v="0"/>
    <s v="Registratin fee $50 and Monthly Cont $20"/>
    <d v="2018-01-13T00:00:00"/>
  </r>
  <r>
    <n v="23"/>
    <x v="22"/>
    <x v="0"/>
    <x v="0"/>
    <s v="Registratin fee $50 and Monthly Cont $20"/>
    <d v="2018-01-13T00:00:00"/>
  </r>
  <r>
    <n v="24"/>
    <x v="23"/>
    <x v="0"/>
    <x v="1"/>
    <m/>
    <m/>
  </r>
  <r>
    <n v="25"/>
    <x v="0"/>
    <x v="1"/>
    <x v="2"/>
    <m/>
    <d v="2018-01-13T00:00:00"/>
  </r>
  <r>
    <n v="26"/>
    <x v="1"/>
    <x v="1"/>
    <x v="1"/>
    <m/>
    <m/>
  </r>
  <r>
    <n v="27"/>
    <x v="2"/>
    <x v="1"/>
    <x v="1"/>
    <m/>
    <m/>
  </r>
  <r>
    <n v="28"/>
    <x v="3"/>
    <x v="1"/>
    <x v="2"/>
    <m/>
    <d v="2018-01-13T00:00:00"/>
  </r>
  <r>
    <n v="29"/>
    <x v="4"/>
    <x v="1"/>
    <x v="2"/>
    <m/>
    <d v="2018-01-13T00:00:00"/>
  </r>
  <r>
    <n v="30"/>
    <x v="5"/>
    <x v="1"/>
    <x v="2"/>
    <m/>
    <d v="2018-01-13T00:00:00"/>
  </r>
  <r>
    <n v="31"/>
    <x v="6"/>
    <x v="1"/>
    <x v="1"/>
    <m/>
    <m/>
  </r>
  <r>
    <n v="32"/>
    <x v="7"/>
    <x v="1"/>
    <x v="2"/>
    <m/>
    <d v="2018-01-13T00:00:00"/>
  </r>
  <r>
    <n v="33"/>
    <x v="8"/>
    <x v="1"/>
    <x v="1"/>
    <m/>
    <m/>
  </r>
  <r>
    <n v="34"/>
    <x v="9"/>
    <x v="1"/>
    <x v="2"/>
    <m/>
    <d v="2018-01-13T00:00:00"/>
  </r>
  <r>
    <n v="35"/>
    <x v="10"/>
    <x v="1"/>
    <x v="2"/>
    <m/>
    <d v="2018-01-13T00:00:00"/>
  </r>
  <r>
    <n v="36"/>
    <x v="11"/>
    <x v="1"/>
    <x v="1"/>
    <m/>
    <m/>
  </r>
  <r>
    <n v="37"/>
    <x v="12"/>
    <x v="1"/>
    <x v="2"/>
    <m/>
    <d v="2018-01-13T00:00:00"/>
  </r>
  <r>
    <n v="38"/>
    <x v="13"/>
    <x v="1"/>
    <x v="1"/>
    <m/>
    <m/>
  </r>
  <r>
    <n v="39"/>
    <x v="14"/>
    <x v="1"/>
    <x v="2"/>
    <m/>
    <d v="2018-01-13T00:00:00"/>
  </r>
  <r>
    <n v="40"/>
    <x v="15"/>
    <x v="1"/>
    <x v="2"/>
    <m/>
    <d v="2018-01-13T00:00:00"/>
  </r>
  <r>
    <n v="41"/>
    <x v="16"/>
    <x v="1"/>
    <x v="2"/>
    <m/>
    <d v="2018-01-13T00:00:00"/>
  </r>
  <r>
    <n v="42"/>
    <x v="17"/>
    <x v="1"/>
    <x v="2"/>
    <m/>
    <d v="2018-01-13T00:00:00"/>
  </r>
  <r>
    <n v="43"/>
    <x v="18"/>
    <x v="1"/>
    <x v="2"/>
    <m/>
    <d v="2018-01-13T00:00:00"/>
  </r>
  <r>
    <n v="44"/>
    <x v="19"/>
    <x v="1"/>
    <x v="2"/>
    <m/>
    <d v="2018-01-13T00:00:00"/>
  </r>
  <r>
    <n v="45"/>
    <x v="20"/>
    <x v="1"/>
    <x v="2"/>
    <m/>
    <d v="2018-01-13T00:00:00"/>
  </r>
  <r>
    <n v="46"/>
    <x v="21"/>
    <x v="1"/>
    <x v="2"/>
    <m/>
    <d v="2018-01-13T00:00:00"/>
  </r>
  <r>
    <n v="47"/>
    <x v="22"/>
    <x v="1"/>
    <x v="2"/>
    <m/>
    <d v="2018-01-13T00:00:00"/>
  </r>
  <r>
    <n v="48"/>
    <x v="23"/>
    <x v="1"/>
    <x v="1"/>
    <m/>
    <m/>
  </r>
  <r>
    <n v="49"/>
    <x v="0"/>
    <x v="2"/>
    <x v="2"/>
    <m/>
    <d v="2018-01-13T00:00:00"/>
  </r>
  <r>
    <n v="50"/>
    <x v="1"/>
    <x v="2"/>
    <x v="1"/>
    <m/>
    <m/>
  </r>
  <r>
    <n v="51"/>
    <x v="2"/>
    <x v="2"/>
    <x v="1"/>
    <m/>
    <m/>
  </r>
  <r>
    <n v="52"/>
    <x v="3"/>
    <x v="2"/>
    <x v="2"/>
    <m/>
    <d v="2018-01-13T00:00:00"/>
  </r>
  <r>
    <n v="53"/>
    <x v="4"/>
    <x v="2"/>
    <x v="2"/>
    <m/>
    <d v="2018-01-13T00:00:00"/>
  </r>
  <r>
    <n v="54"/>
    <x v="5"/>
    <x v="2"/>
    <x v="2"/>
    <m/>
    <d v="2018-01-13T00:00:00"/>
  </r>
  <r>
    <n v="55"/>
    <x v="6"/>
    <x v="2"/>
    <x v="1"/>
    <m/>
    <m/>
  </r>
  <r>
    <n v="56"/>
    <x v="7"/>
    <x v="2"/>
    <x v="2"/>
    <m/>
    <d v="2018-01-13T00:00:00"/>
  </r>
  <r>
    <n v="57"/>
    <x v="8"/>
    <x v="2"/>
    <x v="1"/>
    <m/>
    <m/>
  </r>
  <r>
    <n v="58"/>
    <x v="9"/>
    <x v="2"/>
    <x v="2"/>
    <m/>
    <d v="2018-01-13T00:00:00"/>
  </r>
  <r>
    <n v="59"/>
    <x v="10"/>
    <x v="2"/>
    <x v="2"/>
    <m/>
    <d v="2018-01-13T00:00:00"/>
  </r>
  <r>
    <n v="60"/>
    <x v="11"/>
    <x v="2"/>
    <x v="1"/>
    <m/>
    <m/>
  </r>
  <r>
    <n v="61"/>
    <x v="12"/>
    <x v="2"/>
    <x v="2"/>
    <m/>
    <d v="2018-01-13T00:00:00"/>
  </r>
  <r>
    <n v="62"/>
    <x v="13"/>
    <x v="2"/>
    <x v="1"/>
    <m/>
    <m/>
  </r>
  <r>
    <n v="63"/>
    <x v="14"/>
    <x v="2"/>
    <x v="2"/>
    <m/>
    <d v="2018-01-13T00:00:00"/>
  </r>
  <r>
    <n v="64"/>
    <x v="15"/>
    <x v="2"/>
    <x v="2"/>
    <m/>
    <d v="2018-01-13T00:00:00"/>
  </r>
  <r>
    <n v="65"/>
    <x v="16"/>
    <x v="2"/>
    <x v="2"/>
    <m/>
    <d v="2018-01-13T00:00:00"/>
  </r>
  <r>
    <n v="66"/>
    <x v="17"/>
    <x v="2"/>
    <x v="2"/>
    <m/>
    <d v="2018-01-13T00:00:00"/>
  </r>
  <r>
    <n v="67"/>
    <x v="18"/>
    <x v="2"/>
    <x v="2"/>
    <m/>
    <d v="2018-01-13T00:00:00"/>
  </r>
  <r>
    <n v="68"/>
    <x v="19"/>
    <x v="2"/>
    <x v="2"/>
    <m/>
    <d v="2018-01-13T00:00:00"/>
  </r>
  <r>
    <n v="69"/>
    <x v="20"/>
    <x v="2"/>
    <x v="2"/>
    <m/>
    <d v="2018-01-13T00:00:00"/>
  </r>
  <r>
    <n v="70"/>
    <x v="21"/>
    <x v="2"/>
    <x v="2"/>
    <m/>
    <d v="2018-01-13T00:00:00"/>
  </r>
  <r>
    <n v="71"/>
    <x v="22"/>
    <x v="2"/>
    <x v="2"/>
    <m/>
    <d v="2018-01-13T00:00:00"/>
  </r>
  <r>
    <n v="72"/>
    <x v="23"/>
    <x v="2"/>
    <x v="1"/>
    <m/>
    <m/>
  </r>
  <r>
    <n v="73"/>
    <x v="0"/>
    <x v="3"/>
    <x v="2"/>
    <m/>
    <d v="2018-01-13T00:00:00"/>
  </r>
  <r>
    <n v="74"/>
    <x v="1"/>
    <x v="3"/>
    <x v="1"/>
    <m/>
    <m/>
  </r>
  <r>
    <n v="75"/>
    <x v="2"/>
    <x v="3"/>
    <x v="1"/>
    <m/>
    <m/>
  </r>
  <r>
    <n v="76"/>
    <x v="3"/>
    <x v="3"/>
    <x v="2"/>
    <m/>
    <d v="2018-01-13T00:00:00"/>
  </r>
  <r>
    <n v="77"/>
    <x v="4"/>
    <x v="3"/>
    <x v="2"/>
    <m/>
    <d v="2018-01-13T00:00:00"/>
  </r>
  <r>
    <n v="78"/>
    <x v="5"/>
    <x v="3"/>
    <x v="2"/>
    <m/>
    <d v="2018-01-13T00:00:00"/>
  </r>
  <r>
    <n v="79"/>
    <x v="6"/>
    <x v="3"/>
    <x v="1"/>
    <m/>
    <m/>
  </r>
  <r>
    <n v="80"/>
    <x v="7"/>
    <x v="3"/>
    <x v="2"/>
    <m/>
    <d v="2018-01-13T00:00:00"/>
  </r>
  <r>
    <n v="81"/>
    <x v="8"/>
    <x v="3"/>
    <x v="1"/>
    <m/>
    <m/>
  </r>
  <r>
    <n v="82"/>
    <x v="9"/>
    <x v="3"/>
    <x v="2"/>
    <m/>
    <d v="2018-01-13T00:00:00"/>
  </r>
  <r>
    <n v="83"/>
    <x v="10"/>
    <x v="3"/>
    <x v="2"/>
    <m/>
    <d v="2018-01-13T00:00:00"/>
  </r>
  <r>
    <n v="84"/>
    <x v="11"/>
    <x v="3"/>
    <x v="1"/>
    <m/>
    <m/>
  </r>
  <r>
    <n v="85"/>
    <x v="12"/>
    <x v="3"/>
    <x v="2"/>
    <m/>
    <d v="2018-01-13T00:00:00"/>
  </r>
  <r>
    <n v="86"/>
    <x v="13"/>
    <x v="3"/>
    <x v="1"/>
    <m/>
    <m/>
  </r>
  <r>
    <n v="87"/>
    <x v="14"/>
    <x v="3"/>
    <x v="2"/>
    <m/>
    <d v="2018-01-13T00:00:00"/>
  </r>
  <r>
    <n v="88"/>
    <x v="15"/>
    <x v="3"/>
    <x v="2"/>
    <m/>
    <d v="2018-01-13T00:00:00"/>
  </r>
  <r>
    <n v="89"/>
    <x v="16"/>
    <x v="3"/>
    <x v="2"/>
    <m/>
    <d v="2018-01-13T00:00:00"/>
  </r>
  <r>
    <n v="90"/>
    <x v="17"/>
    <x v="3"/>
    <x v="2"/>
    <m/>
    <d v="2018-01-13T00:00:00"/>
  </r>
  <r>
    <n v="91"/>
    <x v="18"/>
    <x v="3"/>
    <x v="2"/>
    <m/>
    <d v="2018-01-13T00:00:00"/>
  </r>
  <r>
    <n v="92"/>
    <x v="19"/>
    <x v="3"/>
    <x v="2"/>
    <m/>
    <d v="2018-01-13T00:00:00"/>
  </r>
  <r>
    <n v="93"/>
    <x v="20"/>
    <x v="3"/>
    <x v="2"/>
    <m/>
    <d v="2018-01-13T00:00:00"/>
  </r>
  <r>
    <n v="94"/>
    <x v="21"/>
    <x v="3"/>
    <x v="2"/>
    <m/>
    <d v="2018-01-13T00:00:00"/>
  </r>
  <r>
    <n v="95"/>
    <x v="22"/>
    <x v="3"/>
    <x v="2"/>
    <m/>
    <d v="2018-01-13T00:00:00"/>
  </r>
  <r>
    <n v="96"/>
    <x v="23"/>
    <x v="3"/>
    <x v="1"/>
    <m/>
    <m/>
  </r>
  <r>
    <n v="97"/>
    <x v="0"/>
    <x v="4"/>
    <x v="2"/>
    <m/>
    <d v="2018-01-13T00:00:00"/>
  </r>
  <r>
    <n v="98"/>
    <x v="1"/>
    <x v="4"/>
    <x v="1"/>
    <m/>
    <m/>
  </r>
  <r>
    <n v="99"/>
    <x v="2"/>
    <x v="4"/>
    <x v="1"/>
    <m/>
    <m/>
  </r>
  <r>
    <n v="100"/>
    <x v="3"/>
    <x v="4"/>
    <x v="2"/>
    <m/>
    <d v="2018-01-13T00:00:00"/>
  </r>
  <r>
    <n v="101"/>
    <x v="4"/>
    <x v="4"/>
    <x v="2"/>
    <m/>
    <d v="2018-01-13T00:00:00"/>
  </r>
  <r>
    <n v="102"/>
    <x v="5"/>
    <x v="4"/>
    <x v="2"/>
    <m/>
    <d v="2018-01-13T00:00:00"/>
  </r>
  <r>
    <n v="103"/>
    <x v="6"/>
    <x v="4"/>
    <x v="1"/>
    <m/>
    <m/>
  </r>
  <r>
    <n v="104"/>
    <x v="7"/>
    <x v="4"/>
    <x v="2"/>
    <m/>
    <d v="2018-01-13T00:00:00"/>
  </r>
  <r>
    <n v="105"/>
    <x v="8"/>
    <x v="4"/>
    <x v="1"/>
    <m/>
    <m/>
  </r>
  <r>
    <n v="106"/>
    <x v="9"/>
    <x v="4"/>
    <x v="2"/>
    <m/>
    <d v="2018-01-13T00:00:00"/>
  </r>
  <r>
    <n v="107"/>
    <x v="10"/>
    <x v="4"/>
    <x v="2"/>
    <m/>
    <d v="2018-01-13T00:00:00"/>
  </r>
  <r>
    <n v="108"/>
    <x v="11"/>
    <x v="4"/>
    <x v="1"/>
    <m/>
    <m/>
  </r>
  <r>
    <n v="109"/>
    <x v="12"/>
    <x v="4"/>
    <x v="2"/>
    <m/>
    <d v="2018-01-13T00:00:00"/>
  </r>
  <r>
    <n v="110"/>
    <x v="13"/>
    <x v="4"/>
    <x v="1"/>
    <m/>
    <m/>
  </r>
  <r>
    <n v="111"/>
    <x v="14"/>
    <x v="4"/>
    <x v="2"/>
    <m/>
    <d v="2018-01-13T00:00:00"/>
  </r>
  <r>
    <n v="112"/>
    <x v="15"/>
    <x v="4"/>
    <x v="2"/>
    <m/>
    <d v="2018-01-13T00:00:00"/>
  </r>
  <r>
    <n v="113"/>
    <x v="16"/>
    <x v="4"/>
    <x v="2"/>
    <m/>
    <d v="2018-01-13T00:00:00"/>
  </r>
  <r>
    <n v="114"/>
    <x v="17"/>
    <x v="4"/>
    <x v="2"/>
    <m/>
    <d v="2018-01-13T00:00:00"/>
  </r>
  <r>
    <n v="115"/>
    <x v="18"/>
    <x v="4"/>
    <x v="2"/>
    <m/>
    <d v="2018-01-13T00:00:00"/>
  </r>
  <r>
    <n v="116"/>
    <x v="19"/>
    <x v="4"/>
    <x v="2"/>
    <m/>
    <d v="2018-01-13T00:00:00"/>
  </r>
  <r>
    <n v="117"/>
    <x v="20"/>
    <x v="4"/>
    <x v="2"/>
    <m/>
    <d v="2018-01-13T00:00:00"/>
  </r>
  <r>
    <n v="118"/>
    <x v="21"/>
    <x v="4"/>
    <x v="2"/>
    <m/>
    <d v="2018-01-13T00:00:00"/>
  </r>
  <r>
    <n v="119"/>
    <x v="22"/>
    <x v="4"/>
    <x v="2"/>
    <m/>
    <d v="2018-01-13T00:00:00"/>
  </r>
  <r>
    <n v="120"/>
    <x v="23"/>
    <x v="4"/>
    <x v="1"/>
    <m/>
    <m/>
  </r>
  <r>
    <n v="121"/>
    <x v="0"/>
    <x v="5"/>
    <x v="2"/>
    <m/>
    <d v="2018-01-13T00:00:00"/>
  </r>
  <r>
    <n v="122"/>
    <x v="1"/>
    <x v="5"/>
    <x v="1"/>
    <m/>
    <m/>
  </r>
  <r>
    <n v="123"/>
    <x v="2"/>
    <x v="5"/>
    <x v="1"/>
    <m/>
    <m/>
  </r>
  <r>
    <n v="124"/>
    <x v="3"/>
    <x v="5"/>
    <x v="2"/>
    <m/>
    <d v="2018-01-13T00:00:00"/>
  </r>
  <r>
    <n v="125"/>
    <x v="4"/>
    <x v="5"/>
    <x v="2"/>
    <m/>
    <d v="2018-01-13T00:00:00"/>
  </r>
  <r>
    <n v="126"/>
    <x v="5"/>
    <x v="5"/>
    <x v="2"/>
    <m/>
    <d v="2018-01-13T00:00:00"/>
  </r>
  <r>
    <n v="127"/>
    <x v="6"/>
    <x v="5"/>
    <x v="1"/>
    <m/>
    <m/>
  </r>
  <r>
    <n v="128"/>
    <x v="7"/>
    <x v="5"/>
    <x v="2"/>
    <m/>
    <d v="2018-01-13T00:00:00"/>
  </r>
  <r>
    <n v="129"/>
    <x v="8"/>
    <x v="5"/>
    <x v="1"/>
    <m/>
    <m/>
  </r>
  <r>
    <n v="130"/>
    <x v="9"/>
    <x v="5"/>
    <x v="2"/>
    <m/>
    <d v="2018-01-13T00:00:00"/>
  </r>
  <r>
    <n v="131"/>
    <x v="10"/>
    <x v="5"/>
    <x v="2"/>
    <m/>
    <d v="2018-01-13T00:00:00"/>
  </r>
  <r>
    <n v="132"/>
    <x v="11"/>
    <x v="5"/>
    <x v="1"/>
    <m/>
    <m/>
  </r>
  <r>
    <n v="133"/>
    <x v="12"/>
    <x v="5"/>
    <x v="2"/>
    <m/>
    <d v="2018-01-13T00:00:00"/>
  </r>
  <r>
    <n v="134"/>
    <x v="13"/>
    <x v="5"/>
    <x v="1"/>
    <m/>
    <m/>
  </r>
  <r>
    <n v="135"/>
    <x v="14"/>
    <x v="5"/>
    <x v="2"/>
    <m/>
    <d v="2018-01-13T00:00:00"/>
  </r>
  <r>
    <n v="136"/>
    <x v="15"/>
    <x v="5"/>
    <x v="2"/>
    <m/>
    <d v="2018-01-13T00:00:00"/>
  </r>
  <r>
    <n v="137"/>
    <x v="16"/>
    <x v="5"/>
    <x v="2"/>
    <m/>
    <d v="2018-01-13T00:00:00"/>
  </r>
  <r>
    <n v="138"/>
    <x v="17"/>
    <x v="5"/>
    <x v="2"/>
    <m/>
    <d v="2018-01-13T00:00:00"/>
  </r>
  <r>
    <n v="139"/>
    <x v="18"/>
    <x v="5"/>
    <x v="2"/>
    <m/>
    <d v="2018-01-13T00:00:00"/>
  </r>
  <r>
    <n v="140"/>
    <x v="19"/>
    <x v="5"/>
    <x v="2"/>
    <m/>
    <d v="2018-01-13T00:00:00"/>
  </r>
  <r>
    <n v="141"/>
    <x v="20"/>
    <x v="5"/>
    <x v="2"/>
    <m/>
    <d v="2018-01-13T00:00:00"/>
  </r>
  <r>
    <n v="142"/>
    <x v="21"/>
    <x v="5"/>
    <x v="2"/>
    <m/>
    <d v="2018-01-13T00:00:00"/>
  </r>
  <r>
    <n v="143"/>
    <x v="22"/>
    <x v="5"/>
    <x v="2"/>
    <m/>
    <d v="2018-01-13T00:00:00"/>
  </r>
  <r>
    <n v="144"/>
    <x v="23"/>
    <x v="5"/>
    <x v="1"/>
    <m/>
    <m/>
  </r>
  <r>
    <n v="145"/>
    <x v="0"/>
    <x v="6"/>
    <x v="2"/>
    <m/>
    <d v="2018-01-13T00:00:00"/>
  </r>
  <r>
    <n v="146"/>
    <x v="1"/>
    <x v="6"/>
    <x v="1"/>
    <m/>
    <m/>
  </r>
  <r>
    <n v="147"/>
    <x v="2"/>
    <x v="6"/>
    <x v="1"/>
    <m/>
    <m/>
  </r>
  <r>
    <n v="148"/>
    <x v="3"/>
    <x v="6"/>
    <x v="2"/>
    <m/>
    <d v="2018-01-13T00:00:00"/>
  </r>
  <r>
    <n v="149"/>
    <x v="4"/>
    <x v="6"/>
    <x v="2"/>
    <m/>
    <d v="2018-01-13T00:00:00"/>
  </r>
  <r>
    <n v="150"/>
    <x v="5"/>
    <x v="6"/>
    <x v="2"/>
    <m/>
    <d v="2018-01-13T00:00:00"/>
  </r>
  <r>
    <n v="151"/>
    <x v="6"/>
    <x v="6"/>
    <x v="1"/>
    <m/>
    <m/>
  </r>
  <r>
    <n v="152"/>
    <x v="7"/>
    <x v="6"/>
    <x v="2"/>
    <m/>
    <d v="2018-01-13T00:00:00"/>
  </r>
  <r>
    <n v="153"/>
    <x v="8"/>
    <x v="6"/>
    <x v="1"/>
    <m/>
    <m/>
  </r>
  <r>
    <n v="154"/>
    <x v="9"/>
    <x v="6"/>
    <x v="2"/>
    <m/>
    <d v="2018-01-13T00:00:00"/>
  </r>
  <r>
    <n v="155"/>
    <x v="10"/>
    <x v="6"/>
    <x v="2"/>
    <m/>
    <d v="2018-01-13T00:00:00"/>
  </r>
  <r>
    <n v="156"/>
    <x v="11"/>
    <x v="6"/>
    <x v="1"/>
    <m/>
    <m/>
  </r>
  <r>
    <n v="157"/>
    <x v="12"/>
    <x v="6"/>
    <x v="2"/>
    <m/>
    <d v="2018-01-13T00:00:00"/>
  </r>
  <r>
    <n v="158"/>
    <x v="13"/>
    <x v="6"/>
    <x v="1"/>
    <m/>
    <m/>
  </r>
  <r>
    <n v="159"/>
    <x v="14"/>
    <x v="6"/>
    <x v="1"/>
    <m/>
    <m/>
  </r>
  <r>
    <n v="160"/>
    <x v="15"/>
    <x v="6"/>
    <x v="2"/>
    <m/>
    <d v="2018-01-13T00:00:00"/>
  </r>
  <r>
    <n v="161"/>
    <x v="16"/>
    <x v="6"/>
    <x v="2"/>
    <m/>
    <d v="2018-01-13T00:00:00"/>
  </r>
  <r>
    <n v="162"/>
    <x v="17"/>
    <x v="6"/>
    <x v="2"/>
    <m/>
    <d v="2018-01-13T00:00:00"/>
  </r>
  <r>
    <n v="163"/>
    <x v="18"/>
    <x v="6"/>
    <x v="2"/>
    <m/>
    <d v="2018-01-13T00:00:00"/>
  </r>
  <r>
    <n v="164"/>
    <x v="19"/>
    <x v="6"/>
    <x v="2"/>
    <m/>
    <d v="2018-01-13T00:00:00"/>
  </r>
  <r>
    <n v="165"/>
    <x v="20"/>
    <x v="6"/>
    <x v="2"/>
    <m/>
    <d v="2018-01-13T00:00:00"/>
  </r>
  <r>
    <n v="166"/>
    <x v="21"/>
    <x v="6"/>
    <x v="2"/>
    <m/>
    <d v="2018-01-13T00:00:00"/>
  </r>
  <r>
    <n v="167"/>
    <x v="22"/>
    <x v="6"/>
    <x v="2"/>
    <m/>
    <d v="2018-01-13T00:00:00"/>
  </r>
  <r>
    <n v="168"/>
    <x v="23"/>
    <x v="6"/>
    <x v="1"/>
    <m/>
    <m/>
  </r>
  <r>
    <n v="169"/>
    <x v="0"/>
    <x v="7"/>
    <x v="2"/>
    <m/>
    <d v="2018-01-13T00:00:00"/>
  </r>
  <r>
    <n v="170"/>
    <x v="1"/>
    <x v="7"/>
    <x v="1"/>
    <m/>
    <m/>
  </r>
  <r>
    <n v="171"/>
    <x v="2"/>
    <x v="7"/>
    <x v="1"/>
    <m/>
    <m/>
  </r>
  <r>
    <n v="172"/>
    <x v="3"/>
    <x v="7"/>
    <x v="2"/>
    <m/>
    <d v="2018-01-13T00:00:00"/>
  </r>
  <r>
    <n v="173"/>
    <x v="4"/>
    <x v="7"/>
    <x v="2"/>
    <m/>
    <d v="2018-01-13T00:00:00"/>
  </r>
  <r>
    <n v="174"/>
    <x v="5"/>
    <x v="7"/>
    <x v="2"/>
    <m/>
    <d v="2018-01-13T00:00:00"/>
  </r>
  <r>
    <n v="175"/>
    <x v="6"/>
    <x v="7"/>
    <x v="1"/>
    <m/>
    <m/>
  </r>
  <r>
    <n v="176"/>
    <x v="7"/>
    <x v="7"/>
    <x v="2"/>
    <m/>
    <d v="2018-01-13T00:00:00"/>
  </r>
  <r>
    <n v="177"/>
    <x v="8"/>
    <x v="7"/>
    <x v="1"/>
    <m/>
    <m/>
  </r>
  <r>
    <n v="178"/>
    <x v="9"/>
    <x v="7"/>
    <x v="2"/>
    <m/>
    <d v="2018-01-13T00:00:00"/>
  </r>
  <r>
    <n v="179"/>
    <x v="10"/>
    <x v="7"/>
    <x v="2"/>
    <m/>
    <d v="2018-01-13T00:00:00"/>
  </r>
  <r>
    <n v="180"/>
    <x v="11"/>
    <x v="7"/>
    <x v="1"/>
    <m/>
    <m/>
  </r>
  <r>
    <n v="181"/>
    <x v="12"/>
    <x v="7"/>
    <x v="2"/>
    <m/>
    <d v="2018-01-13T00:00:00"/>
  </r>
  <r>
    <n v="182"/>
    <x v="13"/>
    <x v="7"/>
    <x v="1"/>
    <m/>
    <m/>
  </r>
  <r>
    <n v="183"/>
    <x v="14"/>
    <x v="7"/>
    <x v="1"/>
    <m/>
    <m/>
  </r>
  <r>
    <n v="184"/>
    <x v="15"/>
    <x v="7"/>
    <x v="2"/>
    <m/>
    <d v="2018-01-13T00:00:00"/>
  </r>
  <r>
    <n v="185"/>
    <x v="16"/>
    <x v="7"/>
    <x v="2"/>
    <m/>
    <d v="2018-01-13T00:00:00"/>
  </r>
  <r>
    <n v="186"/>
    <x v="17"/>
    <x v="7"/>
    <x v="2"/>
    <m/>
    <d v="2018-01-13T00:00:00"/>
  </r>
  <r>
    <n v="187"/>
    <x v="18"/>
    <x v="7"/>
    <x v="2"/>
    <m/>
    <d v="2018-01-13T00:00:00"/>
  </r>
  <r>
    <n v="188"/>
    <x v="19"/>
    <x v="7"/>
    <x v="2"/>
    <m/>
    <d v="2018-01-13T00:00:00"/>
  </r>
  <r>
    <n v="189"/>
    <x v="20"/>
    <x v="7"/>
    <x v="2"/>
    <m/>
    <d v="2018-01-13T00:00:00"/>
  </r>
  <r>
    <n v="190"/>
    <x v="21"/>
    <x v="7"/>
    <x v="2"/>
    <m/>
    <d v="2018-01-13T00:00:00"/>
  </r>
  <r>
    <n v="191"/>
    <x v="22"/>
    <x v="7"/>
    <x v="2"/>
    <m/>
    <d v="2018-01-13T00:00:00"/>
  </r>
  <r>
    <n v="192"/>
    <x v="23"/>
    <x v="7"/>
    <x v="1"/>
    <m/>
    <m/>
  </r>
  <r>
    <n v="193"/>
    <x v="0"/>
    <x v="8"/>
    <x v="2"/>
    <m/>
    <d v="2018-01-13T00:00:00"/>
  </r>
  <r>
    <n v="194"/>
    <x v="1"/>
    <x v="8"/>
    <x v="1"/>
    <m/>
    <m/>
  </r>
  <r>
    <n v="195"/>
    <x v="2"/>
    <x v="8"/>
    <x v="1"/>
    <m/>
    <m/>
  </r>
  <r>
    <n v="196"/>
    <x v="3"/>
    <x v="8"/>
    <x v="2"/>
    <m/>
    <d v="2018-01-13T00:00:00"/>
  </r>
  <r>
    <n v="197"/>
    <x v="4"/>
    <x v="8"/>
    <x v="2"/>
    <m/>
    <d v="2018-01-13T00:00:00"/>
  </r>
  <r>
    <n v="198"/>
    <x v="5"/>
    <x v="8"/>
    <x v="2"/>
    <m/>
    <d v="2018-01-13T00:00:00"/>
  </r>
  <r>
    <n v="199"/>
    <x v="6"/>
    <x v="8"/>
    <x v="1"/>
    <m/>
    <m/>
  </r>
  <r>
    <n v="200"/>
    <x v="7"/>
    <x v="8"/>
    <x v="2"/>
    <m/>
    <d v="2018-01-13T00:00:00"/>
  </r>
  <r>
    <n v="201"/>
    <x v="8"/>
    <x v="8"/>
    <x v="1"/>
    <m/>
    <m/>
  </r>
  <r>
    <n v="202"/>
    <x v="9"/>
    <x v="8"/>
    <x v="2"/>
    <m/>
    <d v="2018-01-13T00:00:00"/>
  </r>
  <r>
    <n v="203"/>
    <x v="10"/>
    <x v="8"/>
    <x v="2"/>
    <m/>
    <d v="2018-01-13T00:00:00"/>
  </r>
  <r>
    <n v="204"/>
    <x v="11"/>
    <x v="8"/>
    <x v="1"/>
    <m/>
    <m/>
  </r>
  <r>
    <n v="205"/>
    <x v="12"/>
    <x v="8"/>
    <x v="2"/>
    <m/>
    <d v="2018-01-13T00:00:00"/>
  </r>
  <r>
    <n v="206"/>
    <x v="13"/>
    <x v="8"/>
    <x v="1"/>
    <m/>
    <m/>
  </r>
  <r>
    <n v="207"/>
    <x v="14"/>
    <x v="8"/>
    <x v="1"/>
    <m/>
    <m/>
  </r>
  <r>
    <n v="208"/>
    <x v="15"/>
    <x v="8"/>
    <x v="2"/>
    <m/>
    <d v="2018-01-13T00:00:00"/>
  </r>
  <r>
    <n v="209"/>
    <x v="16"/>
    <x v="8"/>
    <x v="2"/>
    <m/>
    <d v="2018-01-13T00:00:00"/>
  </r>
  <r>
    <n v="210"/>
    <x v="17"/>
    <x v="8"/>
    <x v="2"/>
    <m/>
    <d v="2018-01-13T00:00:00"/>
  </r>
  <r>
    <n v="211"/>
    <x v="18"/>
    <x v="8"/>
    <x v="2"/>
    <m/>
    <d v="2018-01-13T00:00:00"/>
  </r>
  <r>
    <n v="212"/>
    <x v="19"/>
    <x v="8"/>
    <x v="2"/>
    <m/>
    <d v="2018-01-13T00:00:00"/>
  </r>
  <r>
    <n v="213"/>
    <x v="20"/>
    <x v="8"/>
    <x v="2"/>
    <m/>
    <d v="2018-01-13T00:00:00"/>
  </r>
  <r>
    <n v="214"/>
    <x v="21"/>
    <x v="8"/>
    <x v="2"/>
    <m/>
    <d v="2018-01-13T00:00:00"/>
  </r>
  <r>
    <n v="215"/>
    <x v="22"/>
    <x v="8"/>
    <x v="2"/>
    <m/>
    <d v="2018-01-13T00:00:00"/>
  </r>
  <r>
    <n v="216"/>
    <x v="23"/>
    <x v="8"/>
    <x v="1"/>
    <m/>
    <m/>
  </r>
  <r>
    <n v="217"/>
    <x v="0"/>
    <x v="9"/>
    <x v="2"/>
    <m/>
    <d v="2018-01-13T00:00:00"/>
  </r>
  <r>
    <n v="218"/>
    <x v="1"/>
    <x v="9"/>
    <x v="1"/>
    <m/>
    <m/>
  </r>
  <r>
    <n v="219"/>
    <x v="2"/>
    <x v="9"/>
    <x v="1"/>
    <m/>
    <m/>
  </r>
  <r>
    <n v="220"/>
    <x v="3"/>
    <x v="9"/>
    <x v="2"/>
    <m/>
    <d v="2018-01-13T00:00:00"/>
  </r>
  <r>
    <n v="221"/>
    <x v="4"/>
    <x v="9"/>
    <x v="2"/>
    <m/>
    <d v="2018-01-13T00:00:00"/>
  </r>
  <r>
    <n v="222"/>
    <x v="5"/>
    <x v="9"/>
    <x v="2"/>
    <m/>
    <d v="2018-01-13T00:00:00"/>
  </r>
  <r>
    <n v="223"/>
    <x v="6"/>
    <x v="9"/>
    <x v="1"/>
    <m/>
    <m/>
  </r>
  <r>
    <n v="224"/>
    <x v="7"/>
    <x v="9"/>
    <x v="2"/>
    <m/>
    <d v="2018-01-13T00:00:00"/>
  </r>
  <r>
    <n v="225"/>
    <x v="8"/>
    <x v="9"/>
    <x v="1"/>
    <m/>
    <m/>
  </r>
  <r>
    <n v="226"/>
    <x v="9"/>
    <x v="9"/>
    <x v="2"/>
    <m/>
    <d v="2018-01-13T00:00:00"/>
  </r>
  <r>
    <n v="227"/>
    <x v="10"/>
    <x v="9"/>
    <x v="2"/>
    <m/>
    <d v="2018-01-13T00:00:00"/>
  </r>
  <r>
    <n v="228"/>
    <x v="11"/>
    <x v="9"/>
    <x v="1"/>
    <m/>
    <m/>
  </r>
  <r>
    <n v="229"/>
    <x v="12"/>
    <x v="9"/>
    <x v="2"/>
    <m/>
    <d v="2018-01-13T00:00:00"/>
  </r>
  <r>
    <n v="230"/>
    <x v="13"/>
    <x v="9"/>
    <x v="1"/>
    <m/>
    <m/>
  </r>
  <r>
    <n v="231"/>
    <x v="14"/>
    <x v="9"/>
    <x v="1"/>
    <m/>
    <m/>
  </r>
  <r>
    <n v="232"/>
    <x v="15"/>
    <x v="9"/>
    <x v="2"/>
    <m/>
    <d v="2018-01-13T00:00:00"/>
  </r>
  <r>
    <n v="233"/>
    <x v="16"/>
    <x v="9"/>
    <x v="2"/>
    <m/>
    <d v="2018-01-13T00:00:00"/>
  </r>
  <r>
    <n v="234"/>
    <x v="17"/>
    <x v="9"/>
    <x v="2"/>
    <m/>
    <d v="2018-01-13T00:00:00"/>
  </r>
  <r>
    <n v="235"/>
    <x v="18"/>
    <x v="9"/>
    <x v="2"/>
    <m/>
    <d v="2018-01-13T00:00:00"/>
  </r>
  <r>
    <n v="236"/>
    <x v="19"/>
    <x v="9"/>
    <x v="2"/>
    <m/>
    <d v="2018-01-13T00:00:00"/>
  </r>
  <r>
    <n v="237"/>
    <x v="20"/>
    <x v="9"/>
    <x v="2"/>
    <m/>
    <d v="2018-01-13T00:00:00"/>
  </r>
  <r>
    <n v="238"/>
    <x v="21"/>
    <x v="9"/>
    <x v="2"/>
    <m/>
    <d v="2018-01-13T00:00:00"/>
  </r>
  <r>
    <n v="239"/>
    <x v="22"/>
    <x v="9"/>
    <x v="2"/>
    <m/>
    <d v="2018-01-13T00:00:00"/>
  </r>
  <r>
    <n v="240"/>
    <x v="23"/>
    <x v="9"/>
    <x v="1"/>
    <m/>
    <m/>
  </r>
  <r>
    <n v="241"/>
    <x v="0"/>
    <x v="10"/>
    <x v="2"/>
    <m/>
    <d v="2018-01-13T00:00:00"/>
  </r>
  <r>
    <n v="242"/>
    <x v="1"/>
    <x v="10"/>
    <x v="1"/>
    <m/>
    <m/>
  </r>
  <r>
    <n v="243"/>
    <x v="2"/>
    <x v="10"/>
    <x v="1"/>
    <m/>
    <m/>
  </r>
  <r>
    <n v="244"/>
    <x v="3"/>
    <x v="10"/>
    <x v="2"/>
    <m/>
    <d v="2018-01-13T00:00:00"/>
  </r>
  <r>
    <n v="245"/>
    <x v="4"/>
    <x v="10"/>
    <x v="2"/>
    <m/>
    <d v="2018-01-13T00:00:00"/>
  </r>
  <r>
    <n v="246"/>
    <x v="5"/>
    <x v="10"/>
    <x v="2"/>
    <m/>
    <d v="2018-01-13T00:00:00"/>
  </r>
  <r>
    <n v="247"/>
    <x v="6"/>
    <x v="10"/>
    <x v="1"/>
    <m/>
    <m/>
  </r>
  <r>
    <n v="248"/>
    <x v="7"/>
    <x v="10"/>
    <x v="2"/>
    <m/>
    <d v="2018-01-13T00:00:00"/>
  </r>
  <r>
    <n v="249"/>
    <x v="8"/>
    <x v="10"/>
    <x v="1"/>
    <m/>
    <m/>
  </r>
  <r>
    <n v="250"/>
    <x v="9"/>
    <x v="10"/>
    <x v="2"/>
    <m/>
    <d v="2018-01-13T00:00:00"/>
  </r>
  <r>
    <n v="251"/>
    <x v="10"/>
    <x v="10"/>
    <x v="2"/>
    <m/>
    <d v="2018-01-13T00:00:00"/>
  </r>
  <r>
    <n v="252"/>
    <x v="11"/>
    <x v="10"/>
    <x v="1"/>
    <m/>
    <m/>
  </r>
  <r>
    <n v="253"/>
    <x v="12"/>
    <x v="10"/>
    <x v="2"/>
    <m/>
    <d v="2018-01-13T00:00:00"/>
  </r>
  <r>
    <n v="254"/>
    <x v="13"/>
    <x v="10"/>
    <x v="1"/>
    <m/>
    <m/>
  </r>
  <r>
    <n v="255"/>
    <x v="14"/>
    <x v="10"/>
    <x v="1"/>
    <m/>
    <m/>
  </r>
  <r>
    <n v="256"/>
    <x v="15"/>
    <x v="10"/>
    <x v="2"/>
    <m/>
    <d v="2018-01-13T00:00:00"/>
  </r>
  <r>
    <n v="257"/>
    <x v="16"/>
    <x v="10"/>
    <x v="2"/>
    <m/>
    <d v="2018-01-13T00:00:00"/>
  </r>
  <r>
    <n v="258"/>
    <x v="17"/>
    <x v="10"/>
    <x v="2"/>
    <m/>
    <d v="2018-01-13T00:00:00"/>
  </r>
  <r>
    <n v="259"/>
    <x v="18"/>
    <x v="10"/>
    <x v="2"/>
    <m/>
    <d v="2018-01-13T00:00:00"/>
  </r>
  <r>
    <n v="260"/>
    <x v="19"/>
    <x v="10"/>
    <x v="2"/>
    <m/>
    <d v="2018-01-13T00:00:00"/>
  </r>
  <r>
    <n v="261"/>
    <x v="20"/>
    <x v="10"/>
    <x v="2"/>
    <m/>
    <d v="2018-01-13T00:00:00"/>
  </r>
  <r>
    <n v="262"/>
    <x v="21"/>
    <x v="10"/>
    <x v="2"/>
    <m/>
    <d v="2018-01-13T00:00:00"/>
  </r>
  <r>
    <n v="263"/>
    <x v="22"/>
    <x v="10"/>
    <x v="2"/>
    <m/>
    <d v="2018-01-13T00:00:00"/>
  </r>
  <r>
    <n v="264"/>
    <x v="23"/>
    <x v="10"/>
    <x v="1"/>
    <m/>
    <m/>
  </r>
  <r>
    <n v="265"/>
    <x v="0"/>
    <x v="11"/>
    <x v="2"/>
    <m/>
    <d v="2018-01-13T00:00:00"/>
  </r>
  <r>
    <n v="266"/>
    <x v="1"/>
    <x v="11"/>
    <x v="1"/>
    <m/>
    <m/>
  </r>
  <r>
    <n v="267"/>
    <x v="2"/>
    <x v="11"/>
    <x v="1"/>
    <m/>
    <m/>
  </r>
  <r>
    <n v="268"/>
    <x v="3"/>
    <x v="11"/>
    <x v="2"/>
    <m/>
    <d v="2018-01-13T00:00:00"/>
  </r>
  <r>
    <n v="269"/>
    <x v="4"/>
    <x v="11"/>
    <x v="2"/>
    <m/>
    <d v="2018-01-13T00:00:00"/>
  </r>
  <r>
    <n v="270"/>
    <x v="5"/>
    <x v="11"/>
    <x v="2"/>
    <m/>
    <d v="2018-01-13T00:00:00"/>
  </r>
  <r>
    <n v="271"/>
    <x v="6"/>
    <x v="11"/>
    <x v="1"/>
    <m/>
    <m/>
  </r>
  <r>
    <n v="272"/>
    <x v="7"/>
    <x v="11"/>
    <x v="2"/>
    <m/>
    <d v="2018-01-13T00:00:00"/>
  </r>
  <r>
    <n v="273"/>
    <x v="8"/>
    <x v="11"/>
    <x v="1"/>
    <m/>
    <m/>
  </r>
  <r>
    <n v="274"/>
    <x v="9"/>
    <x v="11"/>
    <x v="2"/>
    <m/>
    <d v="2018-01-13T00:00:00"/>
  </r>
  <r>
    <n v="275"/>
    <x v="10"/>
    <x v="11"/>
    <x v="2"/>
    <m/>
    <d v="2018-01-13T00:00:00"/>
  </r>
  <r>
    <n v="276"/>
    <x v="11"/>
    <x v="11"/>
    <x v="1"/>
    <m/>
    <m/>
  </r>
  <r>
    <n v="277"/>
    <x v="12"/>
    <x v="11"/>
    <x v="2"/>
    <m/>
    <d v="2018-01-13T00:00:00"/>
  </r>
  <r>
    <n v="278"/>
    <x v="13"/>
    <x v="11"/>
    <x v="1"/>
    <m/>
    <m/>
  </r>
  <r>
    <n v="279"/>
    <x v="14"/>
    <x v="11"/>
    <x v="1"/>
    <m/>
    <m/>
  </r>
  <r>
    <n v="280"/>
    <x v="15"/>
    <x v="11"/>
    <x v="2"/>
    <m/>
    <d v="2018-01-13T00:00:00"/>
  </r>
  <r>
    <n v="281"/>
    <x v="16"/>
    <x v="11"/>
    <x v="2"/>
    <m/>
    <d v="2018-01-13T00:00:00"/>
  </r>
  <r>
    <n v="282"/>
    <x v="17"/>
    <x v="11"/>
    <x v="2"/>
    <m/>
    <d v="2018-01-13T00:00:00"/>
  </r>
  <r>
    <n v="283"/>
    <x v="18"/>
    <x v="11"/>
    <x v="2"/>
    <m/>
    <d v="2018-01-13T00:00:00"/>
  </r>
  <r>
    <n v="284"/>
    <x v="19"/>
    <x v="11"/>
    <x v="2"/>
    <m/>
    <d v="2018-01-13T00:00:00"/>
  </r>
  <r>
    <n v="285"/>
    <x v="20"/>
    <x v="11"/>
    <x v="2"/>
    <m/>
    <d v="2018-01-13T00:00:00"/>
  </r>
  <r>
    <n v="286"/>
    <x v="21"/>
    <x v="11"/>
    <x v="2"/>
    <m/>
    <d v="2018-01-13T00:00:00"/>
  </r>
  <r>
    <n v="287"/>
    <x v="22"/>
    <x v="11"/>
    <x v="2"/>
    <m/>
    <d v="2018-01-13T00:00:00"/>
  </r>
  <r>
    <n v="288"/>
    <x v="23"/>
    <x v="11"/>
    <x v="1"/>
    <m/>
    <m/>
  </r>
  <r>
    <n v="289"/>
    <x v="0"/>
    <x v="12"/>
    <x v="2"/>
    <m/>
    <d v="2018-01-13T00:00:00"/>
  </r>
  <r>
    <n v="290"/>
    <x v="1"/>
    <x v="12"/>
    <x v="1"/>
    <m/>
    <m/>
  </r>
  <r>
    <n v="291"/>
    <x v="2"/>
    <x v="12"/>
    <x v="1"/>
    <m/>
    <m/>
  </r>
  <r>
    <n v="292"/>
    <x v="3"/>
    <x v="12"/>
    <x v="2"/>
    <m/>
    <d v="2018-01-13T00:00:00"/>
  </r>
  <r>
    <n v="293"/>
    <x v="4"/>
    <x v="12"/>
    <x v="2"/>
    <m/>
    <d v="2018-01-13T00:00:00"/>
  </r>
  <r>
    <n v="294"/>
    <x v="5"/>
    <x v="12"/>
    <x v="2"/>
    <m/>
    <d v="2018-01-13T00:00:00"/>
  </r>
  <r>
    <n v="295"/>
    <x v="6"/>
    <x v="12"/>
    <x v="1"/>
    <m/>
    <m/>
  </r>
  <r>
    <n v="296"/>
    <x v="7"/>
    <x v="12"/>
    <x v="2"/>
    <m/>
    <d v="2018-01-13T00:00:00"/>
  </r>
  <r>
    <n v="297"/>
    <x v="8"/>
    <x v="12"/>
    <x v="1"/>
    <m/>
    <m/>
  </r>
  <r>
    <n v="298"/>
    <x v="9"/>
    <x v="12"/>
    <x v="2"/>
    <m/>
    <d v="2018-01-13T00:00:00"/>
  </r>
  <r>
    <n v="299"/>
    <x v="10"/>
    <x v="12"/>
    <x v="2"/>
    <m/>
    <d v="2018-01-13T00:00:00"/>
  </r>
  <r>
    <n v="300"/>
    <x v="11"/>
    <x v="12"/>
    <x v="1"/>
    <m/>
    <m/>
  </r>
  <r>
    <n v="301"/>
    <x v="12"/>
    <x v="12"/>
    <x v="2"/>
    <m/>
    <d v="2018-01-13T00:00:00"/>
  </r>
  <r>
    <n v="302"/>
    <x v="13"/>
    <x v="12"/>
    <x v="1"/>
    <m/>
    <m/>
  </r>
  <r>
    <n v="303"/>
    <x v="14"/>
    <x v="12"/>
    <x v="1"/>
    <m/>
    <m/>
  </r>
  <r>
    <n v="304"/>
    <x v="15"/>
    <x v="12"/>
    <x v="2"/>
    <m/>
    <d v="2018-01-13T00:00:00"/>
  </r>
  <r>
    <n v="305"/>
    <x v="16"/>
    <x v="12"/>
    <x v="2"/>
    <m/>
    <d v="2018-01-13T00:00:00"/>
  </r>
  <r>
    <n v="306"/>
    <x v="17"/>
    <x v="12"/>
    <x v="2"/>
    <m/>
    <d v="2018-01-13T00:00:00"/>
  </r>
  <r>
    <n v="307"/>
    <x v="18"/>
    <x v="12"/>
    <x v="2"/>
    <m/>
    <d v="2018-01-13T00:00:00"/>
  </r>
  <r>
    <n v="308"/>
    <x v="19"/>
    <x v="12"/>
    <x v="2"/>
    <m/>
    <d v="2018-01-13T00:00:00"/>
  </r>
  <r>
    <n v="309"/>
    <x v="20"/>
    <x v="12"/>
    <x v="2"/>
    <m/>
    <d v="2018-01-13T00:00:00"/>
  </r>
  <r>
    <n v="310"/>
    <x v="21"/>
    <x v="12"/>
    <x v="2"/>
    <m/>
    <d v="2018-01-13T00:00:00"/>
  </r>
  <r>
    <n v="311"/>
    <x v="22"/>
    <x v="12"/>
    <x v="2"/>
    <m/>
    <d v="2018-01-13T00:00:00"/>
  </r>
  <r>
    <n v="312"/>
    <x v="23"/>
    <x v="12"/>
    <x v="1"/>
    <m/>
    <m/>
  </r>
  <r>
    <n v="313"/>
    <x v="0"/>
    <x v="13"/>
    <x v="2"/>
    <m/>
    <d v="2018-01-13T00:00:00"/>
  </r>
  <r>
    <n v="314"/>
    <x v="1"/>
    <x v="13"/>
    <x v="0"/>
    <s v="Registratin fee $50 and Monthly Cont $20"/>
    <d v="2018-01-13T00:00:00"/>
  </r>
  <r>
    <n v="315"/>
    <x v="2"/>
    <x v="13"/>
    <x v="0"/>
    <s v="Registratin fee $50 and Monthly Cont $20"/>
    <d v="2018-01-13T00:00:00"/>
  </r>
  <r>
    <n v="316"/>
    <x v="3"/>
    <x v="13"/>
    <x v="2"/>
    <m/>
    <d v="2018-01-13T00:00:00"/>
  </r>
  <r>
    <n v="317"/>
    <x v="4"/>
    <x v="13"/>
    <x v="2"/>
    <m/>
    <d v="2018-01-13T00:00:00"/>
  </r>
  <r>
    <n v="318"/>
    <x v="5"/>
    <x v="13"/>
    <x v="2"/>
    <m/>
    <d v="2018-01-13T00:00:00"/>
  </r>
  <r>
    <n v="319"/>
    <x v="6"/>
    <x v="13"/>
    <x v="1"/>
    <m/>
    <m/>
  </r>
  <r>
    <n v="320"/>
    <x v="7"/>
    <x v="13"/>
    <x v="2"/>
    <m/>
    <d v="2018-01-13T00:00:00"/>
  </r>
  <r>
    <n v="321"/>
    <x v="8"/>
    <x v="13"/>
    <x v="0"/>
    <s v="Registratin fee $50 and Monthly Cont $20"/>
    <d v="2018-01-13T00:00:00"/>
  </r>
  <r>
    <n v="322"/>
    <x v="9"/>
    <x v="13"/>
    <x v="2"/>
    <m/>
    <d v="2018-01-13T00:00:00"/>
  </r>
  <r>
    <n v="323"/>
    <x v="10"/>
    <x v="13"/>
    <x v="2"/>
    <m/>
    <d v="2018-01-13T00:00:00"/>
  </r>
  <r>
    <n v="324"/>
    <x v="11"/>
    <x v="13"/>
    <x v="1"/>
    <m/>
    <m/>
  </r>
  <r>
    <n v="325"/>
    <x v="12"/>
    <x v="13"/>
    <x v="2"/>
    <m/>
    <d v="2018-01-13T00:00:00"/>
  </r>
  <r>
    <n v="326"/>
    <x v="13"/>
    <x v="13"/>
    <x v="1"/>
    <m/>
    <m/>
  </r>
  <r>
    <n v="327"/>
    <x v="14"/>
    <x v="13"/>
    <x v="1"/>
    <m/>
    <m/>
  </r>
  <r>
    <n v="328"/>
    <x v="15"/>
    <x v="13"/>
    <x v="2"/>
    <m/>
    <d v="2018-01-13T00:00:00"/>
  </r>
  <r>
    <n v="329"/>
    <x v="16"/>
    <x v="13"/>
    <x v="2"/>
    <m/>
    <d v="2018-01-13T00:00:00"/>
  </r>
  <r>
    <n v="330"/>
    <x v="17"/>
    <x v="13"/>
    <x v="2"/>
    <m/>
    <d v="2018-01-13T00:00:00"/>
  </r>
  <r>
    <n v="331"/>
    <x v="18"/>
    <x v="13"/>
    <x v="2"/>
    <m/>
    <d v="2018-01-13T00:00:00"/>
  </r>
  <r>
    <n v="332"/>
    <x v="19"/>
    <x v="13"/>
    <x v="3"/>
    <s v="No payment for being out of work as per Samson"/>
    <d v="2018-01-13T00:00:00"/>
  </r>
  <r>
    <n v="333"/>
    <x v="20"/>
    <x v="13"/>
    <x v="2"/>
    <m/>
    <d v="2018-01-13T00:00:00"/>
  </r>
  <r>
    <n v="334"/>
    <x v="21"/>
    <x v="13"/>
    <x v="2"/>
    <m/>
    <d v="2018-01-13T00:00:00"/>
  </r>
  <r>
    <n v="335"/>
    <x v="22"/>
    <x v="13"/>
    <x v="2"/>
    <m/>
    <d v="2018-01-13T00:00:00"/>
  </r>
  <r>
    <n v="336"/>
    <x v="23"/>
    <x v="13"/>
    <x v="1"/>
    <m/>
    <m/>
  </r>
  <r>
    <n v="337"/>
    <x v="0"/>
    <x v="14"/>
    <x v="2"/>
    <m/>
    <d v="2018-01-13T00:00:00"/>
  </r>
  <r>
    <n v="338"/>
    <x v="1"/>
    <x v="14"/>
    <x v="2"/>
    <m/>
    <d v="2018-01-13T00:00:00"/>
  </r>
  <r>
    <n v="339"/>
    <x v="2"/>
    <x v="14"/>
    <x v="2"/>
    <m/>
    <d v="2018-01-13T00:00:00"/>
  </r>
  <r>
    <n v="340"/>
    <x v="3"/>
    <x v="14"/>
    <x v="2"/>
    <m/>
    <d v="2018-01-13T00:00:00"/>
  </r>
  <r>
    <n v="341"/>
    <x v="4"/>
    <x v="14"/>
    <x v="2"/>
    <m/>
    <d v="2018-01-13T00:00:00"/>
  </r>
  <r>
    <n v="342"/>
    <x v="5"/>
    <x v="14"/>
    <x v="2"/>
    <m/>
    <d v="2018-01-13T00:00:00"/>
  </r>
  <r>
    <n v="343"/>
    <x v="6"/>
    <x v="14"/>
    <x v="1"/>
    <m/>
    <m/>
  </r>
  <r>
    <n v="344"/>
    <x v="7"/>
    <x v="14"/>
    <x v="2"/>
    <m/>
    <d v="2018-01-13T00:00:00"/>
  </r>
  <r>
    <n v="345"/>
    <x v="8"/>
    <x v="14"/>
    <x v="2"/>
    <m/>
    <d v="2018-01-13T00:00:00"/>
  </r>
  <r>
    <n v="346"/>
    <x v="9"/>
    <x v="14"/>
    <x v="2"/>
    <m/>
    <d v="2018-01-13T00:00:00"/>
  </r>
  <r>
    <n v="347"/>
    <x v="10"/>
    <x v="14"/>
    <x v="2"/>
    <m/>
    <d v="2018-01-13T00:00:00"/>
  </r>
  <r>
    <n v="348"/>
    <x v="11"/>
    <x v="14"/>
    <x v="1"/>
    <m/>
    <m/>
  </r>
  <r>
    <n v="349"/>
    <x v="12"/>
    <x v="14"/>
    <x v="2"/>
    <m/>
    <d v="2018-01-13T00:00:00"/>
  </r>
  <r>
    <n v="350"/>
    <x v="13"/>
    <x v="14"/>
    <x v="1"/>
    <m/>
    <m/>
  </r>
  <r>
    <n v="351"/>
    <x v="14"/>
    <x v="14"/>
    <x v="1"/>
    <m/>
    <m/>
  </r>
  <r>
    <n v="352"/>
    <x v="15"/>
    <x v="14"/>
    <x v="2"/>
    <m/>
    <d v="2018-01-13T00:00:00"/>
  </r>
  <r>
    <n v="353"/>
    <x v="16"/>
    <x v="14"/>
    <x v="2"/>
    <m/>
    <d v="2018-01-13T00:00:00"/>
  </r>
  <r>
    <n v="354"/>
    <x v="17"/>
    <x v="14"/>
    <x v="2"/>
    <m/>
    <d v="2018-01-13T00:00:00"/>
  </r>
  <r>
    <n v="355"/>
    <x v="18"/>
    <x v="14"/>
    <x v="2"/>
    <m/>
    <d v="2018-01-13T00:00:00"/>
  </r>
  <r>
    <n v="356"/>
    <x v="19"/>
    <x v="14"/>
    <x v="3"/>
    <s v="No payment for being out of work as per Samson"/>
    <d v="2018-01-13T00:00:00"/>
  </r>
  <r>
    <n v="357"/>
    <x v="20"/>
    <x v="14"/>
    <x v="2"/>
    <m/>
    <d v="2018-01-13T00:00:00"/>
  </r>
  <r>
    <n v="358"/>
    <x v="21"/>
    <x v="14"/>
    <x v="2"/>
    <m/>
    <d v="2018-01-13T00:00:00"/>
  </r>
  <r>
    <n v="359"/>
    <x v="22"/>
    <x v="14"/>
    <x v="2"/>
    <m/>
    <d v="2018-01-13T00:00:00"/>
  </r>
  <r>
    <n v="360"/>
    <x v="23"/>
    <x v="14"/>
    <x v="1"/>
    <m/>
    <m/>
  </r>
  <r>
    <n v="361"/>
    <x v="0"/>
    <x v="15"/>
    <x v="2"/>
    <m/>
    <d v="2018-01-13T00:00:00"/>
  </r>
  <r>
    <n v="362"/>
    <x v="1"/>
    <x v="15"/>
    <x v="2"/>
    <m/>
    <d v="2018-01-13T00:00:00"/>
  </r>
  <r>
    <n v="363"/>
    <x v="2"/>
    <x v="15"/>
    <x v="2"/>
    <m/>
    <d v="2018-01-13T00:00:00"/>
  </r>
  <r>
    <n v="364"/>
    <x v="3"/>
    <x v="15"/>
    <x v="2"/>
    <m/>
    <d v="2018-01-13T00:00:00"/>
  </r>
  <r>
    <n v="365"/>
    <x v="4"/>
    <x v="15"/>
    <x v="2"/>
    <m/>
    <d v="2018-01-13T00:00:00"/>
  </r>
  <r>
    <n v="366"/>
    <x v="5"/>
    <x v="15"/>
    <x v="2"/>
    <m/>
    <d v="2018-01-13T00:00:00"/>
  </r>
  <r>
    <n v="367"/>
    <x v="6"/>
    <x v="15"/>
    <x v="1"/>
    <m/>
    <m/>
  </r>
  <r>
    <n v="368"/>
    <x v="7"/>
    <x v="15"/>
    <x v="2"/>
    <m/>
    <d v="2018-01-13T00:00:00"/>
  </r>
  <r>
    <n v="369"/>
    <x v="8"/>
    <x v="15"/>
    <x v="2"/>
    <m/>
    <d v="2018-01-13T00:00:00"/>
  </r>
  <r>
    <n v="370"/>
    <x v="9"/>
    <x v="15"/>
    <x v="2"/>
    <m/>
    <d v="2018-01-13T00:00:00"/>
  </r>
  <r>
    <n v="371"/>
    <x v="10"/>
    <x v="15"/>
    <x v="2"/>
    <m/>
    <d v="2018-01-13T00:00:00"/>
  </r>
  <r>
    <n v="372"/>
    <x v="11"/>
    <x v="15"/>
    <x v="1"/>
    <m/>
    <m/>
  </r>
  <r>
    <n v="373"/>
    <x v="12"/>
    <x v="15"/>
    <x v="2"/>
    <m/>
    <d v="2018-01-13T00:00:00"/>
  </r>
  <r>
    <n v="374"/>
    <x v="13"/>
    <x v="15"/>
    <x v="1"/>
    <m/>
    <m/>
  </r>
  <r>
    <n v="375"/>
    <x v="14"/>
    <x v="15"/>
    <x v="1"/>
    <m/>
    <m/>
  </r>
  <r>
    <n v="376"/>
    <x v="15"/>
    <x v="15"/>
    <x v="2"/>
    <m/>
    <d v="2018-01-13T00:00:00"/>
  </r>
  <r>
    <n v="377"/>
    <x v="16"/>
    <x v="15"/>
    <x v="2"/>
    <m/>
    <d v="2018-01-13T00:00:00"/>
  </r>
  <r>
    <n v="378"/>
    <x v="17"/>
    <x v="15"/>
    <x v="2"/>
    <m/>
    <d v="2018-01-13T00:00:00"/>
  </r>
  <r>
    <n v="379"/>
    <x v="18"/>
    <x v="15"/>
    <x v="2"/>
    <m/>
    <d v="2018-01-13T00:00:00"/>
  </r>
  <r>
    <n v="380"/>
    <x v="19"/>
    <x v="15"/>
    <x v="3"/>
    <s v="No payment for being out of work as per Samson"/>
    <d v="2018-01-13T00:00:00"/>
  </r>
  <r>
    <n v="381"/>
    <x v="20"/>
    <x v="15"/>
    <x v="2"/>
    <m/>
    <d v="2018-01-13T00:00:00"/>
  </r>
  <r>
    <n v="382"/>
    <x v="21"/>
    <x v="15"/>
    <x v="2"/>
    <m/>
    <d v="2018-01-13T00:00:00"/>
  </r>
  <r>
    <n v="383"/>
    <x v="22"/>
    <x v="15"/>
    <x v="2"/>
    <m/>
    <d v="2018-01-13T00:00:00"/>
  </r>
  <r>
    <n v="384"/>
    <x v="23"/>
    <x v="15"/>
    <x v="1"/>
    <m/>
    <m/>
  </r>
  <r>
    <n v="385"/>
    <x v="0"/>
    <x v="16"/>
    <x v="2"/>
    <m/>
    <d v="2018-01-13T00:00:00"/>
  </r>
  <r>
    <n v="386"/>
    <x v="1"/>
    <x v="16"/>
    <x v="2"/>
    <m/>
    <d v="2018-01-13T00:00:00"/>
  </r>
  <r>
    <n v="387"/>
    <x v="2"/>
    <x v="16"/>
    <x v="2"/>
    <m/>
    <d v="2018-01-13T00:00:00"/>
  </r>
  <r>
    <n v="388"/>
    <x v="3"/>
    <x v="16"/>
    <x v="2"/>
    <m/>
    <d v="2018-01-13T00:00:00"/>
  </r>
  <r>
    <n v="389"/>
    <x v="4"/>
    <x v="16"/>
    <x v="2"/>
    <m/>
    <d v="2018-01-13T00:00:00"/>
  </r>
  <r>
    <n v="390"/>
    <x v="5"/>
    <x v="16"/>
    <x v="2"/>
    <m/>
    <d v="2018-01-13T00:00:00"/>
  </r>
  <r>
    <n v="391"/>
    <x v="6"/>
    <x v="16"/>
    <x v="1"/>
    <m/>
    <m/>
  </r>
  <r>
    <n v="392"/>
    <x v="7"/>
    <x v="16"/>
    <x v="2"/>
    <m/>
    <d v="2018-01-13T00:00:00"/>
  </r>
  <r>
    <n v="393"/>
    <x v="8"/>
    <x v="16"/>
    <x v="2"/>
    <m/>
    <d v="2018-01-13T00:00:00"/>
  </r>
  <r>
    <n v="394"/>
    <x v="9"/>
    <x v="16"/>
    <x v="2"/>
    <m/>
    <d v="2018-01-13T00:00:00"/>
  </r>
  <r>
    <n v="395"/>
    <x v="10"/>
    <x v="16"/>
    <x v="2"/>
    <m/>
    <d v="2018-01-13T00:00:00"/>
  </r>
  <r>
    <n v="396"/>
    <x v="11"/>
    <x v="16"/>
    <x v="1"/>
    <m/>
    <m/>
  </r>
  <r>
    <n v="397"/>
    <x v="12"/>
    <x v="16"/>
    <x v="2"/>
    <m/>
    <d v="2018-01-13T00:00:00"/>
  </r>
  <r>
    <n v="398"/>
    <x v="13"/>
    <x v="16"/>
    <x v="1"/>
    <m/>
    <m/>
  </r>
  <r>
    <n v="399"/>
    <x v="14"/>
    <x v="16"/>
    <x v="1"/>
    <m/>
    <m/>
  </r>
  <r>
    <n v="400"/>
    <x v="15"/>
    <x v="16"/>
    <x v="2"/>
    <m/>
    <d v="2018-01-13T00:00:00"/>
  </r>
  <r>
    <n v="401"/>
    <x v="16"/>
    <x v="16"/>
    <x v="2"/>
    <m/>
    <d v="2018-01-13T00:00:00"/>
  </r>
  <r>
    <n v="402"/>
    <x v="17"/>
    <x v="16"/>
    <x v="2"/>
    <m/>
    <d v="2018-01-13T00:00:00"/>
  </r>
  <r>
    <n v="403"/>
    <x v="18"/>
    <x v="16"/>
    <x v="2"/>
    <m/>
    <d v="2018-01-13T00:00:00"/>
  </r>
  <r>
    <n v="404"/>
    <x v="19"/>
    <x v="16"/>
    <x v="2"/>
    <m/>
    <d v="2018-01-13T00:00:00"/>
  </r>
  <r>
    <n v="405"/>
    <x v="20"/>
    <x v="16"/>
    <x v="2"/>
    <m/>
    <d v="2018-01-13T00:00:00"/>
  </r>
  <r>
    <n v="406"/>
    <x v="21"/>
    <x v="16"/>
    <x v="2"/>
    <m/>
    <d v="2018-01-13T00:00:00"/>
  </r>
  <r>
    <n v="407"/>
    <x v="22"/>
    <x v="16"/>
    <x v="2"/>
    <m/>
    <d v="2018-01-13T00:00:00"/>
  </r>
  <r>
    <n v="408"/>
    <x v="23"/>
    <x v="16"/>
    <x v="1"/>
    <m/>
    <m/>
  </r>
  <r>
    <n v="409"/>
    <x v="0"/>
    <x v="17"/>
    <x v="2"/>
    <m/>
    <d v="2018-01-13T00:00:00"/>
  </r>
  <r>
    <n v="410"/>
    <x v="1"/>
    <x v="17"/>
    <x v="2"/>
    <m/>
    <d v="2018-01-13T00:00:00"/>
  </r>
  <r>
    <n v="411"/>
    <x v="2"/>
    <x v="17"/>
    <x v="2"/>
    <m/>
    <d v="2018-01-13T00:00:00"/>
  </r>
  <r>
    <n v="412"/>
    <x v="3"/>
    <x v="17"/>
    <x v="2"/>
    <m/>
    <d v="2018-01-13T00:00:00"/>
  </r>
  <r>
    <n v="413"/>
    <x v="4"/>
    <x v="17"/>
    <x v="2"/>
    <m/>
    <d v="2018-01-13T00:00:00"/>
  </r>
  <r>
    <n v="414"/>
    <x v="5"/>
    <x v="17"/>
    <x v="2"/>
    <m/>
    <d v="2018-01-13T00:00:00"/>
  </r>
  <r>
    <n v="415"/>
    <x v="6"/>
    <x v="17"/>
    <x v="1"/>
    <m/>
    <m/>
  </r>
  <r>
    <n v="416"/>
    <x v="7"/>
    <x v="17"/>
    <x v="2"/>
    <m/>
    <d v="2018-01-13T00:00:00"/>
  </r>
  <r>
    <n v="417"/>
    <x v="8"/>
    <x v="17"/>
    <x v="2"/>
    <m/>
    <d v="2018-01-13T00:00:00"/>
  </r>
  <r>
    <n v="418"/>
    <x v="9"/>
    <x v="17"/>
    <x v="2"/>
    <m/>
    <d v="2018-01-13T00:00:00"/>
  </r>
  <r>
    <n v="419"/>
    <x v="10"/>
    <x v="17"/>
    <x v="2"/>
    <m/>
    <d v="2018-01-13T00:00:00"/>
  </r>
  <r>
    <n v="420"/>
    <x v="11"/>
    <x v="17"/>
    <x v="1"/>
    <m/>
    <m/>
  </r>
  <r>
    <n v="421"/>
    <x v="12"/>
    <x v="17"/>
    <x v="2"/>
    <m/>
    <d v="2018-01-13T00:00:00"/>
  </r>
  <r>
    <n v="422"/>
    <x v="13"/>
    <x v="17"/>
    <x v="1"/>
    <m/>
    <m/>
  </r>
  <r>
    <n v="423"/>
    <x v="14"/>
    <x v="17"/>
    <x v="1"/>
    <m/>
    <m/>
  </r>
  <r>
    <n v="424"/>
    <x v="15"/>
    <x v="17"/>
    <x v="2"/>
    <m/>
    <d v="2018-01-13T00:00:00"/>
  </r>
  <r>
    <n v="425"/>
    <x v="16"/>
    <x v="17"/>
    <x v="2"/>
    <m/>
    <d v="2018-01-13T00:00:00"/>
  </r>
  <r>
    <n v="426"/>
    <x v="17"/>
    <x v="17"/>
    <x v="2"/>
    <m/>
    <d v="2018-01-13T00:00:00"/>
  </r>
  <r>
    <n v="427"/>
    <x v="18"/>
    <x v="17"/>
    <x v="2"/>
    <m/>
    <d v="2018-01-13T00:00:00"/>
  </r>
  <r>
    <n v="428"/>
    <x v="19"/>
    <x v="17"/>
    <x v="2"/>
    <m/>
    <d v="2018-01-13T00:00:00"/>
  </r>
  <r>
    <n v="429"/>
    <x v="20"/>
    <x v="17"/>
    <x v="2"/>
    <m/>
    <d v="2018-01-13T00:00:00"/>
  </r>
  <r>
    <n v="430"/>
    <x v="21"/>
    <x v="17"/>
    <x v="2"/>
    <m/>
    <d v="2018-01-13T00:00:00"/>
  </r>
  <r>
    <n v="431"/>
    <x v="22"/>
    <x v="17"/>
    <x v="2"/>
    <m/>
    <d v="2018-01-13T00:00:00"/>
  </r>
  <r>
    <n v="432"/>
    <x v="23"/>
    <x v="17"/>
    <x v="1"/>
    <m/>
    <m/>
  </r>
  <r>
    <n v="433"/>
    <x v="0"/>
    <x v="18"/>
    <x v="2"/>
    <m/>
    <d v="2018-01-13T00:00:00"/>
  </r>
  <r>
    <n v="434"/>
    <x v="1"/>
    <x v="18"/>
    <x v="2"/>
    <m/>
    <d v="2018-01-13T00:00:00"/>
  </r>
  <r>
    <n v="435"/>
    <x v="2"/>
    <x v="18"/>
    <x v="2"/>
    <m/>
    <d v="2018-01-13T00:00:00"/>
  </r>
  <r>
    <n v="436"/>
    <x v="3"/>
    <x v="18"/>
    <x v="2"/>
    <m/>
    <d v="2018-01-13T00:00:00"/>
  </r>
  <r>
    <n v="437"/>
    <x v="4"/>
    <x v="18"/>
    <x v="2"/>
    <m/>
    <d v="2018-01-13T00:00:00"/>
  </r>
  <r>
    <n v="438"/>
    <x v="5"/>
    <x v="18"/>
    <x v="2"/>
    <m/>
    <d v="2018-01-13T00:00:00"/>
  </r>
  <r>
    <n v="439"/>
    <x v="6"/>
    <x v="18"/>
    <x v="1"/>
    <m/>
    <m/>
  </r>
  <r>
    <n v="440"/>
    <x v="7"/>
    <x v="18"/>
    <x v="2"/>
    <m/>
    <d v="2018-01-13T00:00:00"/>
  </r>
  <r>
    <n v="441"/>
    <x v="8"/>
    <x v="18"/>
    <x v="2"/>
    <m/>
    <d v="2018-01-13T00:00:00"/>
  </r>
  <r>
    <n v="442"/>
    <x v="9"/>
    <x v="18"/>
    <x v="2"/>
    <m/>
    <d v="2018-01-13T00:00:00"/>
  </r>
  <r>
    <n v="443"/>
    <x v="10"/>
    <x v="18"/>
    <x v="2"/>
    <m/>
    <d v="2018-01-13T00:00:00"/>
  </r>
  <r>
    <n v="444"/>
    <x v="11"/>
    <x v="18"/>
    <x v="1"/>
    <m/>
    <m/>
  </r>
  <r>
    <n v="445"/>
    <x v="12"/>
    <x v="18"/>
    <x v="2"/>
    <m/>
    <d v="2018-01-13T00:00:00"/>
  </r>
  <r>
    <n v="446"/>
    <x v="13"/>
    <x v="18"/>
    <x v="1"/>
    <m/>
    <m/>
  </r>
  <r>
    <n v="447"/>
    <x v="14"/>
    <x v="18"/>
    <x v="1"/>
    <m/>
    <m/>
  </r>
  <r>
    <n v="448"/>
    <x v="15"/>
    <x v="18"/>
    <x v="2"/>
    <m/>
    <d v="2018-01-13T00:00:00"/>
  </r>
  <r>
    <n v="449"/>
    <x v="16"/>
    <x v="18"/>
    <x v="2"/>
    <m/>
    <d v="2018-01-13T00:00:00"/>
  </r>
  <r>
    <n v="450"/>
    <x v="17"/>
    <x v="18"/>
    <x v="2"/>
    <m/>
    <d v="2018-01-13T00:00:00"/>
  </r>
  <r>
    <n v="451"/>
    <x v="18"/>
    <x v="18"/>
    <x v="2"/>
    <m/>
    <d v="2018-01-13T00:00:00"/>
  </r>
  <r>
    <n v="452"/>
    <x v="19"/>
    <x v="18"/>
    <x v="2"/>
    <m/>
    <d v="2018-01-13T00:00:00"/>
  </r>
  <r>
    <n v="453"/>
    <x v="20"/>
    <x v="18"/>
    <x v="2"/>
    <m/>
    <d v="2018-01-13T00:00:00"/>
  </r>
  <r>
    <n v="454"/>
    <x v="21"/>
    <x v="18"/>
    <x v="2"/>
    <m/>
    <d v="2018-01-13T00:00:00"/>
  </r>
  <r>
    <n v="455"/>
    <x v="22"/>
    <x v="18"/>
    <x v="2"/>
    <m/>
    <d v="2018-01-13T00:00:00"/>
  </r>
  <r>
    <n v="456"/>
    <x v="23"/>
    <x v="18"/>
    <x v="0"/>
    <s v="Registratin fee $50 and Monthly Cont $20"/>
    <d v="2018-01-13T00:00:00"/>
  </r>
  <r>
    <n v="457"/>
    <x v="0"/>
    <x v="19"/>
    <x v="2"/>
    <m/>
    <d v="2018-01-13T00:00:00"/>
  </r>
  <r>
    <n v="458"/>
    <x v="1"/>
    <x v="19"/>
    <x v="2"/>
    <m/>
    <d v="2018-01-13T00:00:00"/>
  </r>
  <r>
    <n v="459"/>
    <x v="2"/>
    <x v="19"/>
    <x v="2"/>
    <m/>
    <d v="2018-01-13T00:00:00"/>
  </r>
  <r>
    <n v="460"/>
    <x v="3"/>
    <x v="19"/>
    <x v="2"/>
    <m/>
    <d v="2018-01-13T00:00:00"/>
  </r>
  <r>
    <n v="461"/>
    <x v="4"/>
    <x v="19"/>
    <x v="2"/>
    <m/>
    <d v="2018-01-13T00:00:00"/>
  </r>
  <r>
    <n v="462"/>
    <x v="5"/>
    <x v="19"/>
    <x v="2"/>
    <m/>
    <d v="2018-01-13T00:00:00"/>
  </r>
  <r>
    <n v="463"/>
    <x v="6"/>
    <x v="19"/>
    <x v="1"/>
    <m/>
    <m/>
  </r>
  <r>
    <n v="464"/>
    <x v="7"/>
    <x v="19"/>
    <x v="2"/>
    <m/>
    <d v="2018-01-13T00:00:00"/>
  </r>
  <r>
    <n v="465"/>
    <x v="8"/>
    <x v="19"/>
    <x v="2"/>
    <m/>
    <d v="2018-01-13T00:00:00"/>
  </r>
  <r>
    <n v="466"/>
    <x v="9"/>
    <x v="19"/>
    <x v="2"/>
    <m/>
    <d v="2018-01-13T00:00:00"/>
  </r>
  <r>
    <n v="467"/>
    <x v="10"/>
    <x v="19"/>
    <x v="2"/>
    <m/>
    <d v="2018-01-13T00:00:00"/>
  </r>
  <r>
    <n v="468"/>
    <x v="11"/>
    <x v="19"/>
    <x v="1"/>
    <m/>
    <m/>
  </r>
  <r>
    <n v="469"/>
    <x v="12"/>
    <x v="19"/>
    <x v="2"/>
    <m/>
    <d v="2018-01-13T00:00:00"/>
  </r>
  <r>
    <n v="470"/>
    <x v="13"/>
    <x v="19"/>
    <x v="1"/>
    <m/>
    <m/>
  </r>
  <r>
    <n v="471"/>
    <x v="14"/>
    <x v="19"/>
    <x v="1"/>
    <m/>
    <m/>
  </r>
  <r>
    <n v="472"/>
    <x v="15"/>
    <x v="19"/>
    <x v="2"/>
    <m/>
    <d v="2018-01-13T00:00:00"/>
  </r>
  <r>
    <n v="473"/>
    <x v="16"/>
    <x v="19"/>
    <x v="2"/>
    <m/>
    <d v="2018-01-13T00:00:00"/>
  </r>
  <r>
    <n v="474"/>
    <x v="17"/>
    <x v="19"/>
    <x v="2"/>
    <m/>
    <d v="2018-01-13T00:00:00"/>
  </r>
  <r>
    <n v="475"/>
    <x v="18"/>
    <x v="19"/>
    <x v="2"/>
    <m/>
    <d v="2018-01-13T00:00:00"/>
  </r>
  <r>
    <n v="476"/>
    <x v="19"/>
    <x v="19"/>
    <x v="2"/>
    <m/>
    <d v="2018-01-13T00:00:00"/>
  </r>
  <r>
    <n v="477"/>
    <x v="20"/>
    <x v="19"/>
    <x v="2"/>
    <m/>
    <d v="2018-01-13T00:00:00"/>
  </r>
  <r>
    <n v="478"/>
    <x v="21"/>
    <x v="19"/>
    <x v="2"/>
    <m/>
    <d v="2018-01-13T00:00:00"/>
  </r>
  <r>
    <n v="479"/>
    <x v="22"/>
    <x v="19"/>
    <x v="2"/>
    <m/>
    <d v="2018-01-13T00:00:00"/>
  </r>
  <r>
    <n v="480"/>
    <x v="23"/>
    <x v="19"/>
    <x v="2"/>
    <m/>
    <d v="2018-01-13T00:00:00"/>
  </r>
  <r>
    <n v="481"/>
    <x v="0"/>
    <x v="20"/>
    <x v="2"/>
    <m/>
    <d v="2018-01-13T00:00:00"/>
  </r>
  <r>
    <n v="482"/>
    <x v="1"/>
    <x v="20"/>
    <x v="2"/>
    <m/>
    <d v="2018-01-13T00:00:00"/>
  </r>
  <r>
    <n v="483"/>
    <x v="2"/>
    <x v="20"/>
    <x v="2"/>
    <m/>
    <d v="2018-01-13T00:00:00"/>
  </r>
  <r>
    <n v="484"/>
    <x v="3"/>
    <x v="20"/>
    <x v="2"/>
    <m/>
    <d v="2018-01-13T00:00:00"/>
  </r>
  <r>
    <n v="485"/>
    <x v="4"/>
    <x v="20"/>
    <x v="2"/>
    <m/>
    <d v="2018-01-13T00:00:00"/>
  </r>
  <r>
    <n v="486"/>
    <x v="5"/>
    <x v="20"/>
    <x v="2"/>
    <m/>
    <d v="2018-01-13T00:00:00"/>
  </r>
  <r>
    <n v="487"/>
    <x v="6"/>
    <x v="20"/>
    <x v="1"/>
    <m/>
    <m/>
  </r>
  <r>
    <n v="488"/>
    <x v="7"/>
    <x v="20"/>
    <x v="2"/>
    <m/>
    <d v="2018-01-13T00:00:00"/>
  </r>
  <r>
    <n v="489"/>
    <x v="8"/>
    <x v="20"/>
    <x v="2"/>
    <m/>
    <d v="2018-01-13T00:00:00"/>
  </r>
  <r>
    <n v="490"/>
    <x v="9"/>
    <x v="20"/>
    <x v="2"/>
    <m/>
    <d v="2018-01-13T00:00:00"/>
  </r>
  <r>
    <n v="491"/>
    <x v="10"/>
    <x v="20"/>
    <x v="2"/>
    <m/>
    <d v="2018-01-13T00:00:00"/>
  </r>
  <r>
    <n v="492"/>
    <x v="11"/>
    <x v="20"/>
    <x v="1"/>
    <m/>
    <m/>
  </r>
  <r>
    <n v="493"/>
    <x v="12"/>
    <x v="20"/>
    <x v="2"/>
    <m/>
    <d v="2018-01-13T00:00:00"/>
  </r>
  <r>
    <n v="494"/>
    <x v="13"/>
    <x v="20"/>
    <x v="1"/>
    <m/>
    <m/>
  </r>
  <r>
    <n v="495"/>
    <x v="14"/>
    <x v="20"/>
    <x v="1"/>
    <m/>
    <m/>
  </r>
  <r>
    <n v="496"/>
    <x v="15"/>
    <x v="20"/>
    <x v="2"/>
    <m/>
    <d v="2018-01-13T00:00:00"/>
  </r>
  <r>
    <n v="497"/>
    <x v="16"/>
    <x v="20"/>
    <x v="2"/>
    <m/>
    <d v="2018-01-13T00:00:00"/>
  </r>
  <r>
    <n v="498"/>
    <x v="17"/>
    <x v="20"/>
    <x v="2"/>
    <m/>
    <d v="2018-01-13T00:00:00"/>
  </r>
  <r>
    <n v="499"/>
    <x v="18"/>
    <x v="20"/>
    <x v="2"/>
    <m/>
    <d v="2018-01-13T00:00:00"/>
  </r>
  <r>
    <n v="500"/>
    <x v="19"/>
    <x v="20"/>
    <x v="2"/>
    <m/>
    <d v="2018-01-13T00:00:00"/>
  </r>
  <r>
    <n v="501"/>
    <x v="20"/>
    <x v="20"/>
    <x v="2"/>
    <m/>
    <d v="2018-01-13T00:00:00"/>
  </r>
  <r>
    <n v="502"/>
    <x v="21"/>
    <x v="20"/>
    <x v="2"/>
    <m/>
    <d v="2018-01-13T00:00:00"/>
  </r>
  <r>
    <n v="503"/>
    <x v="22"/>
    <x v="20"/>
    <x v="2"/>
    <m/>
    <d v="2018-01-13T00:00:00"/>
  </r>
  <r>
    <n v="504"/>
    <x v="23"/>
    <x v="20"/>
    <x v="2"/>
    <m/>
    <d v="2018-01-13T00:00:00"/>
  </r>
  <r>
    <n v="505"/>
    <x v="0"/>
    <x v="21"/>
    <x v="2"/>
    <m/>
    <d v="2018-01-13T00:00:00"/>
  </r>
  <r>
    <n v="506"/>
    <x v="1"/>
    <x v="21"/>
    <x v="2"/>
    <m/>
    <d v="2018-01-13T00:00:00"/>
  </r>
  <r>
    <n v="507"/>
    <x v="2"/>
    <x v="21"/>
    <x v="2"/>
    <m/>
    <d v="2018-01-13T00:00:00"/>
  </r>
  <r>
    <n v="508"/>
    <x v="3"/>
    <x v="21"/>
    <x v="2"/>
    <m/>
    <d v="2018-01-13T00:00:00"/>
  </r>
  <r>
    <n v="509"/>
    <x v="4"/>
    <x v="21"/>
    <x v="2"/>
    <m/>
    <d v="2018-01-13T00:00:00"/>
  </r>
  <r>
    <n v="510"/>
    <x v="5"/>
    <x v="21"/>
    <x v="2"/>
    <m/>
    <d v="2018-01-13T00:00:00"/>
  </r>
  <r>
    <n v="511"/>
    <x v="6"/>
    <x v="21"/>
    <x v="1"/>
    <m/>
    <m/>
  </r>
  <r>
    <n v="512"/>
    <x v="7"/>
    <x v="21"/>
    <x v="2"/>
    <m/>
    <d v="2018-01-13T00:00:00"/>
  </r>
  <r>
    <n v="513"/>
    <x v="8"/>
    <x v="21"/>
    <x v="2"/>
    <m/>
    <d v="2018-01-13T00:00:00"/>
  </r>
  <r>
    <n v="514"/>
    <x v="9"/>
    <x v="21"/>
    <x v="2"/>
    <m/>
    <d v="2018-01-13T00:00:00"/>
  </r>
  <r>
    <n v="515"/>
    <x v="10"/>
    <x v="21"/>
    <x v="2"/>
    <m/>
    <d v="2018-01-13T00:00:00"/>
  </r>
  <r>
    <n v="516"/>
    <x v="11"/>
    <x v="21"/>
    <x v="1"/>
    <m/>
    <m/>
  </r>
  <r>
    <n v="517"/>
    <x v="12"/>
    <x v="21"/>
    <x v="2"/>
    <m/>
    <d v="2018-01-13T00:00:00"/>
  </r>
  <r>
    <n v="518"/>
    <x v="13"/>
    <x v="21"/>
    <x v="1"/>
    <m/>
    <m/>
  </r>
  <r>
    <n v="519"/>
    <x v="14"/>
    <x v="21"/>
    <x v="1"/>
    <m/>
    <m/>
  </r>
  <r>
    <n v="520"/>
    <x v="15"/>
    <x v="21"/>
    <x v="2"/>
    <m/>
    <d v="2018-01-13T00:00:00"/>
  </r>
  <r>
    <n v="521"/>
    <x v="16"/>
    <x v="21"/>
    <x v="2"/>
    <m/>
    <d v="2018-01-13T00:00:00"/>
  </r>
  <r>
    <n v="522"/>
    <x v="17"/>
    <x v="21"/>
    <x v="2"/>
    <m/>
    <d v="2018-01-13T00:00:00"/>
  </r>
  <r>
    <n v="523"/>
    <x v="18"/>
    <x v="21"/>
    <x v="2"/>
    <m/>
    <d v="2018-01-13T00:00:00"/>
  </r>
  <r>
    <n v="524"/>
    <x v="19"/>
    <x v="21"/>
    <x v="2"/>
    <m/>
    <d v="2018-01-13T00:00:00"/>
  </r>
  <r>
    <n v="525"/>
    <x v="20"/>
    <x v="21"/>
    <x v="2"/>
    <m/>
    <d v="2018-01-13T00:00:00"/>
  </r>
  <r>
    <n v="526"/>
    <x v="21"/>
    <x v="21"/>
    <x v="2"/>
    <m/>
    <d v="2018-01-13T00:00:00"/>
  </r>
  <r>
    <n v="527"/>
    <x v="22"/>
    <x v="21"/>
    <x v="2"/>
    <m/>
    <d v="2018-01-13T00:00:00"/>
  </r>
  <r>
    <n v="528"/>
    <x v="23"/>
    <x v="21"/>
    <x v="2"/>
    <m/>
    <d v="2018-01-13T00:00:00"/>
  </r>
  <r>
    <n v="529"/>
    <x v="0"/>
    <x v="22"/>
    <x v="2"/>
    <m/>
    <d v="2018-01-13T00:00:00"/>
  </r>
  <r>
    <n v="530"/>
    <x v="1"/>
    <x v="22"/>
    <x v="2"/>
    <m/>
    <d v="2018-01-13T00:00:00"/>
  </r>
  <r>
    <n v="531"/>
    <x v="2"/>
    <x v="22"/>
    <x v="2"/>
    <m/>
    <d v="2018-01-13T00:00:00"/>
  </r>
  <r>
    <n v="532"/>
    <x v="3"/>
    <x v="22"/>
    <x v="2"/>
    <m/>
    <d v="2018-01-13T00:00:00"/>
  </r>
  <r>
    <n v="533"/>
    <x v="4"/>
    <x v="22"/>
    <x v="2"/>
    <m/>
    <d v="2018-01-13T00:00:00"/>
  </r>
  <r>
    <n v="534"/>
    <x v="5"/>
    <x v="22"/>
    <x v="2"/>
    <m/>
    <d v="2018-01-13T00:00:00"/>
  </r>
  <r>
    <n v="535"/>
    <x v="6"/>
    <x v="22"/>
    <x v="1"/>
    <m/>
    <m/>
  </r>
  <r>
    <n v="536"/>
    <x v="7"/>
    <x v="22"/>
    <x v="2"/>
    <m/>
    <d v="2018-01-13T00:00:00"/>
  </r>
  <r>
    <n v="537"/>
    <x v="8"/>
    <x v="22"/>
    <x v="2"/>
    <m/>
    <d v="2018-08-25T00:00:00"/>
  </r>
  <r>
    <n v="538"/>
    <x v="9"/>
    <x v="22"/>
    <x v="2"/>
    <m/>
    <d v="2018-01-13T00:00:00"/>
  </r>
  <r>
    <n v="539"/>
    <x v="10"/>
    <x v="22"/>
    <x v="2"/>
    <m/>
    <d v="2018-01-13T00:00:00"/>
  </r>
  <r>
    <n v="540"/>
    <x v="11"/>
    <x v="22"/>
    <x v="1"/>
    <m/>
    <m/>
  </r>
  <r>
    <n v="541"/>
    <x v="12"/>
    <x v="22"/>
    <x v="2"/>
    <m/>
    <d v="2018-01-13T00:00:00"/>
  </r>
  <r>
    <n v="542"/>
    <x v="13"/>
    <x v="22"/>
    <x v="1"/>
    <m/>
    <m/>
  </r>
  <r>
    <n v="543"/>
    <x v="14"/>
    <x v="22"/>
    <x v="1"/>
    <m/>
    <m/>
  </r>
  <r>
    <n v="544"/>
    <x v="15"/>
    <x v="22"/>
    <x v="2"/>
    <m/>
    <d v="2018-01-13T00:00:00"/>
  </r>
  <r>
    <n v="545"/>
    <x v="16"/>
    <x v="22"/>
    <x v="2"/>
    <m/>
    <d v="2018-01-13T00:00:00"/>
  </r>
  <r>
    <n v="546"/>
    <x v="17"/>
    <x v="22"/>
    <x v="3"/>
    <s v="Discontinued"/>
    <m/>
  </r>
  <r>
    <n v="547"/>
    <x v="18"/>
    <x v="22"/>
    <x v="2"/>
    <m/>
    <d v="2018-01-13T00:00:00"/>
  </r>
  <r>
    <n v="548"/>
    <x v="19"/>
    <x v="22"/>
    <x v="2"/>
    <m/>
    <d v="2018-01-13T00:00:00"/>
  </r>
  <r>
    <n v="549"/>
    <x v="20"/>
    <x v="22"/>
    <x v="2"/>
    <n v="426622"/>
    <d v="2019-02-16T00:00:00"/>
  </r>
  <r>
    <n v="550"/>
    <x v="21"/>
    <x v="22"/>
    <x v="2"/>
    <m/>
    <d v="2018-01-13T00:00:00"/>
  </r>
  <r>
    <n v="551"/>
    <x v="22"/>
    <x v="22"/>
    <x v="2"/>
    <m/>
    <d v="2018-01-13T00:00:00"/>
  </r>
  <r>
    <n v="552"/>
    <x v="23"/>
    <x v="22"/>
    <x v="2"/>
    <s v="Check deposited to bank"/>
    <d v="2019-02-14T00:00:00"/>
  </r>
  <r>
    <n v="553"/>
    <x v="0"/>
    <x v="23"/>
    <x v="2"/>
    <m/>
    <d v="2018-01-13T00:00:00"/>
  </r>
  <r>
    <n v="554"/>
    <x v="1"/>
    <x v="23"/>
    <x v="2"/>
    <m/>
    <d v="2018-01-13T00:00:00"/>
  </r>
  <r>
    <n v="555"/>
    <x v="2"/>
    <x v="23"/>
    <x v="2"/>
    <m/>
    <d v="2018-01-13T00:00:00"/>
  </r>
  <r>
    <n v="556"/>
    <x v="3"/>
    <x v="23"/>
    <x v="2"/>
    <m/>
    <d v="2018-01-13T00:00:00"/>
  </r>
  <r>
    <n v="557"/>
    <x v="4"/>
    <x v="23"/>
    <x v="2"/>
    <m/>
    <d v="2018-01-13T00:00:00"/>
  </r>
  <r>
    <n v="558"/>
    <x v="5"/>
    <x v="23"/>
    <x v="2"/>
    <m/>
    <d v="2018-01-13T00:00:00"/>
  </r>
  <r>
    <n v="559"/>
    <x v="6"/>
    <x v="23"/>
    <x v="1"/>
    <m/>
    <m/>
  </r>
  <r>
    <n v="560"/>
    <x v="7"/>
    <x v="23"/>
    <x v="2"/>
    <m/>
    <d v="2018-01-13T00:00:00"/>
  </r>
  <r>
    <n v="561"/>
    <x v="8"/>
    <x v="23"/>
    <x v="2"/>
    <m/>
    <d v="2018-08-25T00:00:00"/>
  </r>
  <r>
    <n v="562"/>
    <x v="9"/>
    <x v="23"/>
    <x v="2"/>
    <m/>
    <d v="2018-01-13T00:00:00"/>
  </r>
  <r>
    <n v="563"/>
    <x v="10"/>
    <x v="23"/>
    <x v="2"/>
    <m/>
    <d v="2018-01-13T00:00:00"/>
  </r>
  <r>
    <n v="564"/>
    <x v="11"/>
    <x v="23"/>
    <x v="1"/>
    <m/>
    <m/>
  </r>
  <r>
    <n v="565"/>
    <x v="12"/>
    <x v="23"/>
    <x v="2"/>
    <m/>
    <d v="2018-01-13T00:00:00"/>
  </r>
  <r>
    <n v="566"/>
    <x v="13"/>
    <x v="23"/>
    <x v="1"/>
    <m/>
    <m/>
  </r>
  <r>
    <n v="567"/>
    <x v="14"/>
    <x v="23"/>
    <x v="1"/>
    <m/>
    <m/>
  </r>
  <r>
    <n v="568"/>
    <x v="15"/>
    <x v="23"/>
    <x v="2"/>
    <m/>
    <d v="2018-01-13T00:00:00"/>
  </r>
  <r>
    <n v="569"/>
    <x v="16"/>
    <x v="23"/>
    <x v="2"/>
    <m/>
    <d v="2018-01-13T00:00:00"/>
  </r>
  <r>
    <n v="570"/>
    <x v="17"/>
    <x v="23"/>
    <x v="3"/>
    <s v="Discontinued"/>
    <m/>
  </r>
  <r>
    <n v="571"/>
    <x v="18"/>
    <x v="23"/>
    <x v="2"/>
    <m/>
    <d v="2018-01-13T00:00:00"/>
  </r>
  <r>
    <n v="572"/>
    <x v="19"/>
    <x v="23"/>
    <x v="2"/>
    <m/>
    <d v="2018-01-13T00:00:00"/>
  </r>
  <r>
    <n v="573"/>
    <x v="20"/>
    <x v="23"/>
    <x v="2"/>
    <n v="426622"/>
    <d v="2019-02-16T00:00:00"/>
  </r>
  <r>
    <n v="574"/>
    <x v="21"/>
    <x v="23"/>
    <x v="2"/>
    <m/>
    <d v="2018-01-13T00:00:00"/>
  </r>
  <r>
    <n v="575"/>
    <x v="22"/>
    <x v="23"/>
    <x v="2"/>
    <m/>
    <d v="2018-01-13T00:00:00"/>
  </r>
  <r>
    <n v="576"/>
    <x v="23"/>
    <x v="23"/>
    <x v="2"/>
    <s v="Check deposited to bank"/>
    <d v="2019-02-14T00:00:00"/>
  </r>
  <r>
    <n v="577"/>
    <x v="0"/>
    <x v="24"/>
    <x v="2"/>
    <m/>
    <d v="2018-01-13T00:00:00"/>
  </r>
  <r>
    <n v="578"/>
    <x v="1"/>
    <x v="24"/>
    <x v="2"/>
    <m/>
    <d v="2018-01-13T00:00:00"/>
  </r>
  <r>
    <n v="579"/>
    <x v="2"/>
    <x v="24"/>
    <x v="2"/>
    <m/>
    <d v="2018-01-13T00:00:00"/>
  </r>
  <r>
    <n v="580"/>
    <x v="3"/>
    <x v="24"/>
    <x v="2"/>
    <m/>
    <d v="2018-01-13T00:00:00"/>
  </r>
  <r>
    <n v="581"/>
    <x v="4"/>
    <x v="24"/>
    <x v="2"/>
    <m/>
    <d v="2018-08-22T00:00:00"/>
  </r>
  <r>
    <n v="582"/>
    <x v="5"/>
    <x v="24"/>
    <x v="2"/>
    <m/>
    <d v="2018-01-13T00:00:00"/>
  </r>
  <r>
    <n v="583"/>
    <x v="6"/>
    <x v="24"/>
    <x v="1"/>
    <m/>
    <m/>
  </r>
  <r>
    <n v="584"/>
    <x v="7"/>
    <x v="24"/>
    <x v="2"/>
    <m/>
    <d v="2018-01-13T00:00:00"/>
  </r>
  <r>
    <n v="585"/>
    <x v="8"/>
    <x v="24"/>
    <x v="2"/>
    <m/>
    <d v="2018-08-25T00:00:00"/>
  </r>
  <r>
    <n v="586"/>
    <x v="9"/>
    <x v="24"/>
    <x v="2"/>
    <m/>
    <d v="2018-01-13T00:00:00"/>
  </r>
  <r>
    <n v="587"/>
    <x v="10"/>
    <x v="24"/>
    <x v="2"/>
    <m/>
    <d v="2018-01-13T00:00:00"/>
  </r>
  <r>
    <n v="588"/>
    <x v="11"/>
    <x v="24"/>
    <x v="1"/>
    <m/>
    <m/>
  </r>
  <r>
    <n v="589"/>
    <x v="12"/>
    <x v="24"/>
    <x v="2"/>
    <m/>
    <d v="2018-01-13T00:00:00"/>
  </r>
  <r>
    <n v="590"/>
    <x v="13"/>
    <x v="24"/>
    <x v="1"/>
    <m/>
    <m/>
  </r>
  <r>
    <n v="591"/>
    <x v="14"/>
    <x v="24"/>
    <x v="1"/>
    <m/>
    <m/>
  </r>
  <r>
    <n v="592"/>
    <x v="15"/>
    <x v="24"/>
    <x v="2"/>
    <m/>
    <d v="2018-01-13T00:00:00"/>
  </r>
  <r>
    <n v="593"/>
    <x v="16"/>
    <x v="24"/>
    <x v="2"/>
    <m/>
    <d v="2018-01-13T00:00:00"/>
  </r>
  <r>
    <n v="594"/>
    <x v="17"/>
    <x v="24"/>
    <x v="3"/>
    <s v="Discontinued"/>
    <m/>
  </r>
  <r>
    <n v="595"/>
    <x v="18"/>
    <x v="24"/>
    <x v="2"/>
    <m/>
    <d v="2018-01-13T00:00:00"/>
  </r>
  <r>
    <n v="596"/>
    <x v="19"/>
    <x v="24"/>
    <x v="2"/>
    <m/>
    <d v="2018-01-13T00:00:00"/>
  </r>
  <r>
    <n v="597"/>
    <x v="20"/>
    <x v="24"/>
    <x v="2"/>
    <n v="426622"/>
    <d v="2019-02-16T00:00:00"/>
  </r>
  <r>
    <n v="598"/>
    <x v="21"/>
    <x v="24"/>
    <x v="2"/>
    <m/>
    <d v="2018-01-13T00:00:00"/>
  </r>
  <r>
    <n v="599"/>
    <x v="22"/>
    <x v="24"/>
    <x v="2"/>
    <m/>
    <d v="2018-01-13T00:00:00"/>
  </r>
  <r>
    <n v="600"/>
    <x v="23"/>
    <x v="24"/>
    <x v="2"/>
    <s v="Check deposited to bank"/>
    <d v="2019-02-14T00:00:00"/>
  </r>
  <r>
    <n v="601"/>
    <x v="0"/>
    <x v="25"/>
    <x v="2"/>
    <m/>
    <d v="2018-01-13T00:00:00"/>
  </r>
  <r>
    <n v="602"/>
    <x v="1"/>
    <x v="25"/>
    <x v="2"/>
    <m/>
    <d v="2018-08-22T00:00:00"/>
  </r>
  <r>
    <n v="603"/>
    <x v="2"/>
    <x v="25"/>
    <x v="2"/>
    <m/>
    <d v="2018-08-22T00:00:00"/>
  </r>
  <r>
    <n v="604"/>
    <x v="3"/>
    <x v="25"/>
    <x v="2"/>
    <m/>
    <d v="2018-08-22T00:00:00"/>
  </r>
  <r>
    <n v="605"/>
    <x v="4"/>
    <x v="25"/>
    <x v="2"/>
    <m/>
    <d v="2018-08-22T00:00:00"/>
  </r>
  <r>
    <n v="606"/>
    <x v="5"/>
    <x v="25"/>
    <x v="2"/>
    <m/>
    <d v="2018-08-22T00:00:00"/>
  </r>
  <r>
    <n v="607"/>
    <x v="6"/>
    <x v="25"/>
    <x v="1"/>
    <m/>
    <m/>
  </r>
  <r>
    <n v="608"/>
    <x v="7"/>
    <x v="25"/>
    <x v="2"/>
    <m/>
    <d v="2018-08-22T00:00:00"/>
  </r>
  <r>
    <n v="609"/>
    <x v="8"/>
    <x v="25"/>
    <x v="2"/>
    <m/>
    <d v="2018-08-25T00:00:00"/>
  </r>
  <r>
    <n v="610"/>
    <x v="9"/>
    <x v="25"/>
    <x v="2"/>
    <m/>
    <d v="2018-08-22T00:00:00"/>
  </r>
  <r>
    <n v="611"/>
    <x v="10"/>
    <x v="25"/>
    <x v="2"/>
    <m/>
    <d v="2018-08-22T00:00:00"/>
  </r>
  <r>
    <n v="612"/>
    <x v="11"/>
    <x v="25"/>
    <x v="1"/>
    <m/>
    <m/>
  </r>
  <r>
    <n v="613"/>
    <x v="12"/>
    <x v="25"/>
    <x v="2"/>
    <m/>
    <d v="2018-08-22T00:00:00"/>
  </r>
  <r>
    <n v="614"/>
    <x v="13"/>
    <x v="25"/>
    <x v="1"/>
    <m/>
    <m/>
  </r>
  <r>
    <n v="615"/>
    <x v="14"/>
    <x v="25"/>
    <x v="1"/>
    <m/>
    <m/>
  </r>
  <r>
    <n v="616"/>
    <x v="15"/>
    <x v="25"/>
    <x v="2"/>
    <m/>
    <d v="2018-08-22T00:00:00"/>
  </r>
  <r>
    <n v="617"/>
    <x v="16"/>
    <x v="25"/>
    <x v="2"/>
    <m/>
    <d v="2018-08-25T00:00:00"/>
  </r>
  <r>
    <n v="618"/>
    <x v="17"/>
    <x v="25"/>
    <x v="3"/>
    <s v="Discontinued"/>
    <m/>
  </r>
  <r>
    <n v="619"/>
    <x v="18"/>
    <x v="25"/>
    <x v="2"/>
    <m/>
    <d v="2018-08-22T00:00:00"/>
  </r>
  <r>
    <n v="620"/>
    <x v="19"/>
    <x v="25"/>
    <x v="2"/>
    <m/>
    <d v="2018-08-22T00:00:00"/>
  </r>
  <r>
    <n v="621"/>
    <x v="20"/>
    <x v="25"/>
    <x v="2"/>
    <n v="426622"/>
    <d v="2019-02-16T00:00:00"/>
  </r>
  <r>
    <n v="622"/>
    <x v="21"/>
    <x v="25"/>
    <x v="2"/>
    <m/>
    <d v="2018-08-22T00:00:00"/>
  </r>
  <r>
    <n v="623"/>
    <x v="22"/>
    <x v="25"/>
    <x v="2"/>
    <m/>
    <d v="2018-08-22T00:00:00"/>
  </r>
  <r>
    <n v="624"/>
    <x v="23"/>
    <x v="25"/>
    <x v="2"/>
    <s v="Check deposited to bank"/>
    <d v="2019-02-14T00:00:00"/>
  </r>
  <r>
    <n v="625"/>
    <x v="0"/>
    <x v="26"/>
    <x v="2"/>
    <m/>
    <d v="2018-01-13T00:00:00"/>
  </r>
  <r>
    <n v="626"/>
    <x v="1"/>
    <x v="26"/>
    <x v="2"/>
    <m/>
    <d v="2018-08-22T00:00:00"/>
  </r>
  <r>
    <n v="627"/>
    <x v="2"/>
    <x v="26"/>
    <x v="2"/>
    <m/>
    <d v="2018-08-22T00:00:00"/>
  </r>
  <r>
    <n v="628"/>
    <x v="3"/>
    <x v="26"/>
    <x v="2"/>
    <m/>
    <d v="2018-08-22T00:00:00"/>
  </r>
  <r>
    <n v="629"/>
    <x v="4"/>
    <x v="26"/>
    <x v="2"/>
    <m/>
    <d v="2018-08-22T00:00:00"/>
  </r>
  <r>
    <n v="630"/>
    <x v="5"/>
    <x v="26"/>
    <x v="2"/>
    <m/>
    <d v="2018-08-22T00:00:00"/>
  </r>
  <r>
    <n v="631"/>
    <x v="6"/>
    <x v="26"/>
    <x v="1"/>
    <m/>
    <m/>
  </r>
  <r>
    <n v="633"/>
    <x v="8"/>
    <x v="26"/>
    <x v="2"/>
    <m/>
    <d v="2018-08-25T00:00:00"/>
  </r>
  <r>
    <n v="634"/>
    <x v="9"/>
    <x v="26"/>
    <x v="2"/>
    <m/>
    <d v="2018-08-22T00:00:00"/>
  </r>
  <r>
    <n v="635"/>
    <x v="10"/>
    <x v="26"/>
    <x v="2"/>
    <m/>
    <d v="2018-08-22T00:00:00"/>
  </r>
  <r>
    <n v="636"/>
    <x v="11"/>
    <x v="26"/>
    <x v="1"/>
    <m/>
    <m/>
  </r>
  <r>
    <n v="637"/>
    <x v="12"/>
    <x v="26"/>
    <x v="2"/>
    <m/>
    <d v="2018-08-22T00:00:00"/>
  </r>
  <r>
    <n v="638"/>
    <x v="13"/>
    <x v="26"/>
    <x v="1"/>
    <m/>
    <m/>
  </r>
  <r>
    <n v="639"/>
    <x v="14"/>
    <x v="26"/>
    <x v="1"/>
    <m/>
    <m/>
  </r>
  <r>
    <n v="640"/>
    <x v="15"/>
    <x v="26"/>
    <x v="2"/>
    <m/>
    <d v="2018-08-22T00:00:00"/>
  </r>
  <r>
    <n v="641"/>
    <x v="16"/>
    <x v="26"/>
    <x v="2"/>
    <m/>
    <d v="2018-08-25T00:00:00"/>
  </r>
  <r>
    <n v="642"/>
    <x v="17"/>
    <x v="26"/>
    <x v="3"/>
    <s v="Discontinued"/>
    <m/>
  </r>
  <r>
    <n v="643"/>
    <x v="18"/>
    <x v="26"/>
    <x v="2"/>
    <m/>
    <d v="2018-08-22T00:00:00"/>
  </r>
  <r>
    <n v="644"/>
    <x v="19"/>
    <x v="26"/>
    <x v="2"/>
    <m/>
    <d v="2018-08-22T00:00:00"/>
  </r>
  <r>
    <n v="645"/>
    <x v="20"/>
    <x v="26"/>
    <x v="2"/>
    <n v="426622"/>
    <d v="2019-02-16T00:00:00"/>
  </r>
  <r>
    <n v="646"/>
    <x v="21"/>
    <x v="26"/>
    <x v="2"/>
    <m/>
    <d v="2018-08-22T00:00:00"/>
  </r>
  <r>
    <n v="647"/>
    <x v="22"/>
    <x v="26"/>
    <x v="2"/>
    <m/>
    <d v="2018-08-22T00:00:00"/>
  </r>
  <r>
    <n v="648"/>
    <x v="23"/>
    <x v="26"/>
    <x v="2"/>
    <s v="Check deposited to bank"/>
    <d v="2019-02-14T00:00:00"/>
  </r>
  <r>
    <n v="632"/>
    <x v="7"/>
    <x v="26"/>
    <x v="2"/>
    <n v="426615"/>
    <d v="2018-11-17T00:00:00"/>
  </r>
  <r>
    <n v="649"/>
    <x v="0"/>
    <x v="27"/>
    <x v="2"/>
    <m/>
    <d v="2018-08-22T00:00:00"/>
  </r>
  <r>
    <n v="650"/>
    <x v="1"/>
    <x v="27"/>
    <x v="2"/>
    <m/>
    <d v="2018-08-22T00:00:00"/>
  </r>
  <r>
    <n v="651"/>
    <x v="2"/>
    <x v="27"/>
    <x v="2"/>
    <m/>
    <d v="2018-08-22T00:00:00"/>
  </r>
  <r>
    <n v="652"/>
    <x v="3"/>
    <x v="27"/>
    <x v="2"/>
    <m/>
    <d v="2018-08-22T00:00:00"/>
  </r>
  <r>
    <n v="653"/>
    <x v="4"/>
    <x v="27"/>
    <x v="2"/>
    <m/>
    <d v="2018-08-22T00:00:00"/>
  </r>
  <r>
    <n v="654"/>
    <x v="5"/>
    <x v="27"/>
    <x v="2"/>
    <m/>
    <d v="2018-08-22T00:00:00"/>
  </r>
  <r>
    <n v="655"/>
    <x v="6"/>
    <x v="27"/>
    <x v="1"/>
    <m/>
    <m/>
  </r>
  <r>
    <n v="657"/>
    <x v="8"/>
    <x v="27"/>
    <x v="2"/>
    <m/>
    <d v="2018-08-25T00:00:00"/>
  </r>
  <r>
    <n v="658"/>
    <x v="9"/>
    <x v="27"/>
    <x v="2"/>
    <m/>
    <d v="2018-08-22T00:00:00"/>
  </r>
  <r>
    <n v="659"/>
    <x v="10"/>
    <x v="27"/>
    <x v="2"/>
    <m/>
    <d v="2018-08-22T00:00:00"/>
  </r>
  <r>
    <n v="660"/>
    <x v="11"/>
    <x v="27"/>
    <x v="1"/>
    <m/>
    <m/>
  </r>
  <r>
    <n v="661"/>
    <x v="12"/>
    <x v="27"/>
    <x v="2"/>
    <m/>
    <d v="2018-08-22T00:00:00"/>
  </r>
  <r>
    <n v="662"/>
    <x v="13"/>
    <x v="27"/>
    <x v="1"/>
    <m/>
    <m/>
  </r>
  <r>
    <n v="663"/>
    <x v="14"/>
    <x v="27"/>
    <x v="1"/>
    <m/>
    <m/>
  </r>
  <r>
    <n v="664"/>
    <x v="15"/>
    <x v="27"/>
    <x v="2"/>
    <m/>
    <d v="2018-08-22T00:00:00"/>
  </r>
  <r>
    <n v="665"/>
    <x v="16"/>
    <x v="27"/>
    <x v="2"/>
    <m/>
    <d v="2018-08-25T00:00:00"/>
  </r>
  <r>
    <n v="666"/>
    <x v="17"/>
    <x v="27"/>
    <x v="3"/>
    <s v="Discontinued"/>
    <m/>
  </r>
  <r>
    <n v="667"/>
    <x v="18"/>
    <x v="27"/>
    <x v="2"/>
    <m/>
    <d v="2018-08-22T00:00:00"/>
  </r>
  <r>
    <n v="668"/>
    <x v="19"/>
    <x v="27"/>
    <x v="2"/>
    <m/>
    <d v="2018-08-22T00:00:00"/>
  </r>
  <r>
    <n v="669"/>
    <x v="20"/>
    <x v="27"/>
    <x v="2"/>
    <n v="426622"/>
    <d v="2019-02-16T00:00:00"/>
  </r>
  <r>
    <n v="670"/>
    <x v="21"/>
    <x v="27"/>
    <x v="2"/>
    <m/>
    <d v="2018-08-22T00:00:00"/>
  </r>
  <r>
    <n v="671"/>
    <x v="22"/>
    <x v="27"/>
    <x v="2"/>
    <m/>
    <d v="2018-08-22T00:00:00"/>
  </r>
  <r>
    <n v="672"/>
    <x v="23"/>
    <x v="27"/>
    <x v="2"/>
    <s v="Check deposited to bank"/>
    <d v="2019-02-14T00:00:00"/>
  </r>
  <r>
    <n v="656"/>
    <x v="7"/>
    <x v="27"/>
    <x v="2"/>
    <n v="426615"/>
    <d v="2018-11-17T00:00:00"/>
  </r>
  <r>
    <n v="674"/>
    <x v="1"/>
    <x v="28"/>
    <x v="2"/>
    <m/>
    <d v="2018-08-25T00:00:00"/>
  </r>
  <r>
    <n v="675"/>
    <x v="2"/>
    <x v="28"/>
    <x v="2"/>
    <m/>
    <d v="2018-08-25T00:00:00"/>
  </r>
  <r>
    <n v="676"/>
    <x v="3"/>
    <x v="28"/>
    <x v="2"/>
    <m/>
    <d v="2018-08-25T00:00:00"/>
  </r>
  <r>
    <n v="688"/>
    <x v="15"/>
    <x v="28"/>
    <x v="2"/>
    <n v="426616"/>
    <d v="2018-11-17T00:00:00"/>
  </r>
  <r>
    <n v="679"/>
    <x v="6"/>
    <x v="28"/>
    <x v="1"/>
    <m/>
    <m/>
  </r>
  <r>
    <n v="681"/>
    <x v="8"/>
    <x v="28"/>
    <x v="2"/>
    <m/>
    <d v="2018-08-25T00:00:00"/>
  </r>
  <r>
    <n v="683"/>
    <x v="10"/>
    <x v="28"/>
    <x v="2"/>
    <m/>
    <d v="2018-08-25T00:00:00"/>
  </r>
  <r>
    <n v="684"/>
    <x v="11"/>
    <x v="28"/>
    <x v="1"/>
    <m/>
    <m/>
  </r>
  <r>
    <n v="685"/>
    <x v="12"/>
    <x v="28"/>
    <x v="2"/>
    <s v="Not cash…paid by picnic expenses"/>
    <d v="2018-08-25T00:00:00"/>
  </r>
  <r>
    <n v="686"/>
    <x v="13"/>
    <x v="28"/>
    <x v="1"/>
    <m/>
    <m/>
  </r>
  <r>
    <n v="687"/>
    <x v="14"/>
    <x v="28"/>
    <x v="1"/>
    <m/>
    <m/>
  </r>
  <r>
    <n v="689"/>
    <x v="16"/>
    <x v="28"/>
    <x v="2"/>
    <m/>
    <d v="2018-08-25T00:00:00"/>
  </r>
  <r>
    <n v="690"/>
    <x v="17"/>
    <x v="28"/>
    <x v="3"/>
    <s v="Discontinued"/>
    <m/>
  </r>
  <r>
    <n v="691"/>
    <x v="18"/>
    <x v="28"/>
    <x v="2"/>
    <m/>
    <d v="2018-08-25T00:00:00"/>
  </r>
  <r>
    <n v="692"/>
    <x v="19"/>
    <x v="28"/>
    <x v="2"/>
    <m/>
    <d v="2018-08-25T00:00:00"/>
  </r>
  <r>
    <n v="693"/>
    <x v="20"/>
    <x v="28"/>
    <x v="2"/>
    <n v="426622"/>
    <d v="2019-02-16T00:00:00"/>
  </r>
  <r>
    <n v="694"/>
    <x v="21"/>
    <x v="28"/>
    <x v="2"/>
    <s v="Check#1522"/>
    <d v="2018-08-25T00:00:00"/>
  </r>
  <r>
    <n v="695"/>
    <x v="22"/>
    <x v="28"/>
    <x v="2"/>
    <s v="Check#1522"/>
    <d v="2018-08-25T00:00:00"/>
  </r>
  <r>
    <n v="696"/>
    <x v="23"/>
    <x v="28"/>
    <x v="2"/>
    <s v="Check deposited to bank"/>
    <d v="2019-02-14T00:00:00"/>
  </r>
  <r>
    <n v="680"/>
    <x v="7"/>
    <x v="28"/>
    <x v="2"/>
    <n v="426615"/>
    <d v="2018-11-17T00:00:00"/>
  </r>
  <r>
    <n v="673"/>
    <x v="0"/>
    <x v="28"/>
    <x v="2"/>
    <n v="426617"/>
    <d v="2018-11-17T00:00:00"/>
  </r>
  <r>
    <n v="677"/>
    <x v="4"/>
    <x v="28"/>
    <x v="2"/>
    <n v="426612"/>
    <d v="2018-11-17T00:00:00"/>
  </r>
  <r>
    <n v="678"/>
    <x v="5"/>
    <x v="28"/>
    <x v="2"/>
    <n v="426601"/>
    <d v="2018-11-17T00:00:00"/>
  </r>
  <r>
    <n v="682"/>
    <x v="9"/>
    <x v="28"/>
    <x v="2"/>
    <n v="426613"/>
    <d v="2018-11-17T00:00:00"/>
  </r>
  <r>
    <n v="712"/>
    <x v="15"/>
    <x v="29"/>
    <x v="2"/>
    <n v="426616"/>
    <d v="2018-11-17T00:00:00"/>
  </r>
  <r>
    <n v="698"/>
    <x v="1"/>
    <x v="29"/>
    <x v="2"/>
    <m/>
    <d v="2018-08-25T00:00:00"/>
  </r>
  <r>
    <n v="699"/>
    <x v="2"/>
    <x v="29"/>
    <x v="2"/>
    <m/>
    <d v="2018-08-25T00:00:00"/>
  </r>
  <r>
    <n v="700"/>
    <x v="3"/>
    <x v="29"/>
    <x v="2"/>
    <m/>
    <d v="2018-08-25T00:00:00"/>
  </r>
  <r>
    <n v="703"/>
    <x v="6"/>
    <x v="29"/>
    <x v="1"/>
    <m/>
    <m/>
  </r>
  <r>
    <n v="705"/>
    <x v="8"/>
    <x v="29"/>
    <x v="2"/>
    <m/>
    <d v="2018-08-25T00:00:00"/>
  </r>
  <r>
    <n v="704"/>
    <x v="7"/>
    <x v="29"/>
    <x v="2"/>
    <n v="426615"/>
    <d v="2018-11-17T00:00:00"/>
  </r>
  <r>
    <n v="707"/>
    <x v="10"/>
    <x v="29"/>
    <x v="2"/>
    <m/>
    <d v="2018-08-25T00:00:00"/>
  </r>
  <r>
    <n v="708"/>
    <x v="11"/>
    <x v="29"/>
    <x v="1"/>
    <m/>
    <m/>
  </r>
  <r>
    <n v="709"/>
    <x v="12"/>
    <x v="29"/>
    <x v="2"/>
    <s v="Not cash…paid by picnic expenses"/>
    <d v="2018-08-25T00:00:00"/>
  </r>
  <r>
    <n v="710"/>
    <x v="13"/>
    <x v="29"/>
    <x v="1"/>
    <m/>
    <m/>
  </r>
  <r>
    <n v="711"/>
    <x v="14"/>
    <x v="29"/>
    <x v="1"/>
    <m/>
    <m/>
  </r>
  <r>
    <n v="713"/>
    <x v="16"/>
    <x v="29"/>
    <x v="2"/>
    <m/>
    <d v="2018-08-25T00:00:00"/>
  </r>
  <r>
    <n v="714"/>
    <x v="17"/>
    <x v="29"/>
    <x v="3"/>
    <s v="Discontinued"/>
    <m/>
  </r>
  <r>
    <n v="715"/>
    <x v="18"/>
    <x v="29"/>
    <x v="2"/>
    <m/>
    <d v="2018-08-25T00:00:00"/>
  </r>
  <r>
    <n v="716"/>
    <x v="19"/>
    <x v="29"/>
    <x v="2"/>
    <m/>
    <d v="2018-08-25T00:00:00"/>
  </r>
  <r>
    <n v="717"/>
    <x v="20"/>
    <x v="29"/>
    <x v="2"/>
    <n v="426622"/>
    <d v="2019-02-16T00:00:00"/>
  </r>
  <r>
    <n v="718"/>
    <x v="21"/>
    <x v="29"/>
    <x v="2"/>
    <s v="Check#1522"/>
    <d v="2018-08-25T00:00:00"/>
  </r>
  <r>
    <n v="719"/>
    <x v="22"/>
    <x v="29"/>
    <x v="2"/>
    <s v="Check#1522"/>
    <d v="2018-08-25T00:00:00"/>
  </r>
  <r>
    <n v="720"/>
    <x v="23"/>
    <x v="29"/>
    <x v="2"/>
    <s v="Check deposited to bank"/>
    <d v="2019-02-14T00:00:00"/>
  </r>
  <r>
    <n v="697"/>
    <x v="0"/>
    <x v="29"/>
    <x v="2"/>
    <n v="426617"/>
    <d v="2018-11-17T00:00:00"/>
  </r>
  <r>
    <n v="701"/>
    <x v="4"/>
    <x v="29"/>
    <x v="2"/>
    <n v="426612"/>
    <d v="2018-11-17T00:00:00"/>
  </r>
  <r>
    <n v="702"/>
    <x v="5"/>
    <x v="29"/>
    <x v="2"/>
    <n v="426601"/>
    <d v="2018-11-17T00:00:00"/>
  </r>
  <r>
    <n v="706"/>
    <x v="9"/>
    <x v="29"/>
    <x v="2"/>
    <n v="426613"/>
    <d v="2018-11-17T00:00:00"/>
  </r>
  <r>
    <n v="736"/>
    <x v="15"/>
    <x v="30"/>
    <x v="2"/>
    <n v="426616"/>
    <d v="2018-11-17T00:00:00"/>
  </r>
  <r>
    <n v="728"/>
    <x v="7"/>
    <x v="30"/>
    <x v="2"/>
    <n v="426615"/>
    <d v="2018-11-17T00:00:00"/>
  </r>
  <r>
    <n v="722"/>
    <x v="1"/>
    <x v="30"/>
    <x v="2"/>
    <m/>
    <d v="2018-08-25T00:00:00"/>
  </r>
  <r>
    <n v="723"/>
    <x v="2"/>
    <x v="30"/>
    <x v="2"/>
    <m/>
    <d v="2018-08-25T00:00:00"/>
  </r>
  <r>
    <n v="724"/>
    <x v="3"/>
    <x v="30"/>
    <x v="2"/>
    <m/>
    <d v="2018-08-25T00:00:00"/>
  </r>
  <r>
    <n v="727"/>
    <x v="6"/>
    <x v="30"/>
    <x v="1"/>
    <m/>
    <m/>
  </r>
  <r>
    <n v="729"/>
    <x v="8"/>
    <x v="30"/>
    <x v="2"/>
    <m/>
    <d v="2018-08-25T00:00:00"/>
  </r>
  <r>
    <n v="731"/>
    <x v="10"/>
    <x v="30"/>
    <x v="2"/>
    <m/>
    <d v="2018-08-25T00:00:00"/>
  </r>
  <r>
    <n v="732"/>
    <x v="11"/>
    <x v="30"/>
    <x v="1"/>
    <m/>
    <m/>
  </r>
  <r>
    <n v="733"/>
    <x v="12"/>
    <x v="30"/>
    <x v="2"/>
    <s v="Not cash…paid by picnic expenses"/>
    <d v="2018-08-25T00:00:00"/>
  </r>
  <r>
    <n v="734"/>
    <x v="13"/>
    <x v="30"/>
    <x v="1"/>
    <m/>
    <m/>
  </r>
  <r>
    <n v="735"/>
    <x v="14"/>
    <x v="30"/>
    <x v="1"/>
    <m/>
    <m/>
  </r>
  <r>
    <n v="721"/>
    <x v="0"/>
    <x v="30"/>
    <x v="2"/>
    <n v="426617"/>
    <d v="2018-11-17T00:00:00"/>
  </r>
  <r>
    <n v="737"/>
    <x v="16"/>
    <x v="30"/>
    <x v="2"/>
    <m/>
    <d v="2018-08-25T00:00:00"/>
  </r>
  <r>
    <n v="738"/>
    <x v="17"/>
    <x v="30"/>
    <x v="3"/>
    <s v="Discontinued"/>
    <m/>
  </r>
  <r>
    <n v="739"/>
    <x v="18"/>
    <x v="30"/>
    <x v="2"/>
    <m/>
    <d v="2018-08-25T00:00:00"/>
  </r>
  <r>
    <n v="740"/>
    <x v="19"/>
    <x v="30"/>
    <x v="2"/>
    <m/>
    <d v="2018-08-25T00:00:00"/>
  </r>
  <r>
    <n v="741"/>
    <x v="20"/>
    <x v="30"/>
    <x v="2"/>
    <n v="426622"/>
    <d v="2019-02-16T00:00:00"/>
  </r>
  <r>
    <n v="742"/>
    <x v="21"/>
    <x v="30"/>
    <x v="2"/>
    <s v="Check#1522"/>
    <d v="2018-08-25T00:00:00"/>
  </r>
  <r>
    <n v="743"/>
    <x v="22"/>
    <x v="30"/>
    <x v="2"/>
    <s v="Check#1522"/>
    <d v="2018-08-25T00:00:00"/>
  </r>
  <r>
    <n v="744"/>
    <x v="23"/>
    <x v="30"/>
    <x v="2"/>
    <s v="Check deposited to bank"/>
    <d v="2019-02-14T00:00:00"/>
  </r>
  <r>
    <n v="725"/>
    <x v="4"/>
    <x v="30"/>
    <x v="2"/>
    <n v="426612"/>
    <d v="2018-11-17T00:00:00"/>
  </r>
  <r>
    <n v="726"/>
    <x v="5"/>
    <x v="30"/>
    <x v="2"/>
    <n v="426601"/>
    <d v="2018-11-17T00:00:00"/>
  </r>
  <r>
    <n v="730"/>
    <x v="9"/>
    <x v="30"/>
    <x v="2"/>
    <n v="426613"/>
    <d v="2018-11-17T00:00:00"/>
  </r>
  <r>
    <n v="748"/>
    <x v="3"/>
    <x v="31"/>
    <x v="2"/>
    <n v="426602"/>
    <d v="2018-11-17T00:00:00"/>
  </r>
  <r>
    <n v="760"/>
    <x v="15"/>
    <x v="31"/>
    <x v="2"/>
    <n v="426616"/>
    <d v="2018-11-17T00:00:00"/>
  </r>
  <r>
    <n v="746"/>
    <x v="1"/>
    <x v="31"/>
    <x v="2"/>
    <n v="426614"/>
    <d v="2018-11-17T00:00:00"/>
  </r>
  <r>
    <n v="745"/>
    <x v="0"/>
    <x v="31"/>
    <x v="2"/>
    <n v="426603"/>
    <d v="2018-11-17T00:00:00"/>
  </r>
  <r>
    <n v="763"/>
    <x v="18"/>
    <x v="31"/>
    <x v="2"/>
    <n v="426609"/>
    <d v="2018-11-17T00:00:00"/>
  </r>
  <r>
    <n v="751"/>
    <x v="6"/>
    <x v="31"/>
    <x v="1"/>
    <m/>
    <m/>
  </r>
  <r>
    <n v="752"/>
    <x v="7"/>
    <x v="31"/>
    <x v="2"/>
    <n v="426625"/>
    <d v="2019-02-16T00:00:00"/>
  </r>
  <r>
    <n v="753"/>
    <x v="8"/>
    <x v="31"/>
    <x v="2"/>
    <m/>
    <d v="2018-08-25T00:00:00"/>
  </r>
  <r>
    <n v="755"/>
    <x v="10"/>
    <x v="31"/>
    <x v="2"/>
    <n v="426629"/>
    <d v="2019-02-16T00:00:00"/>
  </r>
  <r>
    <n v="756"/>
    <x v="11"/>
    <x v="31"/>
    <x v="1"/>
    <m/>
    <m/>
  </r>
  <r>
    <n v="758"/>
    <x v="13"/>
    <x v="31"/>
    <x v="1"/>
    <m/>
    <m/>
  </r>
  <r>
    <n v="759"/>
    <x v="14"/>
    <x v="31"/>
    <x v="1"/>
    <m/>
    <m/>
  </r>
  <r>
    <n v="761"/>
    <x v="16"/>
    <x v="31"/>
    <x v="2"/>
    <s v="Online Deposit (BOA ending 1930)"/>
    <d v="2020-12-02T00:00:00"/>
  </r>
  <r>
    <n v="762"/>
    <x v="17"/>
    <x v="31"/>
    <x v="3"/>
    <s v="Discontinued"/>
    <m/>
  </r>
  <r>
    <n v="749"/>
    <x v="4"/>
    <x v="31"/>
    <x v="2"/>
    <n v="426612"/>
    <d v="2018-11-17T00:00:00"/>
  </r>
  <r>
    <n v="764"/>
    <x v="19"/>
    <x v="31"/>
    <x v="1"/>
    <m/>
    <m/>
  </r>
  <r>
    <n v="765"/>
    <x v="20"/>
    <x v="31"/>
    <x v="2"/>
    <n v="426622"/>
    <d v="2019-02-16T00:00:00"/>
  </r>
  <r>
    <n v="766"/>
    <x v="21"/>
    <x v="31"/>
    <x v="2"/>
    <n v="426631"/>
    <d v="2019-02-16T00:00:00"/>
  </r>
  <r>
    <n v="767"/>
    <x v="22"/>
    <x v="31"/>
    <x v="2"/>
    <n v="426630"/>
    <d v="2019-02-16T00:00:00"/>
  </r>
  <r>
    <n v="768"/>
    <x v="23"/>
    <x v="31"/>
    <x v="2"/>
    <s v="Check deposited to bank"/>
    <d v="2019-02-14T00:00:00"/>
  </r>
  <r>
    <n v="750"/>
    <x v="5"/>
    <x v="31"/>
    <x v="2"/>
    <n v="426601"/>
    <d v="2018-11-17T00:00:00"/>
  </r>
  <r>
    <n v="757"/>
    <x v="12"/>
    <x v="31"/>
    <x v="2"/>
    <n v="426611"/>
    <d v="2018-11-17T00:00:00"/>
  </r>
  <r>
    <n v="754"/>
    <x v="9"/>
    <x v="31"/>
    <x v="2"/>
    <n v="426613"/>
    <d v="2018-11-17T00:00:00"/>
  </r>
  <r>
    <n v="747"/>
    <x v="2"/>
    <x v="31"/>
    <x v="2"/>
    <n v="426604"/>
    <d v="2018-11-17T00:00:00"/>
  </r>
  <r>
    <n v="772"/>
    <x v="3"/>
    <x v="32"/>
    <x v="2"/>
    <n v="426602"/>
    <d v="2018-11-17T00:00:00"/>
  </r>
  <r>
    <n v="784"/>
    <x v="15"/>
    <x v="32"/>
    <x v="2"/>
    <n v="426616"/>
    <d v="2018-11-17T00:00:00"/>
  </r>
  <r>
    <n v="770"/>
    <x v="1"/>
    <x v="32"/>
    <x v="2"/>
    <n v="426614"/>
    <d v="2018-11-17T00:00:00"/>
  </r>
  <r>
    <n v="769"/>
    <x v="0"/>
    <x v="32"/>
    <x v="2"/>
    <n v="426603"/>
    <d v="2018-11-17T00:00:00"/>
  </r>
  <r>
    <n v="787"/>
    <x v="18"/>
    <x v="32"/>
    <x v="2"/>
    <n v="426609"/>
    <d v="2018-11-17T00:00:00"/>
  </r>
  <r>
    <n v="773"/>
    <x v="4"/>
    <x v="32"/>
    <x v="2"/>
    <n v="426612"/>
    <d v="2018-11-17T00:00:00"/>
  </r>
  <r>
    <n v="775"/>
    <x v="6"/>
    <x v="32"/>
    <x v="1"/>
    <m/>
    <m/>
  </r>
  <r>
    <n v="776"/>
    <x v="7"/>
    <x v="32"/>
    <x v="2"/>
    <n v="426625"/>
    <d v="2019-02-16T00:00:00"/>
  </r>
  <r>
    <n v="774"/>
    <x v="5"/>
    <x v="32"/>
    <x v="2"/>
    <n v="426601"/>
    <d v="2018-11-17T00:00:00"/>
  </r>
  <r>
    <n v="779"/>
    <x v="10"/>
    <x v="32"/>
    <x v="2"/>
    <n v="426629"/>
    <d v="2019-02-16T00:00:00"/>
  </r>
  <r>
    <n v="780"/>
    <x v="11"/>
    <x v="32"/>
    <x v="1"/>
    <m/>
    <m/>
  </r>
  <r>
    <n v="781"/>
    <x v="12"/>
    <x v="32"/>
    <x v="2"/>
    <n v="426611"/>
    <d v="2018-11-17T00:00:00"/>
  </r>
  <r>
    <n v="782"/>
    <x v="13"/>
    <x v="32"/>
    <x v="1"/>
    <m/>
    <m/>
  </r>
  <r>
    <n v="783"/>
    <x v="14"/>
    <x v="32"/>
    <x v="1"/>
    <m/>
    <m/>
  </r>
  <r>
    <n v="785"/>
    <x v="16"/>
    <x v="32"/>
    <x v="2"/>
    <s v="Online Deposit (BOA ending 1930)"/>
    <d v="2020-12-02T00:00:00"/>
  </r>
  <r>
    <n v="786"/>
    <x v="17"/>
    <x v="32"/>
    <x v="3"/>
    <s v="Discontinued"/>
    <m/>
  </r>
  <r>
    <n v="788"/>
    <x v="19"/>
    <x v="32"/>
    <x v="1"/>
    <m/>
    <m/>
  </r>
  <r>
    <n v="789"/>
    <x v="20"/>
    <x v="32"/>
    <x v="2"/>
    <n v="426622"/>
    <d v="2019-02-16T00:00:00"/>
  </r>
  <r>
    <n v="790"/>
    <x v="21"/>
    <x v="32"/>
    <x v="2"/>
    <n v="426631"/>
    <d v="2019-02-16T00:00:00"/>
  </r>
  <r>
    <n v="791"/>
    <x v="22"/>
    <x v="32"/>
    <x v="2"/>
    <n v="426630"/>
    <d v="2019-02-16T00:00:00"/>
  </r>
  <r>
    <n v="792"/>
    <x v="23"/>
    <x v="32"/>
    <x v="2"/>
    <s v="Check deposited to bank"/>
    <d v="2019-02-14T00:00:00"/>
  </r>
  <r>
    <n v="778"/>
    <x v="9"/>
    <x v="32"/>
    <x v="2"/>
    <n v="426613"/>
    <d v="2018-11-17T00:00:00"/>
  </r>
  <r>
    <n v="771"/>
    <x v="2"/>
    <x v="32"/>
    <x v="2"/>
    <n v="426604"/>
    <d v="2018-11-17T00:00:00"/>
  </r>
  <r>
    <n v="777"/>
    <x v="8"/>
    <x v="32"/>
    <x v="2"/>
    <n v="426610"/>
    <d v="2018-11-17T00:00:00"/>
  </r>
  <r>
    <n v="796"/>
    <x v="3"/>
    <x v="33"/>
    <x v="2"/>
    <n v="426602"/>
    <d v="2018-11-17T00:00:00"/>
  </r>
  <r>
    <n v="808"/>
    <x v="15"/>
    <x v="33"/>
    <x v="2"/>
    <n v="426616"/>
    <d v="2018-11-17T00:00:00"/>
  </r>
  <r>
    <n v="794"/>
    <x v="1"/>
    <x v="33"/>
    <x v="2"/>
    <n v="426614"/>
    <d v="2018-11-17T00:00:00"/>
  </r>
  <r>
    <n v="793"/>
    <x v="0"/>
    <x v="33"/>
    <x v="2"/>
    <n v="426603"/>
    <d v="2018-11-17T00:00:00"/>
  </r>
  <r>
    <n v="811"/>
    <x v="18"/>
    <x v="33"/>
    <x v="2"/>
    <n v="426609"/>
    <d v="2018-11-17T00:00:00"/>
  </r>
  <r>
    <n v="797"/>
    <x v="4"/>
    <x v="33"/>
    <x v="2"/>
    <n v="426612"/>
    <d v="2018-11-17T00:00:00"/>
  </r>
  <r>
    <n v="805"/>
    <x v="12"/>
    <x v="33"/>
    <x v="2"/>
    <n v="426611"/>
    <d v="2018-11-17T00:00:00"/>
  </r>
  <r>
    <n v="802"/>
    <x v="9"/>
    <x v="33"/>
    <x v="2"/>
    <n v="426613"/>
    <d v="2018-11-17T00:00:00"/>
  </r>
  <r>
    <n v="798"/>
    <x v="5"/>
    <x v="33"/>
    <x v="2"/>
    <n v="426601"/>
    <d v="2018-11-17T00:00:00"/>
  </r>
  <r>
    <n v="799"/>
    <x v="6"/>
    <x v="33"/>
    <x v="1"/>
    <m/>
    <m/>
  </r>
  <r>
    <n v="800"/>
    <x v="7"/>
    <x v="33"/>
    <x v="2"/>
    <n v="426625"/>
    <d v="2019-02-16T00:00:00"/>
  </r>
  <r>
    <n v="803"/>
    <x v="10"/>
    <x v="33"/>
    <x v="2"/>
    <n v="426629"/>
    <d v="2019-02-16T00:00:00"/>
  </r>
  <r>
    <n v="804"/>
    <x v="11"/>
    <x v="33"/>
    <x v="1"/>
    <m/>
    <m/>
  </r>
  <r>
    <n v="795"/>
    <x v="2"/>
    <x v="33"/>
    <x v="2"/>
    <n v="426604"/>
    <d v="2018-11-17T00:00:00"/>
  </r>
  <r>
    <n v="806"/>
    <x v="13"/>
    <x v="33"/>
    <x v="1"/>
    <m/>
    <m/>
  </r>
  <r>
    <n v="807"/>
    <x v="14"/>
    <x v="33"/>
    <x v="1"/>
    <m/>
    <m/>
  </r>
  <r>
    <n v="809"/>
    <x v="16"/>
    <x v="33"/>
    <x v="2"/>
    <s v="Online Deposit (BOA ending 1930)"/>
    <d v="2020-12-02T00:00:00"/>
  </r>
  <r>
    <n v="810"/>
    <x v="17"/>
    <x v="33"/>
    <x v="3"/>
    <s v="Discontinued"/>
    <m/>
  </r>
  <r>
    <n v="801"/>
    <x v="8"/>
    <x v="33"/>
    <x v="2"/>
    <n v="426610"/>
    <d v="2018-11-17T00:00:00"/>
  </r>
  <r>
    <n v="812"/>
    <x v="19"/>
    <x v="33"/>
    <x v="1"/>
    <m/>
    <m/>
  </r>
  <r>
    <n v="813"/>
    <x v="20"/>
    <x v="33"/>
    <x v="2"/>
    <n v="426622"/>
    <d v="2019-02-16T00:00:00"/>
  </r>
  <r>
    <n v="814"/>
    <x v="21"/>
    <x v="33"/>
    <x v="2"/>
    <n v="426631"/>
    <d v="2019-02-16T00:00:00"/>
  </r>
  <r>
    <n v="815"/>
    <x v="22"/>
    <x v="33"/>
    <x v="2"/>
    <n v="426630"/>
    <d v="2019-02-16T00:00:00"/>
  </r>
  <r>
    <n v="816"/>
    <x v="23"/>
    <x v="33"/>
    <x v="2"/>
    <s v="Check deposited to bank"/>
    <d v="2019-02-14T00:00:00"/>
  </r>
  <r>
    <n v="817"/>
    <x v="0"/>
    <x v="34"/>
    <x v="2"/>
    <n v="426627"/>
    <d v="2019-02-16T00:00:00"/>
  </r>
  <r>
    <n v="818"/>
    <x v="1"/>
    <x v="34"/>
    <x v="2"/>
    <n v="426637"/>
    <d v="2019-05-11T00:00:00"/>
  </r>
  <r>
    <n v="819"/>
    <x v="2"/>
    <x v="34"/>
    <x v="2"/>
    <n v="426640"/>
    <d v="2019-05-11T00:00:00"/>
  </r>
  <r>
    <n v="820"/>
    <x v="3"/>
    <x v="34"/>
    <x v="2"/>
    <n v="426621"/>
    <d v="2019-02-16T00:00:00"/>
  </r>
  <r>
    <n v="821"/>
    <x v="4"/>
    <x v="34"/>
    <x v="2"/>
    <n v="426619"/>
    <d v="2019-02-16T00:00:00"/>
  </r>
  <r>
    <n v="822"/>
    <x v="5"/>
    <x v="34"/>
    <x v="2"/>
    <n v="426626"/>
    <d v="2019-02-16T00:00:00"/>
  </r>
  <r>
    <n v="823"/>
    <x v="6"/>
    <x v="34"/>
    <x v="1"/>
    <m/>
    <m/>
  </r>
  <r>
    <n v="824"/>
    <x v="7"/>
    <x v="34"/>
    <x v="2"/>
    <n v="426625"/>
    <d v="2019-02-16T00:00:00"/>
  </r>
  <r>
    <n v="825"/>
    <x v="8"/>
    <x v="34"/>
    <x v="2"/>
    <n v="426610"/>
    <d v="2018-11-17T00:00:00"/>
  </r>
  <r>
    <n v="826"/>
    <x v="9"/>
    <x v="34"/>
    <x v="2"/>
    <n v="426620"/>
    <d v="2019-02-16T00:00:00"/>
  </r>
  <r>
    <n v="827"/>
    <x v="10"/>
    <x v="34"/>
    <x v="2"/>
    <n v="426629"/>
    <d v="2019-02-16T00:00:00"/>
  </r>
  <r>
    <n v="828"/>
    <x v="11"/>
    <x v="34"/>
    <x v="1"/>
    <m/>
    <m/>
  </r>
  <r>
    <n v="829"/>
    <x v="12"/>
    <x v="34"/>
    <x v="2"/>
    <n v="426624"/>
    <d v="2019-02-16T00:00:00"/>
  </r>
  <r>
    <n v="830"/>
    <x v="13"/>
    <x v="34"/>
    <x v="1"/>
    <m/>
    <m/>
  </r>
  <r>
    <n v="831"/>
    <x v="14"/>
    <x v="34"/>
    <x v="1"/>
    <m/>
    <m/>
  </r>
  <r>
    <n v="832"/>
    <x v="15"/>
    <x v="34"/>
    <x v="2"/>
    <n v="426628"/>
    <d v="2019-02-16T00:00:00"/>
  </r>
  <r>
    <n v="833"/>
    <x v="16"/>
    <x v="34"/>
    <x v="2"/>
    <s v="Online Deposit (BOA ending 1930)"/>
    <d v="2020-12-02T00:00:00"/>
  </r>
  <r>
    <n v="834"/>
    <x v="17"/>
    <x v="34"/>
    <x v="3"/>
    <s v="Discontinued"/>
    <m/>
  </r>
  <r>
    <n v="835"/>
    <x v="18"/>
    <x v="34"/>
    <x v="2"/>
    <n v="426623"/>
    <d v="2019-02-16T00:00:00"/>
  </r>
  <r>
    <n v="836"/>
    <x v="19"/>
    <x v="34"/>
    <x v="1"/>
    <m/>
    <m/>
  </r>
  <r>
    <n v="837"/>
    <x v="20"/>
    <x v="34"/>
    <x v="2"/>
    <n v="426622"/>
    <d v="2019-02-16T00:00:00"/>
  </r>
  <r>
    <n v="838"/>
    <x v="21"/>
    <x v="34"/>
    <x v="2"/>
    <n v="426631"/>
    <d v="2019-02-16T00:00:00"/>
  </r>
  <r>
    <n v="839"/>
    <x v="22"/>
    <x v="34"/>
    <x v="2"/>
    <n v="426630"/>
    <d v="2019-02-16T00:00:00"/>
  </r>
  <r>
    <n v="840"/>
    <x v="23"/>
    <x v="34"/>
    <x v="1"/>
    <m/>
    <m/>
  </r>
  <r>
    <n v="841"/>
    <x v="0"/>
    <x v="35"/>
    <x v="2"/>
    <n v="426627"/>
    <d v="2019-02-16T00:00:00"/>
  </r>
  <r>
    <n v="842"/>
    <x v="1"/>
    <x v="35"/>
    <x v="2"/>
    <n v="426637"/>
    <d v="2019-05-11T00:00:00"/>
  </r>
  <r>
    <n v="843"/>
    <x v="2"/>
    <x v="35"/>
    <x v="2"/>
    <n v="426640"/>
    <d v="2019-05-11T00:00:00"/>
  </r>
  <r>
    <n v="844"/>
    <x v="3"/>
    <x v="35"/>
    <x v="2"/>
    <n v="426621"/>
    <d v="2019-02-16T00:00:00"/>
  </r>
  <r>
    <n v="845"/>
    <x v="4"/>
    <x v="35"/>
    <x v="2"/>
    <n v="426619"/>
    <d v="2019-02-16T00:00:00"/>
  </r>
  <r>
    <n v="846"/>
    <x v="5"/>
    <x v="35"/>
    <x v="2"/>
    <n v="426626"/>
    <d v="2019-02-16T00:00:00"/>
  </r>
  <r>
    <n v="847"/>
    <x v="6"/>
    <x v="35"/>
    <x v="1"/>
    <m/>
    <m/>
  </r>
  <r>
    <n v="848"/>
    <x v="7"/>
    <x v="35"/>
    <x v="2"/>
    <n v="426638"/>
    <d v="2019-05-11T00:00:00"/>
  </r>
  <r>
    <n v="849"/>
    <x v="8"/>
    <x v="35"/>
    <x v="2"/>
    <s v="Online Deposit (BOA ending 1930)"/>
    <d v="2021-02-22T00:00:00"/>
  </r>
  <r>
    <n v="850"/>
    <x v="9"/>
    <x v="35"/>
    <x v="2"/>
    <n v="426620"/>
    <d v="2019-02-16T00:00:00"/>
  </r>
  <r>
    <n v="851"/>
    <x v="10"/>
    <x v="35"/>
    <x v="2"/>
    <n v="426629"/>
    <d v="2019-02-16T00:00:00"/>
  </r>
  <r>
    <n v="852"/>
    <x v="11"/>
    <x v="35"/>
    <x v="1"/>
    <m/>
    <m/>
  </r>
  <r>
    <n v="853"/>
    <x v="12"/>
    <x v="35"/>
    <x v="2"/>
    <n v="426624"/>
    <d v="2019-02-16T00:00:00"/>
  </r>
  <r>
    <n v="854"/>
    <x v="13"/>
    <x v="35"/>
    <x v="1"/>
    <m/>
    <m/>
  </r>
  <r>
    <n v="855"/>
    <x v="14"/>
    <x v="35"/>
    <x v="1"/>
    <m/>
    <m/>
  </r>
  <r>
    <n v="856"/>
    <x v="15"/>
    <x v="35"/>
    <x v="2"/>
    <n v="426628"/>
    <d v="2019-02-16T00:00:00"/>
  </r>
  <r>
    <n v="857"/>
    <x v="16"/>
    <x v="35"/>
    <x v="2"/>
    <s v="Online Deposit (BOA ending 1930)"/>
    <d v="2020-12-02T00:00:00"/>
  </r>
  <r>
    <n v="858"/>
    <x v="17"/>
    <x v="35"/>
    <x v="3"/>
    <s v="Discontinued"/>
    <m/>
  </r>
  <r>
    <n v="859"/>
    <x v="18"/>
    <x v="35"/>
    <x v="2"/>
    <n v="426623"/>
    <d v="2019-02-16T00:00:00"/>
  </r>
  <r>
    <n v="860"/>
    <x v="19"/>
    <x v="35"/>
    <x v="1"/>
    <m/>
    <m/>
  </r>
  <r>
    <n v="861"/>
    <x v="20"/>
    <x v="35"/>
    <x v="2"/>
    <n v="426622"/>
    <d v="2019-02-16T00:00:00"/>
  </r>
  <r>
    <n v="862"/>
    <x v="21"/>
    <x v="35"/>
    <x v="2"/>
    <n v="426631"/>
    <d v="2019-02-16T00:00:00"/>
  </r>
  <r>
    <n v="863"/>
    <x v="22"/>
    <x v="35"/>
    <x v="2"/>
    <n v="426630"/>
    <d v="2019-02-16T00:00:00"/>
  </r>
  <r>
    <n v="864"/>
    <x v="23"/>
    <x v="35"/>
    <x v="1"/>
    <m/>
    <m/>
  </r>
  <r>
    <n v="865"/>
    <x v="0"/>
    <x v="36"/>
    <x v="2"/>
    <n v="426627"/>
    <d v="2019-02-16T00:00:00"/>
  </r>
  <r>
    <n v="866"/>
    <x v="1"/>
    <x v="36"/>
    <x v="2"/>
    <n v="426637"/>
    <d v="2019-05-11T00:00:00"/>
  </r>
  <r>
    <n v="867"/>
    <x v="2"/>
    <x v="36"/>
    <x v="2"/>
    <n v="426640"/>
    <d v="2019-05-11T00:00:00"/>
  </r>
  <r>
    <n v="868"/>
    <x v="3"/>
    <x v="36"/>
    <x v="2"/>
    <n v="426621"/>
    <d v="2019-02-16T00:00:00"/>
  </r>
  <r>
    <n v="869"/>
    <x v="4"/>
    <x v="36"/>
    <x v="2"/>
    <n v="426619"/>
    <d v="2019-02-16T00:00:00"/>
  </r>
  <r>
    <n v="870"/>
    <x v="5"/>
    <x v="36"/>
    <x v="2"/>
    <n v="426626"/>
    <d v="2019-02-16T00:00:00"/>
  </r>
  <r>
    <n v="871"/>
    <x v="6"/>
    <x v="36"/>
    <x v="1"/>
    <m/>
    <m/>
  </r>
  <r>
    <n v="872"/>
    <x v="7"/>
    <x v="36"/>
    <x v="2"/>
    <n v="426638"/>
    <d v="2019-05-11T00:00:00"/>
  </r>
  <r>
    <n v="873"/>
    <x v="8"/>
    <x v="36"/>
    <x v="2"/>
    <s v="Online Deposit (BOA ending 1930)"/>
    <d v="2021-02-22T00:00:00"/>
  </r>
  <r>
    <n v="874"/>
    <x v="9"/>
    <x v="36"/>
    <x v="2"/>
    <n v="426620"/>
    <d v="2019-02-16T00:00:00"/>
  </r>
  <r>
    <n v="875"/>
    <x v="10"/>
    <x v="36"/>
    <x v="2"/>
    <n v="426629"/>
    <d v="2019-02-16T00:00:00"/>
  </r>
  <r>
    <n v="876"/>
    <x v="11"/>
    <x v="36"/>
    <x v="1"/>
    <m/>
    <m/>
  </r>
  <r>
    <n v="877"/>
    <x v="12"/>
    <x v="36"/>
    <x v="2"/>
    <n v="426624"/>
    <d v="2019-02-16T00:00:00"/>
  </r>
  <r>
    <n v="878"/>
    <x v="13"/>
    <x v="36"/>
    <x v="1"/>
    <m/>
    <m/>
  </r>
  <r>
    <n v="879"/>
    <x v="14"/>
    <x v="36"/>
    <x v="1"/>
    <m/>
    <m/>
  </r>
  <r>
    <n v="880"/>
    <x v="15"/>
    <x v="36"/>
    <x v="2"/>
    <n v="426628"/>
    <d v="2019-02-16T00:00:00"/>
  </r>
  <r>
    <n v="881"/>
    <x v="16"/>
    <x v="36"/>
    <x v="2"/>
    <s v="Online Deposit (BOA ending 1930)"/>
    <d v="2020-12-02T00:00:00"/>
  </r>
  <r>
    <n v="882"/>
    <x v="17"/>
    <x v="36"/>
    <x v="3"/>
    <s v="Discontinued"/>
    <m/>
  </r>
  <r>
    <n v="883"/>
    <x v="18"/>
    <x v="36"/>
    <x v="2"/>
    <n v="426623"/>
    <d v="2019-02-16T00:00:00"/>
  </r>
  <r>
    <n v="884"/>
    <x v="19"/>
    <x v="36"/>
    <x v="1"/>
    <m/>
    <m/>
  </r>
  <r>
    <n v="885"/>
    <x v="20"/>
    <x v="36"/>
    <x v="2"/>
    <n v="426622"/>
    <d v="2019-02-16T00:00:00"/>
  </r>
  <r>
    <n v="886"/>
    <x v="21"/>
    <x v="36"/>
    <x v="2"/>
    <n v="426631"/>
    <d v="2019-02-16T00:00:00"/>
  </r>
  <r>
    <n v="887"/>
    <x v="22"/>
    <x v="36"/>
    <x v="2"/>
    <n v="426630"/>
    <d v="2019-02-16T00:00:00"/>
  </r>
  <r>
    <n v="888"/>
    <x v="23"/>
    <x v="36"/>
    <x v="1"/>
    <m/>
    <m/>
  </r>
  <r>
    <n v="889"/>
    <x v="0"/>
    <x v="37"/>
    <x v="2"/>
    <n v="426627"/>
    <d v="2019-02-16T00:00:00"/>
  </r>
  <r>
    <n v="890"/>
    <x v="1"/>
    <x v="37"/>
    <x v="2"/>
    <n v="426637"/>
    <d v="2019-05-11T00:00:00"/>
  </r>
  <r>
    <n v="891"/>
    <x v="2"/>
    <x v="37"/>
    <x v="2"/>
    <n v="426640"/>
    <d v="2019-05-11T00:00:00"/>
  </r>
  <r>
    <n v="892"/>
    <x v="3"/>
    <x v="37"/>
    <x v="2"/>
    <n v="426621"/>
    <d v="2019-02-16T00:00:00"/>
  </r>
  <r>
    <n v="893"/>
    <x v="4"/>
    <x v="37"/>
    <x v="2"/>
    <n v="426619"/>
    <d v="2019-02-16T00:00:00"/>
  </r>
  <r>
    <n v="894"/>
    <x v="5"/>
    <x v="37"/>
    <x v="2"/>
    <n v="426626"/>
    <d v="2019-02-16T00:00:00"/>
  </r>
  <r>
    <n v="895"/>
    <x v="6"/>
    <x v="37"/>
    <x v="1"/>
    <m/>
    <m/>
  </r>
  <r>
    <n v="896"/>
    <x v="7"/>
    <x v="37"/>
    <x v="2"/>
    <n v="426638"/>
    <d v="2019-05-11T00:00:00"/>
  </r>
  <r>
    <n v="897"/>
    <x v="8"/>
    <x v="37"/>
    <x v="2"/>
    <s v="Online Deposit (BOA ending 1930)"/>
    <d v="2021-02-22T00:00:00"/>
  </r>
  <r>
    <n v="898"/>
    <x v="9"/>
    <x v="37"/>
    <x v="2"/>
    <n v="426620"/>
    <d v="2019-02-16T00:00:00"/>
  </r>
  <r>
    <n v="899"/>
    <x v="10"/>
    <x v="37"/>
    <x v="2"/>
    <n v="426629"/>
    <d v="2019-02-16T00:00:00"/>
  </r>
  <r>
    <n v="900"/>
    <x v="11"/>
    <x v="37"/>
    <x v="1"/>
    <m/>
    <m/>
  </r>
  <r>
    <n v="901"/>
    <x v="12"/>
    <x v="37"/>
    <x v="2"/>
    <n v="426624"/>
    <d v="2019-02-16T00:00:00"/>
  </r>
  <r>
    <n v="902"/>
    <x v="13"/>
    <x v="37"/>
    <x v="1"/>
    <m/>
    <m/>
  </r>
  <r>
    <n v="903"/>
    <x v="14"/>
    <x v="37"/>
    <x v="1"/>
    <m/>
    <m/>
  </r>
  <r>
    <n v="904"/>
    <x v="15"/>
    <x v="37"/>
    <x v="2"/>
    <n v="426628"/>
    <d v="2019-02-16T00:00:00"/>
  </r>
  <r>
    <n v="905"/>
    <x v="16"/>
    <x v="37"/>
    <x v="2"/>
    <s v="Online Deposit (BOA ending 1930)"/>
    <d v="2020-12-02T00:00:00"/>
  </r>
  <r>
    <n v="906"/>
    <x v="17"/>
    <x v="37"/>
    <x v="3"/>
    <s v="Discontinued"/>
    <m/>
  </r>
  <r>
    <n v="907"/>
    <x v="18"/>
    <x v="37"/>
    <x v="2"/>
    <n v="426623"/>
    <d v="2019-02-16T00:00:00"/>
  </r>
  <r>
    <n v="908"/>
    <x v="19"/>
    <x v="37"/>
    <x v="1"/>
    <m/>
    <m/>
  </r>
  <r>
    <n v="909"/>
    <x v="20"/>
    <x v="37"/>
    <x v="2"/>
    <n v="426622"/>
    <d v="2019-02-16T00:00:00"/>
  </r>
  <r>
    <n v="910"/>
    <x v="21"/>
    <x v="37"/>
    <x v="2"/>
    <n v="426631"/>
    <d v="2019-02-16T00:00:00"/>
  </r>
  <r>
    <n v="911"/>
    <x v="22"/>
    <x v="37"/>
    <x v="2"/>
    <n v="426630"/>
    <d v="2019-02-16T00:00:00"/>
  </r>
  <r>
    <n v="912"/>
    <x v="23"/>
    <x v="37"/>
    <x v="1"/>
    <m/>
    <m/>
  </r>
  <r>
    <n v="913"/>
    <x v="0"/>
    <x v="38"/>
    <x v="2"/>
    <n v="426639"/>
    <d v="2019-05-11T00:00:00"/>
  </r>
  <r>
    <n v="914"/>
    <x v="1"/>
    <x v="38"/>
    <x v="2"/>
    <n v="426637"/>
    <d v="2019-05-11T00:00:00"/>
  </r>
  <r>
    <n v="915"/>
    <x v="2"/>
    <x v="38"/>
    <x v="2"/>
    <n v="426640"/>
    <d v="2019-05-11T00:00:00"/>
  </r>
  <r>
    <n v="916"/>
    <x v="3"/>
    <x v="38"/>
    <x v="2"/>
    <n v="426641"/>
    <d v="2019-05-11T00:00:00"/>
  </r>
  <r>
    <n v="917"/>
    <x v="4"/>
    <x v="38"/>
    <x v="2"/>
    <n v="426643"/>
    <d v="2019-05-11T00:00:00"/>
  </r>
  <r>
    <n v="918"/>
    <x v="5"/>
    <x v="38"/>
    <x v="2"/>
    <n v="426635"/>
    <d v="2019-05-11T00:00:00"/>
  </r>
  <r>
    <n v="919"/>
    <x v="6"/>
    <x v="38"/>
    <x v="1"/>
    <m/>
    <m/>
  </r>
  <r>
    <n v="920"/>
    <x v="7"/>
    <x v="38"/>
    <x v="2"/>
    <n v="426638"/>
    <d v="2019-05-11T00:00:00"/>
  </r>
  <r>
    <n v="921"/>
    <x v="8"/>
    <x v="38"/>
    <x v="2"/>
    <s v="Online Deposit (BOA ending 1930)"/>
    <d v="2021-02-22T00:00:00"/>
  </r>
  <r>
    <n v="922"/>
    <x v="9"/>
    <x v="38"/>
    <x v="2"/>
    <n v="426642"/>
    <d v="2019-05-11T00:00:00"/>
  </r>
  <r>
    <n v="923"/>
    <x v="10"/>
    <x v="38"/>
    <x v="2"/>
    <n v="426644"/>
    <d v="2019-05-11T00:00:00"/>
  </r>
  <r>
    <n v="924"/>
    <x v="11"/>
    <x v="38"/>
    <x v="1"/>
    <m/>
    <m/>
  </r>
  <r>
    <n v="925"/>
    <x v="12"/>
    <x v="38"/>
    <x v="2"/>
    <n v="426648"/>
    <d v="2019-05-11T00:00:00"/>
  </r>
  <r>
    <n v="926"/>
    <x v="13"/>
    <x v="38"/>
    <x v="1"/>
    <m/>
    <m/>
  </r>
  <r>
    <n v="927"/>
    <x v="14"/>
    <x v="38"/>
    <x v="1"/>
    <m/>
    <m/>
  </r>
  <r>
    <n v="928"/>
    <x v="15"/>
    <x v="38"/>
    <x v="2"/>
    <n v="426636"/>
    <d v="2019-05-11T00:00:00"/>
  </r>
  <r>
    <n v="929"/>
    <x v="16"/>
    <x v="38"/>
    <x v="2"/>
    <s v="Online Deposit (BOA ending 1930)"/>
    <d v="2020-12-02T00:00:00"/>
  </r>
  <r>
    <n v="930"/>
    <x v="17"/>
    <x v="38"/>
    <x v="3"/>
    <s v="Discontinued"/>
    <m/>
  </r>
  <r>
    <n v="931"/>
    <x v="18"/>
    <x v="38"/>
    <x v="2"/>
    <n v="426634"/>
    <d v="2019-05-11T00:00:00"/>
  </r>
  <r>
    <n v="932"/>
    <x v="19"/>
    <x v="38"/>
    <x v="1"/>
    <m/>
    <m/>
  </r>
  <r>
    <n v="933"/>
    <x v="20"/>
    <x v="38"/>
    <x v="2"/>
    <n v="426647"/>
    <d v="2019-05-11T00:00:00"/>
  </r>
  <r>
    <n v="934"/>
    <x v="21"/>
    <x v="38"/>
    <x v="2"/>
    <n v="426645"/>
    <d v="2019-05-11T00:00:00"/>
  </r>
  <r>
    <n v="935"/>
    <x v="22"/>
    <x v="38"/>
    <x v="2"/>
    <n v="426646"/>
    <d v="2019-05-11T00:00:00"/>
  </r>
  <r>
    <n v="936"/>
    <x v="23"/>
    <x v="38"/>
    <x v="1"/>
    <m/>
    <m/>
  </r>
  <r>
    <n v="937"/>
    <x v="0"/>
    <x v="39"/>
    <x v="2"/>
    <n v="426639"/>
    <d v="2019-05-11T00:00:00"/>
  </r>
  <r>
    <n v="938"/>
    <x v="1"/>
    <x v="39"/>
    <x v="2"/>
    <n v="426637"/>
    <d v="2019-05-11T00:00:00"/>
  </r>
  <r>
    <n v="939"/>
    <x v="2"/>
    <x v="39"/>
    <x v="2"/>
    <n v="426640"/>
    <d v="2019-05-11T00:00:00"/>
  </r>
  <r>
    <n v="940"/>
    <x v="3"/>
    <x v="39"/>
    <x v="2"/>
    <n v="426641"/>
    <d v="2019-05-11T00:00:00"/>
  </r>
  <r>
    <n v="941"/>
    <x v="4"/>
    <x v="39"/>
    <x v="2"/>
    <n v="426643"/>
    <d v="2019-05-11T00:00:00"/>
  </r>
  <r>
    <n v="942"/>
    <x v="5"/>
    <x v="39"/>
    <x v="2"/>
    <n v="426635"/>
    <d v="2019-05-11T00:00:00"/>
  </r>
  <r>
    <n v="943"/>
    <x v="6"/>
    <x v="39"/>
    <x v="1"/>
    <m/>
    <m/>
  </r>
  <r>
    <n v="944"/>
    <x v="7"/>
    <x v="39"/>
    <x v="2"/>
    <n v="426638"/>
    <d v="2019-05-11T00:00:00"/>
  </r>
  <r>
    <n v="945"/>
    <x v="8"/>
    <x v="39"/>
    <x v="2"/>
    <s v="Online Deposit (BOA ending 1930)"/>
    <d v="2021-02-22T00:00:00"/>
  </r>
  <r>
    <n v="946"/>
    <x v="9"/>
    <x v="39"/>
    <x v="2"/>
    <n v="426642"/>
    <d v="2019-05-11T00:00:00"/>
  </r>
  <r>
    <n v="947"/>
    <x v="10"/>
    <x v="39"/>
    <x v="2"/>
    <n v="426644"/>
    <d v="2019-05-11T00:00:00"/>
  </r>
  <r>
    <n v="948"/>
    <x v="11"/>
    <x v="39"/>
    <x v="1"/>
    <m/>
    <m/>
  </r>
  <r>
    <n v="949"/>
    <x v="12"/>
    <x v="39"/>
    <x v="2"/>
    <n v="426648"/>
    <d v="2019-05-11T00:00:00"/>
  </r>
  <r>
    <n v="950"/>
    <x v="13"/>
    <x v="39"/>
    <x v="1"/>
    <m/>
    <m/>
  </r>
  <r>
    <n v="951"/>
    <x v="14"/>
    <x v="39"/>
    <x v="1"/>
    <m/>
    <m/>
  </r>
  <r>
    <n v="952"/>
    <x v="15"/>
    <x v="39"/>
    <x v="2"/>
    <n v="426636"/>
    <d v="2019-05-11T00:00:00"/>
  </r>
  <r>
    <n v="953"/>
    <x v="16"/>
    <x v="39"/>
    <x v="2"/>
    <s v="Online Deposit (BOA ending 1930)"/>
    <d v="2020-12-02T00:00:00"/>
  </r>
  <r>
    <n v="954"/>
    <x v="17"/>
    <x v="39"/>
    <x v="3"/>
    <s v="Discontinued"/>
    <m/>
  </r>
  <r>
    <n v="955"/>
    <x v="18"/>
    <x v="39"/>
    <x v="2"/>
    <n v="426634"/>
    <d v="2019-05-11T00:00:00"/>
  </r>
  <r>
    <n v="956"/>
    <x v="19"/>
    <x v="39"/>
    <x v="1"/>
    <m/>
    <m/>
  </r>
  <r>
    <n v="957"/>
    <x v="20"/>
    <x v="39"/>
    <x v="2"/>
    <n v="426647"/>
    <d v="2019-05-11T00:00:00"/>
  </r>
  <r>
    <n v="958"/>
    <x v="21"/>
    <x v="39"/>
    <x v="2"/>
    <n v="426645"/>
    <d v="2019-05-11T00:00:00"/>
  </r>
  <r>
    <n v="959"/>
    <x v="22"/>
    <x v="39"/>
    <x v="2"/>
    <n v="426646"/>
    <d v="2019-05-11T00:00:00"/>
  </r>
  <r>
    <n v="960"/>
    <x v="23"/>
    <x v="39"/>
    <x v="1"/>
    <m/>
    <m/>
  </r>
  <r>
    <n v="961"/>
    <x v="0"/>
    <x v="40"/>
    <x v="2"/>
    <n v="426639"/>
    <d v="2019-05-11T00:00:00"/>
  </r>
  <r>
    <n v="962"/>
    <x v="1"/>
    <x v="40"/>
    <x v="2"/>
    <n v="426637"/>
    <d v="2019-05-11T00:00:00"/>
  </r>
  <r>
    <n v="963"/>
    <x v="2"/>
    <x v="40"/>
    <x v="2"/>
    <n v="426640"/>
    <d v="2019-05-11T00:00:00"/>
  </r>
  <r>
    <n v="964"/>
    <x v="3"/>
    <x v="40"/>
    <x v="2"/>
    <n v="426641"/>
    <d v="2019-05-11T00:00:00"/>
  </r>
  <r>
    <n v="965"/>
    <x v="4"/>
    <x v="40"/>
    <x v="2"/>
    <n v="426643"/>
    <d v="2019-05-11T00:00:00"/>
  </r>
  <r>
    <n v="966"/>
    <x v="5"/>
    <x v="40"/>
    <x v="2"/>
    <n v="426635"/>
    <d v="2019-05-11T00:00:00"/>
  </r>
  <r>
    <n v="967"/>
    <x v="6"/>
    <x v="40"/>
    <x v="1"/>
    <m/>
    <m/>
  </r>
  <r>
    <n v="968"/>
    <x v="7"/>
    <x v="40"/>
    <x v="2"/>
    <n v="426638"/>
    <d v="2019-05-11T00:00:00"/>
  </r>
  <r>
    <n v="969"/>
    <x v="8"/>
    <x v="40"/>
    <x v="2"/>
    <s v="Online Deposit (BOA ending 1930)"/>
    <d v="2021-02-22T00:00:00"/>
  </r>
  <r>
    <n v="970"/>
    <x v="9"/>
    <x v="40"/>
    <x v="2"/>
    <n v="426642"/>
    <d v="2019-05-11T00:00:00"/>
  </r>
  <r>
    <n v="971"/>
    <x v="10"/>
    <x v="40"/>
    <x v="2"/>
    <n v="426644"/>
    <d v="2019-05-11T00:00:00"/>
  </r>
  <r>
    <n v="972"/>
    <x v="11"/>
    <x v="40"/>
    <x v="1"/>
    <m/>
    <m/>
  </r>
  <r>
    <n v="973"/>
    <x v="12"/>
    <x v="40"/>
    <x v="2"/>
    <n v="426648"/>
    <d v="2019-05-11T00:00:00"/>
  </r>
  <r>
    <n v="974"/>
    <x v="13"/>
    <x v="40"/>
    <x v="1"/>
    <m/>
    <m/>
  </r>
  <r>
    <n v="975"/>
    <x v="14"/>
    <x v="40"/>
    <x v="1"/>
    <m/>
    <m/>
  </r>
  <r>
    <n v="976"/>
    <x v="15"/>
    <x v="40"/>
    <x v="2"/>
    <n v="426636"/>
    <d v="2019-05-11T00:00:00"/>
  </r>
  <r>
    <n v="977"/>
    <x v="16"/>
    <x v="40"/>
    <x v="2"/>
    <s v="Online Deposit (BOA ending 1930)"/>
    <d v="2020-12-02T00:00:00"/>
  </r>
  <r>
    <n v="978"/>
    <x v="17"/>
    <x v="40"/>
    <x v="3"/>
    <s v="Discontinued"/>
    <m/>
  </r>
  <r>
    <n v="979"/>
    <x v="18"/>
    <x v="40"/>
    <x v="2"/>
    <n v="426634"/>
    <d v="2019-05-11T00:00:00"/>
  </r>
  <r>
    <n v="980"/>
    <x v="19"/>
    <x v="40"/>
    <x v="1"/>
    <m/>
    <m/>
  </r>
  <r>
    <n v="981"/>
    <x v="20"/>
    <x v="40"/>
    <x v="2"/>
    <n v="426647"/>
    <d v="2019-05-11T00:00:00"/>
  </r>
  <r>
    <n v="982"/>
    <x v="21"/>
    <x v="40"/>
    <x v="2"/>
    <n v="426645"/>
    <d v="2019-05-11T00:00:00"/>
  </r>
  <r>
    <n v="983"/>
    <x v="22"/>
    <x v="40"/>
    <x v="2"/>
    <n v="426646"/>
    <d v="2019-05-11T00:00:00"/>
  </r>
  <r>
    <n v="984"/>
    <x v="23"/>
    <x v="40"/>
    <x v="1"/>
    <m/>
    <m/>
  </r>
  <r>
    <n v="985"/>
    <x v="0"/>
    <x v="41"/>
    <x v="2"/>
    <n v="426654"/>
    <d v="2019-09-14T00:00:00"/>
  </r>
  <r>
    <n v="986"/>
    <x v="1"/>
    <x v="41"/>
    <x v="2"/>
    <n v="426657"/>
    <d v="2019-09-14T00:00:00"/>
  </r>
  <r>
    <n v="987"/>
    <x v="2"/>
    <x v="41"/>
    <x v="2"/>
    <n v="426658"/>
    <d v="2019-09-14T00:00:00"/>
  </r>
  <r>
    <n v="988"/>
    <x v="3"/>
    <x v="41"/>
    <x v="2"/>
    <n v="426652"/>
    <d v="2019-09-14T00:00:00"/>
  </r>
  <r>
    <n v="989"/>
    <x v="4"/>
    <x v="41"/>
    <x v="2"/>
    <n v="426650"/>
    <d v="2019-09-14T00:00:00"/>
  </r>
  <r>
    <n v="990"/>
    <x v="5"/>
    <x v="41"/>
    <x v="2"/>
    <n v="426649"/>
    <d v="2019-09-14T00:00:00"/>
  </r>
  <r>
    <n v="991"/>
    <x v="6"/>
    <x v="41"/>
    <x v="1"/>
    <m/>
    <m/>
  </r>
  <r>
    <n v="992"/>
    <x v="7"/>
    <x v="41"/>
    <x v="2"/>
    <n v="426655"/>
    <d v="2019-09-14T00:00:00"/>
  </r>
  <r>
    <n v="993"/>
    <x v="8"/>
    <x v="41"/>
    <x v="2"/>
    <s v="Online Deposit (BOA ending 1930)"/>
    <d v="2021-02-22T00:00:00"/>
  </r>
  <r>
    <n v="994"/>
    <x v="9"/>
    <x v="41"/>
    <x v="2"/>
    <n v="426651"/>
    <d v="2019-09-14T00:00:00"/>
  </r>
  <r>
    <n v="995"/>
    <x v="10"/>
    <x v="41"/>
    <x v="2"/>
    <n v="426659"/>
    <d v="2019-09-14T00:00:00"/>
  </r>
  <r>
    <n v="996"/>
    <x v="11"/>
    <x v="41"/>
    <x v="1"/>
    <m/>
    <m/>
  </r>
  <r>
    <n v="997"/>
    <x v="12"/>
    <x v="41"/>
    <x v="2"/>
    <s v="Online Deposit (BOA ending 1903)"/>
    <d v="2020-10-14T00:00:00"/>
  </r>
  <r>
    <n v="998"/>
    <x v="13"/>
    <x v="41"/>
    <x v="1"/>
    <m/>
    <m/>
  </r>
  <r>
    <n v="999"/>
    <x v="14"/>
    <x v="41"/>
    <x v="1"/>
    <m/>
    <m/>
  </r>
  <r>
    <n v="1000"/>
    <x v="15"/>
    <x v="41"/>
    <x v="2"/>
    <n v="426656"/>
    <d v="2019-09-14T00:00:00"/>
  </r>
  <r>
    <n v="1001"/>
    <x v="16"/>
    <x v="41"/>
    <x v="2"/>
    <s v="Online Deposit (BOA ending 1930)"/>
    <d v="2020-12-02T00:00:00"/>
  </r>
  <r>
    <n v="1002"/>
    <x v="17"/>
    <x v="41"/>
    <x v="3"/>
    <s v="Discontinued"/>
    <m/>
  </r>
  <r>
    <n v="1003"/>
    <x v="18"/>
    <x v="41"/>
    <x v="2"/>
    <n v="426653"/>
    <d v="2019-09-14T00:00:00"/>
  </r>
  <r>
    <n v="1004"/>
    <x v="19"/>
    <x v="41"/>
    <x v="1"/>
    <m/>
    <m/>
  </r>
  <r>
    <n v="1005"/>
    <x v="20"/>
    <x v="41"/>
    <x v="1"/>
    <m/>
    <m/>
  </r>
  <r>
    <n v="1006"/>
    <x v="21"/>
    <x v="41"/>
    <x v="2"/>
    <n v="426660"/>
    <d v="2019-09-14T00:00:00"/>
  </r>
  <r>
    <n v="1007"/>
    <x v="22"/>
    <x v="41"/>
    <x v="2"/>
    <n v="426661"/>
    <d v="2019-09-14T00:00:00"/>
  </r>
  <r>
    <n v="1008"/>
    <x v="23"/>
    <x v="41"/>
    <x v="1"/>
    <m/>
    <m/>
  </r>
  <r>
    <n v="1009"/>
    <x v="0"/>
    <x v="42"/>
    <x v="2"/>
    <n v="426654"/>
    <d v="2019-09-14T00:00:00"/>
  </r>
  <r>
    <n v="1010"/>
    <x v="1"/>
    <x v="42"/>
    <x v="2"/>
    <n v="426657"/>
    <d v="2019-09-14T00:00:00"/>
  </r>
  <r>
    <n v="1011"/>
    <x v="2"/>
    <x v="42"/>
    <x v="2"/>
    <n v="426658"/>
    <d v="2019-09-14T00:00:00"/>
  </r>
  <r>
    <n v="1012"/>
    <x v="3"/>
    <x v="42"/>
    <x v="2"/>
    <n v="426652"/>
    <d v="2019-09-14T00:00:00"/>
  </r>
  <r>
    <n v="1013"/>
    <x v="4"/>
    <x v="42"/>
    <x v="2"/>
    <n v="426650"/>
    <d v="2019-09-14T00:00:00"/>
  </r>
  <r>
    <n v="1014"/>
    <x v="5"/>
    <x v="42"/>
    <x v="2"/>
    <n v="426649"/>
    <d v="2019-09-14T00:00:00"/>
  </r>
  <r>
    <n v="1015"/>
    <x v="6"/>
    <x v="42"/>
    <x v="1"/>
    <m/>
    <m/>
  </r>
  <r>
    <n v="1016"/>
    <x v="7"/>
    <x v="42"/>
    <x v="2"/>
    <n v="426655"/>
    <d v="2019-09-14T00:00:00"/>
  </r>
  <r>
    <n v="1017"/>
    <x v="8"/>
    <x v="42"/>
    <x v="2"/>
    <s v="Online Deposit (BOA ending 1930)"/>
    <d v="2021-02-22T00:00:00"/>
  </r>
  <r>
    <n v="1018"/>
    <x v="9"/>
    <x v="42"/>
    <x v="2"/>
    <n v="426651"/>
    <d v="2019-09-14T00:00:00"/>
  </r>
  <r>
    <n v="1019"/>
    <x v="10"/>
    <x v="42"/>
    <x v="2"/>
    <n v="426659"/>
    <d v="2019-09-14T00:00:00"/>
  </r>
  <r>
    <n v="1020"/>
    <x v="11"/>
    <x v="42"/>
    <x v="1"/>
    <m/>
    <m/>
  </r>
  <r>
    <n v="1021"/>
    <x v="12"/>
    <x v="42"/>
    <x v="2"/>
    <s v="Online Deposit (BOA ending 1903)"/>
    <d v="2020-10-14T00:00:00"/>
  </r>
  <r>
    <n v="1022"/>
    <x v="13"/>
    <x v="42"/>
    <x v="1"/>
    <m/>
    <m/>
  </r>
  <r>
    <n v="1023"/>
    <x v="14"/>
    <x v="42"/>
    <x v="1"/>
    <m/>
    <m/>
  </r>
  <r>
    <n v="1024"/>
    <x v="15"/>
    <x v="42"/>
    <x v="2"/>
    <n v="426656"/>
    <d v="2019-09-14T00:00:00"/>
  </r>
  <r>
    <n v="1025"/>
    <x v="16"/>
    <x v="42"/>
    <x v="2"/>
    <s v="Online Deposit (BOA ending 1930)"/>
    <d v="2020-12-02T00:00:00"/>
  </r>
  <r>
    <n v="1026"/>
    <x v="17"/>
    <x v="42"/>
    <x v="3"/>
    <s v="Discontinued"/>
    <m/>
  </r>
  <r>
    <n v="1027"/>
    <x v="18"/>
    <x v="42"/>
    <x v="2"/>
    <n v="426653"/>
    <d v="2019-09-14T00:00:00"/>
  </r>
  <r>
    <n v="1028"/>
    <x v="19"/>
    <x v="42"/>
    <x v="1"/>
    <m/>
    <m/>
  </r>
  <r>
    <n v="1029"/>
    <x v="20"/>
    <x v="42"/>
    <x v="1"/>
    <m/>
    <m/>
  </r>
  <r>
    <n v="1030"/>
    <x v="21"/>
    <x v="42"/>
    <x v="2"/>
    <n v="426660"/>
    <d v="2019-09-14T00:00:00"/>
  </r>
  <r>
    <n v="1031"/>
    <x v="22"/>
    <x v="42"/>
    <x v="2"/>
    <n v="426661"/>
    <d v="2019-09-14T00:00:00"/>
  </r>
  <r>
    <n v="1032"/>
    <x v="23"/>
    <x v="42"/>
    <x v="1"/>
    <m/>
    <m/>
  </r>
  <r>
    <n v="1033"/>
    <x v="0"/>
    <x v="43"/>
    <x v="2"/>
    <n v="426654"/>
    <d v="2019-09-14T00:00:00"/>
  </r>
  <r>
    <n v="1034"/>
    <x v="1"/>
    <x v="43"/>
    <x v="2"/>
    <n v="426657"/>
    <d v="2019-09-14T00:00:00"/>
  </r>
  <r>
    <n v="1035"/>
    <x v="2"/>
    <x v="43"/>
    <x v="2"/>
    <n v="426658"/>
    <d v="2019-09-14T00:00:00"/>
  </r>
  <r>
    <n v="1036"/>
    <x v="3"/>
    <x v="43"/>
    <x v="2"/>
    <n v="426652"/>
    <d v="2019-09-14T00:00:00"/>
  </r>
  <r>
    <n v="1037"/>
    <x v="4"/>
    <x v="43"/>
    <x v="2"/>
    <n v="426650"/>
    <d v="2019-09-14T00:00:00"/>
  </r>
  <r>
    <n v="1038"/>
    <x v="5"/>
    <x v="43"/>
    <x v="2"/>
    <n v="426649"/>
    <d v="2019-09-14T00:00:00"/>
  </r>
  <r>
    <n v="1039"/>
    <x v="6"/>
    <x v="43"/>
    <x v="1"/>
    <m/>
    <m/>
  </r>
  <r>
    <n v="1040"/>
    <x v="7"/>
    <x v="43"/>
    <x v="2"/>
    <n v="426655"/>
    <d v="2019-09-14T00:00:00"/>
  </r>
  <r>
    <n v="1041"/>
    <x v="8"/>
    <x v="43"/>
    <x v="2"/>
    <s v="Online Deposit (BOA ending 1930)"/>
    <d v="2021-02-22T00:00:00"/>
  </r>
  <r>
    <n v="1042"/>
    <x v="9"/>
    <x v="43"/>
    <x v="2"/>
    <n v="426651"/>
    <d v="2019-09-14T00:00:00"/>
  </r>
  <r>
    <n v="1043"/>
    <x v="10"/>
    <x v="43"/>
    <x v="2"/>
    <n v="426659"/>
    <d v="2019-09-14T00:00:00"/>
  </r>
  <r>
    <n v="1044"/>
    <x v="11"/>
    <x v="43"/>
    <x v="1"/>
    <m/>
    <m/>
  </r>
  <r>
    <n v="1045"/>
    <x v="12"/>
    <x v="43"/>
    <x v="2"/>
    <s v="Online Deposit (BOA ending 1903)"/>
    <d v="2020-10-14T00:00:00"/>
  </r>
  <r>
    <n v="1046"/>
    <x v="13"/>
    <x v="43"/>
    <x v="1"/>
    <m/>
    <m/>
  </r>
  <r>
    <n v="1047"/>
    <x v="14"/>
    <x v="43"/>
    <x v="1"/>
    <m/>
    <m/>
  </r>
  <r>
    <n v="1048"/>
    <x v="15"/>
    <x v="43"/>
    <x v="2"/>
    <n v="426656"/>
    <d v="2019-09-14T00:00:00"/>
  </r>
  <r>
    <n v="1049"/>
    <x v="16"/>
    <x v="43"/>
    <x v="2"/>
    <s v="Online Deposit (BOA ending 1930)"/>
    <d v="2020-12-02T00:00:00"/>
  </r>
  <r>
    <n v="1050"/>
    <x v="17"/>
    <x v="43"/>
    <x v="3"/>
    <s v="Discontinued"/>
    <m/>
  </r>
  <r>
    <n v="1051"/>
    <x v="18"/>
    <x v="43"/>
    <x v="2"/>
    <n v="426653"/>
    <d v="2019-09-14T00:00:00"/>
  </r>
  <r>
    <n v="1052"/>
    <x v="19"/>
    <x v="43"/>
    <x v="1"/>
    <m/>
    <m/>
  </r>
  <r>
    <n v="1053"/>
    <x v="20"/>
    <x v="43"/>
    <x v="1"/>
    <m/>
    <m/>
  </r>
  <r>
    <n v="1054"/>
    <x v="21"/>
    <x v="43"/>
    <x v="2"/>
    <n v="426660"/>
    <d v="2019-09-14T00:00:00"/>
  </r>
  <r>
    <n v="1055"/>
    <x v="22"/>
    <x v="43"/>
    <x v="2"/>
    <n v="426661"/>
    <d v="2019-09-14T00:00:00"/>
  </r>
  <r>
    <n v="1056"/>
    <x v="23"/>
    <x v="43"/>
    <x v="1"/>
    <m/>
    <m/>
  </r>
  <r>
    <n v="1057"/>
    <x v="0"/>
    <x v="44"/>
    <x v="2"/>
    <s v="Online Deposit (BOA ending 1645 -- 300 for union + 200 personal (Quskuam))"/>
    <d v="2020-10-29T00:00:00"/>
  </r>
  <r>
    <n v="1058"/>
    <x v="1"/>
    <x v="44"/>
    <x v="2"/>
    <s v="From Personal account"/>
    <d v="2020-10-13T00:00:00"/>
  </r>
  <r>
    <n v="1059"/>
    <x v="2"/>
    <x v="44"/>
    <x v="1"/>
    <m/>
    <m/>
  </r>
  <r>
    <n v="1060"/>
    <x v="3"/>
    <x v="44"/>
    <x v="2"/>
    <s v="Online Deposit (BOA ending 1930)"/>
    <d v="2020-10-28T00:00:00"/>
  </r>
  <r>
    <n v="1061"/>
    <x v="4"/>
    <x v="44"/>
    <x v="2"/>
    <n v="426650"/>
    <d v="2019-09-14T00:00:00"/>
  </r>
  <r>
    <n v="1062"/>
    <x v="5"/>
    <x v="44"/>
    <x v="2"/>
    <s v="Online Deposit (BOA ending 1930)"/>
    <d v="2020-10-13T00:00:00"/>
  </r>
  <r>
    <n v="1063"/>
    <x v="6"/>
    <x v="44"/>
    <x v="1"/>
    <m/>
    <m/>
  </r>
  <r>
    <n v="1064"/>
    <x v="7"/>
    <x v="44"/>
    <x v="2"/>
    <s v="Online Deposit (BOA ending 1930)"/>
    <d v="2020-11-27T00:00:00"/>
  </r>
  <r>
    <n v="1065"/>
    <x v="8"/>
    <x v="44"/>
    <x v="2"/>
    <s v="Online Deposit (BOA ending 1930)"/>
    <d v="2021-02-22T00:00:00"/>
  </r>
  <r>
    <n v="1066"/>
    <x v="9"/>
    <x v="44"/>
    <x v="2"/>
    <n v="426651"/>
    <d v="2019-09-14T00:00:00"/>
  </r>
  <r>
    <n v="1067"/>
    <x v="10"/>
    <x v="44"/>
    <x v="2"/>
    <s v="Online Deposit (AFCU - 10170008828731---320 for Hana + 320 for Mintwab)"/>
    <d v="2020-10-15T00:00:00"/>
  </r>
  <r>
    <n v="1068"/>
    <x v="11"/>
    <x v="44"/>
    <x v="1"/>
    <m/>
    <m/>
  </r>
  <r>
    <n v="1069"/>
    <x v="12"/>
    <x v="44"/>
    <x v="2"/>
    <s v="Online Deposit (BOA ending 1903)"/>
    <d v="2020-10-14T00:00:00"/>
  </r>
  <r>
    <n v="1070"/>
    <x v="13"/>
    <x v="44"/>
    <x v="1"/>
    <m/>
    <m/>
  </r>
  <r>
    <n v="1071"/>
    <x v="14"/>
    <x v="44"/>
    <x v="1"/>
    <m/>
    <m/>
  </r>
  <r>
    <n v="1072"/>
    <x v="15"/>
    <x v="44"/>
    <x v="1"/>
    <m/>
    <m/>
  </r>
  <r>
    <n v="1073"/>
    <x v="16"/>
    <x v="44"/>
    <x v="2"/>
    <s v="Online Deposit (BOA ending 1930)"/>
    <d v="2020-12-02T00:00:00"/>
  </r>
  <r>
    <n v="1074"/>
    <x v="17"/>
    <x v="44"/>
    <x v="3"/>
    <s v="Discontinued"/>
    <m/>
  </r>
  <r>
    <n v="1075"/>
    <x v="18"/>
    <x v="44"/>
    <x v="2"/>
    <s v="Online Deposit (BOA ending 1903)"/>
    <d v="2020-10-14T00:00:00"/>
  </r>
  <r>
    <n v="1076"/>
    <x v="19"/>
    <x v="44"/>
    <x v="1"/>
    <m/>
    <m/>
  </r>
  <r>
    <n v="1077"/>
    <x v="20"/>
    <x v="44"/>
    <x v="1"/>
    <m/>
    <m/>
  </r>
  <r>
    <n v="1078"/>
    <x v="21"/>
    <x v="44"/>
    <x v="2"/>
    <s v="Online Deposit (AFCU - 10170008828731---320 for Hana + 320 for Mintwab)"/>
    <d v="2020-10-15T00:00:00"/>
  </r>
  <r>
    <n v="1079"/>
    <x v="22"/>
    <x v="44"/>
    <x v="2"/>
    <s v="$740 Popmoney transfer from Hana (240 for Hana + 240 for Mintwab + 260 for John) - Deposit to AFCU"/>
    <d v="2021-04-14T00:00:00"/>
  </r>
  <r>
    <n v="1080"/>
    <x v="23"/>
    <x v="44"/>
    <x v="1"/>
    <m/>
    <m/>
  </r>
  <r>
    <n v="1081"/>
    <x v="0"/>
    <x v="45"/>
    <x v="2"/>
    <s v="Online Deposit (BOA ending 1645 -- 300 for union + 200 personal (Quskuam))"/>
    <d v="2020-10-29T00:00:00"/>
  </r>
  <r>
    <n v="1082"/>
    <x v="1"/>
    <x v="45"/>
    <x v="2"/>
    <s v="From Personal account"/>
    <d v="2020-10-13T00:00:00"/>
  </r>
  <r>
    <n v="1083"/>
    <x v="2"/>
    <x v="45"/>
    <x v="1"/>
    <m/>
    <m/>
  </r>
  <r>
    <n v="1084"/>
    <x v="3"/>
    <x v="45"/>
    <x v="2"/>
    <s v="Online Deposit (BOA ending 1930)"/>
    <d v="2020-10-28T00:00:00"/>
  </r>
  <r>
    <n v="1085"/>
    <x v="4"/>
    <x v="45"/>
    <x v="2"/>
    <s v="Online Deposit (BOA ending 1903)"/>
    <d v="2020-10-13T00:00:00"/>
  </r>
  <r>
    <n v="1086"/>
    <x v="5"/>
    <x v="45"/>
    <x v="2"/>
    <s v="Online Deposit (BOA ending 1930)"/>
    <d v="2020-10-13T00:00:00"/>
  </r>
  <r>
    <n v="1087"/>
    <x v="6"/>
    <x v="45"/>
    <x v="1"/>
    <m/>
    <m/>
  </r>
  <r>
    <n v="1088"/>
    <x v="7"/>
    <x v="45"/>
    <x v="2"/>
    <s v="Online Deposit (BOA ending 1930)"/>
    <d v="2020-11-27T00:00:00"/>
  </r>
  <r>
    <n v="1089"/>
    <x v="8"/>
    <x v="45"/>
    <x v="2"/>
    <s v="Online Deposit (BOA ending 1930)"/>
    <d v="2021-02-22T00:00:00"/>
  </r>
  <r>
    <n v="1090"/>
    <x v="9"/>
    <x v="45"/>
    <x v="2"/>
    <s v="Online Deposit (BOA ending 1903)"/>
    <d v="2020-10-13T00:00:00"/>
  </r>
  <r>
    <n v="1091"/>
    <x v="10"/>
    <x v="45"/>
    <x v="2"/>
    <s v="Online Deposit (AFCU - 10170008828731---320 for Hana + 320 for Mintwab)"/>
    <d v="2020-10-15T00:00:00"/>
  </r>
  <r>
    <n v="1092"/>
    <x v="11"/>
    <x v="45"/>
    <x v="1"/>
    <m/>
    <m/>
  </r>
  <r>
    <n v="1093"/>
    <x v="12"/>
    <x v="45"/>
    <x v="2"/>
    <s v="Online Deposit (BOA ending 1903)"/>
    <d v="2020-10-14T00:00:00"/>
  </r>
  <r>
    <n v="1094"/>
    <x v="13"/>
    <x v="45"/>
    <x v="1"/>
    <m/>
    <m/>
  </r>
  <r>
    <n v="1095"/>
    <x v="14"/>
    <x v="45"/>
    <x v="1"/>
    <m/>
    <m/>
  </r>
  <r>
    <n v="1096"/>
    <x v="15"/>
    <x v="45"/>
    <x v="1"/>
    <m/>
    <m/>
  </r>
  <r>
    <n v="1097"/>
    <x v="16"/>
    <x v="45"/>
    <x v="2"/>
    <s v="Online Deposit (BOA ending 1930)"/>
    <d v="2020-12-02T00:00:00"/>
  </r>
  <r>
    <n v="1098"/>
    <x v="17"/>
    <x v="45"/>
    <x v="3"/>
    <s v="Discontinued"/>
    <m/>
  </r>
  <r>
    <n v="1099"/>
    <x v="18"/>
    <x v="45"/>
    <x v="2"/>
    <s v="Online Deposit (BOA ending 1903)"/>
    <d v="2020-10-14T00:00:00"/>
  </r>
  <r>
    <n v="1100"/>
    <x v="19"/>
    <x v="45"/>
    <x v="1"/>
    <m/>
    <m/>
  </r>
  <r>
    <n v="1101"/>
    <x v="20"/>
    <x v="45"/>
    <x v="1"/>
    <m/>
    <m/>
  </r>
  <r>
    <n v="1102"/>
    <x v="21"/>
    <x v="45"/>
    <x v="2"/>
    <s v="Online Deposit (AFCU - 10170008828731---320 for Hana + 320 for Mintwab)"/>
    <d v="2020-10-15T00:00:00"/>
  </r>
  <r>
    <n v="1103"/>
    <x v="22"/>
    <x v="45"/>
    <x v="2"/>
    <s v="$740 Popmoney transfer from Hana (240 for Hana + 240 for Mintwab + 260 for John) - Deposit to AFCU"/>
    <d v="2021-04-14T00:00:00"/>
  </r>
  <r>
    <n v="1104"/>
    <x v="23"/>
    <x v="45"/>
    <x v="1"/>
    <m/>
    <m/>
  </r>
  <r>
    <n v="1105"/>
    <x v="0"/>
    <x v="46"/>
    <x v="2"/>
    <s v="Online Deposit (BOA ending 1645 -- 300 for union + 200 personal (Quskuam))"/>
    <d v="2020-10-29T00:00:00"/>
  </r>
  <r>
    <n v="1106"/>
    <x v="1"/>
    <x v="46"/>
    <x v="2"/>
    <s v="From Personal account"/>
    <d v="2020-10-13T00:00:00"/>
  </r>
  <r>
    <n v="1107"/>
    <x v="2"/>
    <x v="46"/>
    <x v="1"/>
    <m/>
    <m/>
  </r>
  <r>
    <n v="1108"/>
    <x v="3"/>
    <x v="46"/>
    <x v="2"/>
    <s v="Online Deposit (BOA ending 1930)"/>
    <d v="2020-10-28T00:00:00"/>
  </r>
  <r>
    <n v="1109"/>
    <x v="4"/>
    <x v="46"/>
    <x v="2"/>
    <s v="Online Deposit (BOA ending 1903)"/>
    <d v="2020-10-13T00:00:00"/>
  </r>
  <r>
    <n v="1110"/>
    <x v="5"/>
    <x v="46"/>
    <x v="2"/>
    <s v="Online Deposit (BOA ending 1930)"/>
    <d v="2020-10-13T00:00:00"/>
  </r>
  <r>
    <n v="1111"/>
    <x v="6"/>
    <x v="46"/>
    <x v="1"/>
    <m/>
    <m/>
  </r>
  <r>
    <n v="1112"/>
    <x v="7"/>
    <x v="46"/>
    <x v="2"/>
    <s v="Online Deposit (BOA ending 1930)"/>
    <d v="2020-11-27T00:00:00"/>
  </r>
  <r>
    <n v="1113"/>
    <x v="8"/>
    <x v="46"/>
    <x v="2"/>
    <s v="Online Deposit (BOA ending 1930)"/>
    <d v="2021-02-22T00:00:00"/>
  </r>
  <r>
    <n v="1114"/>
    <x v="9"/>
    <x v="46"/>
    <x v="2"/>
    <s v="Online Deposit (BOA ending 1903)"/>
    <d v="2020-10-13T00:00:00"/>
  </r>
  <r>
    <n v="1115"/>
    <x v="10"/>
    <x v="46"/>
    <x v="2"/>
    <s v="Online Deposit (AFCU - 10170008828731---320 for Hana + 320 for Mintwab)"/>
    <d v="2020-10-15T00:00:00"/>
  </r>
  <r>
    <n v="1116"/>
    <x v="11"/>
    <x v="46"/>
    <x v="1"/>
    <m/>
    <m/>
  </r>
  <r>
    <n v="1117"/>
    <x v="12"/>
    <x v="46"/>
    <x v="2"/>
    <s v="Online Deposit (BOA ending 1903)"/>
    <d v="2020-10-14T00:00:00"/>
  </r>
  <r>
    <n v="1118"/>
    <x v="13"/>
    <x v="46"/>
    <x v="1"/>
    <m/>
    <m/>
  </r>
  <r>
    <n v="1119"/>
    <x v="14"/>
    <x v="46"/>
    <x v="1"/>
    <m/>
    <m/>
  </r>
  <r>
    <n v="1120"/>
    <x v="15"/>
    <x v="46"/>
    <x v="1"/>
    <m/>
    <m/>
  </r>
  <r>
    <n v="1121"/>
    <x v="16"/>
    <x v="46"/>
    <x v="2"/>
    <s v="Online Deposit (BOA ending 1930)"/>
    <d v="2020-12-02T00:00:00"/>
  </r>
  <r>
    <n v="1122"/>
    <x v="17"/>
    <x v="46"/>
    <x v="3"/>
    <s v="Discontinued"/>
    <m/>
  </r>
  <r>
    <n v="1123"/>
    <x v="18"/>
    <x v="46"/>
    <x v="2"/>
    <s v="Online Deposit (BOA ending 1903)"/>
    <d v="2020-10-14T00:00:00"/>
  </r>
  <r>
    <n v="1124"/>
    <x v="19"/>
    <x v="46"/>
    <x v="1"/>
    <m/>
    <m/>
  </r>
  <r>
    <n v="1125"/>
    <x v="20"/>
    <x v="46"/>
    <x v="1"/>
    <m/>
    <m/>
  </r>
  <r>
    <n v="1126"/>
    <x v="21"/>
    <x v="46"/>
    <x v="2"/>
    <s v="Online Deposit (AFCU - 10170008828731---320 for Hana + 320 for Mintwab)"/>
    <d v="2020-10-15T00:00:00"/>
  </r>
  <r>
    <n v="1127"/>
    <x v="22"/>
    <x v="46"/>
    <x v="2"/>
    <s v="$740 Popmoney transfer from Hana (240 for Hana + 240 for Mintwab + 260 for John) - Deposit to AFCU"/>
    <d v="2021-04-14T00:00:00"/>
  </r>
  <r>
    <n v="1128"/>
    <x v="23"/>
    <x v="46"/>
    <x v="1"/>
    <m/>
    <m/>
  </r>
  <r>
    <n v="1129"/>
    <x v="0"/>
    <x v="47"/>
    <x v="2"/>
    <s v="Online Deposit (BOA ending 1645 -- 300 for union + 200 personal (Quskuam))"/>
    <d v="2020-10-29T00:00:00"/>
  </r>
  <r>
    <n v="1130"/>
    <x v="1"/>
    <x v="47"/>
    <x v="2"/>
    <s v="From Personal account"/>
    <d v="2020-10-13T00:00:00"/>
  </r>
  <r>
    <n v="1131"/>
    <x v="2"/>
    <x v="47"/>
    <x v="1"/>
    <m/>
    <m/>
  </r>
  <r>
    <n v="1132"/>
    <x v="3"/>
    <x v="47"/>
    <x v="2"/>
    <s v="Online Deposit (BOA ending 1930)"/>
    <d v="2020-10-28T00:00:00"/>
  </r>
  <r>
    <n v="1133"/>
    <x v="4"/>
    <x v="47"/>
    <x v="2"/>
    <s v="Online Deposit (BOA ending 1903)"/>
    <d v="2020-10-13T00:00:00"/>
  </r>
  <r>
    <n v="1134"/>
    <x v="5"/>
    <x v="47"/>
    <x v="2"/>
    <s v="Online Deposit (BOA ending 1930)"/>
    <d v="2020-10-13T00:00:00"/>
  </r>
  <r>
    <n v="1135"/>
    <x v="6"/>
    <x v="47"/>
    <x v="1"/>
    <m/>
    <m/>
  </r>
  <r>
    <n v="1136"/>
    <x v="7"/>
    <x v="47"/>
    <x v="2"/>
    <s v="Online Deposit (BOA ending 1930)"/>
    <d v="2020-11-27T00:00:00"/>
  </r>
  <r>
    <n v="1137"/>
    <x v="8"/>
    <x v="47"/>
    <x v="2"/>
    <s v="Online Deposit (BOA ending 1930)"/>
    <d v="2021-02-22T00:00:00"/>
  </r>
  <r>
    <n v="1138"/>
    <x v="9"/>
    <x v="47"/>
    <x v="2"/>
    <s v="Online Deposit (BOA ending 1903)"/>
    <d v="2020-10-13T00:00:00"/>
  </r>
  <r>
    <n v="1139"/>
    <x v="10"/>
    <x v="47"/>
    <x v="2"/>
    <s v="Online Deposit (AFCU - 10170008828731---320 for Hana + 320 for Mintwab)"/>
    <d v="2020-10-15T00:00:00"/>
  </r>
  <r>
    <n v="1140"/>
    <x v="11"/>
    <x v="47"/>
    <x v="1"/>
    <m/>
    <m/>
  </r>
  <r>
    <n v="1141"/>
    <x v="12"/>
    <x v="47"/>
    <x v="2"/>
    <s v="Online Deposit (BOA ending 1903)"/>
    <d v="2020-10-14T00:00:00"/>
  </r>
  <r>
    <n v="1142"/>
    <x v="13"/>
    <x v="47"/>
    <x v="1"/>
    <m/>
    <m/>
  </r>
  <r>
    <n v="1143"/>
    <x v="14"/>
    <x v="47"/>
    <x v="1"/>
    <m/>
    <m/>
  </r>
  <r>
    <n v="1144"/>
    <x v="15"/>
    <x v="47"/>
    <x v="1"/>
    <m/>
    <m/>
  </r>
  <r>
    <n v="1145"/>
    <x v="16"/>
    <x v="47"/>
    <x v="2"/>
    <s v="Online Deposit (BOA ending 1930)"/>
    <d v="2020-12-02T00:00:00"/>
  </r>
  <r>
    <n v="1146"/>
    <x v="17"/>
    <x v="47"/>
    <x v="3"/>
    <s v="Discontinued"/>
    <m/>
  </r>
  <r>
    <n v="1147"/>
    <x v="18"/>
    <x v="47"/>
    <x v="2"/>
    <s v="Online Deposit (BOA ending 1903)"/>
    <d v="2020-10-14T00:00:00"/>
  </r>
  <r>
    <n v="1148"/>
    <x v="19"/>
    <x v="47"/>
    <x v="1"/>
    <m/>
    <m/>
  </r>
  <r>
    <n v="1149"/>
    <x v="20"/>
    <x v="47"/>
    <x v="1"/>
    <m/>
    <m/>
  </r>
  <r>
    <n v="1150"/>
    <x v="21"/>
    <x v="47"/>
    <x v="2"/>
    <s v="Online Deposit (AFCU - 10170008828731---320 for Hana + 320 for Mintwab)"/>
    <d v="2020-10-15T00:00:00"/>
  </r>
  <r>
    <n v="1151"/>
    <x v="22"/>
    <x v="47"/>
    <x v="2"/>
    <s v="$740 Popmoney transfer from Hana (240 for Hana + 240 for Mintwab + 260 for John) - Deposit to AFCU"/>
    <d v="2021-04-14T00:00:00"/>
  </r>
  <r>
    <n v="1152"/>
    <x v="23"/>
    <x v="47"/>
    <x v="1"/>
    <m/>
    <m/>
  </r>
  <r>
    <n v="1153"/>
    <x v="0"/>
    <x v="48"/>
    <x v="2"/>
    <s v="Online Deposit (BOA ending 1645 -- 300 for union + 200 personal (Quskuam))"/>
    <d v="2020-10-29T00:00:00"/>
  </r>
  <r>
    <n v="1154"/>
    <x v="1"/>
    <x v="48"/>
    <x v="2"/>
    <s v="From Personal account"/>
    <d v="2020-10-13T00:00:00"/>
  </r>
  <r>
    <n v="1155"/>
    <x v="2"/>
    <x v="48"/>
    <x v="1"/>
    <m/>
    <m/>
  </r>
  <r>
    <n v="1156"/>
    <x v="3"/>
    <x v="48"/>
    <x v="2"/>
    <s v="Online Deposit (BOA ending 1930)"/>
    <d v="2020-10-28T00:00:00"/>
  </r>
  <r>
    <n v="1157"/>
    <x v="4"/>
    <x v="48"/>
    <x v="2"/>
    <s v="Online Deposit (BOA ending 1903)"/>
    <d v="2020-10-13T00:00:00"/>
  </r>
  <r>
    <n v="1158"/>
    <x v="5"/>
    <x v="48"/>
    <x v="2"/>
    <s v="Online Deposit (BOA ending 1930)"/>
    <d v="2020-10-13T00:00:00"/>
  </r>
  <r>
    <n v="1159"/>
    <x v="6"/>
    <x v="48"/>
    <x v="1"/>
    <m/>
    <m/>
  </r>
  <r>
    <n v="1160"/>
    <x v="7"/>
    <x v="48"/>
    <x v="2"/>
    <s v="Online Deposit (BOA ending 1930)"/>
    <d v="2020-11-27T00:00:00"/>
  </r>
  <r>
    <n v="1161"/>
    <x v="8"/>
    <x v="48"/>
    <x v="2"/>
    <s v="Online Deposit (BOA ending 1930)"/>
    <d v="2021-02-22T00:00:00"/>
  </r>
  <r>
    <n v="1162"/>
    <x v="9"/>
    <x v="48"/>
    <x v="2"/>
    <s v="Online Deposit (BOA ending 1903)"/>
    <d v="2020-10-13T00:00:00"/>
  </r>
  <r>
    <n v="1163"/>
    <x v="10"/>
    <x v="48"/>
    <x v="2"/>
    <s v="Online Deposit (AFCU - 10170008828731---320 for Hana + 320 for Mintwab)"/>
    <d v="2020-10-15T00:00:00"/>
  </r>
  <r>
    <n v="1164"/>
    <x v="11"/>
    <x v="48"/>
    <x v="1"/>
    <m/>
    <m/>
  </r>
  <r>
    <n v="1165"/>
    <x v="12"/>
    <x v="48"/>
    <x v="2"/>
    <s v="Online Deposit (BOA ending 1903)"/>
    <d v="2020-10-14T00:00:00"/>
  </r>
  <r>
    <n v="1166"/>
    <x v="13"/>
    <x v="48"/>
    <x v="1"/>
    <m/>
    <m/>
  </r>
  <r>
    <n v="1167"/>
    <x v="14"/>
    <x v="48"/>
    <x v="1"/>
    <m/>
    <m/>
  </r>
  <r>
    <n v="1168"/>
    <x v="15"/>
    <x v="48"/>
    <x v="1"/>
    <m/>
    <m/>
  </r>
  <r>
    <n v="1169"/>
    <x v="16"/>
    <x v="48"/>
    <x v="2"/>
    <s v="Online Deposit (BOA ending 1930)"/>
    <d v="2020-12-02T00:00:00"/>
  </r>
  <r>
    <n v="1170"/>
    <x v="17"/>
    <x v="48"/>
    <x v="3"/>
    <s v="Discontinued"/>
    <m/>
  </r>
  <r>
    <n v="1171"/>
    <x v="18"/>
    <x v="48"/>
    <x v="2"/>
    <s v="Online Deposit (BOA ending 1903)"/>
    <d v="2020-10-14T00:00:00"/>
  </r>
  <r>
    <n v="1172"/>
    <x v="19"/>
    <x v="48"/>
    <x v="1"/>
    <m/>
    <m/>
  </r>
  <r>
    <n v="1173"/>
    <x v="20"/>
    <x v="48"/>
    <x v="1"/>
    <m/>
    <m/>
  </r>
  <r>
    <n v="1174"/>
    <x v="21"/>
    <x v="48"/>
    <x v="2"/>
    <s v="Online Deposit (AFCU - 10170008828731---320 for Hana + 320 for Mintwab)"/>
    <d v="2020-10-15T00:00:00"/>
  </r>
  <r>
    <n v="1175"/>
    <x v="22"/>
    <x v="48"/>
    <x v="2"/>
    <s v="$740 Popmoney transfer from Hana (240 for Hana + 240 for Mintwab + 260 for John) - Deposit to AFCU"/>
    <d v="2021-04-14T00:00:00"/>
  </r>
  <r>
    <n v="1176"/>
    <x v="23"/>
    <x v="48"/>
    <x v="1"/>
    <m/>
    <m/>
  </r>
  <r>
    <n v="1177"/>
    <x v="0"/>
    <x v="49"/>
    <x v="2"/>
    <s v="Online Deposit (BOA ending 1645 -- 300 for union + 200 personal (Quskuam))"/>
    <d v="2020-10-29T00:00:00"/>
  </r>
  <r>
    <n v="1178"/>
    <x v="1"/>
    <x v="49"/>
    <x v="2"/>
    <s v="From Personal account"/>
    <d v="2020-10-13T00:00:00"/>
  </r>
  <r>
    <n v="1179"/>
    <x v="2"/>
    <x v="49"/>
    <x v="1"/>
    <m/>
    <m/>
  </r>
  <r>
    <n v="1180"/>
    <x v="3"/>
    <x v="49"/>
    <x v="2"/>
    <s v="Online Deposit (BOA ending 1930)"/>
    <d v="2020-10-28T00:00:00"/>
  </r>
  <r>
    <n v="1181"/>
    <x v="4"/>
    <x v="49"/>
    <x v="2"/>
    <s v="Online Deposit (BOA ending 1903)"/>
    <d v="2020-10-13T00:00:00"/>
  </r>
  <r>
    <n v="1182"/>
    <x v="5"/>
    <x v="49"/>
    <x v="2"/>
    <s v="Online Deposit (BOA ending 1930)"/>
    <d v="2020-10-13T00:00:00"/>
  </r>
  <r>
    <n v="1183"/>
    <x v="6"/>
    <x v="49"/>
    <x v="1"/>
    <m/>
    <m/>
  </r>
  <r>
    <n v="1184"/>
    <x v="7"/>
    <x v="49"/>
    <x v="2"/>
    <s v="Online Deposit (BOA ending 1930)"/>
    <d v="2020-11-27T00:00:00"/>
  </r>
  <r>
    <n v="1185"/>
    <x v="8"/>
    <x v="49"/>
    <x v="2"/>
    <s v="Online Deposit (BOA ending 1930)"/>
    <d v="2021-02-22T00:00:00"/>
  </r>
  <r>
    <n v="1186"/>
    <x v="9"/>
    <x v="49"/>
    <x v="2"/>
    <s v="Online Deposit (BOA ending 1903)"/>
    <d v="2020-10-13T00:00:00"/>
  </r>
  <r>
    <n v="1187"/>
    <x v="10"/>
    <x v="49"/>
    <x v="2"/>
    <s v="Online Deposit (AFCU - 10170008828731---320 for Hana + 320 for Mintwab)"/>
    <d v="2020-10-15T00:00:00"/>
  </r>
  <r>
    <n v="1188"/>
    <x v="11"/>
    <x v="49"/>
    <x v="1"/>
    <m/>
    <m/>
  </r>
  <r>
    <n v="1189"/>
    <x v="12"/>
    <x v="49"/>
    <x v="2"/>
    <s v="Online Deposit (BOA ending 1903)"/>
    <d v="2020-10-14T00:00:00"/>
  </r>
  <r>
    <n v="1190"/>
    <x v="13"/>
    <x v="49"/>
    <x v="1"/>
    <m/>
    <m/>
  </r>
  <r>
    <n v="1191"/>
    <x v="14"/>
    <x v="49"/>
    <x v="1"/>
    <m/>
    <m/>
  </r>
  <r>
    <n v="1192"/>
    <x v="15"/>
    <x v="49"/>
    <x v="1"/>
    <m/>
    <m/>
  </r>
  <r>
    <n v="1193"/>
    <x v="16"/>
    <x v="49"/>
    <x v="2"/>
    <s v="Online Deposit (BOA ending 1930)"/>
    <d v="2020-12-02T00:00:00"/>
  </r>
  <r>
    <n v="1194"/>
    <x v="17"/>
    <x v="49"/>
    <x v="3"/>
    <s v="Discontinued"/>
    <m/>
  </r>
  <r>
    <n v="1195"/>
    <x v="18"/>
    <x v="49"/>
    <x v="2"/>
    <s v="Online Deposit (BOA ending 1903)"/>
    <d v="2020-10-14T00:00:00"/>
  </r>
  <r>
    <n v="1196"/>
    <x v="19"/>
    <x v="49"/>
    <x v="1"/>
    <m/>
    <m/>
  </r>
  <r>
    <n v="1197"/>
    <x v="20"/>
    <x v="49"/>
    <x v="1"/>
    <m/>
    <m/>
  </r>
  <r>
    <n v="1198"/>
    <x v="21"/>
    <x v="49"/>
    <x v="2"/>
    <s v="Online Deposit (AFCU - 10170008828731---320 for Hana + 320 for Mintwab)"/>
    <d v="2020-10-15T00:00:00"/>
  </r>
  <r>
    <n v="1199"/>
    <x v="22"/>
    <x v="49"/>
    <x v="2"/>
    <s v="$740 Popmoney transfer from Hana (240 for Hana + 240 for Mintwab + 260 for John) - Deposit to AFCU"/>
    <d v="2021-04-14T00:00:00"/>
  </r>
  <r>
    <n v="1200"/>
    <x v="23"/>
    <x v="49"/>
    <x v="1"/>
    <m/>
    <m/>
  </r>
  <r>
    <n v="1201"/>
    <x v="0"/>
    <x v="50"/>
    <x v="2"/>
    <s v="Online Deposit (BOA ending 1645 -- 300 for union + 200 personal (Quskuam))"/>
    <d v="2020-10-29T00:00:00"/>
  </r>
  <r>
    <n v="1202"/>
    <x v="1"/>
    <x v="50"/>
    <x v="2"/>
    <s v="From Personal account"/>
    <d v="2020-10-13T00:00:00"/>
  </r>
  <r>
    <n v="1203"/>
    <x v="2"/>
    <x v="50"/>
    <x v="1"/>
    <m/>
    <m/>
  </r>
  <r>
    <n v="1204"/>
    <x v="3"/>
    <x v="50"/>
    <x v="2"/>
    <s v="Online Deposit (BOA ending 1930)"/>
    <d v="2020-10-28T00:00:00"/>
  </r>
  <r>
    <n v="1205"/>
    <x v="4"/>
    <x v="50"/>
    <x v="2"/>
    <s v="Online Deposit (BOA ending 1903)"/>
    <d v="2020-10-13T00:00:00"/>
  </r>
  <r>
    <n v="1206"/>
    <x v="5"/>
    <x v="50"/>
    <x v="2"/>
    <s v="Online Deposit (BOA ending 1930)"/>
    <d v="2020-10-13T00:00:00"/>
  </r>
  <r>
    <n v="1207"/>
    <x v="6"/>
    <x v="50"/>
    <x v="1"/>
    <m/>
    <m/>
  </r>
  <r>
    <n v="1208"/>
    <x v="7"/>
    <x v="50"/>
    <x v="2"/>
    <s v="Online Deposit (BOA ending 1930)"/>
    <d v="2020-11-27T00:00:00"/>
  </r>
  <r>
    <n v="1209"/>
    <x v="8"/>
    <x v="50"/>
    <x v="2"/>
    <s v="Online Deposit (BOA ending 1930)"/>
    <d v="2021-02-22T00:00:00"/>
  </r>
  <r>
    <n v="1210"/>
    <x v="9"/>
    <x v="50"/>
    <x v="2"/>
    <s v="Online Deposit (BOA ending 1903)"/>
    <d v="2020-10-13T00:00:00"/>
  </r>
  <r>
    <n v="1211"/>
    <x v="10"/>
    <x v="50"/>
    <x v="2"/>
    <s v="Online Deposit (AFCU - 10170008828731---320 for Hana + 320 for Mintwab)"/>
    <d v="2020-10-15T00:00:00"/>
  </r>
  <r>
    <n v="1212"/>
    <x v="11"/>
    <x v="50"/>
    <x v="1"/>
    <m/>
    <m/>
  </r>
  <r>
    <n v="1213"/>
    <x v="12"/>
    <x v="50"/>
    <x v="2"/>
    <s v="Online Deposit (BOA ending 1903)"/>
    <d v="2020-10-14T00:00:00"/>
  </r>
  <r>
    <n v="1214"/>
    <x v="13"/>
    <x v="50"/>
    <x v="1"/>
    <m/>
    <m/>
  </r>
  <r>
    <n v="1215"/>
    <x v="14"/>
    <x v="50"/>
    <x v="1"/>
    <m/>
    <m/>
  </r>
  <r>
    <n v="1216"/>
    <x v="15"/>
    <x v="50"/>
    <x v="1"/>
    <m/>
    <m/>
  </r>
  <r>
    <n v="1217"/>
    <x v="16"/>
    <x v="50"/>
    <x v="2"/>
    <s v="Online Deposit (BOA ending 1930)"/>
    <d v="2020-12-02T00:00:00"/>
  </r>
  <r>
    <n v="1218"/>
    <x v="17"/>
    <x v="50"/>
    <x v="3"/>
    <s v="Discontinued"/>
    <m/>
  </r>
  <r>
    <n v="1219"/>
    <x v="18"/>
    <x v="50"/>
    <x v="2"/>
    <s v="Online Deposit (BOA ending 1903)"/>
    <d v="2020-10-14T00:00:00"/>
  </r>
  <r>
    <n v="1220"/>
    <x v="19"/>
    <x v="50"/>
    <x v="1"/>
    <m/>
    <m/>
  </r>
  <r>
    <n v="1221"/>
    <x v="20"/>
    <x v="50"/>
    <x v="1"/>
    <m/>
    <m/>
  </r>
  <r>
    <n v="1222"/>
    <x v="21"/>
    <x v="50"/>
    <x v="2"/>
    <s v="Online Deposit (AFCU - 10170008828731---320 for Hana + 320 for Mintwab)"/>
    <d v="2020-10-15T00:00:00"/>
  </r>
  <r>
    <n v="1223"/>
    <x v="22"/>
    <x v="50"/>
    <x v="2"/>
    <s v="$740 Popmoney transfer from Hana (240 for Hana + 240 for Mintwab + 260 for John) - Deposit to AFCU"/>
    <d v="2021-04-14T00:00:00"/>
  </r>
  <r>
    <n v="1224"/>
    <x v="23"/>
    <x v="50"/>
    <x v="1"/>
    <m/>
    <m/>
  </r>
  <r>
    <n v="1225"/>
    <x v="0"/>
    <x v="51"/>
    <x v="2"/>
    <s v="Online Deposit (BOA ending 1645 -- 300 for union + 200 personal (Quskuam))"/>
    <d v="2020-10-29T00:00:00"/>
  </r>
  <r>
    <n v="1226"/>
    <x v="1"/>
    <x v="51"/>
    <x v="2"/>
    <s v="From Personal account"/>
    <d v="2020-10-13T00:00:00"/>
  </r>
  <r>
    <n v="1227"/>
    <x v="2"/>
    <x v="51"/>
    <x v="1"/>
    <m/>
    <m/>
  </r>
  <r>
    <n v="1228"/>
    <x v="3"/>
    <x v="51"/>
    <x v="2"/>
    <s v="Online Deposit (BOA ending 1930)"/>
    <d v="2020-10-28T00:00:00"/>
  </r>
  <r>
    <n v="1229"/>
    <x v="4"/>
    <x v="51"/>
    <x v="2"/>
    <s v="Online Deposit (BOA ending 1903)"/>
    <d v="2020-10-13T00:00:00"/>
  </r>
  <r>
    <n v="1230"/>
    <x v="5"/>
    <x v="51"/>
    <x v="2"/>
    <s v="Online Deposit (BOA ending 1930)"/>
    <d v="2020-10-13T00:00:00"/>
  </r>
  <r>
    <n v="1231"/>
    <x v="6"/>
    <x v="51"/>
    <x v="1"/>
    <m/>
    <m/>
  </r>
  <r>
    <n v="1232"/>
    <x v="7"/>
    <x v="51"/>
    <x v="2"/>
    <s v="Online Deposit (BOA ending 1930)"/>
    <d v="2020-11-27T00:00:00"/>
  </r>
  <r>
    <n v="1233"/>
    <x v="8"/>
    <x v="51"/>
    <x v="2"/>
    <s v="Online Deposit (BOA ending 1930)"/>
    <d v="2021-02-22T00:00:00"/>
  </r>
  <r>
    <n v="1234"/>
    <x v="9"/>
    <x v="51"/>
    <x v="2"/>
    <s v="Online Deposit (BOA ending 1903)"/>
    <d v="2020-10-13T00:00:00"/>
  </r>
  <r>
    <n v="1235"/>
    <x v="10"/>
    <x v="51"/>
    <x v="2"/>
    <s v="Online Deposit (AFCU - 10170008828731---320 for Hana + 320 for Mintwab)"/>
    <d v="2020-10-15T00:00:00"/>
  </r>
  <r>
    <n v="1236"/>
    <x v="11"/>
    <x v="51"/>
    <x v="1"/>
    <m/>
    <m/>
  </r>
  <r>
    <n v="1237"/>
    <x v="12"/>
    <x v="51"/>
    <x v="2"/>
    <s v="Online Deposit (BOA ending 1903)"/>
    <d v="2020-10-14T00:00:00"/>
  </r>
  <r>
    <n v="1238"/>
    <x v="13"/>
    <x v="51"/>
    <x v="1"/>
    <m/>
    <m/>
  </r>
  <r>
    <n v="1239"/>
    <x v="14"/>
    <x v="51"/>
    <x v="1"/>
    <m/>
    <m/>
  </r>
  <r>
    <n v="1240"/>
    <x v="15"/>
    <x v="51"/>
    <x v="1"/>
    <m/>
    <m/>
  </r>
  <r>
    <n v="1241"/>
    <x v="16"/>
    <x v="51"/>
    <x v="2"/>
    <s v="Online Deposit (BOA ending 1930)"/>
    <d v="2020-12-02T00:00:00"/>
  </r>
  <r>
    <n v="1242"/>
    <x v="17"/>
    <x v="51"/>
    <x v="3"/>
    <s v="Discontinued"/>
    <m/>
  </r>
  <r>
    <n v="1243"/>
    <x v="18"/>
    <x v="51"/>
    <x v="2"/>
    <s v="Online Deposit (BOA ending 1903)"/>
    <d v="2020-10-14T00:00:00"/>
  </r>
  <r>
    <n v="1244"/>
    <x v="19"/>
    <x v="51"/>
    <x v="1"/>
    <m/>
    <m/>
  </r>
  <r>
    <n v="1245"/>
    <x v="20"/>
    <x v="51"/>
    <x v="1"/>
    <m/>
    <m/>
  </r>
  <r>
    <n v="1246"/>
    <x v="21"/>
    <x v="51"/>
    <x v="2"/>
    <s v="Online Deposit (AFCU - 10170008828731---320 for Hana + 320 for Mintwab)"/>
    <d v="2020-10-15T00:00:00"/>
  </r>
  <r>
    <n v="1247"/>
    <x v="22"/>
    <x v="51"/>
    <x v="2"/>
    <s v="$740 Popmoney transfer from Hana (240 for Hana + 240 for Mintwab + 260 for John) - Deposit to AFCU"/>
    <d v="2021-04-14T00:00:00"/>
  </r>
  <r>
    <n v="1248"/>
    <x v="23"/>
    <x v="51"/>
    <x v="1"/>
    <m/>
    <m/>
  </r>
  <r>
    <n v="1249"/>
    <x v="0"/>
    <x v="52"/>
    <x v="2"/>
    <s v="Online Deposit (BOA ending 1645 -- 300 for union + 200 personal (Quskuam))"/>
    <d v="2020-10-29T00:00:00"/>
  </r>
  <r>
    <n v="1250"/>
    <x v="1"/>
    <x v="52"/>
    <x v="2"/>
    <s v="From Personal account"/>
    <d v="2020-10-13T00:00:00"/>
  </r>
  <r>
    <n v="1251"/>
    <x v="2"/>
    <x v="52"/>
    <x v="1"/>
    <m/>
    <m/>
  </r>
  <r>
    <n v="1252"/>
    <x v="3"/>
    <x v="52"/>
    <x v="2"/>
    <s v="Online Deposit (BOA ending 1930)"/>
    <d v="2020-10-28T00:00:00"/>
  </r>
  <r>
    <n v="1253"/>
    <x v="4"/>
    <x v="52"/>
    <x v="2"/>
    <s v="Online Deposit (BOA ending 1903)"/>
    <d v="2020-10-13T00:00:00"/>
  </r>
  <r>
    <n v="1254"/>
    <x v="5"/>
    <x v="52"/>
    <x v="2"/>
    <s v="Online Deposit (BOA ending 1930)"/>
    <d v="2020-10-13T00:00:00"/>
  </r>
  <r>
    <n v="1255"/>
    <x v="6"/>
    <x v="52"/>
    <x v="1"/>
    <m/>
    <m/>
  </r>
  <r>
    <n v="1256"/>
    <x v="7"/>
    <x v="52"/>
    <x v="2"/>
    <s v="Online Deposit (BOA ending 1930)"/>
    <d v="2020-11-27T00:00:00"/>
  </r>
  <r>
    <n v="1257"/>
    <x v="8"/>
    <x v="52"/>
    <x v="2"/>
    <s v="Online Deposit (BOA ending 1930)"/>
    <d v="2021-02-22T00:00:00"/>
  </r>
  <r>
    <n v="1258"/>
    <x v="9"/>
    <x v="52"/>
    <x v="2"/>
    <s v="Online Deposit (BOA ending 1903)"/>
    <d v="2020-10-13T00:00:00"/>
  </r>
  <r>
    <n v="1259"/>
    <x v="10"/>
    <x v="52"/>
    <x v="2"/>
    <s v="Online Deposit (AFCU - 10170008828731---320 for Hana + 320 for Mintwab)"/>
    <d v="2020-10-15T00:00:00"/>
  </r>
  <r>
    <n v="1260"/>
    <x v="11"/>
    <x v="52"/>
    <x v="1"/>
    <m/>
    <m/>
  </r>
  <r>
    <n v="1261"/>
    <x v="12"/>
    <x v="52"/>
    <x v="2"/>
    <s v="Online Deposit (BOA ending 1903)"/>
    <d v="2020-10-14T00:00:00"/>
  </r>
  <r>
    <n v="1262"/>
    <x v="13"/>
    <x v="52"/>
    <x v="1"/>
    <m/>
    <m/>
  </r>
  <r>
    <n v="1263"/>
    <x v="14"/>
    <x v="52"/>
    <x v="1"/>
    <m/>
    <m/>
  </r>
  <r>
    <n v="1264"/>
    <x v="15"/>
    <x v="52"/>
    <x v="1"/>
    <m/>
    <m/>
  </r>
  <r>
    <n v="1265"/>
    <x v="16"/>
    <x v="52"/>
    <x v="2"/>
    <s v="Online Deposit (BOA ending 1930)"/>
    <d v="2020-12-02T00:00:00"/>
  </r>
  <r>
    <n v="1266"/>
    <x v="17"/>
    <x v="52"/>
    <x v="3"/>
    <s v="Discontinued"/>
    <m/>
  </r>
  <r>
    <n v="1267"/>
    <x v="18"/>
    <x v="52"/>
    <x v="2"/>
    <s v="Online Deposit (BOA ending 1903)"/>
    <d v="2020-10-14T00:00:00"/>
  </r>
  <r>
    <n v="1268"/>
    <x v="19"/>
    <x v="52"/>
    <x v="1"/>
    <m/>
    <m/>
  </r>
  <r>
    <n v="1269"/>
    <x v="20"/>
    <x v="52"/>
    <x v="1"/>
    <m/>
    <m/>
  </r>
  <r>
    <n v="1270"/>
    <x v="21"/>
    <x v="52"/>
    <x v="2"/>
    <s v="Online Deposit (AFCU - 10170008828731---320 for Hana + 320 for Mintwab)"/>
    <d v="2020-10-15T00:00:00"/>
  </r>
  <r>
    <n v="1271"/>
    <x v="22"/>
    <x v="52"/>
    <x v="2"/>
    <s v="$740 Popmoney transfer from Hana (240 for Hana + 240 for Mintwab + 260 for John) - Deposit to AFCU"/>
    <d v="2021-04-14T00:00:00"/>
  </r>
  <r>
    <n v="1272"/>
    <x v="23"/>
    <x v="52"/>
    <x v="1"/>
    <m/>
    <m/>
  </r>
  <r>
    <n v="1273"/>
    <x v="0"/>
    <x v="53"/>
    <x v="2"/>
    <s v="Online Deposit (BOA ending 1645 -- 300 for union + 200 personal (Quskuam))"/>
    <d v="2020-10-29T00:00:00"/>
  </r>
  <r>
    <n v="1274"/>
    <x v="1"/>
    <x v="53"/>
    <x v="2"/>
    <s v="From Personal account"/>
    <d v="2020-10-13T00:00:00"/>
  </r>
  <r>
    <n v="1275"/>
    <x v="2"/>
    <x v="53"/>
    <x v="1"/>
    <m/>
    <m/>
  </r>
  <r>
    <n v="1276"/>
    <x v="3"/>
    <x v="53"/>
    <x v="2"/>
    <s v="Online Deposit (BOA ending 1930)"/>
    <d v="2020-10-28T00:00:00"/>
  </r>
  <r>
    <n v="1277"/>
    <x v="4"/>
    <x v="53"/>
    <x v="2"/>
    <s v="Online Deposit (BOA ending 1903)"/>
    <d v="2020-10-13T00:00:00"/>
  </r>
  <r>
    <n v="1278"/>
    <x v="5"/>
    <x v="53"/>
    <x v="2"/>
    <s v="Online Deposit (BOA ending 1930)"/>
    <d v="2020-10-13T00:00:00"/>
  </r>
  <r>
    <n v="1279"/>
    <x v="6"/>
    <x v="53"/>
    <x v="1"/>
    <m/>
    <m/>
  </r>
  <r>
    <n v="1280"/>
    <x v="7"/>
    <x v="53"/>
    <x v="2"/>
    <s v="Online Deposit (BOA ending 1930)"/>
    <d v="2020-11-27T00:00:00"/>
  </r>
  <r>
    <n v="1281"/>
    <x v="8"/>
    <x v="53"/>
    <x v="2"/>
    <s v="Online Deposit (BOA ending 1930)"/>
    <d v="2021-02-22T00:00:00"/>
  </r>
  <r>
    <n v="1282"/>
    <x v="9"/>
    <x v="53"/>
    <x v="2"/>
    <s v="Online Deposit (BOA ending 1903)"/>
    <d v="2020-10-13T00:00:00"/>
  </r>
  <r>
    <n v="1283"/>
    <x v="10"/>
    <x v="53"/>
    <x v="2"/>
    <s v="Online Deposit (AFCU - 10170008828731---320 for Hana + 320 for Mintwab)"/>
    <d v="2020-10-15T00:00:00"/>
  </r>
  <r>
    <n v="1284"/>
    <x v="11"/>
    <x v="53"/>
    <x v="1"/>
    <m/>
    <m/>
  </r>
  <r>
    <n v="1285"/>
    <x v="12"/>
    <x v="53"/>
    <x v="2"/>
    <s v="Online Deposit (BOA ending 1903)"/>
    <d v="2020-10-14T00:00:00"/>
  </r>
  <r>
    <n v="1286"/>
    <x v="13"/>
    <x v="53"/>
    <x v="1"/>
    <m/>
    <m/>
  </r>
  <r>
    <n v="1287"/>
    <x v="14"/>
    <x v="53"/>
    <x v="1"/>
    <m/>
    <m/>
  </r>
  <r>
    <n v="1288"/>
    <x v="15"/>
    <x v="53"/>
    <x v="1"/>
    <m/>
    <m/>
  </r>
  <r>
    <n v="1289"/>
    <x v="16"/>
    <x v="53"/>
    <x v="2"/>
    <s v="Online Deposit (BOA ending 1930)"/>
    <d v="2020-12-02T00:00:00"/>
  </r>
  <r>
    <n v="1290"/>
    <x v="17"/>
    <x v="53"/>
    <x v="3"/>
    <s v="Discontinued"/>
    <m/>
  </r>
  <r>
    <n v="1291"/>
    <x v="18"/>
    <x v="53"/>
    <x v="2"/>
    <s v="Online Deposit (BOA ending 1903)"/>
    <d v="2020-10-14T00:00:00"/>
  </r>
  <r>
    <n v="1292"/>
    <x v="19"/>
    <x v="53"/>
    <x v="1"/>
    <m/>
    <m/>
  </r>
  <r>
    <n v="1293"/>
    <x v="20"/>
    <x v="53"/>
    <x v="1"/>
    <m/>
    <m/>
  </r>
  <r>
    <n v="1294"/>
    <x v="21"/>
    <x v="53"/>
    <x v="2"/>
    <s v="Online Deposit (AFCU - 10170008828731---320 for Hana + 320 for Mintwab)"/>
    <d v="2020-10-15T00:00:00"/>
  </r>
  <r>
    <n v="1295"/>
    <x v="22"/>
    <x v="53"/>
    <x v="2"/>
    <s v="$740 Popmoney transfer from Hana (240 for Hana + 240 for Mintwab + 260 for John) - Deposit to AFCU"/>
    <d v="2021-04-14T00:00:00"/>
  </r>
  <r>
    <n v="1296"/>
    <x v="23"/>
    <x v="53"/>
    <x v="1"/>
    <m/>
    <m/>
  </r>
  <r>
    <n v="1297"/>
    <x v="0"/>
    <x v="54"/>
    <x v="2"/>
    <s v="Online Deposit (BOA ending 1645 -- 300 for union + 200 personal (Quskuam))"/>
    <d v="2020-10-29T00:00:00"/>
  </r>
  <r>
    <n v="1298"/>
    <x v="1"/>
    <x v="54"/>
    <x v="2"/>
    <s v="From Personal account"/>
    <d v="2020-10-13T00:00:00"/>
  </r>
  <r>
    <n v="1299"/>
    <x v="2"/>
    <x v="54"/>
    <x v="1"/>
    <m/>
    <m/>
  </r>
  <r>
    <n v="1300"/>
    <x v="3"/>
    <x v="54"/>
    <x v="2"/>
    <s v="Online Deposit (BOA ending 1930)"/>
    <d v="2020-10-28T00:00:00"/>
  </r>
  <r>
    <n v="1301"/>
    <x v="4"/>
    <x v="54"/>
    <x v="2"/>
    <s v="Online Deposit (BOA ending 1903)"/>
    <d v="2020-10-13T00:00:00"/>
  </r>
  <r>
    <n v="1302"/>
    <x v="5"/>
    <x v="54"/>
    <x v="2"/>
    <s v="Online Deposit (BOA ending 1930)"/>
    <d v="2020-10-13T00:00:00"/>
  </r>
  <r>
    <n v="1303"/>
    <x v="6"/>
    <x v="54"/>
    <x v="1"/>
    <m/>
    <m/>
  </r>
  <r>
    <n v="1304"/>
    <x v="7"/>
    <x v="54"/>
    <x v="2"/>
    <s v="Online Deposit (BOA ending 1930)"/>
    <d v="2020-11-27T00:00:00"/>
  </r>
  <r>
    <n v="1305"/>
    <x v="8"/>
    <x v="54"/>
    <x v="2"/>
    <s v="Online Deposit (BOA ending 1930)"/>
    <d v="2021-02-22T00:00:00"/>
  </r>
  <r>
    <n v="1306"/>
    <x v="9"/>
    <x v="54"/>
    <x v="2"/>
    <s v="Online Deposit (BOA ending 1903)"/>
    <d v="2020-10-13T00:00:00"/>
  </r>
  <r>
    <n v="1307"/>
    <x v="10"/>
    <x v="54"/>
    <x v="2"/>
    <s v="Online Deposit (AFCU - 10170008828731---320 for Hana + 320 for Mintwab)"/>
    <d v="2020-10-15T00:00:00"/>
  </r>
  <r>
    <n v="1308"/>
    <x v="11"/>
    <x v="54"/>
    <x v="1"/>
    <m/>
    <m/>
  </r>
  <r>
    <n v="1309"/>
    <x v="12"/>
    <x v="54"/>
    <x v="2"/>
    <s v="Online Deposit (BOA ending 1903)"/>
    <d v="2020-10-14T00:00:00"/>
  </r>
  <r>
    <n v="1310"/>
    <x v="13"/>
    <x v="54"/>
    <x v="1"/>
    <m/>
    <m/>
  </r>
  <r>
    <n v="1311"/>
    <x v="14"/>
    <x v="54"/>
    <x v="1"/>
    <m/>
    <m/>
  </r>
  <r>
    <n v="1312"/>
    <x v="15"/>
    <x v="54"/>
    <x v="1"/>
    <m/>
    <m/>
  </r>
  <r>
    <n v="1313"/>
    <x v="16"/>
    <x v="54"/>
    <x v="2"/>
    <s v="Online Deposit (BOA ending 1930)"/>
    <d v="2020-12-02T00:00:00"/>
  </r>
  <r>
    <n v="1314"/>
    <x v="17"/>
    <x v="54"/>
    <x v="3"/>
    <s v="Discontinued"/>
    <m/>
  </r>
  <r>
    <n v="1315"/>
    <x v="18"/>
    <x v="54"/>
    <x v="2"/>
    <s v="Online Deposit (BOA ending 1903)"/>
    <d v="2020-10-14T00:00:00"/>
  </r>
  <r>
    <n v="1316"/>
    <x v="19"/>
    <x v="54"/>
    <x v="1"/>
    <m/>
    <m/>
  </r>
  <r>
    <n v="1317"/>
    <x v="20"/>
    <x v="54"/>
    <x v="1"/>
    <m/>
    <m/>
  </r>
  <r>
    <n v="1318"/>
    <x v="21"/>
    <x v="54"/>
    <x v="2"/>
    <s v="Online Deposit (AFCU - 10170008828731---320 for Hana + 320 for Mintwab)"/>
    <d v="2020-10-15T00:00:00"/>
  </r>
  <r>
    <n v="1319"/>
    <x v="22"/>
    <x v="54"/>
    <x v="2"/>
    <s v="$740 Popmoney transfer from Hana (240 for Hana + 240 for Mintwab + 260 for John) - Deposit to AFCU"/>
    <d v="2021-04-14T00:00:00"/>
  </r>
  <r>
    <n v="1320"/>
    <x v="23"/>
    <x v="54"/>
    <x v="1"/>
    <m/>
    <m/>
  </r>
  <r>
    <n v="1321"/>
    <x v="0"/>
    <x v="55"/>
    <x v="2"/>
    <s v="Online Deposit (BOA ending 1645 -- 300 for union + 200 personal (Quskuam))"/>
    <d v="2020-10-29T00:00:00"/>
  </r>
  <r>
    <n v="1322"/>
    <x v="1"/>
    <x v="55"/>
    <x v="2"/>
    <s v="From Personal account"/>
    <d v="2020-10-13T00:00:00"/>
  </r>
  <r>
    <n v="1323"/>
    <x v="2"/>
    <x v="55"/>
    <x v="1"/>
    <m/>
    <m/>
  </r>
  <r>
    <n v="1324"/>
    <x v="3"/>
    <x v="55"/>
    <x v="2"/>
    <s v="Online Deposit (BOA ending 1930)"/>
    <d v="2020-10-28T00:00:00"/>
  </r>
  <r>
    <n v="1325"/>
    <x v="4"/>
    <x v="55"/>
    <x v="2"/>
    <s v="Online Deposit (BOA ending 1903)"/>
    <d v="2020-10-13T00:00:00"/>
  </r>
  <r>
    <n v="1326"/>
    <x v="5"/>
    <x v="55"/>
    <x v="2"/>
    <s v="Online Deposit (BOA ending 1930)"/>
    <d v="2020-10-13T00:00:00"/>
  </r>
  <r>
    <n v="1327"/>
    <x v="6"/>
    <x v="55"/>
    <x v="1"/>
    <m/>
    <m/>
  </r>
  <r>
    <n v="1328"/>
    <x v="7"/>
    <x v="55"/>
    <x v="2"/>
    <s v="Online Deposit (BOA ending 1930)"/>
    <d v="2020-11-27T00:00:00"/>
  </r>
  <r>
    <n v="1329"/>
    <x v="8"/>
    <x v="55"/>
    <x v="2"/>
    <s v="Online Deposit (BOA ending 1930)"/>
    <d v="2021-02-22T00:00:00"/>
  </r>
  <r>
    <n v="1330"/>
    <x v="9"/>
    <x v="55"/>
    <x v="2"/>
    <s v="Online Deposit (BOA ending 1903)"/>
    <d v="2020-10-13T00:00:00"/>
  </r>
  <r>
    <n v="1331"/>
    <x v="10"/>
    <x v="55"/>
    <x v="2"/>
    <s v="Online Deposit (AFCU - 10170008828731---320 for Hana + 320 for Mintwab)"/>
    <d v="2020-10-15T00:00:00"/>
  </r>
  <r>
    <n v="1332"/>
    <x v="11"/>
    <x v="55"/>
    <x v="1"/>
    <m/>
    <m/>
  </r>
  <r>
    <n v="1333"/>
    <x v="12"/>
    <x v="55"/>
    <x v="2"/>
    <s v="Online Deposit (BOA ending 1903)"/>
    <d v="2020-10-14T00:00:00"/>
  </r>
  <r>
    <n v="1334"/>
    <x v="13"/>
    <x v="55"/>
    <x v="1"/>
    <m/>
    <m/>
  </r>
  <r>
    <n v="1335"/>
    <x v="14"/>
    <x v="55"/>
    <x v="1"/>
    <m/>
    <m/>
  </r>
  <r>
    <n v="1336"/>
    <x v="15"/>
    <x v="55"/>
    <x v="1"/>
    <m/>
    <m/>
  </r>
  <r>
    <n v="1337"/>
    <x v="16"/>
    <x v="55"/>
    <x v="2"/>
    <s v="Online Deposit (BOA ending 1930)"/>
    <d v="2020-12-02T00:00:00"/>
  </r>
  <r>
    <n v="1338"/>
    <x v="17"/>
    <x v="55"/>
    <x v="3"/>
    <s v="Discontinued"/>
    <m/>
  </r>
  <r>
    <n v="1339"/>
    <x v="18"/>
    <x v="55"/>
    <x v="2"/>
    <s v="Online Deposit (BOA ending 1903)"/>
    <d v="2020-10-14T00:00:00"/>
  </r>
  <r>
    <n v="1340"/>
    <x v="19"/>
    <x v="55"/>
    <x v="1"/>
    <m/>
    <m/>
  </r>
  <r>
    <n v="1341"/>
    <x v="20"/>
    <x v="55"/>
    <x v="1"/>
    <m/>
    <m/>
  </r>
  <r>
    <n v="1342"/>
    <x v="21"/>
    <x v="55"/>
    <x v="2"/>
    <s v="Online Deposit (AFCU - 10170008828731---320 for Hana + 320 for Mintwab)"/>
    <d v="2020-10-15T00:00:00"/>
  </r>
  <r>
    <n v="1343"/>
    <x v="22"/>
    <x v="55"/>
    <x v="2"/>
    <s v="$740 Popmoney transfer from Hana (240 for Hana + 240 for Mintwab + 260 for John) - Deposit to AFCU"/>
    <d v="2021-04-14T00:00:00"/>
  </r>
  <r>
    <n v="1344"/>
    <x v="23"/>
    <x v="55"/>
    <x v="1"/>
    <m/>
    <m/>
  </r>
  <r>
    <n v="1345"/>
    <x v="0"/>
    <x v="56"/>
    <x v="2"/>
    <s v="Online Deposit (BOA ending 1645 -- 300 for union + 200 personal (Quskuam))"/>
    <d v="2020-10-29T00:00:00"/>
  </r>
  <r>
    <n v="1346"/>
    <x v="1"/>
    <x v="56"/>
    <x v="2"/>
    <s v="From Personal account"/>
    <d v="2020-10-13T00:00:00"/>
  </r>
  <r>
    <n v="1347"/>
    <x v="2"/>
    <x v="56"/>
    <x v="1"/>
    <m/>
    <m/>
  </r>
  <r>
    <n v="1348"/>
    <x v="3"/>
    <x v="56"/>
    <x v="2"/>
    <s v="Online Deposit (BOA ending 1930)"/>
    <d v="2020-10-28T00:00:00"/>
  </r>
  <r>
    <n v="1349"/>
    <x v="4"/>
    <x v="56"/>
    <x v="2"/>
    <s v="Online Deposit (BOA ending 1903)"/>
    <d v="2020-10-13T00:00:00"/>
  </r>
  <r>
    <n v="1350"/>
    <x v="5"/>
    <x v="56"/>
    <x v="2"/>
    <s v="Online Deposit (BOA ending 1930)"/>
    <d v="2020-10-13T00:00:00"/>
  </r>
  <r>
    <n v="1351"/>
    <x v="6"/>
    <x v="56"/>
    <x v="1"/>
    <m/>
    <m/>
  </r>
  <r>
    <n v="1352"/>
    <x v="7"/>
    <x v="56"/>
    <x v="2"/>
    <s v="Online Deposit (BOA ending 1930)"/>
    <d v="2020-11-27T00:00:00"/>
  </r>
  <r>
    <n v="1353"/>
    <x v="8"/>
    <x v="56"/>
    <x v="2"/>
    <s v="Online Deposit (BOA ending 1930)"/>
    <d v="2021-02-22T00:00:00"/>
  </r>
  <r>
    <n v="1354"/>
    <x v="9"/>
    <x v="56"/>
    <x v="2"/>
    <s v="Online Deposit (BOA ending 1903)"/>
    <d v="2020-10-13T00:00:00"/>
  </r>
  <r>
    <n v="1355"/>
    <x v="10"/>
    <x v="56"/>
    <x v="2"/>
    <s v="Online Deposit (AFCU - 10170008828731---320 for Hana + 320 for Mintwab)"/>
    <d v="2020-10-15T00:00:00"/>
  </r>
  <r>
    <n v="1356"/>
    <x v="11"/>
    <x v="56"/>
    <x v="1"/>
    <m/>
    <m/>
  </r>
  <r>
    <n v="1357"/>
    <x v="12"/>
    <x v="56"/>
    <x v="2"/>
    <s v="Online Deposit (BOA ending 1930)"/>
    <d v="2020-10-14T00:00:00"/>
  </r>
  <r>
    <n v="1358"/>
    <x v="13"/>
    <x v="56"/>
    <x v="1"/>
    <m/>
    <m/>
  </r>
  <r>
    <n v="1359"/>
    <x v="14"/>
    <x v="56"/>
    <x v="1"/>
    <m/>
    <m/>
  </r>
  <r>
    <n v="1360"/>
    <x v="15"/>
    <x v="56"/>
    <x v="1"/>
    <m/>
    <m/>
  </r>
  <r>
    <n v="1361"/>
    <x v="16"/>
    <x v="56"/>
    <x v="2"/>
    <s v="Online Deposit (BOA ending 1930)"/>
    <d v="2020-12-02T00:00:00"/>
  </r>
  <r>
    <n v="1362"/>
    <x v="17"/>
    <x v="56"/>
    <x v="3"/>
    <s v="Discontinued"/>
    <m/>
  </r>
  <r>
    <n v="1363"/>
    <x v="18"/>
    <x v="56"/>
    <x v="2"/>
    <s v="Online Deposit (BOA ending 1903)"/>
    <d v="2020-10-14T00:00:00"/>
  </r>
  <r>
    <n v="1364"/>
    <x v="19"/>
    <x v="56"/>
    <x v="1"/>
    <m/>
    <m/>
  </r>
  <r>
    <n v="1365"/>
    <x v="20"/>
    <x v="56"/>
    <x v="1"/>
    <m/>
    <m/>
  </r>
  <r>
    <n v="1366"/>
    <x v="21"/>
    <x v="56"/>
    <x v="2"/>
    <s v="Online Deposit (AFCU - 10170008828731---320 for Hana + 320 for Mintwab)"/>
    <d v="2020-10-15T00:00:00"/>
  </r>
  <r>
    <n v="1367"/>
    <x v="22"/>
    <x v="56"/>
    <x v="2"/>
    <s v="$740 Popmoney transfer from Hana (240 for Hana + 240 for Mintwab + 260 for John) - Deposit to AFCU"/>
    <d v="2021-04-14T00:00:00"/>
  </r>
  <r>
    <n v="1368"/>
    <x v="23"/>
    <x v="56"/>
    <x v="1"/>
    <m/>
    <m/>
  </r>
  <r>
    <n v="1369"/>
    <x v="0"/>
    <x v="57"/>
    <x v="2"/>
    <s v="Online Deposit (BOA ending 1645 -- 300 for union + 200 personal (Quskuam))"/>
    <d v="2020-10-29T00:00:00"/>
  </r>
  <r>
    <n v="1370"/>
    <x v="1"/>
    <x v="57"/>
    <x v="2"/>
    <s v="From Personal account"/>
    <d v="2021-02-26T00:00:00"/>
  </r>
  <r>
    <n v="1371"/>
    <x v="2"/>
    <x v="57"/>
    <x v="1"/>
    <m/>
    <m/>
  </r>
  <r>
    <n v="1372"/>
    <x v="3"/>
    <x v="57"/>
    <x v="2"/>
    <s v="Online Deposit (BOA ending 1930)"/>
    <d v="2020-10-28T00:00:00"/>
  </r>
  <r>
    <n v="1373"/>
    <x v="4"/>
    <x v="57"/>
    <x v="2"/>
    <s v="Online Deposit (BOA ending 1903)"/>
    <d v="2021-03-10T00:00:00"/>
  </r>
  <r>
    <n v="1374"/>
    <x v="5"/>
    <x v="57"/>
    <x v="2"/>
    <s v="Online Deposit (BOA ending 1930)"/>
    <d v="2021-04-10T00:00:00"/>
  </r>
  <r>
    <n v="1375"/>
    <x v="6"/>
    <x v="57"/>
    <x v="1"/>
    <m/>
    <m/>
  </r>
  <r>
    <n v="1376"/>
    <x v="7"/>
    <x v="57"/>
    <x v="2"/>
    <s v="Online Deposit (BOA ending 1930)"/>
    <d v="2021-04-10T00:00:00"/>
  </r>
  <r>
    <n v="1377"/>
    <x v="8"/>
    <x v="57"/>
    <x v="1"/>
    <m/>
    <m/>
  </r>
  <r>
    <n v="1378"/>
    <x v="9"/>
    <x v="57"/>
    <x v="2"/>
    <s v="Online Deposit (BOA ending 1903)"/>
    <d v="2021-03-10T00:00:00"/>
  </r>
  <r>
    <n v="1379"/>
    <x v="10"/>
    <x v="57"/>
    <x v="2"/>
    <s v="Online Deposit (AFCU - 10170008828731---320 for Hana + 320 for Mintwab)"/>
    <d v="2020-10-15T00:00:00"/>
  </r>
  <r>
    <n v="1380"/>
    <x v="11"/>
    <x v="57"/>
    <x v="1"/>
    <m/>
    <m/>
  </r>
  <r>
    <n v="1381"/>
    <x v="12"/>
    <x v="57"/>
    <x v="2"/>
    <s v="Online Deposit (BOA ending 1930)"/>
    <d v="2021-03-08T00:00:00"/>
  </r>
  <r>
    <n v="1382"/>
    <x v="13"/>
    <x v="57"/>
    <x v="1"/>
    <m/>
    <m/>
  </r>
  <r>
    <n v="1383"/>
    <x v="14"/>
    <x v="57"/>
    <x v="1"/>
    <m/>
    <m/>
  </r>
  <r>
    <n v="1384"/>
    <x v="15"/>
    <x v="57"/>
    <x v="1"/>
    <m/>
    <m/>
  </r>
  <r>
    <n v="1385"/>
    <x v="16"/>
    <x v="57"/>
    <x v="2"/>
    <s v="Online Deposit (BOA ending 1930)"/>
    <d v="2020-12-02T00:00:00"/>
  </r>
  <r>
    <n v="1386"/>
    <x v="17"/>
    <x v="57"/>
    <x v="3"/>
    <s v="Discontinued"/>
    <m/>
  </r>
  <r>
    <n v="1387"/>
    <x v="18"/>
    <x v="57"/>
    <x v="3"/>
    <s v="No longer a member due to being late on payment (discussed in the picknic meeting o 9/17/2022)"/>
    <d v="2022-09-17T00:00:00"/>
  </r>
  <r>
    <n v="1388"/>
    <x v="19"/>
    <x v="57"/>
    <x v="1"/>
    <m/>
    <m/>
  </r>
  <r>
    <n v="1389"/>
    <x v="20"/>
    <x v="57"/>
    <x v="1"/>
    <m/>
    <m/>
  </r>
  <r>
    <n v="1390"/>
    <x v="21"/>
    <x v="57"/>
    <x v="2"/>
    <s v="Online Deposit (AFCU - 10170008828731---320 for Hana + 320 for Mintwab)"/>
    <d v="2020-10-15T00:00:00"/>
  </r>
  <r>
    <n v="1391"/>
    <x v="22"/>
    <x v="57"/>
    <x v="1"/>
    <m/>
    <m/>
  </r>
  <r>
    <n v="1392"/>
    <x v="23"/>
    <x v="57"/>
    <x v="1"/>
    <m/>
    <m/>
  </r>
  <r>
    <n v="1393"/>
    <x v="0"/>
    <x v="58"/>
    <x v="2"/>
    <s v="Online Deposit (BOA ending 1645 -- 300 for union + 200 personal (Quskuam))"/>
    <d v="2020-10-29T00:00:00"/>
  </r>
  <r>
    <n v="1394"/>
    <x v="1"/>
    <x v="58"/>
    <x v="2"/>
    <s v="From Personal account"/>
    <d v="2021-02-26T00:00:00"/>
  </r>
  <r>
    <n v="1395"/>
    <x v="2"/>
    <x v="58"/>
    <x v="1"/>
    <m/>
    <m/>
  </r>
  <r>
    <n v="1396"/>
    <x v="3"/>
    <x v="58"/>
    <x v="2"/>
    <s v="$10 cash + $150 online Deposit (BOA ending 1930)"/>
    <d v="2021-04-19T00:00:00"/>
  </r>
  <r>
    <n v="1397"/>
    <x v="4"/>
    <x v="58"/>
    <x v="2"/>
    <s v="Online Deposit (BOA ending 1903)"/>
    <d v="2021-03-10T00:00:00"/>
  </r>
  <r>
    <n v="1398"/>
    <x v="5"/>
    <x v="58"/>
    <x v="2"/>
    <s v="Online Deposit (BOA ending 1930)"/>
    <d v="2021-04-10T00:00:00"/>
  </r>
  <r>
    <n v="1399"/>
    <x v="6"/>
    <x v="58"/>
    <x v="1"/>
    <m/>
    <m/>
  </r>
  <r>
    <n v="1400"/>
    <x v="7"/>
    <x v="58"/>
    <x v="2"/>
    <s v="Online Deposit (BOA ending 1930)"/>
    <d v="2021-04-10T00:00:00"/>
  </r>
  <r>
    <n v="1401"/>
    <x v="8"/>
    <x v="58"/>
    <x v="1"/>
    <m/>
    <m/>
  </r>
  <r>
    <n v="1402"/>
    <x v="9"/>
    <x v="58"/>
    <x v="2"/>
    <s v="Online Deposit (BOA ending 1903)"/>
    <d v="2021-03-10T00:00:00"/>
  </r>
  <r>
    <n v="1403"/>
    <x v="10"/>
    <x v="58"/>
    <x v="2"/>
    <s v="Online Deposit (AFCU - 10170008828731---320 for Hana + 320 for Mintwab)"/>
    <d v="2020-10-15T00:00:00"/>
  </r>
  <r>
    <n v="1404"/>
    <x v="11"/>
    <x v="58"/>
    <x v="1"/>
    <m/>
    <m/>
  </r>
  <r>
    <n v="1405"/>
    <x v="12"/>
    <x v="58"/>
    <x v="2"/>
    <s v="Online Deposit (BOA ending 1930)"/>
    <d v="2021-03-08T00:00:00"/>
  </r>
  <r>
    <n v="1406"/>
    <x v="13"/>
    <x v="58"/>
    <x v="1"/>
    <m/>
    <m/>
  </r>
  <r>
    <n v="1407"/>
    <x v="14"/>
    <x v="58"/>
    <x v="1"/>
    <m/>
    <m/>
  </r>
  <r>
    <n v="1408"/>
    <x v="15"/>
    <x v="58"/>
    <x v="1"/>
    <m/>
    <m/>
  </r>
  <r>
    <n v="1409"/>
    <x v="16"/>
    <x v="58"/>
    <x v="2"/>
    <s v="Online Deposit (BOA ending 1930)"/>
    <d v="2020-12-02T00:00:00"/>
  </r>
  <r>
    <n v="1410"/>
    <x v="17"/>
    <x v="58"/>
    <x v="3"/>
    <s v="Discontinued"/>
    <m/>
  </r>
  <r>
    <n v="1411"/>
    <x v="18"/>
    <x v="58"/>
    <x v="3"/>
    <s v="No longer a member due to being late on payment (discussed in the picknic meeting o 9/17/2022)"/>
    <d v="2022-09-17T00:00:00"/>
  </r>
  <r>
    <n v="1412"/>
    <x v="19"/>
    <x v="58"/>
    <x v="1"/>
    <m/>
    <m/>
  </r>
  <r>
    <n v="1413"/>
    <x v="20"/>
    <x v="58"/>
    <x v="1"/>
    <m/>
    <m/>
  </r>
  <r>
    <n v="1414"/>
    <x v="21"/>
    <x v="58"/>
    <x v="2"/>
    <s v="Online Deposit (AFCU - 10170008828731---320 for Hana + 320 for Mintwab)"/>
    <d v="2020-10-15T00:00:00"/>
  </r>
  <r>
    <n v="1415"/>
    <x v="22"/>
    <x v="58"/>
    <x v="1"/>
    <m/>
    <m/>
  </r>
  <r>
    <n v="1416"/>
    <x v="23"/>
    <x v="58"/>
    <x v="1"/>
    <m/>
    <m/>
  </r>
  <r>
    <n v="1417"/>
    <x v="0"/>
    <x v="59"/>
    <x v="2"/>
    <s v="Online Deposit (BOA ending 1645 - $200)"/>
    <d v="2021-05-13T00:00:00"/>
  </r>
  <r>
    <n v="1418"/>
    <x v="1"/>
    <x v="59"/>
    <x v="2"/>
    <s v="From Personal account"/>
    <d v="2021-02-26T00:00:00"/>
  </r>
  <r>
    <n v="1419"/>
    <x v="2"/>
    <x v="59"/>
    <x v="1"/>
    <m/>
    <m/>
  </r>
  <r>
    <n v="1420"/>
    <x v="3"/>
    <x v="59"/>
    <x v="2"/>
    <s v="$10 cash + $150 online Deposit (BOA ending 1930)"/>
    <d v="2021-04-19T00:00:00"/>
  </r>
  <r>
    <n v="1421"/>
    <x v="4"/>
    <x v="59"/>
    <x v="2"/>
    <s v="Online Deposit (BOA ending 1903)"/>
    <d v="2021-03-10T00:00:00"/>
  </r>
  <r>
    <n v="1422"/>
    <x v="5"/>
    <x v="59"/>
    <x v="2"/>
    <s v="Online Deposit (BOA ending 1930)"/>
    <d v="2021-04-10T00:00:00"/>
  </r>
  <r>
    <n v="1423"/>
    <x v="6"/>
    <x v="59"/>
    <x v="1"/>
    <m/>
    <m/>
  </r>
  <r>
    <n v="1424"/>
    <x v="7"/>
    <x v="59"/>
    <x v="2"/>
    <s v="Online Deposit (BOA ending 1930)"/>
    <d v="2021-04-10T00:00:00"/>
  </r>
  <r>
    <n v="1425"/>
    <x v="8"/>
    <x v="59"/>
    <x v="1"/>
    <m/>
    <m/>
  </r>
  <r>
    <n v="1426"/>
    <x v="9"/>
    <x v="59"/>
    <x v="2"/>
    <s v="Online Deposit (BOA ending 1903)"/>
    <d v="2021-03-10T00:00:00"/>
  </r>
  <r>
    <n v="1427"/>
    <x v="10"/>
    <x v="59"/>
    <x v="2"/>
    <s v="Online Deposit (AFCU - 10170008828731---320 for Hana + 320 for Mintwab)"/>
    <d v="2020-10-15T00:00:00"/>
  </r>
  <r>
    <n v="1428"/>
    <x v="11"/>
    <x v="59"/>
    <x v="1"/>
    <m/>
    <m/>
  </r>
  <r>
    <n v="1429"/>
    <x v="12"/>
    <x v="59"/>
    <x v="2"/>
    <s v="Online Deposit (BOA ending 1930)"/>
    <d v="2021-03-08T00:00:00"/>
  </r>
  <r>
    <n v="1430"/>
    <x v="13"/>
    <x v="59"/>
    <x v="1"/>
    <m/>
    <m/>
  </r>
  <r>
    <n v="1431"/>
    <x v="14"/>
    <x v="59"/>
    <x v="1"/>
    <m/>
    <m/>
  </r>
  <r>
    <n v="1432"/>
    <x v="15"/>
    <x v="59"/>
    <x v="1"/>
    <m/>
    <m/>
  </r>
  <r>
    <n v="1433"/>
    <x v="16"/>
    <x v="59"/>
    <x v="2"/>
    <s v="Online Deposit (BOA ending 1930)"/>
    <d v="2020-12-02T00:00:00"/>
  </r>
  <r>
    <n v="1434"/>
    <x v="17"/>
    <x v="59"/>
    <x v="3"/>
    <s v="Discontinued"/>
    <m/>
  </r>
  <r>
    <n v="1435"/>
    <x v="18"/>
    <x v="59"/>
    <x v="3"/>
    <s v="No longer a member due to being late on payment (discussed in the picknic meeting o 9/17/2022)"/>
    <d v="2022-09-17T00:00:00"/>
  </r>
  <r>
    <n v="1436"/>
    <x v="19"/>
    <x v="59"/>
    <x v="1"/>
    <m/>
    <m/>
  </r>
  <r>
    <n v="1437"/>
    <x v="20"/>
    <x v="59"/>
    <x v="1"/>
    <m/>
    <m/>
  </r>
  <r>
    <n v="1438"/>
    <x v="21"/>
    <x v="59"/>
    <x v="2"/>
    <s v="Online Deposit (AFCU - 10170008828731---320 for Hana + 320 for Mintwab)"/>
    <d v="2020-10-15T00:00:00"/>
  </r>
  <r>
    <n v="1439"/>
    <x v="22"/>
    <x v="59"/>
    <x v="1"/>
    <m/>
    <m/>
  </r>
  <r>
    <n v="1440"/>
    <x v="23"/>
    <x v="59"/>
    <x v="1"/>
    <m/>
    <m/>
  </r>
  <r>
    <n v="1441"/>
    <x v="0"/>
    <x v="60"/>
    <x v="2"/>
    <s v="Online Deposit (BOA ending 1645 - $200)"/>
    <d v="2021-05-13T00:00:00"/>
  </r>
  <r>
    <n v="1442"/>
    <x v="1"/>
    <x v="60"/>
    <x v="2"/>
    <s v="From Personal account"/>
    <d v="2021-02-26T00:00:00"/>
  </r>
  <r>
    <n v="1443"/>
    <x v="2"/>
    <x v="60"/>
    <x v="1"/>
    <m/>
    <m/>
  </r>
  <r>
    <n v="1444"/>
    <x v="3"/>
    <x v="60"/>
    <x v="2"/>
    <s v="$10 cash + $150 online Deposit (BOA ending 1930)"/>
    <d v="2021-04-19T00:00:00"/>
  </r>
  <r>
    <n v="1445"/>
    <x v="4"/>
    <x v="60"/>
    <x v="2"/>
    <s v="Online Deposit (BOA ending 1903)"/>
    <d v="2021-03-10T00:00:00"/>
  </r>
  <r>
    <n v="1446"/>
    <x v="5"/>
    <x v="60"/>
    <x v="2"/>
    <s v="Online Deposit (BOA ending 1930)"/>
    <d v="2021-04-10T00:00:00"/>
  </r>
  <r>
    <n v="1447"/>
    <x v="6"/>
    <x v="60"/>
    <x v="1"/>
    <m/>
    <m/>
  </r>
  <r>
    <n v="1448"/>
    <x v="7"/>
    <x v="60"/>
    <x v="2"/>
    <s v="Online Deposit (BOA ending 1930)"/>
    <d v="2021-04-10T00:00:00"/>
  </r>
  <r>
    <n v="1449"/>
    <x v="8"/>
    <x v="60"/>
    <x v="1"/>
    <m/>
    <m/>
  </r>
  <r>
    <n v="1450"/>
    <x v="9"/>
    <x v="60"/>
    <x v="2"/>
    <s v="Online Deposit (BOA ending 1903)"/>
    <d v="2021-03-10T00:00:00"/>
  </r>
  <r>
    <n v="1451"/>
    <x v="10"/>
    <x v="60"/>
    <x v="2"/>
    <s v="$740 Popmoney transfer from Hana (240 for Hana + 240 for Mintwab + 260 for John) - Deposit to AFCU"/>
    <d v="2021-04-14T00:00:00"/>
  </r>
  <r>
    <n v="1452"/>
    <x v="11"/>
    <x v="60"/>
    <x v="1"/>
    <m/>
    <m/>
  </r>
  <r>
    <n v="1453"/>
    <x v="12"/>
    <x v="60"/>
    <x v="2"/>
    <s v="Online Deposit (BOA ending 1930)"/>
    <d v="2021-03-08T00:00:00"/>
  </r>
  <r>
    <n v="1454"/>
    <x v="13"/>
    <x v="60"/>
    <x v="1"/>
    <m/>
    <m/>
  </r>
  <r>
    <n v="1455"/>
    <x v="14"/>
    <x v="60"/>
    <x v="1"/>
    <m/>
    <m/>
  </r>
  <r>
    <n v="1456"/>
    <x v="15"/>
    <x v="60"/>
    <x v="1"/>
    <m/>
    <m/>
  </r>
  <r>
    <n v="1457"/>
    <x v="16"/>
    <x v="60"/>
    <x v="2"/>
    <s v="Online Deposit (BOA ending 1930)"/>
    <d v="2020-12-02T00:00:00"/>
  </r>
  <r>
    <n v="1458"/>
    <x v="17"/>
    <x v="60"/>
    <x v="3"/>
    <s v="Discontinued"/>
    <m/>
  </r>
  <r>
    <n v="1459"/>
    <x v="18"/>
    <x v="60"/>
    <x v="3"/>
    <s v="No longer a member due to being late on payment (discussed in the picknic meeting o 9/17/2022)"/>
    <d v="2022-09-17T00:00:00"/>
  </r>
  <r>
    <n v="1460"/>
    <x v="19"/>
    <x v="60"/>
    <x v="1"/>
    <m/>
    <m/>
  </r>
  <r>
    <n v="1461"/>
    <x v="20"/>
    <x v="60"/>
    <x v="1"/>
    <m/>
    <m/>
  </r>
  <r>
    <n v="1462"/>
    <x v="21"/>
    <x v="60"/>
    <x v="2"/>
    <s v="$740 Popmoney transfer from Hana (240 for Hana + 240 for Mintwab + 260 for John) - Deposit to AFCU"/>
    <d v="2021-04-14T00:00:00"/>
  </r>
  <r>
    <n v="1463"/>
    <x v="22"/>
    <x v="60"/>
    <x v="1"/>
    <m/>
    <m/>
  </r>
  <r>
    <n v="1464"/>
    <x v="23"/>
    <x v="60"/>
    <x v="1"/>
    <m/>
    <m/>
  </r>
  <r>
    <n v="1465"/>
    <x v="0"/>
    <x v="61"/>
    <x v="2"/>
    <s v="Online Deposit (BOA ending 1645 - $200)"/>
    <d v="2021-05-13T00:00:00"/>
  </r>
  <r>
    <n v="1466"/>
    <x v="1"/>
    <x v="61"/>
    <x v="2"/>
    <s v="From Personal account"/>
    <d v="2021-02-26T00:00:00"/>
  </r>
  <r>
    <n v="1467"/>
    <x v="2"/>
    <x v="61"/>
    <x v="1"/>
    <m/>
    <m/>
  </r>
  <r>
    <n v="1468"/>
    <x v="3"/>
    <x v="61"/>
    <x v="2"/>
    <s v="$10 cash + $150 online Deposit (BOA ending 1930)"/>
    <d v="2021-04-19T00:00:00"/>
  </r>
  <r>
    <n v="1469"/>
    <x v="4"/>
    <x v="61"/>
    <x v="2"/>
    <s v="Online Deposit (BOA ending 1903)"/>
    <d v="2021-03-10T00:00:00"/>
  </r>
  <r>
    <n v="1470"/>
    <x v="5"/>
    <x v="61"/>
    <x v="2"/>
    <s v="Online Deposit (BOA ending 1930)"/>
    <d v="2021-04-10T00:00:00"/>
  </r>
  <r>
    <n v="1471"/>
    <x v="6"/>
    <x v="61"/>
    <x v="1"/>
    <m/>
    <m/>
  </r>
  <r>
    <n v="1472"/>
    <x v="7"/>
    <x v="61"/>
    <x v="2"/>
    <s v="Online Deposit (BOA ending 1930)"/>
    <d v="2021-04-10T00:00:00"/>
  </r>
  <r>
    <n v="1473"/>
    <x v="8"/>
    <x v="61"/>
    <x v="1"/>
    <m/>
    <m/>
  </r>
  <r>
    <n v="1474"/>
    <x v="9"/>
    <x v="61"/>
    <x v="2"/>
    <s v="Online Deposit (BOA ending 1903)"/>
    <d v="2021-03-10T00:00:00"/>
  </r>
  <r>
    <n v="1475"/>
    <x v="10"/>
    <x v="61"/>
    <x v="2"/>
    <s v="$740 Popmoney transfer from Hana (240 for Hana + 240 for Mintwab + 260 for John) - Deposit to AFCU"/>
    <d v="2021-04-14T00:00:00"/>
  </r>
  <r>
    <n v="1476"/>
    <x v="11"/>
    <x v="61"/>
    <x v="1"/>
    <m/>
    <m/>
  </r>
  <r>
    <n v="1477"/>
    <x v="12"/>
    <x v="61"/>
    <x v="2"/>
    <s v="Online Deposit (BOA ending 1930)"/>
    <d v="2021-03-08T00:00:00"/>
  </r>
  <r>
    <n v="1478"/>
    <x v="13"/>
    <x v="61"/>
    <x v="1"/>
    <m/>
    <m/>
  </r>
  <r>
    <n v="1479"/>
    <x v="14"/>
    <x v="61"/>
    <x v="1"/>
    <m/>
    <m/>
  </r>
  <r>
    <n v="1480"/>
    <x v="15"/>
    <x v="61"/>
    <x v="1"/>
    <m/>
    <m/>
  </r>
  <r>
    <n v="1481"/>
    <x v="16"/>
    <x v="61"/>
    <x v="2"/>
    <s v="Online Deposit (BOA ending 1930)"/>
    <d v="2021-04-19T00:00:00"/>
  </r>
  <r>
    <n v="1482"/>
    <x v="17"/>
    <x v="61"/>
    <x v="3"/>
    <s v="Discontinued"/>
    <m/>
  </r>
  <r>
    <n v="1483"/>
    <x v="18"/>
    <x v="61"/>
    <x v="3"/>
    <s v="No longer a member due to being late on payment (discussed in the picknic meeting o 9/17/2022)"/>
    <d v="2022-09-17T00:00:00"/>
  </r>
  <r>
    <n v="1484"/>
    <x v="19"/>
    <x v="61"/>
    <x v="1"/>
    <m/>
    <m/>
  </r>
  <r>
    <n v="1485"/>
    <x v="20"/>
    <x v="61"/>
    <x v="1"/>
    <m/>
    <m/>
  </r>
  <r>
    <n v="1486"/>
    <x v="21"/>
    <x v="61"/>
    <x v="2"/>
    <s v="$740 Popmoney transfer from Hana (240 for Hana + 240 for Mintwab + 260 for John) - Deposit to AFCU"/>
    <d v="2021-04-14T00:00:00"/>
  </r>
  <r>
    <n v="1487"/>
    <x v="22"/>
    <x v="61"/>
    <x v="1"/>
    <m/>
    <m/>
  </r>
  <r>
    <n v="1488"/>
    <x v="23"/>
    <x v="61"/>
    <x v="1"/>
    <m/>
    <m/>
  </r>
  <r>
    <n v="1489"/>
    <x v="0"/>
    <x v="62"/>
    <x v="2"/>
    <s v="Online Deposit (BOA ending 1645 - $200)"/>
    <d v="2021-05-13T00:00:00"/>
  </r>
  <r>
    <n v="1490"/>
    <x v="1"/>
    <x v="62"/>
    <x v="2"/>
    <s v="From Personal account"/>
    <d v="2021-04-10T00:00:00"/>
  </r>
  <r>
    <n v="1491"/>
    <x v="2"/>
    <x v="62"/>
    <x v="1"/>
    <m/>
    <m/>
  </r>
  <r>
    <n v="1492"/>
    <x v="3"/>
    <x v="62"/>
    <x v="2"/>
    <s v="$10 cash + $150 online Deposit (BOA ending 1930)"/>
    <d v="2021-04-19T00:00:00"/>
  </r>
  <r>
    <n v="1493"/>
    <x v="4"/>
    <x v="62"/>
    <x v="2"/>
    <s v="Online Deposit (BOA ending 1930)"/>
    <d v="2021-04-10T00:00:00"/>
  </r>
  <r>
    <n v="1494"/>
    <x v="5"/>
    <x v="62"/>
    <x v="2"/>
    <s v="Online Deposit (BOA ending 1930)"/>
    <d v="2021-04-10T00:00:00"/>
  </r>
  <r>
    <n v="1495"/>
    <x v="6"/>
    <x v="62"/>
    <x v="1"/>
    <m/>
    <m/>
  </r>
  <r>
    <n v="1496"/>
    <x v="7"/>
    <x v="62"/>
    <x v="2"/>
    <s v="Online Deposit (BOA ending 1930)"/>
    <d v="2021-04-10T00:00:00"/>
  </r>
  <r>
    <n v="1497"/>
    <x v="8"/>
    <x v="62"/>
    <x v="1"/>
    <m/>
    <m/>
  </r>
  <r>
    <n v="1498"/>
    <x v="9"/>
    <x v="62"/>
    <x v="2"/>
    <s v="Online Deposit (BOA ending 1903)"/>
    <d v="2021-04-10T00:00:00"/>
  </r>
  <r>
    <n v="1499"/>
    <x v="10"/>
    <x v="62"/>
    <x v="2"/>
    <s v="$740 Popmoney transfer from Hana (240 for Hana + 240 for Mintwab + 260 for John) - Deposit to AFCU"/>
    <d v="2021-04-14T00:00:00"/>
  </r>
  <r>
    <n v="1500"/>
    <x v="11"/>
    <x v="62"/>
    <x v="1"/>
    <m/>
    <m/>
  </r>
  <r>
    <n v="1501"/>
    <x v="12"/>
    <x v="62"/>
    <x v="2"/>
    <s v="Online Deposit from Daniel Mulugeta on behalf of Tsige Desta (BOA ending 1930)"/>
    <d v="2021-04-11T00:00:00"/>
  </r>
  <r>
    <n v="1502"/>
    <x v="13"/>
    <x v="62"/>
    <x v="1"/>
    <m/>
    <m/>
  </r>
  <r>
    <n v="1503"/>
    <x v="14"/>
    <x v="62"/>
    <x v="1"/>
    <m/>
    <m/>
  </r>
  <r>
    <n v="1504"/>
    <x v="15"/>
    <x v="62"/>
    <x v="1"/>
    <m/>
    <m/>
  </r>
  <r>
    <n v="1505"/>
    <x v="16"/>
    <x v="62"/>
    <x v="2"/>
    <s v="Online Deposit (BOA ending 1930)"/>
    <d v="2021-04-19T00:00:00"/>
  </r>
  <r>
    <n v="1506"/>
    <x v="17"/>
    <x v="62"/>
    <x v="3"/>
    <s v="Discontinued"/>
    <m/>
  </r>
  <r>
    <n v="1507"/>
    <x v="18"/>
    <x v="62"/>
    <x v="3"/>
    <s v="No longer a member due to being late on payment (discussed in the picknic meeting o 9/17/2022)"/>
    <d v="2022-09-17T00:00:00"/>
  </r>
  <r>
    <n v="1508"/>
    <x v="19"/>
    <x v="62"/>
    <x v="1"/>
    <m/>
    <m/>
  </r>
  <r>
    <n v="1509"/>
    <x v="20"/>
    <x v="62"/>
    <x v="1"/>
    <m/>
    <m/>
  </r>
  <r>
    <n v="1510"/>
    <x v="21"/>
    <x v="62"/>
    <x v="2"/>
    <s v="$740 Popmoney transfer from Hana (240 for Hana + 240 for Mintwab + 260 for John) - Deposit to AFCU"/>
    <d v="2021-04-14T00:00:00"/>
  </r>
  <r>
    <n v="1511"/>
    <x v="22"/>
    <x v="62"/>
    <x v="1"/>
    <m/>
    <m/>
  </r>
  <r>
    <n v="1512"/>
    <x v="23"/>
    <x v="62"/>
    <x v="1"/>
    <m/>
    <m/>
  </r>
  <r>
    <n v="1513"/>
    <x v="0"/>
    <x v="63"/>
    <x v="2"/>
    <s v="Online Deposit (BOA ending 1645 - $200)"/>
    <d v="2021-05-13T00:00:00"/>
  </r>
  <r>
    <n v="1514"/>
    <x v="1"/>
    <x v="63"/>
    <x v="2"/>
    <s v="From Personal account"/>
    <d v="2021-04-10T00:00:00"/>
  </r>
  <r>
    <n v="1515"/>
    <x v="2"/>
    <x v="63"/>
    <x v="1"/>
    <m/>
    <m/>
  </r>
  <r>
    <n v="1516"/>
    <x v="3"/>
    <x v="63"/>
    <x v="2"/>
    <s v="$10 cash + $150 online Deposit (BOA ending 1930)"/>
    <d v="2021-04-19T00:00:00"/>
  </r>
  <r>
    <n v="1517"/>
    <x v="4"/>
    <x v="63"/>
    <x v="2"/>
    <s v="Online Deposit (BOA ending 1930)"/>
    <d v="2021-04-10T00:00:00"/>
  </r>
  <r>
    <n v="1518"/>
    <x v="5"/>
    <x v="63"/>
    <x v="2"/>
    <s v="Online Deposit (BOA ending 1930)"/>
    <d v="2021-04-10T00:00:00"/>
  </r>
  <r>
    <n v="1519"/>
    <x v="6"/>
    <x v="63"/>
    <x v="1"/>
    <m/>
    <m/>
  </r>
  <r>
    <n v="1520"/>
    <x v="7"/>
    <x v="63"/>
    <x v="2"/>
    <s v="Online Deposit (BOA ending 1930)"/>
    <d v="2021-08-30T00:00:00"/>
  </r>
  <r>
    <n v="1521"/>
    <x v="8"/>
    <x v="63"/>
    <x v="1"/>
    <m/>
    <m/>
  </r>
  <r>
    <n v="1522"/>
    <x v="9"/>
    <x v="63"/>
    <x v="2"/>
    <s v="Online Deposit (BOA ending 1903)"/>
    <d v="2021-04-10T00:00:00"/>
  </r>
  <r>
    <n v="1523"/>
    <x v="10"/>
    <x v="63"/>
    <x v="2"/>
    <s v="$740 Popmoney transfer from Hana (240 for Hana + 240 for Mintwab + 260 for John) - Deposit to AFCU"/>
    <d v="2021-04-14T00:00:00"/>
  </r>
  <r>
    <n v="1524"/>
    <x v="11"/>
    <x v="63"/>
    <x v="1"/>
    <m/>
    <m/>
  </r>
  <r>
    <n v="1525"/>
    <x v="12"/>
    <x v="63"/>
    <x v="2"/>
    <s v="Online Deposit from Daniel Mulugeta on behalf of Tsige Desta (BOA ending 1930)"/>
    <d v="2021-04-11T00:00:00"/>
  </r>
  <r>
    <n v="1526"/>
    <x v="13"/>
    <x v="63"/>
    <x v="1"/>
    <m/>
    <m/>
  </r>
  <r>
    <n v="1527"/>
    <x v="14"/>
    <x v="63"/>
    <x v="1"/>
    <m/>
    <m/>
  </r>
  <r>
    <n v="1528"/>
    <x v="15"/>
    <x v="63"/>
    <x v="1"/>
    <m/>
    <m/>
  </r>
  <r>
    <n v="1529"/>
    <x v="16"/>
    <x v="63"/>
    <x v="2"/>
    <s v="Online Deposit (BOA ending 1930)"/>
    <d v="2021-04-19T00:00:00"/>
  </r>
  <r>
    <n v="1530"/>
    <x v="17"/>
    <x v="63"/>
    <x v="3"/>
    <s v="Discontinued"/>
    <m/>
  </r>
  <r>
    <n v="1531"/>
    <x v="18"/>
    <x v="63"/>
    <x v="3"/>
    <s v="No longer a member due to being late on payment (discussed in the picknic meeting o 9/17/2022)"/>
    <d v="2022-09-17T00:00:00"/>
  </r>
  <r>
    <n v="1532"/>
    <x v="19"/>
    <x v="63"/>
    <x v="1"/>
    <m/>
    <m/>
  </r>
  <r>
    <n v="1533"/>
    <x v="20"/>
    <x v="63"/>
    <x v="1"/>
    <m/>
    <m/>
  </r>
  <r>
    <n v="1534"/>
    <x v="21"/>
    <x v="63"/>
    <x v="2"/>
    <s v="$740 Popmoney transfer from Hana (240 for Hana + 240 for Mintwab + 260 for John) - Deposit to AFCU"/>
    <d v="2021-04-14T00:00:00"/>
  </r>
  <r>
    <n v="1535"/>
    <x v="22"/>
    <x v="63"/>
    <x v="1"/>
    <m/>
    <m/>
  </r>
  <r>
    <n v="1536"/>
    <x v="23"/>
    <x v="63"/>
    <x v="1"/>
    <m/>
    <m/>
  </r>
  <r>
    <n v="1537"/>
    <x v="0"/>
    <x v="64"/>
    <x v="2"/>
    <s v="Online Deposit (BOA ending 1645 - $200)"/>
    <d v="2021-05-13T00:00:00"/>
  </r>
  <r>
    <n v="1538"/>
    <x v="1"/>
    <x v="64"/>
    <x v="2"/>
    <s v="From Personal account"/>
    <d v="2021-04-10T00:00:00"/>
  </r>
  <r>
    <n v="1539"/>
    <x v="2"/>
    <x v="64"/>
    <x v="1"/>
    <m/>
    <m/>
  </r>
  <r>
    <n v="1540"/>
    <x v="3"/>
    <x v="64"/>
    <x v="2"/>
    <s v="$10 cash + $150 online Deposit (BOA ending 1930)"/>
    <d v="2021-04-19T00:00:00"/>
  </r>
  <r>
    <n v="1541"/>
    <x v="4"/>
    <x v="64"/>
    <x v="2"/>
    <s v="Online Deposit (BOA ending 1930)"/>
    <d v="2021-04-10T00:00:00"/>
  </r>
  <r>
    <n v="1542"/>
    <x v="5"/>
    <x v="64"/>
    <x v="2"/>
    <s v="Online Deposit (BOA ending 1930)"/>
    <d v="2021-04-10T00:00:00"/>
  </r>
  <r>
    <n v="1543"/>
    <x v="6"/>
    <x v="64"/>
    <x v="1"/>
    <m/>
    <m/>
  </r>
  <r>
    <n v="1544"/>
    <x v="7"/>
    <x v="64"/>
    <x v="2"/>
    <s v="Online Deposit (BOA ending 1930)"/>
    <d v="2021-08-30T00:00:00"/>
  </r>
  <r>
    <n v="1545"/>
    <x v="8"/>
    <x v="64"/>
    <x v="1"/>
    <m/>
    <m/>
  </r>
  <r>
    <n v="1546"/>
    <x v="9"/>
    <x v="64"/>
    <x v="2"/>
    <s v="Online Deposit (BOA ending 1903)"/>
    <d v="2021-04-10T00:00:00"/>
  </r>
  <r>
    <n v="1547"/>
    <x v="10"/>
    <x v="64"/>
    <x v="2"/>
    <s v="$740 Popmoney transfer from Hana (240 for Hana + 240 for Mintwab + 260 for John) - Deposit to AFCU"/>
    <d v="2021-04-14T00:00:00"/>
  </r>
  <r>
    <n v="1548"/>
    <x v="11"/>
    <x v="64"/>
    <x v="1"/>
    <m/>
    <m/>
  </r>
  <r>
    <n v="1549"/>
    <x v="12"/>
    <x v="64"/>
    <x v="2"/>
    <s v="Online Deposit from Daniel Mulugeta on behalf of Tsige Desta (BOA ending 1930)"/>
    <d v="2021-04-11T00:00:00"/>
  </r>
  <r>
    <n v="1550"/>
    <x v="13"/>
    <x v="64"/>
    <x v="1"/>
    <m/>
    <m/>
  </r>
  <r>
    <n v="1551"/>
    <x v="14"/>
    <x v="64"/>
    <x v="1"/>
    <m/>
    <m/>
  </r>
  <r>
    <n v="1552"/>
    <x v="15"/>
    <x v="64"/>
    <x v="1"/>
    <m/>
    <m/>
  </r>
  <r>
    <n v="1553"/>
    <x v="16"/>
    <x v="64"/>
    <x v="2"/>
    <s v="Online Deposit (BOA ending 1930)"/>
    <d v="2021-04-19T00:00:00"/>
  </r>
  <r>
    <n v="1554"/>
    <x v="17"/>
    <x v="64"/>
    <x v="3"/>
    <s v="Discontinued"/>
    <m/>
  </r>
  <r>
    <n v="1555"/>
    <x v="18"/>
    <x v="64"/>
    <x v="3"/>
    <s v="No longer a member due to being late on payment (discussed in the picknic meeting o 9/17/2022)"/>
    <d v="2022-09-17T00:00:00"/>
  </r>
  <r>
    <n v="1556"/>
    <x v="19"/>
    <x v="64"/>
    <x v="1"/>
    <m/>
    <m/>
  </r>
  <r>
    <n v="1557"/>
    <x v="20"/>
    <x v="64"/>
    <x v="1"/>
    <m/>
    <m/>
  </r>
  <r>
    <n v="1558"/>
    <x v="21"/>
    <x v="64"/>
    <x v="2"/>
    <s v="$740 Popmoney transfer from Hana (240 for Hana + 240 for Mintwab + 260 for John) - Deposit to AFCU"/>
    <d v="2021-04-14T00:00:00"/>
  </r>
  <r>
    <n v="1559"/>
    <x v="22"/>
    <x v="64"/>
    <x v="1"/>
    <m/>
    <m/>
  </r>
  <r>
    <n v="1560"/>
    <x v="23"/>
    <x v="64"/>
    <x v="1"/>
    <m/>
    <m/>
  </r>
  <r>
    <n v="1561"/>
    <x v="0"/>
    <x v="65"/>
    <x v="2"/>
    <s v="Online Deposit (BOA ending 1645 - $200)"/>
    <d v="2021-05-13T00:00:00"/>
  </r>
  <r>
    <n v="1562"/>
    <x v="1"/>
    <x v="65"/>
    <x v="2"/>
    <s v="From Personal account"/>
    <d v="2021-04-10T00:00:00"/>
  </r>
  <r>
    <n v="1563"/>
    <x v="2"/>
    <x v="65"/>
    <x v="1"/>
    <m/>
    <m/>
  </r>
  <r>
    <n v="1564"/>
    <x v="3"/>
    <x v="65"/>
    <x v="2"/>
    <s v="$10 cash + $150 online Deposit (BOA ending 1930)"/>
    <d v="2021-04-19T00:00:00"/>
  </r>
  <r>
    <n v="1565"/>
    <x v="4"/>
    <x v="65"/>
    <x v="2"/>
    <s v="Online Deposit (BOA ending 1930)"/>
    <d v="2021-09-16T00:00:00"/>
  </r>
  <r>
    <n v="1566"/>
    <x v="5"/>
    <x v="65"/>
    <x v="2"/>
    <s v="Online Deposit (BOA ending 1930)"/>
    <d v="2021-04-10T00:00:00"/>
  </r>
  <r>
    <n v="1567"/>
    <x v="6"/>
    <x v="65"/>
    <x v="1"/>
    <m/>
    <m/>
  </r>
  <r>
    <n v="1568"/>
    <x v="7"/>
    <x v="65"/>
    <x v="2"/>
    <s v="Online Deposit (BOA ending 1930)"/>
    <d v="2021-08-30T00:00:00"/>
  </r>
  <r>
    <n v="1569"/>
    <x v="8"/>
    <x v="65"/>
    <x v="1"/>
    <m/>
    <m/>
  </r>
  <r>
    <n v="1570"/>
    <x v="9"/>
    <x v="65"/>
    <x v="2"/>
    <s v="Online Deposit (BOA ending 1903)"/>
    <d v="2021-09-16T00:00:00"/>
  </r>
  <r>
    <n v="1571"/>
    <x v="10"/>
    <x v="65"/>
    <x v="2"/>
    <s v="$740 Popmoney transfer from Hana (240 for Hana + 240 for Mintwab + 260 for John) - Deposit to AFCU"/>
    <d v="2021-04-14T00:00:00"/>
  </r>
  <r>
    <n v="1572"/>
    <x v="11"/>
    <x v="65"/>
    <x v="1"/>
    <m/>
    <m/>
  </r>
  <r>
    <n v="1573"/>
    <x v="12"/>
    <x v="65"/>
    <x v="2"/>
    <s v="Online Deposit (BOA ending 1930)"/>
    <d v="2021-10-15T00:00:00"/>
  </r>
  <r>
    <n v="1574"/>
    <x v="13"/>
    <x v="65"/>
    <x v="1"/>
    <m/>
    <m/>
  </r>
  <r>
    <n v="1575"/>
    <x v="14"/>
    <x v="65"/>
    <x v="1"/>
    <m/>
    <m/>
  </r>
  <r>
    <n v="1576"/>
    <x v="15"/>
    <x v="65"/>
    <x v="1"/>
    <m/>
    <m/>
  </r>
  <r>
    <n v="1577"/>
    <x v="16"/>
    <x v="65"/>
    <x v="2"/>
    <s v="Online Deposit (BOA ending 1930)"/>
    <d v="2021-04-19T00:00:00"/>
  </r>
  <r>
    <n v="1578"/>
    <x v="17"/>
    <x v="65"/>
    <x v="3"/>
    <s v="Discontinued"/>
    <m/>
  </r>
  <r>
    <n v="1579"/>
    <x v="18"/>
    <x v="65"/>
    <x v="3"/>
    <s v="No longer a member due to being late on payment (discussed in the picknic meeting o 9/17/2022)"/>
    <d v="2022-09-17T00:00:00"/>
  </r>
  <r>
    <n v="1580"/>
    <x v="19"/>
    <x v="65"/>
    <x v="1"/>
    <m/>
    <m/>
  </r>
  <r>
    <n v="1581"/>
    <x v="20"/>
    <x v="65"/>
    <x v="1"/>
    <m/>
    <m/>
  </r>
  <r>
    <n v="1582"/>
    <x v="21"/>
    <x v="65"/>
    <x v="2"/>
    <s v="$740 Popmoney transfer from Hana (240 for Hana + 240 for Mintwab + 260 for John) - Deposit to AFCU"/>
    <d v="2021-04-14T00:00:00"/>
  </r>
  <r>
    <n v="1583"/>
    <x v="22"/>
    <x v="65"/>
    <x v="1"/>
    <m/>
    <m/>
  </r>
  <r>
    <n v="1584"/>
    <x v="23"/>
    <x v="65"/>
    <x v="1"/>
    <m/>
    <m/>
  </r>
  <r>
    <n v="1585"/>
    <x v="0"/>
    <x v="66"/>
    <x v="2"/>
    <s v="Online Deposit (BOA ending 1645 - $200)"/>
    <d v="2021-05-13T00:00:00"/>
  </r>
  <r>
    <n v="1586"/>
    <x v="1"/>
    <x v="66"/>
    <x v="2"/>
    <s v="From Personal account"/>
    <d v="2021-04-10T00:00:00"/>
  </r>
  <r>
    <n v="1587"/>
    <x v="2"/>
    <x v="66"/>
    <x v="1"/>
    <m/>
    <m/>
  </r>
  <r>
    <n v="1588"/>
    <x v="3"/>
    <x v="66"/>
    <x v="2"/>
    <s v="Online Deposit (BOA ending 1930)"/>
    <d v="2021-08-18T00:00:00"/>
  </r>
  <r>
    <n v="1589"/>
    <x v="4"/>
    <x v="66"/>
    <x v="2"/>
    <s v="Online Deposit (BOA ending 1930)"/>
    <d v="2021-09-16T00:00:00"/>
  </r>
  <r>
    <n v="1590"/>
    <x v="5"/>
    <x v="66"/>
    <x v="2"/>
    <s v="Online Deposit (BOA ending 1930)"/>
    <d v="2021-04-10T00:00:00"/>
  </r>
  <r>
    <n v="1591"/>
    <x v="6"/>
    <x v="66"/>
    <x v="1"/>
    <m/>
    <m/>
  </r>
  <r>
    <n v="1592"/>
    <x v="7"/>
    <x v="66"/>
    <x v="2"/>
    <s v="Online Deposit (BOA ending 1930)"/>
    <d v="2021-08-30T00:00:00"/>
  </r>
  <r>
    <n v="1593"/>
    <x v="8"/>
    <x v="66"/>
    <x v="1"/>
    <m/>
    <m/>
  </r>
  <r>
    <n v="1594"/>
    <x v="9"/>
    <x v="66"/>
    <x v="2"/>
    <s v="Online Deposit (BOA ending 1903)"/>
    <d v="2021-09-16T00:00:00"/>
  </r>
  <r>
    <n v="1595"/>
    <x v="10"/>
    <x v="66"/>
    <x v="2"/>
    <s v="$740 Popmoney transfer from Hana (240 for Hana + 240 for Mintwab + 260 for John) - Deposit to AFCU"/>
    <d v="2021-04-14T00:00:00"/>
  </r>
  <r>
    <n v="1596"/>
    <x v="11"/>
    <x v="66"/>
    <x v="1"/>
    <m/>
    <m/>
  </r>
  <r>
    <n v="1597"/>
    <x v="12"/>
    <x v="66"/>
    <x v="2"/>
    <s v="Online Deposit (BOA ending 1930)"/>
    <d v="2021-10-15T00:00:00"/>
  </r>
  <r>
    <n v="1598"/>
    <x v="13"/>
    <x v="66"/>
    <x v="1"/>
    <m/>
    <m/>
  </r>
  <r>
    <n v="1599"/>
    <x v="14"/>
    <x v="66"/>
    <x v="1"/>
    <m/>
    <m/>
  </r>
  <r>
    <n v="1600"/>
    <x v="15"/>
    <x v="66"/>
    <x v="1"/>
    <m/>
    <m/>
  </r>
  <r>
    <n v="1601"/>
    <x v="16"/>
    <x v="66"/>
    <x v="3"/>
    <s v="Discontinued"/>
    <m/>
  </r>
  <r>
    <n v="1602"/>
    <x v="17"/>
    <x v="66"/>
    <x v="3"/>
    <s v="Discontinued"/>
    <m/>
  </r>
  <r>
    <n v="1603"/>
    <x v="18"/>
    <x v="66"/>
    <x v="3"/>
    <s v="No longer a member due to being late on payment (discussed in the picknic meeting o 9/17/2022)"/>
    <d v="2022-09-17T00:00:00"/>
  </r>
  <r>
    <n v="1604"/>
    <x v="19"/>
    <x v="66"/>
    <x v="1"/>
    <m/>
    <m/>
  </r>
  <r>
    <n v="1605"/>
    <x v="20"/>
    <x v="66"/>
    <x v="1"/>
    <m/>
    <m/>
  </r>
  <r>
    <n v="1606"/>
    <x v="21"/>
    <x v="66"/>
    <x v="2"/>
    <s v="$740 Popmoney transfer from Hana (240 for Hana + 240 for Mintwab + 260 for John) - Deposit to AFCU"/>
    <d v="2021-04-14T00:00:00"/>
  </r>
  <r>
    <n v="1607"/>
    <x v="22"/>
    <x v="66"/>
    <x v="1"/>
    <m/>
    <m/>
  </r>
  <r>
    <n v="1608"/>
    <x v="23"/>
    <x v="66"/>
    <x v="1"/>
    <m/>
    <m/>
  </r>
  <r>
    <n v="1609"/>
    <x v="0"/>
    <x v="67"/>
    <x v="2"/>
    <s v="Online Deposit (BOA ending 1645 - $200)"/>
    <d v="2021-05-13T00:00:00"/>
  </r>
  <r>
    <n v="1610"/>
    <x v="1"/>
    <x v="67"/>
    <x v="2"/>
    <s v="From Personal account"/>
    <d v="2021-04-10T00:00:00"/>
  </r>
  <r>
    <n v="1611"/>
    <x v="2"/>
    <x v="67"/>
    <x v="1"/>
    <m/>
    <m/>
  </r>
  <r>
    <n v="1612"/>
    <x v="3"/>
    <x v="67"/>
    <x v="2"/>
    <s v="Online Deposit (BOA ending 1930)"/>
    <d v="2021-08-18T00:00:00"/>
  </r>
  <r>
    <n v="1613"/>
    <x v="4"/>
    <x v="67"/>
    <x v="2"/>
    <s v="Online Deposit (BOA ending 1930)"/>
    <d v="2021-09-16T00:00:00"/>
  </r>
  <r>
    <n v="1614"/>
    <x v="5"/>
    <x v="67"/>
    <x v="2"/>
    <s v="Online Deposit (BOA ending 1930)"/>
    <d v="2021-10-14T00:00:00"/>
  </r>
  <r>
    <n v="1615"/>
    <x v="6"/>
    <x v="67"/>
    <x v="1"/>
    <m/>
    <m/>
  </r>
  <r>
    <n v="1616"/>
    <x v="7"/>
    <x v="67"/>
    <x v="2"/>
    <s v="Online Deposit (BOA ending 1930)"/>
    <d v="2021-08-30T00:00:00"/>
  </r>
  <r>
    <n v="1617"/>
    <x v="8"/>
    <x v="67"/>
    <x v="1"/>
    <m/>
    <m/>
  </r>
  <r>
    <n v="1618"/>
    <x v="9"/>
    <x v="67"/>
    <x v="2"/>
    <s v="Online Deposit (BOA ending 1903)"/>
    <d v="2021-09-16T00:00:00"/>
  </r>
  <r>
    <n v="1619"/>
    <x v="10"/>
    <x v="67"/>
    <x v="2"/>
    <s v="$740 Popmoney transfer from Hana (240 for Hana + 240 for Mintwab + 260 for John) - Deposit to AFCU"/>
    <d v="2021-04-14T00:00:00"/>
  </r>
  <r>
    <n v="1620"/>
    <x v="11"/>
    <x v="67"/>
    <x v="1"/>
    <m/>
    <m/>
  </r>
  <r>
    <n v="1621"/>
    <x v="12"/>
    <x v="67"/>
    <x v="2"/>
    <s v="Online Deposit (BOA ending 1930)"/>
    <d v="2021-10-15T00:00:00"/>
  </r>
  <r>
    <n v="1622"/>
    <x v="13"/>
    <x v="67"/>
    <x v="1"/>
    <m/>
    <m/>
  </r>
  <r>
    <n v="1623"/>
    <x v="14"/>
    <x v="67"/>
    <x v="1"/>
    <m/>
    <m/>
  </r>
  <r>
    <n v="1624"/>
    <x v="15"/>
    <x v="67"/>
    <x v="1"/>
    <m/>
    <m/>
  </r>
  <r>
    <n v="1625"/>
    <x v="16"/>
    <x v="67"/>
    <x v="3"/>
    <s v="Discontinued"/>
    <m/>
  </r>
  <r>
    <n v="1626"/>
    <x v="17"/>
    <x v="67"/>
    <x v="3"/>
    <s v="Discontinued"/>
    <m/>
  </r>
  <r>
    <n v="1627"/>
    <x v="18"/>
    <x v="67"/>
    <x v="3"/>
    <s v="No longer a member due to being late on payment (discussed in the picknic meeting o 9/17/2022)"/>
    <d v="2022-09-17T00:00:00"/>
  </r>
  <r>
    <n v="1628"/>
    <x v="19"/>
    <x v="67"/>
    <x v="1"/>
    <m/>
    <m/>
  </r>
  <r>
    <n v="1629"/>
    <x v="20"/>
    <x v="67"/>
    <x v="1"/>
    <m/>
    <m/>
  </r>
  <r>
    <n v="1630"/>
    <x v="21"/>
    <x v="67"/>
    <x v="2"/>
    <s v="$740 Popmoney transfer from Hana (240 for Hana + 240 for Mintwab + 260 for John) - Deposit to AFCU"/>
    <d v="2021-04-14T00:00:00"/>
  </r>
  <r>
    <n v="1631"/>
    <x v="22"/>
    <x v="67"/>
    <x v="1"/>
    <m/>
    <m/>
  </r>
  <r>
    <n v="1632"/>
    <x v="23"/>
    <x v="67"/>
    <x v="1"/>
    <m/>
    <m/>
  </r>
  <r>
    <n v="1633"/>
    <x v="0"/>
    <x v="68"/>
    <x v="2"/>
    <s v="Online Deposit (BOA ending 1645 - $200)"/>
    <d v="2021-05-13T00:00:00"/>
  </r>
  <r>
    <n v="1634"/>
    <x v="1"/>
    <x v="68"/>
    <x v="2"/>
    <s v="From Personal account"/>
    <d v="2021-04-10T00:00:00"/>
  </r>
  <r>
    <n v="1635"/>
    <x v="2"/>
    <x v="68"/>
    <x v="1"/>
    <m/>
    <m/>
  </r>
  <r>
    <n v="1636"/>
    <x v="3"/>
    <x v="68"/>
    <x v="2"/>
    <s v="Online Deposit (BOA ending 1930)"/>
    <d v="2021-08-18T00:00:00"/>
  </r>
  <r>
    <n v="1637"/>
    <x v="4"/>
    <x v="68"/>
    <x v="2"/>
    <s v="Online Deposit (BOA ending 1930)"/>
    <d v="2021-11-02T00:00:00"/>
  </r>
  <r>
    <n v="1638"/>
    <x v="5"/>
    <x v="68"/>
    <x v="2"/>
    <s v="Online Deposit (BOA ending 1930)"/>
    <d v="2021-10-14T00:00:00"/>
  </r>
  <r>
    <n v="1639"/>
    <x v="6"/>
    <x v="68"/>
    <x v="1"/>
    <m/>
    <m/>
  </r>
  <r>
    <n v="1640"/>
    <x v="7"/>
    <x v="68"/>
    <x v="2"/>
    <s v="Online Deposit (BOA ending 1930)"/>
    <d v="2021-10-22T00:00:00"/>
  </r>
  <r>
    <n v="1641"/>
    <x v="8"/>
    <x v="68"/>
    <x v="1"/>
    <m/>
    <m/>
  </r>
  <r>
    <n v="1642"/>
    <x v="9"/>
    <x v="68"/>
    <x v="2"/>
    <s v="Online Deposit (BOA ending 1903)"/>
    <d v="2021-11-02T00:00:00"/>
  </r>
  <r>
    <n v="1643"/>
    <x v="10"/>
    <x v="68"/>
    <x v="2"/>
    <s v="$740 Popmoney transfer from Hana (240 for Hana + 240 for Mintwab + 260 for John) - Deposit to AFCU"/>
    <d v="2021-04-14T00:00:00"/>
  </r>
  <r>
    <n v="1644"/>
    <x v="11"/>
    <x v="68"/>
    <x v="1"/>
    <m/>
    <m/>
  </r>
  <r>
    <n v="1645"/>
    <x v="12"/>
    <x v="68"/>
    <x v="2"/>
    <s v="Online Deposit (BOA ending 1930)"/>
    <d v="2021-10-15T00:00:00"/>
  </r>
  <r>
    <n v="1646"/>
    <x v="13"/>
    <x v="68"/>
    <x v="1"/>
    <m/>
    <m/>
  </r>
  <r>
    <n v="1647"/>
    <x v="14"/>
    <x v="68"/>
    <x v="1"/>
    <m/>
    <m/>
  </r>
  <r>
    <n v="1648"/>
    <x v="15"/>
    <x v="68"/>
    <x v="1"/>
    <m/>
    <m/>
  </r>
  <r>
    <n v="1649"/>
    <x v="16"/>
    <x v="68"/>
    <x v="3"/>
    <s v="Discontinued"/>
    <m/>
  </r>
  <r>
    <n v="1650"/>
    <x v="17"/>
    <x v="68"/>
    <x v="3"/>
    <s v="Discontinued"/>
    <m/>
  </r>
  <r>
    <n v="1651"/>
    <x v="18"/>
    <x v="68"/>
    <x v="3"/>
    <s v="No longer a member due to being late on payment (discussed in the picknic meeting o 9/17/2022)"/>
    <d v="2022-09-17T00:00:00"/>
  </r>
  <r>
    <n v="1652"/>
    <x v="19"/>
    <x v="68"/>
    <x v="1"/>
    <m/>
    <m/>
  </r>
  <r>
    <n v="1653"/>
    <x v="20"/>
    <x v="68"/>
    <x v="1"/>
    <m/>
    <m/>
  </r>
  <r>
    <n v="1654"/>
    <x v="21"/>
    <x v="68"/>
    <x v="2"/>
    <s v="$740 Popmoney transfer from Hana (240 for Hana + 240 for Mintwab + 260 for John) - Deposit to AFCU"/>
    <d v="2021-04-14T00:00:00"/>
  </r>
  <r>
    <n v="1655"/>
    <x v="22"/>
    <x v="68"/>
    <x v="1"/>
    <m/>
    <m/>
  </r>
  <r>
    <n v="1656"/>
    <x v="23"/>
    <x v="68"/>
    <x v="1"/>
    <m/>
    <m/>
  </r>
  <r>
    <n v="1657"/>
    <x v="0"/>
    <x v="69"/>
    <x v="2"/>
    <s v="Online Deposit (BOA ending 1645 - $300)"/>
    <d v="2021-12-20T00:00:00"/>
  </r>
  <r>
    <n v="1658"/>
    <x v="1"/>
    <x v="69"/>
    <x v="2"/>
    <s v="From Personal account"/>
    <d v="2021-04-10T00:00:00"/>
  </r>
  <r>
    <n v="1659"/>
    <x v="2"/>
    <x v="69"/>
    <x v="1"/>
    <m/>
    <m/>
  </r>
  <r>
    <n v="1660"/>
    <x v="3"/>
    <x v="69"/>
    <x v="2"/>
    <s v="Online Deposit (BOA ending 1930) - 60 for union + 200 personal (Medical)"/>
    <d v="2021-10-13T00:00:00"/>
  </r>
  <r>
    <n v="1661"/>
    <x v="4"/>
    <x v="69"/>
    <x v="2"/>
    <s v="Online Deposit (BOA ending 1930)"/>
    <d v="2021-11-02T00:00:00"/>
  </r>
  <r>
    <n v="1662"/>
    <x v="5"/>
    <x v="69"/>
    <x v="2"/>
    <s v="Online Deposit (BOA ending 1930)"/>
    <d v="2021-10-14T00:00:00"/>
  </r>
  <r>
    <n v="1663"/>
    <x v="6"/>
    <x v="69"/>
    <x v="1"/>
    <m/>
    <m/>
  </r>
  <r>
    <n v="1664"/>
    <x v="7"/>
    <x v="69"/>
    <x v="2"/>
    <s v="Online Deposit (BOA ending 1930)"/>
    <d v="2021-10-22T00:00:00"/>
  </r>
  <r>
    <n v="1665"/>
    <x v="8"/>
    <x v="69"/>
    <x v="1"/>
    <m/>
    <m/>
  </r>
  <r>
    <n v="1666"/>
    <x v="9"/>
    <x v="69"/>
    <x v="2"/>
    <s v="Online Deposit (BOA ending 1903)"/>
    <d v="2021-11-02T00:00:00"/>
  </r>
  <r>
    <n v="1667"/>
    <x v="10"/>
    <x v="69"/>
    <x v="2"/>
    <s v="$740 Popmoney transfer from Hana (240 for Hana + 240 for Mintwab + 260 for John) - Deposit to AFCU"/>
    <d v="2021-04-14T00:00:00"/>
  </r>
  <r>
    <n v="1668"/>
    <x v="11"/>
    <x v="69"/>
    <x v="1"/>
    <m/>
    <m/>
  </r>
  <r>
    <n v="1669"/>
    <x v="12"/>
    <x v="69"/>
    <x v="2"/>
    <s v="Online Deposit (BOA ending 1930)"/>
    <d v="2021-10-15T00:00:00"/>
  </r>
  <r>
    <n v="1670"/>
    <x v="13"/>
    <x v="69"/>
    <x v="1"/>
    <m/>
    <m/>
  </r>
  <r>
    <n v="1671"/>
    <x v="14"/>
    <x v="69"/>
    <x v="1"/>
    <m/>
    <m/>
  </r>
  <r>
    <n v="1672"/>
    <x v="15"/>
    <x v="69"/>
    <x v="1"/>
    <m/>
    <m/>
  </r>
  <r>
    <n v="1673"/>
    <x v="16"/>
    <x v="69"/>
    <x v="3"/>
    <s v="Discontinued"/>
    <m/>
  </r>
  <r>
    <n v="1674"/>
    <x v="17"/>
    <x v="69"/>
    <x v="3"/>
    <s v="Discontinued"/>
    <m/>
  </r>
  <r>
    <n v="1675"/>
    <x v="18"/>
    <x v="69"/>
    <x v="3"/>
    <s v="No longer a member due to being late on payment (discussed in the picknic meeting o 9/17/2022)"/>
    <d v="2022-09-17T00:00:00"/>
  </r>
  <r>
    <n v="1676"/>
    <x v="19"/>
    <x v="69"/>
    <x v="1"/>
    <m/>
    <m/>
  </r>
  <r>
    <n v="1677"/>
    <x v="20"/>
    <x v="69"/>
    <x v="1"/>
    <m/>
    <m/>
  </r>
  <r>
    <n v="1678"/>
    <x v="21"/>
    <x v="69"/>
    <x v="2"/>
    <s v="$740 Popmoney transfer from Hana (240 for Hana + 240 for Mintwab + 260 for John) - Deposit to AFCU"/>
    <d v="2021-04-14T00:00:00"/>
  </r>
  <r>
    <n v="1679"/>
    <x v="22"/>
    <x v="69"/>
    <x v="1"/>
    <m/>
    <m/>
  </r>
  <r>
    <n v="1680"/>
    <x v="23"/>
    <x v="69"/>
    <x v="1"/>
    <m/>
    <m/>
  </r>
  <r>
    <n v="1681"/>
    <x v="0"/>
    <x v="70"/>
    <x v="2"/>
    <s v="Online Deposit (BOA ending 1645 - $300)"/>
    <d v="2021-12-20T00:00:00"/>
  </r>
  <r>
    <n v="1682"/>
    <x v="1"/>
    <x v="70"/>
    <x v="2"/>
    <s v="From Personal account"/>
    <d v="2021-04-10T00:00:00"/>
  </r>
  <r>
    <n v="1683"/>
    <x v="2"/>
    <x v="70"/>
    <x v="1"/>
    <m/>
    <m/>
  </r>
  <r>
    <n v="1684"/>
    <x v="3"/>
    <x v="70"/>
    <x v="2"/>
    <s v="Online Deposit (BOA ending 1930) - 60 for union + 200 personal (Medical)"/>
    <d v="2021-10-13T00:00:00"/>
  </r>
  <r>
    <n v="1685"/>
    <x v="4"/>
    <x v="70"/>
    <x v="2"/>
    <s v="Online Deposit (BOA ending 1930)"/>
    <d v="2021-11-02T00:00:00"/>
  </r>
  <r>
    <n v="1686"/>
    <x v="5"/>
    <x v="70"/>
    <x v="2"/>
    <s v="Online Deposit (BOA ending 1930)"/>
    <d v="2021-10-14T00:00:00"/>
  </r>
  <r>
    <n v="1687"/>
    <x v="6"/>
    <x v="70"/>
    <x v="1"/>
    <m/>
    <m/>
  </r>
  <r>
    <n v="1688"/>
    <x v="7"/>
    <x v="70"/>
    <x v="2"/>
    <s v="Online Deposit (BOA ending 1930)"/>
    <d v="2021-10-22T00:00:00"/>
  </r>
  <r>
    <n v="1689"/>
    <x v="8"/>
    <x v="70"/>
    <x v="1"/>
    <m/>
    <m/>
  </r>
  <r>
    <n v="1690"/>
    <x v="9"/>
    <x v="70"/>
    <x v="2"/>
    <s v="Online Deposit (BOA ending 1903)"/>
    <d v="2021-11-02T00:00:00"/>
  </r>
  <r>
    <n v="1691"/>
    <x v="10"/>
    <x v="70"/>
    <x v="2"/>
    <s v="$740 Popmoney transfer from Hana (240 for Hana + 240 for Mintwab + 260 for John) - Deposit to AFCU"/>
    <d v="2021-04-14T00:00:00"/>
  </r>
  <r>
    <n v="1692"/>
    <x v="11"/>
    <x v="70"/>
    <x v="1"/>
    <m/>
    <m/>
  </r>
  <r>
    <n v="1693"/>
    <x v="12"/>
    <x v="70"/>
    <x v="2"/>
    <s v="Online Deposit (BOA ending 1930)"/>
    <d v="2021-10-15T00:00:00"/>
  </r>
  <r>
    <n v="1694"/>
    <x v="13"/>
    <x v="70"/>
    <x v="1"/>
    <m/>
    <m/>
  </r>
  <r>
    <n v="1695"/>
    <x v="14"/>
    <x v="70"/>
    <x v="1"/>
    <m/>
    <m/>
  </r>
  <r>
    <n v="1696"/>
    <x v="15"/>
    <x v="70"/>
    <x v="1"/>
    <m/>
    <m/>
  </r>
  <r>
    <n v="1697"/>
    <x v="16"/>
    <x v="70"/>
    <x v="3"/>
    <s v="Discontinued"/>
    <m/>
  </r>
  <r>
    <n v="1698"/>
    <x v="17"/>
    <x v="70"/>
    <x v="3"/>
    <s v="Discontinued"/>
    <m/>
  </r>
  <r>
    <n v="1699"/>
    <x v="18"/>
    <x v="70"/>
    <x v="3"/>
    <s v="No longer a member due to being late on payment (discussed in the picknic meeting o 9/17/2022)"/>
    <d v="2022-09-17T00:00:00"/>
  </r>
  <r>
    <n v="1700"/>
    <x v="19"/>
    <x v="70"/>
    <x v="1"/>
    <m/>
    <m/>
  </r>
  <r>
    <n v="1701"/>
    <x v="20"/>
    <x v="70"/>
    <x v="1"/>
    <m/>
    <m/>
  </r>
  <r>
    <n v="1702"/>
    <x v="21"/>
    <x v="70"/>
    <x v="2"/>
    <s v="$740 Popmoney transfer from Hana (240 for Hana + 240 for Mintwab + 260 for John) - Deposit to AFCU"/>
    <d v="2021-04-14T00:00:00"/>
  </r>
  <r>
    <n v="1703"/>
    <x v="22"/>
    <x v="70"/>
    <x v="1"/>
    <m/>
    <m/>
  </r>
  <r>
    <n v="1704"/>
    <x v="23"/>
    <x v="70"/>
    <x v="1"/>
    <m/>
    <m/>
  </r>
  <r>
    <n v="1705"/>
    <x v="0"/>
    <x v="71"/>
    <x v="2"/>
    <s v="Online Deposit (BOA ending 1645 - $300)"/>
    <d v="2021-12-20T00:00:00"/>
  </r>
  <r>
    <n v="1706"/>
    <x v="1"/>
    <x v="71"/>
    <x v="2"/>
    <s v="From Personal account"/>
    <d v="2021-04-10T00:00:00"/>
  </r>
  <r>
    <n v="1707"/>
    <x v="2"/>
    <x v="71"/>
    <x v="1"/>
    <m/>
    <m/>
  </r>
  <r>
    <n v="1708"/>
    <x v="3"/>
    <x v="71"/>
    <x v="2"/>
    <s v="Online Deposit (BOA ending 1930) - 60 for union + 200 personal (Medical)"/>
    <d v="2021-10-13T00:00:00"/>
  </r>
  <r>
    <n v="1709"/>
    <x v="4"/>
    <x v="71"/>
    <x v="2"/>
    <s v="Online Deposit (BOA ending 1930)"/>
    <d v="2021-11-02T00:00:00"/>
  </r>
  <r>
    <n v="1710"/>
    <x v="5"/>
    <x v="71"/>
    <x v="2"/>
    <s v="Online Deposit (BOA ending 1930)"/>
    <d v="2021-10-14T00:00:00"/>
  </r>
  <r>
    <n v="1711"/>
    <x v="6"/>
    <x v="71"/>
    <x v="1"/>
    <m/>
    <m/>
  </r>
  <r>
    <n v="1712"/>
    <x v="7"/>
    <x v="71"/>
    <x v="2"/>
    <s v="Online Deposit (BOA ending 1930)"/>
    <d v="2021-10-22T00:00:00"/>
  </r>
  <r>
    <n v="1713"/>
    <x v="8"/>
    <x v="71"/>
    <x v="1"/>
    <m/>
    <m/>
  </r>
  <r>
    <n v="1714"/>
    <x v="9"/>
    <x v="71"/>
    <x v="2"/>
    <s v="Online Deposit (BOA ending 1903)"/>
    <d v="2021-11-02T00:00:00"/>
  </r>
  <r>
    <n v="1715"/>
    <x v="10"/>
    <x v="71"/>
    <x v="2"/>
    <s v="$740 Popmoney transfer from Hana (240 for Hana + 240 for Mintwab + 260 for John) - Deposit to AFCU"/>
    <d v="2021-04-14T00:00:00"/>
  </r>
  <r>
    <n v="1716"/>
    <x v="11"/>
    <x v="71"/>
    <x v="1"/>
    <m/>
    <m/>
  </r>
  <r>
    <n v="1717"/>
    <x v="12"/>
    <x v="71"/>
    <x v="2"/>
    <s v="Online Deposit (BOA ending 1930)"/>
    <d v="2021-10-15T00:00:00"/>
  </r>
  <r>
    <n v="1718"/>
    <x v="13"/>
    <x v="71"/>
    <x v="1"/>
    <m/>
    <m/>
  </r>
  <r>
    <n v="1719"/>
    <x v="14"/>
    <x v="71"/>
    <x v="1"/>
    <m/>
    <m/>
  </r>
  <r>
    <n v="1720"/>
    <x v="15"/>
    <x v="71"/>
    <x v="1"/>
    <m/>
    <m/>
  </r>
  <r>
    <n v="1721"/>
    <x v="16"/>
    <x v="71"/>
    <x v="3"/>
    <s v="Discontinued"/>
    <m/>
  </r>
  <r>
    <n v="1722"/>
    <x v="17"/>
    <x v="71"/>
    <x v="3"/>
    <s v="Discontinued"/>
    <m/>
  </r>
  <r>
    <n v="1723"/>
    <x v="18"/>
    <x v="71"/>
    <x v="3"/>
    <s v="No longer a member due to being late on payment (discussed in the picknic meeting o 9/17/2022)"/>
    <d v="2022-09-17T00:00:00"/>
  </r>
  <r>
    <n v="1724"/>
    <x v="19"/>
    <x v="71"/>
    <x v="1"/>
    <m/>
    <m/>
  </r>
  <r>
    <n v="1725"/>
    <x v="20"/>
    <x v="71"/>
    <x v="1"/>
    <m/>
    <m/>
  </r>
  <r>
    <n v="1726"/>
    <x v="21"/>
    <x v="71"/>
    <x v="2"/>
    <s v="$740 Popmoney transfer from Hana (240 for Hana + 240 for Mintwab + 260 for John) - Deposit to AFCU"/>
    <d v="2021-04-14T00:00:00"/>
  </r>
  <r>
    <n v="1727"/>
    <x v="22"/>
    <x v="71"/>
    <x v="1"/>
    <m/>
    <m/>
  </r>
  <r>
    <n v="1728"/>
    <x v="23"/>
    <x v="71"/>
    <x v="1"/>
    <m/>
    <m/>
  </r>
  <r>
    <n v="1729"/>
    <x v="0"/>
    <x v="72"/>
    <x v="2"/>
    <s v="Online Deposit (BOA ending 1645 - $300)"/>
    <d v="2021-12-20T00:00:00"/>
  </r>
  <r>
    <n v="1730"/>
    <x v="1"/>
    <x v="72"/>
    <x v="2"/>
    <s v="From Personal account"/>
    <d v="2022-01-03T00:00:00"/>
  </r>
  <r>
    <n v="1731"/>
    <x v="2"/>
    <x v="72"/>
    <x v="1"/>
    <m/>
    <m/>
  </r>
  <r>
    <n v="1732"/>
    <x v="3"/>
    <x v="72"/>
    <x v="2"/>
    <s v="Online Deposit (BOA ending 1930) - 60 for union + 200 personal (Medical)"/>
    <d v="2021-10-13T00:00:00"/>
  </r>
  <r>
    <n v="1733"/>
    <x v="4"/>
    <x v="72"/>
    <x v="2"/>
    <s v="Paid in cash at the picnic"/>
    <d v="2022-09-17T00:00:00"/>
  </r>
  <r>
    <n v="1734"/>
    <x v="5"/>
    <x v="72"/>
    <x v="2"/>
    <s v="Online Deposit (BOA ending 1930)"/>
    <d v="2021-10-14T00:00:00"/>
  </r>
  <r>
    <n v="1735"/>
    <x v="6"/>
    <x v="72"/>
    <x v="1"/>
    <m/>
    <m/>
  </r>
  <r>
    <n v="1736"/>
    <x v="7"/>
    <x v="72"/>
    <x v="2"/>
    <s v="Online Deposit (BOA ending 1930)"/>
    <d v="2021-10-22T00:00:00"/>
  </r>
  <r>
    <n v="1737"/>
    <x v="8"/>
    <x v="72"/>
    <x v="1"/>
    <m/>
    <m/>
  </r>
  <r>
    <n v="1738"/>
    <x v="9"/>
    <x v="72"/>
    <x v="2"/>
    <s v="Online Deposit (BOA ending 1903)"/>
    <d v="2022-09-20T00:00:00"/>
  </r>
  <r>
    <n v="1739"/>
    <x v="10"/>
    <x v="72"/>
    <x v="2"/>
    <s v="$480 Popmoney transfer from Hana (240 for Hana + 240 for Mintwab) - Deposit to AFCU"/>
    <d v="2022-09-13T00:00:00"/>
  </r>
  <r>
    <n v="1740"/>
    <x v="11"/>
    <x v="72"/>
    <x v="1"/>
    <m/>
    <m/>
  </r>
  <r>
    <n v="1741"/>
    <x v="12"/>
    <x v="72"/>
    <x v="2"/>
    <s v="Online Deposit (BOA ending 1930)"/>
    <d v="2023-01-09T00:00:00"/>
  </r>
  <r>
    <n v="1742"/>
    <x v="13"/>
    <x v="72"/>
    <x v="1"/>
    <m/>
    <m/>
  </r>
  <r>
    <n v="1743"/>
    <x v="14"/>
    <x v="72"/>
    <x v="1"/>
    <m/>
    <m/>
  </r>
  <r>
    <n v="1744"/>
    <x v="15"/>
    <x v="72"/>
    <x v="1"/>
    <m/>
    <m/>
  </r>
  <r>
    <n v="1745"/>
    <x v="16"/>
    <x v="72"/>
    <x v="3"/>
    <s v="Discontinued"/>
    <m/>
  </r>
  <r>
    <n v="1746"/>
    <x v="17"/>
    <x v="72"/>
    <x v="3"/>
    <s v="Discontinued"/>
    <m/>
  </r>
  <r>
    <n v="1747"/>
    <x v="18"/>
    <x v="72"/>
    <x v="3"/>
    <s v="No longer a member due to being late on payment (discussed in the picknic meeting o 9/17/2022)"/>
    <d v="2022-09-17T00:00:00"/>
  </r>
  <r>
    <n v="1748"/>
    <x v="19"/>
    <x v="72"/>
    <x v="1"/>
    <m/>
    <m/>
  </r>
  <r>
    <n v="1749"/>
    <x v="20"/>
    <x v="72"/>
    <x v="1"/>
    <m/>
    <m/>
  </r>
  <r>
    <n v="1750"/>
    <x v="21"/>
    <x v="72"/>
    <x v="2"/>
    <s v="$480 Popmoney transfer from Hana (240 for Hana + 240 for Mintwab) - Deposit to AFCU"/>
    <d v="2022-09-13T00:00:00"/>
  </r>
  <r>
    <n v="1751"/>
    <x v="22"/>
    <x v="72"/>
    <x v="1"/>
    <m/>
    <m/>
  </r>
  <r>
    <n v="1752"/>
    <x v="23"/>
    <x v="72"/>
    <x v="1"/>
    <m/>
    <m/>
  </r>
  <r>
    <n v="1753"/>
    <x v="0"/>
    <x v="73"/>
    <x v="2"/>
    <s v="Online Deposit (BOA ending 1645 - $300)"/>
    <d v="2021-12-20T00:00:00"/>
  </r>
  <r>
    <n v="1754"/>
    <x v="1"/>
    <x v="73"/>
    <x v="2"/>
    <s v="From Personal account"/>
    <d v="2022-01-03T00:00:00"/>
  </r>
  <r>
    <n v="1755"/>
    <x v="2"/>
    <x v="73"/>
    <x v="1"/>
    <m/>
    <m/>
  </r>
  <r>
    <n v="1756"/>
    <x v="3"/>
    <x v="73"/>
    <x v="2"/>
    <s v="Online Deposit (BOA ending 1930) - 60 for union + 200 personal (Medical)"/>
    <d v="2021-10-13T00:00:00"/>
  </r>
  <r>
    <n v="1757"/>
    <x v="4"/>
    <x v="73"/>
    <x v="2"/>
    <s v="Paid in cash at the picnic"/>
    <d v="2022-09-17T00:00:00"/>
  </r>
  <r>
    <n v="1758"/>
    <x v="5"/>
    <x v="73"/>
    <x v="2"/>
    <s v="Online Deposit (BOA ending 1930)"/>
    <d v="2021-10-14T00:00:00"/>
  </r>
  <r>
    <n v="1759"/>
    <x v="6"/>
    <x v="73"/>
    <x v="1"/>
    <m/>
    <m/>
  </r>
  <r>
    <n v="1760"/>
    <x v="7"/>
    <x v="73"/>
    <x v="2"/>
    <s v="Online Deposit (BOA ending 1930)"/>
    <d v="2022-09-17T00:00:00"/>
  </r>
  <r>
    <n v="1761"/>
    <x v="8"/>
    <x v="73"/>
    <x v="1"/>
    <m/>
    <m/>
  </r>
  <r>
    <n v="1762"/>
    <x v="9"/>
    <x v="73"/>
    <x v="2"/>
    <s v="Online Deposit (BOA ending 1903)"/>
    <d v="2022-09-20T00:00:00"/>
  </r>
  <r>
    <n v="1763"/>
    <x v="10"/>
    <x v="73"/>
    <x v="2"/>
    <s v="$480 Popmoney transfer from Hana (240 for Hana + 240 for Mintwab) - Deposit to AFCU"/>
    <d v="2022-09-13T00:00:00"/>
  </r>
  <r>
    <n v="1764"/>
    <x v="11"/>
    <x v="73"/>
    <x v="1"/>
    <m/>
    <m/>
  </r>
  <r>
    <n v="1765"/>
    <x v="12"/>
    <x v="73"/>
    <x v="2"/>
    <s v="Online Deposit (BOA ending 1930)"/>
    <d v="2023-01-09T00:00:00"/>
  </r>
  <r>
    <n v="1766"/>
    <x v="13"/>
    <x v="73"/>
    <x v="1"/>
    <m/>
    <m/>
  </r>
  <r>
    <n v="1767"/>
    <x v="14"/>
    <x v="73"/>
    <x v="1"/>
    <m/>
    <m/>
  </r>
  <r>
    <n v="1768"/>
    <x v="15"/>
    <x v="73"/>
    <x v="1"/>
    <m/>
    <m/>
  </r>
  <r>
    <n v="1769"/>
    <x v="16"/>
    <x v="73"/>
    <x v="3"/>
    <s v="Discontinued"/>
    <m/>
  </r>
  <r>
    <n v="1770"/>
    <x v="17"/>
    <x v="73"/>
    <x v="3"/>
    <s v="Discontinued"/>
    <m/>
  </r>
  <r>
    <n v="1771"/>
    <x v="18"/>
    <x v="73"/>
    <x v="3"/>
    <s v="No longer a member due to being late on payment (discussed in the picknic meeting o 9/17/2022)"/>
    <d v="2022-09-17T00:00:00"/>
  </r>
  <r>
    <n v="1772"/>
    <x v="19"/>
    <x v="73"/>
    <x v="1"/>
    <m/>
    <m/>
  </r>
  <r>
    <n v="1773"/>
    <x v="20"/>
    <x v="73"/>
    <x v="1"/>
    <m/>
    <m/>
  </r>
  <r>
    <n v="1774"/>
    <x v="21"/>
    <x v="73"/>
    <x v="2"/>
    <s v="$480 Popmoney transfer from Hana (240 for Hana + 240 for Mintwab) - Deposit to AFCU"/>
    <d v="2022-09-13T00:00:00"/>
  </r>
  <r>
    <n v="1775"/>
    <x v="22"/>
    <x v="73"/>
    <x v="1"/>
    <m/>
    <m/>
  </r>
  <r>
    <n v="1776"/>
    <x v="23"/>
    <x v="73"/>
    <x v="1"/>
    <m/>
    <m/>
  </r>
  <r>
    <n v="1777"/>
    <x v="0"/>
    <x v="74"/>
    <x v="2"/>
    <s v="Online Deposit (BOA ending 1645 - $300)"/>
    <d v="2021-12-20T00:00:00"/>
  </r>
  <r>
    <n v="1778"/>
    <x v="1"/>
    <x v="74"/>
    <x v="2"/>
    <s v="From Personal account"/>
    <d v="2022-01-03T00:00:00"/>
  </r>
  <r>
    <n v="1779"/>
    <x v="2"/>
    <x v="74"/>
    <x v="1"/>
    <m/>
    <m/>
  </r>
  <r>
    <n v="1780"/>
    <x v="3"/>
    <x v="74"/>
    <x v="2"/>
    <s v="Online Deposit (BOA ending 1930) - 60 for union + 200 personal (Medical)"/>
    <d v="2021-10-13T00:00:00"/>
  </r>
  <r>
    <n v="1781"/>
    <x v="4"/>
    <x v="74"/>
    <x v="2"/>
    <s v="Paid in cash at the picnic"/>
    <d v="2022-09-17T00:00:00"/>
  </r>
  <r>
    <n v="1782"/>
    <x v="5"/>
    <x v="74"/>
    <x v="2"/>
    <s v="Online Deposit (BOA ending 1930)"/>
    <d v="2021-10-14T00:00:00"/>
  </r>
  <r>
    <n v="1783"/>
    <x v="6"/>
    <x v="74"/>
    <x v="1"/>
    <m/>
    <m/>
  </r>
  <r>
    <n v="1784"/>
    <x v="7"/>
    <x v="74"/>
    <x v="2"/>
    <s v="Online Deposit (BOA ending 1930)"/>
    <d v="2022-09-17T00:00:00"/>
  </r>
  <r>
    <n v="1785"/>
    <x v="8"/>
    <x v="74"/>
    <x v="1"/>
    <m/>
    <m/>
  </r>
  <r>
    <n v="1786"/>
    <x v="9"/>
    <x v="74"/>
    <x v="2"/>
    <s v="Online Deposit (BOA ending 1903)"/>
    <d v="2022-09-20T00:00:00"/>
  </r>
  <r>
    <n v="1787"/>
    <x v="10"/>
    <x v="74"/>
    <x v="2"/>
    <s v="$480 Popmoney transfer from Hana (240 for Hana + 240 for Mintwab) - Deposit to AFCU"/>
    <d v="2022-09-13T00:00:00"/>
  </r>
  <r>
    <n v="1788"/>
    <x v="11"/>
    <x v="74"/>
    <x v="1"/>
    <m/>
    <m/>
  </r>
  <r>
    <n v="1789"/>
    <x v="12"/>
    <x v="74"/>
    <x v="2"/>
    <s v="Online Deposit (BOA ending 1930)"/>
    <d v="2023-01-09T00:00:00"/>
  </r>
  <r>
    <n v="1790"/>
    <x v="13"/>
    <x v="74"/>
    <x v="1"/>
    <m/>
    <m/>
  </r>
  <r>
    <n v="1791"/>
    <x v="14"/>
    <x v="74"/>
    <x v="1"/>
    <m/>
    <m/>
  </r>
  <r>
    <n v="1792"/>
    <x v="15"/>
    <x v="74"/>
    <x v="1"/>
    <m/>
    <m/>
  </r>
  <r>
    <n v="1793"/>
    <x v="16"/>
    <x v="74"/>
    <x v="3"/>
    <s v="Discontinued"/>
    <m/>
  </r>
  <r>
    <n v="1794"/>
    <x v="17"/>
    <x v="74"/>
    <x v="3"/>
    <s v="Discontinued"/>
    <m/>
  </r>
  <r>
    <n v="1795"/>
    <x v="18"/>
    <x v="74"/>
    <x v="3"/>
    <s v="No longer a member due to being late on payment (discussed in the picknic meeting o 9/17/2022)"/>
    <d v="2022-09-17T00:00:00"/>
  </r>
  <r>
    <n v="1796"/>
    <x v="19"/>
    <x v="74"/>
    <x v="1"/>
    <m/>
    <m/>
  </r>
  <r>
    <n v="1797"/>
    <x v="20"/>
    <x v="74"/>
    <x v="1"/>
    <m/>
    <m/>
  </r>
  <r>
    <n v="1798"/>
    <x v="21"/>
    <x v="74"/>
    <x v="2"/>
    <s v="$480 Popmoney transfer from Hana (240 for Hana + 240 for Mintwab) - Deposit to AFCU"/>
    <d v="2022-09-13T00:00:00"/>
  </r>
  <r>
    <n v="1799"/>
    <x v="22"/>
    <x v="74"/>
    <x v="1"/>
    <m/>
    <m/>
  </r>
  <r>
    <n v="1800"/>
    <x v="23"/>
    <x v="74"/>
    <x v="1"/>
    <m/>
    <m/>
  </r>
  <r>
    <n v="1801"/>
    <x v="0"/>
    <x v="75"/>
    <x v="2"/>
    <s v="Online Deposit (BOA ending 1645 - $300)"/>
    <d v="2021-12-20T00:00:00"/>
  </r>
  <r>
    <n v="1802"/>
    <x v="1"/>
    <x v="75"/>
    <x v="2"/>
    <s v="From Personal account"/>
    <d v="2022-01-03T00:00:00"/>
  </r>
  <r>
    <n v="1803"/>
    <x v="2"/>
    <x v="75"/>
    <x v="1"/>
    <m/>
    <m/>
  </r>
  <r>
    <n v="1804"/>
    <x v="3"/>
    <x v="75"/>
    <x v="2"/>
    <s v="Online Deposit (BOA ending 1930) - 200"/>
    <d v="2022-08-24T00:00:00"/>
  </r>
  <r>
    <n v="1805"/>
    <x v="4"/>
    <x v="75"/>
    <x v="2"/>
    <s v="Paid in cash at the picnic"/>
    <d v="2022-09-17T00:00:00"/>
  </r>
  <r>
    <n v="1806"/>
    <x v="5"/>
    <x v="75"/>
    <x v="2"/>
    <s v="Online Deposit (BOA ending 1930)"/>
    <d v="2021-10-14T00:00:00"/>
  </r>
  <r>
    <n v="1807"/>
    <x v="6"/>
    <x v="75"/>
    <x v="1"/>
    <m/>
    <m/>
  </r>
  <r>
    <n v="1808"/>
    <x v="7"/>
    <x v="75"/>
    <x v="2"/>
    <s v="Online Deposit (BOA ending 1930)"/>
    <d v="2022-09-17T00:00:00"/>
  </r>
  <r>
    <n v="1809"/>
    <x v="8"/>
    <x v="75"/>
    <x v="1"/>
    <m/>
    <m/>
  </r>
  <r>
    <n v="1810"/>
    <x v="9"/>
    <x v="75"/>
    <x v="2"/>
    <s v="Online Deposit (BOA ending 1903)"/>
    <d v="2022-09-20T00:00:00"/>
  </r>
  <r>
    <n v="1811"/>
    <x v="10"/>
    <x v="75"/>
    <x v="2"/>
    <s v="$480 Popmoney transfer from Hana (240 for Hana + 240 for Mintwab) - Deposit to AFCU"/>
    <d v="2022-09-13T00:00:00"/>
  </r>
  <r>
    <n v="1812"/>
    <x v="11"/>
    <x v="75"/>
    <x v="1"/>
    <m/>
    <m/>
  </r>
  <r>
    <n v="1813"/>
    <x v="12"/>
    <x v="75"/>
    <x v="2"/>
    <s v="Online Deposit (BOA ending 1930)"/>
    <d v="2023-01-09T00:00:00"/>
  </r>
  <r>
    <n v="1814"/>
    <x v="13"/>
    <x v="75"/>
    <x v="1"/>
    <m/>
    <m/>
  </r>
  <r>
    <n v="1815"/>
    <x v="14"/>
    <x v="75"/>
    <x v="1"/>
    <m/>
    <m/>
  </r>
  <r>
    <n v="1816"/>
    <x v="15"/>
    <x v="75"/>
    <x v="1"/>
    <m/>
    <m/>
  </r>
  <r>
    <n v="1817"/>
    <x v="16"/>
    <x v="75"/>
    <x v="3"/>
    <s v="Discontinued"/>
    <m/>
  </r>
  <r>
    <n v="1818"/>
    <x v="17"/>
    <x v="75"/>
    <x v="3"/>
    <s v="Discontinued"/>
    <m/>
  </r>
  <r>
    <n v="1819"/>
    <x v="18"/>
    <x v="75"/>
    <x v="3"/>
    <s v="No longer a member due to being late on payment (discussed in the picknic meeting o 9/17/2022)"/>
    <d v="2022-09-17T00:00:00"/>
  </r>
  <r>
    <n v="1820"/>
    <x v="19"/>
    <x v="75"/>
    <x v="1"/>
    <m/>
    <m/>
  </r>
  <r>
    <n v="1821"/>
    <x v="20"/>
    <x v="75"/>
    <x v="1"/>
    <m/>
    <m/>
  </r>
  <r>
    <n v="1822"/>
    <x v="21"/>
    <x v="75"/>
    <x v="2"/>
    <s v="$480 Popmoney transfer from Hana (240 for Hana + 240 for Mintwab) - Deposit to AFCU"/>
    <d v="2022-09-13T00:00:00"/>
  </r>
  <r>
    <n v="1823"/>
    <x v="22"/>
    <x v="75"/>
    <x v="1"/>
    <m/>
    <m/>
  </r>
  <r>
    <n v="1824"/>
    <x v="23"/>
    <x v="75"/>
    <x v="1"/>
    <m/>
    <m/>
  </r>
  <r>
    <n v="1825"/>
    <x v="0"/>
    <x v="76"/>
    <x v="2"/>
    <s v="Online Deposit (BOA ending 1645 - $300)"/>
    <d v="2021-12-20T00:00:00"/>
  </r>
  <r>
    <n v="1826"/>
    <x v="1"/>
    <x v="76"/>
    <x v="2"/>
    <s v="From Personal account"/>
    <d v="2022-01-03T00:00:00"/>
  </r>
  <r>
    <n v="1827"/>
    <x v="2"/>
    <x v="76"/>
    <x v="1"/>
    <m/>
    <m/>
  </r>
  <r>
    <n v="1828"/>
    <x v="3"/>
    <x v="76"/>
    <x v="2"/>
    <s v="Online Deposit (BOA ending 1930) - 200"/>
    <d v="2022-08-24T00:00:00"/>
  </r>
  <r>
    <n v="1829"/>
    <x v="4"/>
    <x v="76"/>
    <x v="2"/>
    <s v="Paid in cash at the picnic"/>
    <d v="2022-09-17T00:00:00"/>
  </r>
  <r>
    <n v="1830"/>
    <x v="5"/>
    <x v="76"/>
    <x v="2"/>
    <s v="Online Deposit (BOA ending 1930)"/>
    <d v="2021-10-14T00:00:00"/>
  </r>
  <r>
    <n v="1831"/>
    <x v="6"/>
    <x v="76"/>
    <x v="1"/>
    <m/>
    <m/>
  </r>
  <r>
    <n v="1832"/>
    <x v="7"/>
    <x v="76"/>
    <x v="2"/>
    <s v="Online Deposit (BOA ending 1930)"/>
    <d v="2022-09-17T00:00:00"/>
  </r>
  <r>
    <n v="1833"/>
    <x v="8"/>
    <x v="76"/>
    <x v="1"/>
    <m/>
    <m/>
  </r>
  <r>
    <n v="1834"/>
    <x v="9"/>
    <x v="76"/>
    <x v="2"/>
    <s v="Online Deposit (BOA ending 1903)"/>
    <d v="2022-09-20T00:00:00"/>
  </r>
  <r>
    <n v="1835"/>
    <x v="10"/>
    <x v="76"/>
    <x v="2"/>
    <s v="$480 Popmoney transfer from Hana (240 for Hana + 240 for Mintwab) - Deposit to AFCU"/>
    <d v="2022-09-13T00:00:00"/>
  </r>
  <r>
    <n v="1836"/>
    <x v="11"/>
    <x v="76"/>
    <x v="1"/>
    <m/>
    <m/>
  </r>
  <r>
    <n v="1837"/>
    <x v="12"/>
    <x v="76"/>
    <x v="2"/>
    <s v="Online Deposit (BOA ending 1930)"/>
    <d v="2023-01-09T00:00:00"/>
  </r>
  <r>
    <n v="1838"/>
    <x v="13"/>
    <x v="76"/>
    <x v="1"/>
    <m/>
    <m/>
  </r>
  <r>
    <n v="1839"/>
    <x v="14"/>
    <x v="76"/>
    <x v="1"/>
    <m/>
    <m/>
  </r>
  <r>
    <n v="1840"/>
    <x v="15"/>
    <x v="76"/>
    <x v="1"/>
    <m/>
    <m/>
  </r>
  <r>
    <n v="1841"/>
    <x v="16"/>
    <x v="76"/>
    <x v="3"/>
    <s v="Discontinued"/>
    <m/>
  </r>
  <r>
    <n v="1842"/>
    <x v="17"/>
    <x v="76"/>
    <x v="3"/>
    <s v="Discontinued"/>
    <m/>
  </r>
  <r>
    <n v="1843"/>
    <x v="18"/>
    <x v="76"/>
    <x v="3"/>
    <s v="No longer a member due to being late on payment (discussed in the picknic meeting o 9/17/2022)"/>
    <d v="2022-09-17T00:00:00"/>
  </r>
  <r>
    <n v="1844"/>
    <x v="19"/>
    <x v="76"/>
    <x v="1"/>
    <m/>
    <m/>
  </r>
  <r>
    <n v="1845"/>
    <x v="20"/>
    <x v="76"/>
    <x v="1"/>
    <m/>
    <m/>
  </r>
  <r>
    <n v="1846"/>
    <x v="21"/>
    <x v="76"/>
    <x v="2"/>
    <s v="$480 Popmoney transfer from Hana (240 for Hana + 240 for Mintwab) - Deposit to AFCU"/>
    <d v="2022-09-13T00:00:00"/>
  </r>
  <r>
    <n v="1847"/>
    <x v="22"/>
    <x v="76"/>
    <x v="1"/>
    <m/>
    <m/>
  </r>
  <r>
    <n v="1848"/>
    <x v="23"/>
    <x v="76"/>
    <x v="1"/>
    <m/>
    <m/>
  </r>
  <r>
    <n v="1849"/>
    <x v="0"/>
    <x v="77"/>
    <x v="2"/>
    <s v="Online Deposit (BOA ending 1645 - $300)"/>
    <d v="2021-12-20T00:00:00"/>
  </r>
  <r>
    <n v="1850"/>
    <x v="1"/>
    <x v="77"/>
    <x v="2"/>
    <s v="From Personal account"/>
    <d v="2022-01-03T00:00:00"/>
  </r>
  <r>
    <n v="1851"/>
    <x v="2"/>
    <x v="77"/>
    <x v="1"/>
    <m/>
    <m/>
  </r>
  <r>
    <n v="1852"/>
    <x v="3"/>
    <x v="77"/>
    <x v="2"/>
    <s v="Online Deposit (BOA ending 1930) - 200"/>
    <d v="2022-08-24T00:00:00"/>
  </r>
  <r>
    <n v="1853"/>
    <x v="4"/>
    <x v="77"/>
    <x v="2"/>
    <s v="Paid in cash at the picnic"/>
    <d v="2022-09-17T00:00:00"/>
  </r>
  <r>
    <n v="1854"/>
    <x v="5"/>
    <x v="77"/>
    <x v="2"/>
    <s v="Online Deposit (BOA ending 1930)"/>
    <d v="2022-09-17T00:00:00"/>
  </r>
  <r>
    <n v="1855"/>
    <x v="6"/>
    <x v="77"/>
    <x v="1"/>
    <m/>
    <m/>
  </r>
  <r>
    <n v="1856"/>
    <x v="7"/>
    <x v="77"/>
    <x v="2"/>
    <s v="Online Deposit (BOA ending 1930)"/>
    <d v="2022-09-17T00:00:00"/>
  </r>
  <r>
    <n v="1857"/>
    <x v="8"/>
    <x v="77"/>
    <x v="1"/>
    <m/>
    <m/>
  </r>
  <r>
    <n v="1858"/>
    <x v="9"/>
    <x v="77"/>
    <x v="2"/>
    <s v="Online Deposit (BOA ending 1903)"/>
    <d v="2022-09-20T00:00:00"/>
  </r>
  <r>
    <n v="1859"/>
    <x v="10"/>
    <x v="77"/>
    <x v="2"/>
    <s v="$480 Popmoney transfer from Hana (240 for Hana + 240 for Mintwab) - Deposit to AFCU"/>
    <d v="2022-09-13T00:00:00"/>
  </r>
  <r>
    <n v="1860"/>
    <x v="11"/>
    <x v="77"/>
    <x v="1"/>
    <m/>
    <m/>
  </r>
  <r>
    <n v="1861"/>
    <x v="12"/>
    <x v="77"/>
    <x v="2"/>
    <s v="Online Deposit (BOA ending 1930)"/>
    <d v="2023-01-09T00:00:00"/>
  </r>
  <r>
    <n v="1862"/>
    <x v="13"/>
    <x v="77"/>
    <x v="1"/>
    <m/>
    <m/>
  </r>
  <r>
    <n v="1863"/>
    <x v="14"/>
    <x v="77"/>
    <x v="1"/>
    <m/>
    <m/>
  </r>
  <r>
    <n v="1864"/>
    <x v="15"/>
    <x v="77"/>
    <x v="1"/>
    <m/>
    <m/>
  </r>
  <r>
    <n v="1865"/>
    <x v="16"/>
    <x v="77"/>
    <x v="3"/>
    <s v="Discontinued"/>
    <m/>
  </r>
  <r>
    <n v="1866"/>
    <x v="17"/>
    <x v="77"/>
    <x v="3"/>
    <s v="Discontinued"/>
    <m/>
  </r>
  <r>
    <n v="1867"/>
    <x v="18"/>
    <x v="77"/>
    <x v="3"/>
    <s v="No longer a member due to being late on payment (discussed in the picknic meeting o 9/17/2022)"/>
    <d v="2022-09-17T00:00:00"/>
  </r>
  <r>
    <n v="1868"/>
    <x v="19"/>
    <x v="77"/>
    <x v="1"/>
    <m/>
    <m/>
  </r>
  <r>
    <n v="1869"/>
    <x v="20"/>
    <x v="77"/>
    <x v="1"/>
    <m/>
    <m/>
  </r>
  <r>
    <n v="1870"/>
    <x v="21"/>
    <x v="77"/>
    <x v="2"/>
    <s v="$480 Popmoney transfer from Hana (240 for Hana + 240 for Mintwab) - Deposit to AFCU"/>
    <d v="2022-09-13T00:00:00"/>
  </r>
  <r>
    <n v="1871"/>
    <x v="22"/>
    <x v="77"/>
    <x v="1"/>
    <m/>
    <m/>
  </r>
  <r>
    <n v="1872"/>
    <x v="23"/>
    <x v="77"/>
    <x v="1"/>
    <m/>
    <m/>
  </r>
  <r>
    <n v="1873"/>
    <x v="0"/>
    <x v="78"/>
    <x v="2"/>
    <s v="Online Deposit (BOA ending 1645 - $300)"/>
    <d v="2021-12-20T00:00:00"/>
  </r>
  <r>
    <n v="1874"/>
    <x v="1"/>
    <x v="78"/>
    <x v="2"/>
    <s v="From Personal account"/>
    <d v="2022-01-03T00:00:00"/>
  </r>
  <r>
    <n v="1875"/>
    <x v="2"/>
    <x v="78"/>
    <x v="1"/>
    <m/>
    <m/>
  </r>
  <r>
    <n v="1876"/>
    <x v="3"/>
    <x v="78"/>
    <x v="2"/>
    <s v="Online Deposit (BOA ending 1930) - 200"/>
    <d v="2022-08-24T00:00:00"/>
  </r>
  <r>
    <n v="1877"/>
    <x v="4"/>
    <x v="78"/>
    <x v="2"/>
    <s v="Paid in cash at the picnic"/>
    <d v="2022-09-17T00:00:00"/>
  </r>
  <r>
    <n v="1878"/>
    <x v="5"/>
    <x v="78"/>
    <x v="2"/>
    <s v="Online Deposit (BOA ending 1930)"/>
    <d v="2022-09-17T00:00:00"/>
  </r>
  <r>
    <n v="1879"/>
    <x v="6"/>
    <x v="78"/>
    <x v="1"/>
    <m/>
    <m/>
  </r>
  <r>
    <n v="1880"/>
    <x v="7"/>
    <x v="78"/>
    <x v="2"/>
    <s v="Online Deposit (BOA ending 1930)"/>
    <d v="2022-09-17T00:00:00"/>
  </r>
  <r>
    <n v="1881"/>
    <x v="8"/>
    <x v="78"/>
    <x v="1"/>
    <m/>
    <m/>
  </r>
  <r>
    <n v="1882"/>
    <x v="9"/>
    <x v="78"/>
    <x v="2"/>
    <s v="Online Deposit (BOA ending 1903)"/>
    <d v="2022-09-20T00:00:00"/>
  </r>
  <r>
    <n v="1883"/>
    <x v="10"/>
    <x v="78"/>
    <x v="2"/>
    <s v="$480 Popmoney transfer from Hana (240 for Hana + 240 for Mintwab) - Deposit to AFCU"/>
    <d v="2022-09-13T00:00:00"/>
  </r>
  <r>
    <n v="1884"/>
    <x v="11"/>
    <x v="78"/>
    <x v="1"/>
    <m/>
    <m/>
  </r>
  <r>
    <n v="1885"/>
    <x v="12"/>
    <x v="78"/>
    <x v="2"/>
    <s v="Online Deposit (BOA ending 1930)"/>
    <d v="2023-01-09T00:00:00"/>
  </r>
  <r>
    <n v="1886"/>
    <x v="13"/>
    <x v="78"/>
    <x v="1"/>
    <m/>
    <m/>
  </r>
  <r>
    <n v="1887"/>
    <x v="14"/>
    <x v="78"/>
    <x v="1"/>
    <m/>
    <m/>
  </r>
  <r>
    <n v="1888"/>
    <x v="15"/>
    <x v="78"/>
    <x v="1"/>
    <m/>
    <m/>
  </r>
  <r>
    <n v="1889"/>
    <x v="16"/>
    <x v="78"/>
    <x v="3"/>
    <s v="Discontinued"/>
    <m/>
  </r>
  <r>
    <n v="1890"/>
    <x v="17"/>
    <x v="78"/>
    <x v="3"/>
    <s v="Discontinued"/>
    <m/>
  </r>
  <r>
    <n v="1891"/>
    <x v="18"/>
    <x v="78"/>
    <x v="3"/>
    <s v="No longer a member due to being late on payment (discussed in the picknic meeting o 9/17/2022)"/>
    <d v="2022-09-17T00:00:00"/>
  </r>
  <r>
    <n v="1892"/>
    <x v="19"/>
    <x v="78"/>
    <x v="1"/>
    <m/>
    <m/>
  </r>
  <r>
    <n v="1893"/>
    <x v="20"/>
    <x v="78"/>
    <x v="1"/>
    <m/>
    <m/>
  </r>
  <r>
    <n v="1894"/>
    <x v="21"/>
    <x v="78"/>
    <x v="2"/>
    <s v="$480 Popmoney transfer from Hana (240 for Hana + 240 for Mintwab) - Deposit to AFCU"/>
    <d v="2022-09-13T00:00:00"/>
  </r>
  <r>
    <n v="1895"/>
    <x v="22"/>
    <x v="78"/>
    <x v="1"/>
    <m/>
    <m/>
  </r>
  <r>
    <n v="1896"/>
    <x v="23"/>
    <x v="78"/>
    <x v="1"/>
    <m/>
    <m/>
  </r>
  <r>
    <n v="1897"/>
    <x v="0"/>
    <x v="79"/>
    <x v="2"/>
    <s v="Online Deposit (BOA ending 1645 - $300)"/>
    <d v="2021-12-20T00:00:00"/>
  </r>
  <r>
    <n v="1898"/>
    <x v="1"/>
    <x v="79"/>
    <x v="2"/>
    <s v="From Personal account"/>
    <d v="2022-01-03T00:00:00"/>
  </r>
  <r>
    <n v="1899"/>
    <x v="2"/>
    <x v="79"/>
    <x v="1"/>
    <m/>
    <m/>
  </r>
  <r>
    <n v="1900"/>
    <x v="3"/>
    <x v="79"/>
    <x v="2"/>
    <s v="Online Deposit (BOA ending 1930) - 200"/>
    <d v="2022-08-24T00:00:00"/>
  </r>
  <r>
    <n v="1901"/>
    <x v="4"/>
    <x v="79"/>
    <x v="2"/>
    <s v="Paid in cash at the picnic"/>
    <d v="2022-09-17T00:00:00"/>
  </r>
  <r>
    <n v="1902"/>
    <x v="5"/>
    <x v="79"/>
    <x v="2"/>
    <s v="Online Deposit (BOA ending 1930)"/>
    <d v="2022-09-17T00:00:00"/>
  </r>
  <r>
    <n v="1903"/>
    <x v="6"/>
    <x v="79"/>
    <x v="1"/>
    <m/>
    <m/>
  </r>
  <r>
    <n v="1904"/>
    <x v="7"/>
    <x v="79"/>
    <x v="2"/>
    <s v="Online Deposit (BOA ending 1930)"/>
    <d v="2022-09-17T00:00:00"/>
  </r>
  <r>
    <n v="1905"/>
    <x v="8"/>
    <x v="79"/>
    <x v="1"/>
    <m/>
    <m/>
  </r>
  <r>
    <n v="1906"/>
    <x v="9"/>
    <x v="79"/>
    <x v="2"/>
    <s v="Online Deposit (BOA ending 1903)"/>
    <d v="2022-09-20T00:00:00"/>
  </r>
  <r>
    <n v="1907"/>
    <x v="10"/>
    <x v="79"/>
    <x v="2"/>
    <s v="$480 Popmoney transfer from Hana (240 for Hana + 240 for Mintwab) - Deposit to AFCU"/>
    <d v="2022-09-13T00:00:00"/>
  </r>
  <r>
    <n v="1908"/>
    <x v="11"/>
    <x v="79"/>
    <x v="1"/>
    <m/>
    <m/>
  </r>
  <r>
    <n v="1909"/>
    <x v="12"/>
    <x v="79"/>
    <x v="2"/>
    <s v="Online Deposit (BOA ending 1930)"/>
    <d v="2023-01-09T00:00:00"/>
  </r>
  <r>
    <n v="1910"/>
    <x v="13"/>
    <x v="79"/>
    <x v="1"/>
    <m/>
    <m/>
  </r>
  <r>
    <n v="1911"/>
    <x v="14"/>
    <x v="79"/>
    <x v="1"/>
    <m/>
    <m/>
  </r>
  <r>
    <n v="1912"/>
    <x v="15"/>
    <x v="79"/>
    <x v="1"/>
    <m/>
    <m/>
  </r>
  <r>
    <n v="1913"/>
    <x v="16"/>
    <x v="79"/>
    <x v="3"/>
    <s v="Discontinued"/>
    <m/>
  </r>
  <r>
    <n v="1914"/>
    <x v="17"/>
    <x v="79"/>
    <x v="3"/>
    <s v="Discontinued"/>
    <m/>
  </r>
  <r>
    <n v="1915"/>
    <x v="18"/>
    <x v="79"/>
    <x v="3"/>
    <s v="No longer a member due to being late on payment (discussed in the picknic meeting o 9/17/2022)"/>
    <d v="2022-09-17T00:00:00"/>
  </r>
  <r>
    <n v="1916"/>
    <x v="19"/>
    <x v="79"/>
    <x v="1"/>
    <m/>
    <m/>
  </r>
  <r>
    <n v="1917"/>
    <x v="20"/>
    <x v="79"/>
    <x v="1"/>
    <m/>
    <m/>
  </r>
  <r>
    <n v="1918"/>
    <x v="21"/>
    <x v="79"/>
    <x v="2"/>
    <s v="$480 Popmoney transfer from Hana (240 for Hana + 240 for Mintwab) - Deposit to AFCU"/>
    <d v="2022-09-13T00:00:00"/>
  </r>
  <r>
    <n v="1919"/>
    <x v="22"/>
    <x v="79"/>
    <x v="1"/>
    <m/>
    <m/>
  </r>
  <r>
    <n v="1920"/>
    <x v="23"/>
    <x v="79"/>
    <x v="1"/>
    <m/>
    <m/>
  </r>
  <r>
    <n v="1921"/>
    <x v="0"/>
    <x v="80"/>
    <x v="2"/>
    <s v="Online Deposit (BOA ending 1645 - $300)"/>
    <d v="2021-12-20T00:00:00"/>
  </r>
  <r>
    <n v="1922"/>
    <x v="1"/>
    <x v="80"/>
    <x v="2"/>
    <s v="From Personal account"/>
    <d v="2022-01-03T00:00:00"/>
  </r>
  <r>
    <n v="1923"/>
    <x v="2"/>
    <x v="80"/>
    <x v="1"/>
    <m/>
    <m/>
  </r>
  <r>
    <n v="1924"/>
    <x v="3"/>
    <x v="80"/>
    <x v="2"/>
    <s v="Online Deposit (BOA ending 1930) - 200"/>
    <d v="2022-08-24T00:00:00"/>
  </r>
  <r>
    <n v="1925"/>
    <x v="4"/>
    <x v="80"/>
    <x v="2"/>
    <s v="Paid in cash at the picnic"/>
    <d v="2022-09-17T00:00:00"/>
  </r>
  <r>
    <n v="1926"/>
    <x v="5"/>
    <x v="80"/>
    <x v="2"/>
    <s v="Online Deposit (BOA ending 1930)"/>
    <d v="2022-09-17T00:00:00"/>
  </r>
  <r>
    <n v="1927"/>
    <x v="6"/>
    <x v="80"/>
    <x v="1"/>
    <m/>
    <m/>
  </r>
  <r>
    <n v="1928"/>
    <x v="7"/>
    <x v="80"/>
    <x v="2"/>
    <s v="Online Deposit (BOA ending 1930)"/>
    <d v="2022-09-17T00:00:00"/>
  </r>
  <r>
    <n v="1929"/>
    <x v="8"/>
    <x v="80"/>
    <x v="1"/>
    <m/>
    <m/>
  </r>
  <r>
    <n v="1930"/>
    <x v="9"/>
    <x v="80"/>
    <x v="2"/>
    <s v="Online Deposit (BOA ending 1903)"/>
    <d v="2022-09-20T00:00:00"/>
  </r>
  <r>
    <n v="1931"/>
    <x v="10"/>
    <x v="80"/>
    <x v="2"/>
    <s v="$480 Popmoney transfer from Hana (240 for Hana + 240 for Mintwab) - Deposit to AFCU"/>
    <d v="2022-09-13T00:00:00"/>
  </r>
  <r>
    <n v="1932"/>
    <x v="11"/>
    <x v="80"/>
    <x v="1"/>
    <m/>
    <m/>
  </r>
  <r>
    <n v="1933"/>
    <x v="12"/>
    <x v="80"/>
    <x v="2"/>
    <s v="Online Deposit (BOA ending 1930)"/>
    <d v="2023-01-09T00:00:00"/>
  </r>
  <r>
    <n v="1934"/>
    <x v="13"/>
    <x v="80"/>
    <x v="1"/>
    <m/>
    <m/>
  </r>
  <r>
    <n v="1935"/>
    <x v="14"/>
    <x v="80"/>
    <x v="1"/>
    <m/>
    <m/>
  </r>
  <r>
    <n v="1936"/>
    <x v="15"/>
    <x v="80"/>
    <x v="1"/>
    <m/>
    <m/>
  </r>
  <r>
    <n v="1937"/>
    <x v="16"/>
    <x v="80"/>
    <x v="3"/>
    <s v="Discontinued"/>
    <m/>
  </r>
  <r>
    <n v="1938"/>
    <x v="17"/>
    <x v="80"/>
    <x v="3"/>
    <s v="Discontinued"/>
    <m/>
  </r>
  <r>
    <n v="1939"/>
    <x v="18"/>
    <x v="80"/>
    <x v="0"/>
    <s v="Regiter as a new member and paid $200 in cash"/>
    <d v="2022-09-17T00:00:00"/>
  </r>
  <r>
    <n v="1940"/>
    <x v="19"/>
    <x v="80"/>
    <x v="1"/>
    <m/>
    <m/>
  </r>
  <r>
    <n v="1941"/>
    <x v="20"/>
    <x v="80"/>
    <x v="1"/>
    <m/>
    <m/>
  </r>
  <r>
    <n v="1942"/>
    <x v="21"/>
    <x v="80"/>
    <x v="2"/>
    <s v="$480 Popmoney transfer from Hana (240 for Hana + 240 for Mintwab) - Deposit to AFCU"/>
    <d v="2022-09-13T00:00:00"/>
  </r>
  <r>
    <n v="1943"/>
    <x v="22"/>
    <x v="80"/>
    <x v="1"/>
    <m/>
    <m/>
  </r>
  <r>
    <n v="1944"/>
    <x v="23"/>
    <x v="80"/>
    <x v="1"/>
    <m/>
    <m/>
  </r>
  <r>
    <n v="1945"/>
    <x v="0"/>
    <x v="81"/>
    <x v="2"/>
    <s v="Online Deposit (BOA ending 1645 - $300)"/>
    <d v="2021-12-20T00:00:00"/>
  </r>
  <r>
    <n v="1946"/>
    <x v="1"/>
    <x v="81"/>
    <x v="2"/>
    <s v="From Personal account"/>
    <d v="2022-01-03T00:00:00"/>
  </r>
  <r>
    <n v="1947"/>
    <x v="2"/>
    <x v="81"/>
    <x v="1"/>
    <m/>
    <m/>
  </r>
  <r>
    <n v="1948"/>
    <x v="3"/>
    <x v="81"/>
    <x v="2"/>
    <s v="Online Deposit (BOA ending 1930) - 200"/>
    <d v="2022-08-24T00:00:00"/>
  </r>
  <r>
    <n v="1949"/>
    <x v="4"/>
    <x v="81"/>
    <x v="2"/>
    <s v="Received $100 in cash at the party in Eleni's House"/>
    <d v="2023-01-28T00:00:00"/>
  </r>
  <r>
    <n v="1950"/>
    <x v="5"/>
    <x v="81"/>
    <x v="2"/>
    <s v="Online Deposit (BOA ending 1930)"/>
    <d v="2022-09-17T00:00:00"/>
  </r>
  <r>
    <n v="1951"/>
    <x v="6"/>
    <x v="81"/>
    <x v="1"/>
    <m/>
    <m/>
  </r>
  <r>
    <n v="1952"/>
    <x v="7"/>
    <x v="81"/>
    <x v="2"/>
    <s v="Online Deposit (BOA ending 1930)"/>
    <d v="2023-01-30T00:00:00"/>
  </r>
  <r>
    <n v="1953"/>
    <x v="8"/>
    <x v="81"/>
    <x v="1"/>
    <m/>
    <m/>
  </r>
  <r>
    <n v="1954"/>
    <x v="9"/>
    <x v="81"/>
    <x v="1"/>
    <m/>
    <m/>
  </r>
  <r>
    <n v="1955"/>
    <x v="10"/>
    <x v="81"/>
    <x v="2"/>
    <s v="$480 Popmoney transfer from Hana (240 for Hana + 240 for Mintwab) - Deposit to AFCU"/>
    <d v="2022-09-13T00:00:00"/>
  </r>
  <r>
    <n v="1956"/>
    <x v="11"/>
    <x v="81"/>
    <x v="1"/>
    <m/>
    <m/>
  </r>
  <r>
    <n v="1957"/>
    <x v="12"/>
    <x v="81"/>
    <x v="2"/>
    <s v="Online Deposit (BOA ending 1930)"/>
    <d v="2023-01-09T00:00:00"/>
  </r>
  <r>
    <n v="1958"/>
    <x v="13"/>
    <x v="81"/>
    <x v="1"/>
    <m/>
    <m/>
  </r>
  <r>
    <n v="1959"/>
    <x v="14"/>
    <x v="81"/>
    <x v="1"/>
    <m/>
    <m/>
  </r>
  <r>
    <n v="1960"/>
    <x v="15"/>
    <x v="81"/>
    <x v="1"/>
    <m/>
    <m/>
  </r>
  <r>
    <n v="1961"/>
    <x v="16"/>
    <x v="81"/>
    <x v="3"/>
    <s v="Discontinued"/>
    <m/>
  </r>
  <r>
    <n v="1962"/>
    <x v="17"/>
    <x v="81"/>
    <x v="3"/>
    <s v="Discontinued"/>
    <m/>
  </r>
  <r>
    <n v="1963"/>
    <x v="18"/>
    <x v="81"/>
    <x v="2"/>
    <s v="Regiter as a new member and paid $200 in cash"/>
    <d v="2022-09-17T00:00:00"/>
  </r>
  <r>
    <n v="1964"/>
    <x v="19"/>
    <x v="81"/>
    <x v="1"/>
    <m/>
    <m/>
  </r>
  <r>
    <n v="1965"/>
    <x v="20"/>
    <x v="81"/>
    <x v="1"/>
    <m/>
    <m/>
  </r>
  <r>
    <n v="1966"/>
    <x v="21"/>
    <x v="81"/>
    <x v="2"/>
    <s v="$480 Popmoney transfer from Hana (240 for Hana + 240 for Mintwab) - Deposit to AFCU"/>
    <d v="2022-09-13T00:00:00"/>
  </r>
  <r>
    <n v="1967"/>
    <x v="22"/>
    <x v="81"/>
    <x v="1"/>
    <m/>
    <m/>
  </r>
  <r>
    <n v="1968"/>
    <x v="23"/>
    <x v="81"/>
    <x v="1"/>
    <m/>
    <m/>
  </r>
  <r>
    <n v="1969"/>
    <x v="0"/>
    <x v="82"/>
    <x v="2"/>
    <s v="Online Deposit (BOA ending 1645 - $300)"/>
    <d v="2021-12-20T00:00:00"/>
  </r>
  <r>
    <n v="1970"/>
    <x v="1"/>
    <x v="82"/>
    <x v="2"/>
    <s v="From Personal account"/>
    <d v="2022-01-03T00:00:00"/>
  </r>
  <r>
    <n v="1971"/>
    <x v="2"/>
    <x v="82"/>
    <x v="1"/>
    <m/>
    <m/>
  </r>
  <r>
    <n v="1972"/>
    <x v="3"/>
    <x v="82"/>
    <x v="2"/>
    <s v="Online Deposit (BOA ending 1930) - 200"/>
    <d v="2022-08-24T00:00:00"/>
  </r>
  <r>
    <n v="1973"/>
    <x v="4"/>
    <x v="82"/>
    <x v="2"/>
    <s v="Received $100 in cash at the party in Eleni's House"/>
    <d v="2023-01-28T00:00:00"/>
  </r>
  <r>
    <n v="1974"/>
    <x v="5"/>
    <x v="82"/>
    <x v="2"/>
    <s v="Online Deposit (BOA ending 1930)"/>
    <d v="2022-09-17T00:00:00"/>
  </r>
  <r>
    <n v="1975"/>
    <x v="6"/>
    <x v="82"/>
    <x v="1"/>
    <m/>
    <m/>
  </r>
  <r>
    <n v="1976"/>
    <x v="7"/>
    <x v="82"/>
    <x v="2"/>
    <s v="Online Deposit (BOA ending 1930)"/>
    <d v="2023-01-30T00:00:00"/>
  </r>
  <r>
    <n v="1977"/>
    <x v="8"/>
    <x v="82"/>
    <x v="1"/>
    <m/>
    <m/>
  </r>
  <r>
    <n v="1978"/>
    <x v="9"/>
    <x v="82"/>
    <x v="1"/>
    <m/>
    <m/>
  </r>
  <r>
    <n v="1979"/>
    <x v="10"/>
    <x v="82"/>
    <x v="2"/>
    <s v="$480 Popmoney transfer from Hana (240 for Hana + 240 for Mintwab) - Deposit to AFCU"/>
    <d v="2022-09-13T00:00:00"/>
  </r>
  <r>
    <n v="1980"/>
    <x v="11"/>
    <x v="82"/>
    <x v="1"/>
    <m/>
    <m/>
  </r>
  <r>
    <n v="1981"/>
    <x v="12"/>
    <x v="82"/>
    <x v="2"/>
    <s v="Online Deposit (BOA ending 1930)"/>
    <d v="2023-01-09T00:00:00"/>
  </r>
  <r>
    <n v="1982"/>
    <x v="13"/>
    <x v="82"/>
    <x v="1"/>
    <m/>
    <m/>
  </r>
  <r>
    <n v="1983"/>
    <x v="14"/>
    <x v="82"/>
    <x v="1"/>
    <m/>
    <m/>
  </r>
  <r>
    <n v="1984"/>
    <x v="15"/>
    <x v="82"/>
    <x v="1"/>
    <m/>
    <m/>
  </r>
  <r>
    <n v="1985"/>
    <x v="16"/>
    <x v="82"/>
    <x v="3"/>
    <s v="Discontinued"/>
    <m/>
  </r>
  <r>
    <n v="1986"/>
    <x v="17"/>
    <x v="82"/>
    <x v="3"/>
    <s v="Discontinued"/>
    <m/>
  </r>
  <r>
    <n v="1987"/>
    <x v="18"/>
    <x v="82"/>
    <x v="2"/>
    <s v="Regiter as a new member and paid $200 in cash"/>
    <d v="2022-09-17T00:00:00"/>
  </r>
  <r>
    <n v="1988"/>
    <x v="19"/>
    <x v="82"/>
    <x v="1"/>
    <m/>
    <m/>
  </r>
  <r>
    <n v="1989"/>
    <x v="20"/>
    <x v="82"/>
    <x v="1"/>
    <m/>
    <m/>
  </r>
  <r>
    <n v="1990"/>
    <x v="21"/>
    <x v="82"/>
    <x v="2"/>
    <s v="$480 Popmoney transfer from Hana (240 for Hana + 240 for Mintwab) - Deposit to AFCU"/>
    <d v="2022-09-13T00:00:00"/>
  </r>
  <r>
    <n v="1991"/>
    <x v="22"/>
    <x v="82"/>
    <x v="1"/>
    <m/>
    <m/>
  </r>
  <r>
    <n v="1992"/>
    <x v="23"/>
    <x v="82"/>
    <x v="1"/>
    <m/>
    <m/>
  </r>
  <r>
    <n v="1993"/>
    <x v="0"/>
    <x v="83"/>
    <x v="2"/>
    <s v="Online Deposit (BOA ending 1645 - $300)"/>
    <d v="2021-12-20T00:00:00"/>
  </r>
  <r>
    <n v="1994"/>
    <x v="1"/>
    <x v="83"/>
    <x v="2"/>
    <s v="From Personal account"/>
    <d v="2022-01-03T00:00:00"/>
  </r>
  <r>
    <n v="1995"/>
    <x v="2"/>
    <x v="83"/>
    <x v="1"/>
    <m/>
    <m/>
  </r>
  <r>
    <n v="1996"/>
    <x v="3"/>
    <x v="83"/>
    <x v="2"/>
    <s v="Online Deposit (BOA ending 1930) - 200"/>
    <d v="2022-08-24T00:00:00"/>
  </r>
  <r>
    <n v="1997"/>
    <x v="4"/>
    <x v="83"/>
    <x v="2"/>
    <s v="Received $100 in cash at the party in Eleni's House"/>
    <d v="2023-01-28T00:00:00"/>
  </r>
  <r>
    <n v="1998"/>
    <x v="5"/>
    <x v="83"/>
    <x v="2"/>
    <s v="Online Deposit (BOA ending 1930)"/>
    <d v="2022-09-17T00:00:00"/>
  </r>
  <r>
    <n v="1999"/>
    <x v="6"/>
    <x v="83"/>
    <x v="1"/>
    <m/>
    <m/>
  </r>
  <r>
    <n v="2000"/>
    <x v="7"/>
    <x v="83"/>
    <x v="2"/>
    <s v="Online Deposit (BOA ending 1930)"/>
    <d v="2023-01-30T00:00:00"/>
  </r>
  <r>
    <n v="2001"/>
    <x v="8"/>
    <x v="83"/>
    <x v="1"/>
    <m/>
    <m/>
  </r>
  <r>
    <n v="2002"/>
    <x v="9"/>
    <x v="83"/>
    <x v="1"/>
    <m/>
    <m/>
  </r>
  <r>
    <n v="2003"/>
    <x v="10"/>
    <x v="83"/>
    <x v="2"/>
    <s v="$480 Popmoney transfer from Hana (240 for Hana + 240 for Mintwab) - Deposit to AFCU"/>
    <d v="2022-09-13T00:00:00"/>
  </r>
  <r>
    <n v="2004"/>
    <x v="11"/>
    <x v="83"/>
    <x v="1"/>
    <m/>
    <m/>
  </r>
  <r>
    <n v="2005"/>
    <x v="12"/>
    <x v="83"/>
    <x v="2"/>
    <s v="Online Deposit (BOA ending 1930)"/>
    <d v="2023-01-09T00:00:00"/>
  </r>
  <r>
    <n v="2006"/>
    <x v="13"/>
    <x v="83"/>
    <x v="1"/>
    <m/>
    <m/>
  </r>
  <r>
    <n v="2007"/>
    <x v="14"/>
    <x v="83"/>
    <x v="1"/>
    <m/>
    <m/>
  </r>
  <r>
    <n v="2008"/>
    <x v="15"/>
    <x v="83"/>
    <x v="1"/>
    <m/>
    <m/>
  </r>
  <r>
    <n v="2009"/>
    <x v="16"/>
    <x v="83"/>
    <x v="3"/>
    <s v="Discontinued"/>
    <m/>
  </r>
  <r>
    <n v="2010"/>
    <x v="17"/>
    <x v="83"/>
    <x v="3"/>
    <s v="Discontinued"/>
    <m/>
  </r>
  <r>
    <n v="2011"/>
    <x v="18"/>
    <x v="83"/>
    <x v="2"/>
    <s v="Regiter as a new member and paid $200 in cash"/>
    <d v="2022-09-17T00:00:00"/>
  </r>
  <r>
    <n v="2012"/>
    <x v="19"/>
    <x v="83"/>
    <x v="1"/>
    <m/>
    <m/>
  </r>
  <r>
    <n v="2013"/>
    <x v="20"/>
    <x v="83"/>
    <x v="1"/>
    <m/>
    <m/>
  </r>
  <r>
    <n v="2014"/>
    <x v="21"/>
    <x v="83"/>
    <x v="2"/>
    <s v="$480 Popmoney transfer from Hana (240 for Hana + 240 for Mintwab) - Deposit to AFCU"/>
    <d v="2022-09-13T00:00:00"/>
  </r>
  <r>
    <n v="2015"/>
    <x v="22"/>
    <x v="83"/>
    <x v="1"/>
    <m/>
    <m/>
  </r>
  <r>
    <n v="2016"/>
    <x v="23"/>
    <x v="83"/>
    <x v="1"/>
    <m/>
    <m/>
  </r>
  <r>
    <n v="2017"/>
    <x v="0"/>
    <x v="84"/>
    <x v="2"/>
    <s v="Total of $139.1 picnic expense made by Fitsum was applied towards monthly payment"/>
    <d v="2022-09-17T00:00:00"/>
  </r>
  <r>
    <n v="2018"/>
    <x v="1"/>
    <x v="84"/>
    <x v="2"/>
    <s v="From Personal account"/>
    <d v="2023-01-22T00:00:00"/>
  </r>
  <r>
    <n v="2019"/>
    <x v="2"/>
    <x v="84"/>
    <x v="1"/>
    <m/>
    <m/>
  </r>
  <r>
    <n v="2020"/>
    <x v="3"/>
    <x v="84"/>
    <x v="2"/>
    <s v="Online Deposit (BOA ending 1930) - 200"/>
    <d v="2022-08-24T00:00:00"/>
  </r>
  <r>
    <n v="2021"/>
    <x v="4"/>
    <x v="84"/>
    <x v="2"/>
    <s v="Received $100 in cash at the party in Eleni's House"/>
    <d v="2023-01-28T00:00:00"/>
  </r>
  <r>
    <n v="2022"/>
    <x v="5"/>
    <x v="84"/>
    <x v="2"/>
    <s v="Paid by picnic expense(out of the total 164.73, the 160 will be applied to monthly cont)"/>
    <d v="2022-09-17T00:00:00"/>
  </r>
  <r>
    <n v="2023"/>
    <x v="6"/>
    <x v="84"/>
    <x v="1"/>
    <m/>
    <m/>
  </r>
  <r>
    <n v="2024"/>
    <x v="7"/>
    <x v="84"/>
    <x v="2"/>
    <s v="Online Deposit (BOA ending 1930)"/>
    <d v="2023-01-30T00:00:00"/>
  </r>
  <r>
    <n v="2025"/>
    <x v="8"/>
    <x v="84"/>
    <x v="1"/>
    <m/>
    <m/>
  </r>
  <r>
    <n v="2026"/>
    <x v="9"/>
    <x v="84"/>
    <x v="1"/>
    <m/>
    <m/>
  </r>
  <r>
    <n v="2027"/>
    <x v="10"/>
    <x v="84"/>
    <x v="2"/>
    <s v="Online Deposite by Dr Hana (BOA 1930) - Total 820 (60 for Kibebe, 380 for Mintwab, 380 for Dr Hana)"/>
    <d v="2023-07-08T00:00:00"/>
  </r>
  <r>
    <n v="2028"/>
    <x v="11"/>
    <x v="84"/>
    <x v="1"/>
    <m/>
    <m/>
  </r>
  <r>
    <n v="2029"/>
    <x v="12"/>
    <x v="84"/>
    <x v="2"/>
    <s v="Online Deposit (BOA ending 1930)"/>
    <d v="2023-01-09T00:00:00"/>
  </r>
  <r>
    <n v="2030"/>
    <x v="13"/>
    <x v="84"/>
    <x v="1"/>
    <m/>
    <m/>
  </r>
  <r>
    <n v="2031"/>
    <x v="14"/>
    <x v="84"/>
    <x v="1"/>
    <m/>
    <m/>
  </r>
  <r>
    <n v="2032"/>
    <x v="15"/>
    <x v="84"/>
    <x v="1"/>
    <m/>
    <m/>
  </r>
  <r>
    <n v="2033"/>
    <x v="16"/>
    <x v="84"/>
    <x v="0"/>
    <s v="$50 is Registration fee. Online Deposit (BOA ending 1930)"/>
    <d v="2023-01-03T00:00:00"/>
  </r>
  <r>
    <n v="2034"/>
    <x v="17"/>
    <x v="84"/>
    <x v="0"/>
    <s v="Regiter as a new member and transfered $250 (BOA 1930) $50 registration fee + 20 monthly cont."/>
    <d v="2023-01-30T00:00:00"/>
  </r>
  <r>
    <n v="2035"/>
    <x v="18"/>
    <x v="84"/>
    <x v="2"/>
    <s v="Regiter as a new member and paid $200 in cash"/>
    <d v="2022-09-17T00:00:00"/>
  </r>
  <r>
    <n v="2036"/>
    <x v="19"/>
    <x v="84"/>
    <x v="1"/>
    <m/>
    <m/>
  </r>
  <r>
    <n v="2037"/>
    <x v="20"/>
    <x v="84"/>
    <x v="1"/>
    <m/>
    <m/>
  </r>
  <r>
    <n v="2038"/>
    <x v="21"/>
    <x v="84"/>
    <x v="2"/>
    <s v="Online Deposite (BOA 1930) - Total 820 (60 for Kibebe, 380 for Mintwab, 380 for Dr Hana)"/>
    <d v="2023-07-08T00:00:00"/>
  </r>
  <r>
    <n v="2039"/>
    <x v="22"/>
    <x v="84"/>
    <x v="1"/>
    <m/>
    <m/>
  </r>
  <r>
    <n v="2040"/>
    <x v="23"/>
    <x v="84"/>
    <x v="1"/>
    <m/>
    <m/>
  </r>
  <r>
    <n v="2041"/>
    <x v="0"/>
    <x v="85"/>
    <x v="2"/>
    <s v="Total of $139.1 picnic expense made by Fitsum was applied towards monthly payment"/>
    <d v="2022-09-17T00:00:00"/>
  </r>
  <r>
    <n v="2042"/>
    <x v="1"/>
    <x v="85"/>
    <x v="2"/>
    <s v="From Personal account"/>
    <d v="2023-01-22T00:00:00"/>
  </r>
  <r>
    <n v="2043"/>
    <x v="2"/>
    <x v="85"/>
    <x v="1"/>
    <m/>
    <m/>
  </r>
  <r>
    <n v="2044"/>
    <x v="3"/>
    <x v="85"/>
    <x v="2"/>
    <s v="Online Deposit (BOA ending 1930) - 120"/>
    <d v="2023-07-08T00:00:00"/>
  </r>
  <r>
    <n v="2045"/>
    <x v="4"/>
    <x v="85"/>
    <x v="2"/>
    <s v="Received $100 in cash at the party in Eleni's House"/>
    <d v="2023-01-28T00:00:00"/>
  </r>
  <r>
    <n v="2046"/>
    <x v="5"/>
    <x v="85"/>
    <x v="2"/>
    <s v="Paid by picnic expense(out of the total 164.73, the 160 will be applied to monthly cont)"/>
    <d v="2022-09-17T00:00:00"/>
  </r>
  <r>
    <n v="2047"/>
    <x v="6"/>
    <x v="85"/>
    <x v="1"/>
    <m/>
    <m/>
  </r>
  <r>
    <n v="2048"/>
    <x v="7"/>
    <x v="85"/>
    <x v="2"/>
    <s v="Online Deposit (BOA ending 1930)"/>
    <d v="2023-07-13T00:00:00"/>
  </r>
  <r>
    <n v="2049"/>
    <x v="8"/>
    <x v="85"/>
    <x v="1"/>
    <m/>
    <m/>
  </r>
  <r>
    <n v="2050"/>
    <x v="9"/>
    <x v="85"/>
    <x v="1"/>
    <m/>
    <m/>
  </r>
  <r>
    <n v="2051"/>
    <x v="10"/>
    <x v="85"/>
    <x v="2"/>
    <s v="Online Deposite by Dr Hana (BOA 1930) - Total 820 (60 for Kibebe, 380 for Mintwab, 380 for Dr Hana)"/>
    <d v="2023-07-08T00:00:00"/>
  </r>
  <r>
    <n v="2052"/>
    <x v="11"/>
    <x v="85"/>
    <x v="1"/>
    <m/>
    <m/>
  </r>
  <r>
    <n v="2053"/>
    <x v="12"/>
    <x v="85"/>
    <x v="2"/>
    <s v="Online Deposit (BOA ending 1930) - 220"/>
    <d v="2023-07-08T00:00:00"/>
  </r>
  <r>
    <n v="2054"/>
    <x v="13"/>
    <x v="85"/>
    <x v="1"/>
    <m/>
    <m/>
  </r>
  <r>
    <n v="2055"/>
    <x v="14"/>
    <x v="85"/>
    <x v="1"/>
    <m/>
    <m/>
  </r>
  <r>
    <n v="2056"/>
    <x v="15"/>
    <x v="85"/>
    <x v="1"/>
    <m/>
    <m/>
  </r>
  <r>
    <n v="2057"/>
    <x v="16"/>
    <x v="85"/>
    <x v="2"/>
    <s v="Online Deposit (BOA ending 1930)"/>
    <d v="2023-01-03T00:00:00"/>
  </r>
  <r>
    <n v="2058"/>
    <x v="17"/>
    <x v="85"/>
    <x v="2"/>
    <s v="Online Deposit (BOA ending 1930) - 250"/>
    <d v="2023-01-30T00:00:00"/>
  </r>
  <r>
    <n v="2059"/>
    <x v="18"/>
    <x v="85"/>
    <x v="2"/>
    <s v="Regiter as a new member and paid $200 in cash"/>
    <d v="2022-09-17T00:00:00"/>
  </r>
  <r>
    <n v="2060"/>
    <x v="19"/>
    <x v="85"/>
    <x v="1"/>
    <m/>
    <m/>
  </r>
  <r>
    <n v="2061"/>
    <x v="20"/>
    <x v="85"/>
    <x v="1"/>
    <m/>
    <m/>
  </r>
  <r>
    <n v="2062"/>
    <x v="21"/>
    <x v="85"/>
    <x v="2"/>
    <s v="Online Deposite (BOA 1930) - Total 820 (60 for Kibebe, 380 for Mintwab, 380 for Dr Hana)"/>
    <d v="2023-07-08T00:00:00"/>
  </r>
  <r>
    <n v="2063"/>
    <x v="22"/>
    <x v="85"/>
    <x v="1"/>
    <m/>
    <m/>
  </r>
  <r>
    <n v="2064"/>
    <x v="23"/>
    <x v="85"/>
    <x v="1"/>
    <m/>
    <m/>
  </r>
  <r>
    <n v="2065"/>
    <x v="0"/>
    <x v="86"/>
    <x v="2"/>
    <s v="Total of $139.1 picnic expense made by Fitsum was applied towards monthly payment"/>
    <d v="2022-09-17T00:00:00"/>
  </r>
  <r>
    <n v="2066"/>
    <x v="1"/>
    <x v="86"/>
    <x v="2"/>
    <s v="From Personal account"/>
    <d v="2023-01-22T00:00:00"/>
  </r>
  <r>
    <n v="2067"/>
    <x v="2"/>
    <x v="86"/>
    <x v="1"/>
    <m/>
    <m/>
  </r>
  <r>
    <n v="2068"/>
    <x v="3"/>
    <x v="86"/>
    <x v="2"/>
    <s v="Online Deposit (BOA ending 1930) - 120"/>
    <d v="2023-07-08T00:00:00"/>
  </r>
  <r>
    <n v="2069"/>
    <x v="4"/>
    <x v="86"/>
    <x v="2"/>
    <s v="Online Deposit (BOA ending 1930)"/>
    <d v="2023-07-09T00:00:00"/>
  </r>
  <r>
    <n v="2070"/>
    <x v="5"/>
    <x v="86"/>
    <x v="2"/>
    <s v="Paid by picnic expense(out of the total 164.73, the 160 will be applied to monthly cont)"/>
    <d v="2022-09-17T00:00:00"/>
  </r>
  <r>
    <n v="2071"/>
    <x v="6"/>
    <x v="86"/>
    <x v="1"/>
    <m/>
    <m/>
  </r>
  <r>
    <n v="2072"/>
    <x v="7"/>
    <x v="86"/>
    <x v="2"/>
    <s v="Online Deposit (BOA ending 1930)"/>
    <d v="2023-07-13T00:00:00"/>
  </r>
  <r>
    <n v="2073"/>
    <x v="8"/>
    <x v="86"/>
    <x v="1"/>
    <m/>
    <m/>
  </r>
  <r>
    <n v="2074"/>
    <x v="9"/>
    <x v="86"/>
    <x v="1"/>
    <m/>
    <m/>
  </r>
  <r>
    <n v="2075"/>
    <x v="10"/>
    <x v="86"/>
    <x v="2"/>
    <s v="Online Deposite by Dr Hana (BOA 1930) - Total 820 (60 for Kibebe, 380 for Mintwab, 380 for Dr Hana)"/>
    <d v="2023-07-08T00:00:00"/>
  </r>
  <r>
    <n v="2076"/>
    <x v="11"/>
    <x v="86"/>
    <x v="1"/>
    <m/>
    <m/>
  </r>
  <r>
    <n v="2077"/>
    <x v="12"/>
    <x v="86"/>
    <x v="2"/>
    <s v="Online Deposit (BOA ending 1930) - 220"/>
    <d v="2023-07-08T00:00:00"/>
  </r>
  <r>
    <n v="2078"/>
    <x v="13"/>
    <x v="86"/>
    <x v="1"/>
    <m/>
    <m/>
  </r>
  <r>
    <n v="2079"/>
    <x v="14"/>
    <x v="86"/>
    <x v="1"/>
    <m/>
    <m/>
  </r>
  <r>
    <n v="2080"/>
    <x v="15"/>
    <x v="86"/>
    <x v="1"/>
    <m/>
    <m/>
  </r>
  <r>
    <n v="2081"/>
    <x v="16"/>
    <x v="86"/>
    <x v="2"/>
    <s v="Online Deposit (BOA ending 1930)"/>
    <d v="2023-01-03T00:00:00"/>
  </r>
  <r>
    <n v="2082"/>
    <x v="17"/>
    <x v="86"/>
    <x v="2"/>
    <s v="Online Deposit (BOA ending 1930) - 250"/>
    <d v="2023-01-30T00:00:00"/>
  </r>
  <r>
    <n v="2083"/>
    <x v="18"/>
    <x v="86"/>
    <x v="2"/>
    <s v="Regiter as a new member and paid $200 in cash"/>
    <d v="2022-09-17T00:00:00"/>
  </r>
  <r>
    <n v="2084"/>
    <x v="19"/>
    <x v="86"/>
    <x v="1"/>
    <m/>
    <m/>
  </r>
  <r>
    <n v="2085"/>
    <x v="20"/>
    <x v="86"/>
    <x v="1"/>
    <m/>
    <m/>
  </r>
  <r>
    <n v="2086"/>
    <x v="21"/>
    <x v="86"/>
    <x v="2"/>
    <s v="Online Deposite (BOA 1930) - Total 820 (60 for Kibebe, 380 for Mintwab, 380 for Dr Hana)"/>
    <d v="2023-07-08T00:00:00"/>
  </r>
  <r>
    <n v="2087"/>
    <x v="22"/>
    <x v="86"/>
    <x v="1"/>
    <m/>
    <m/>
  </r>
  <r>
    <n v="2088"/>
    <x v="23"/>
    <x v="86"/>
    <x v="1"/>
    <m/>
    <m/>
  </r>
  <r>
    <n v="2089"/>
    <x v="0"/>
    <x v="87"/>
    <x v="2"/>
    <s v="Total of $139.1 picnic expense made by Fitsum was applied towards monthly payment"/>
    <d v="2022-09-17T00:00:00"/>
  </r>
  <r>
    <n v="2090"/>
    <x v="1"/>
    <x v="87"/>
    <x v="2"/>
    <s v="From Personal account"/>
    <d v="2023-03-30T00:00:00"/>
  </r>
  <r>
    <n v="2091"/>
    <x v="2"/>
    <x v="87"/>
    <x v="1"/>
    <m/>
    <m/>
  </r>
  <r>
    <n v="2092"/>
    <x v="3"/>
    <x v="87"/>
    <x v="2"/>
    <s v="Online Deposit (BOA ending 1930) - 120"/>
    <d v="2023-07-08T00:00:00"/>
  </r>
  <r>
    <n v="2093"/>
    <x v="4"/>
    <x v="87"/>
    <x v="2"/>
    <s v="Online Deposit (BOA ending 1930)"/>
    <d v="2023-07-09T00:00:00"/>
  </r>
  <r>
    <n v="2094"/>
    <x v="5"/>
    <x v="87"/>
    <x v="2"/>
    <s v="Paid by picnic expense(out of the total 164.73, the 160 will be applied to monthly cont)"/>
    <d v="2022-09-17T00:00:00"/>
  </r>
  <r>
    <n v="2095"/>
    <x v="6"/>
    <x v="87"/>
    <x v="1"/>
    <m/>
    <m/>
  </r>
  <r>
    <n v="2096"/>
    <x v="7"/>
    <x v="87"/>
    <x v="2"/>
    <s v="Online Deposit (BOA ending 1930)"/>
    <d v="2023-07-13T00:00:00"/>
  </r>
  <r>
    <n v="2097"/>
    <x v="8"/>
    <x v="87"/>
    <x v="1"/>
    <m/>
    <m/>
  </r>
  <r>
    <n v="2098"/>
    <x v="9"/>
    <x v="87"/>
    <x v="1"/>
    <m/>
    <m/>
  </r>
  <r>
    <n v="2099"/>
    <x v="10"/>
    <x v="87"/>
    <x v="2"/>
    <s v="Online Deposite by Dr Hana (BOA 1930) - Total 820 (60 for Kibebe, 380 for Mintwab, 380 for Dr Hana)"/>
    <d v="2023-07-08T00:00:00"/>
  </r>
  <r>
    <n v="2100"/>
    <x v="11"/>
    <x v="87"/>
    <x v="1"/>
    <m/>
    <m/>
  </r>
  <r>
    <n v="2101"/>
    <x v="12"/>
    <x v="87"/>
    <x v="2"/>
    <s v="Online Deposit (BOA ending 1930) - 220"/>
    <d v="2023-07-08T00:00:00"/>
  </r>
  <r>
    <n v="2102"/>
    <x v="13"/>
    <x v="87"/>
    <x v="1"/>
    <m/>
    <m/>
  </r>
  <r>
    <n v="2103"/>
    <x v="14"/>
    <x v="87"/>
    <x v="1"/>
    <m/>
    <m/>
  </r>
  <r>
    <n v="2104"/>
    <x v="15"/>
    <x v="87"/>
    <x v="1"/>
    <m/>
    <m/>
  </r>
  <r>
    <n v="2105"/>
    <x v="16"/>
    <x v="87"/>
    <x v="1"/>
    <m/>
    <m/>
  </r>
  <r>
    <n v="2106"/>
    <x v="17"/>
    <x v="87"/>
    <x v="2"/>
    <s v="Online Deposit (BOA ending 1930) - 250"/>
    <d v="2023-01-30T00:00:00"/>
  </r>
  <r>
    <n v="2107"/>
    <x v="18"/>
    <x v="87"/>
    <x v="2"/>
    <s v="Regiter as a new member and paid $200 in cash plus 10 from Fikre to make the last payment 20"/>
    <d v="2022-09-17T00:00:00"/>
  </r>
  <r>
    <n v="2108"/>
    <x v="19"/>
    <x v="87"/>
    <x v="1"/>
    <m/>
    <m/>
  </r>
  <r>
    <n v="2109"/>
    <x v="20"/>
    <x v="87"/>
    <x v="1"/>
    <m/>
    <m/>
  </r>
  <r>
    <n v="2110"/>
    <x v="21"/>
    <x v="87"/>
    <x v="2"/>
    <s v="Online Deposite (BOA 1930) - Total 820 (60 for Kibebe, 380 for Mintwab, 380 for Dr Hana)"/>
    <d v="2023-07-08T00:00:00"/>
  </r>
  <r>
    <n v="2111"/>
    <x v="22"/>
    <x v="87"/>
    <x v="1"/>
    <m/>
    <m/>
  </r>
  <r>
    <n v="2112"/>
    <x v="23"/>
    <x v="87"/>
    <x v="1"/>
    <m/>
    <m/>
  </r>
  <r>
    <n v="2113"/>
    <x v="0"/>
    <x v="88"/>
    <x v="2"/>
    <s v="Total of $139.1 picnic expense made by Fitsum was applied towards monthly payment"/>
    <d v="2022-09-17T00:00:00"/>
  </r>
  <r>
    <n v="2114"/>
    <x v="1"/>
    <x v="88"/>
    <x v="2"/>
    <s v="From Personal account"/>
    <d v="2023-03-30T00:00:00"/>
  </r>
  <r>
    <n v="2115"/>
    <x v="2"/>
    <x v="88"/>
    <x v="1"/>
    <m/>
    <m/>
  </r>
  <r>
    <n v="2116"/>
    <x v="3"/>
    <x v="88"/>
    <x v="2"/>
    <s v="Online Deposit (BOA ending 1930) - 120"/>
    <d v="2023-07-08T00:00:00"/>
  </r>
  <r>
    <n v="2117"/>
    <x v="4"/>
    <x v="88"/>
    <x v="2"/>
    <s v="Online Deposit (BOA ending 1930)"/>
    <d v="2023-07-09T00:00:00"/>
  </r>
  <r>
    <n v="2118"/>
    <x v="5"/>
    <x v="88"/>
    <x v="2"/>
    <s v="Paid by picnic expense(out of the total 164.73, the 160 will be applied to monthly cont)"/>
    <d v="2022-09-17T00:00:00"/>
  </r>
  <r>
    <n v="2119"/>
    <x v="6"/>
    <x v="88"/>
    <x v="1"/>
    <m/>
    <m/>
  </r>
  <r>
    <n v="2120"/>
    <x v="7"/>
    <x v="88"/>
    <x v="2"/>
    <s v="Online Deposit (BOA ending 1930)"/>
    <d v="2023-07-13T00:00:00"/>
  </r>
  <r>
    <n v="2121"/>
    <x v="8"/>
    <x v="88"/>
    <x v="1"/>
    <m/>
    <m/>
  </r>
  <r>
    <n v="2122"/>
    <x v="9"/>
    <x v="88"/>
    <x v="1"/>
    <m/>
    <m/>
  </r>
  <r>
    <n v="2123"/>
    <x v="10"/>
    <x v="88"/>
    <x v="2"/>
    <s v="Online Deposite by Dr Hana (BOA 1930) - Total 820 (60 for Kibebe, 380 for Mintwab, 380 for Dr Hana)"/>
    <d v="2023-07-08T00:00:00"/>
  </r>
  <r>
    <n v="2124"/>
    <x v="11"/>
    <x v="88"/>
    <x v="1"/>
    <m/>
    <m/>
  </r>
  <r>
    <n v="2125"/>
    <x v="12"/>
    <x v="88"/>
    <x v="2"/>
    <s v="Online Deposit (BOA ending 1930) - 220"/>
    <d v="2023-07-08T00:00:00"/>
  </r>
  <r>
    <n v="2126"/>
    <x v="13"/>
    <x v="88"/>
    <x v="1"/>
    <m/>
    <m/>
  </r>
  <r>
    <n v="2127"/>
    <x v="14"/>
    <x v="88"/>
    <x v="1"/>
    <m/>
    <m/>
  </r>
  <r>
    <n v="2128"/>
    <x v="15"/>
    <x v="88"/>
    <x v="1"/>
    <m/>
    <m/>
  </r>
  <r>
    <n v="2129"/>
    <x v="16"/>
    <x v="88"/>
    <x v="1"/>
    <m/>
    <m/>
  </r>
  <r>
    <n v="2130"/>
    <x v="17"/>
    <x v="88"/>
    <x v="2"/>
    <s v="Online Deposit (BOA ending 1930) - 250"/>
    <d v="2023-01-30T00:00:00"/>
  </r>
  <r>
    <n v="2131"/>
    <x v="18"/>
    <x v="88"/>
    <x v="2"/>
    <s v="Paid by Dr Hanna (BOE 1930) - Total 820 (60 for Kibebe, 380 for Mintiwab and 380 for Dr Hana)"/>
    <d v="2023-07-08T00:00:00"/>
  </r>
  <r>
    <n v="2132"/>
    <x v="19"/>
    <x v="88"/>
    <x v="1"/>
    <m/>
    <m/>
  </r>
  <r>
    <n v="2133"/>
    <x v="20"/>
    <x v="88"/>
    <x v="1"/>
    <m/>
    <m/>
  </r>
  <r>
    <n v="2134"/>
    <x v="21"/>
    <x v="88"/>
    <x v="2"/>
    <s v="Online Deposite (BOA 1930) - Total 820 (60 for Kibebe, 380 for Mintwab, 380 for Dr Hana)"/>
    <d v="2023-07-08T00:00:00"/>
  </r>
  <r>
    <n v="2135"/>
    <x v="22"/>
    <x v="88"/>
    <x v="1"/>
    <m/>
    <m/>
  </r>
  <r>
    <n v="2136"/>
    <x v="23"/>
    <x v="88"/>
    <x v="1"/>
    <m/>
    <m/>
  </r>
  <r>
    <n v="2137"/>
    <x v="0"/>
    <x v="89"/>
    <x v="2"/>
    <s v="Total of $139.1 picnic expense made by Fitsum was applied towards monthly payment"/>
    <d v="2022-09-17T00:00:00"/>
  </r>
  <r>
    <n v="2138"/>
    <x v="1"/>
    <x v="89"/>
    <x v="2"/>
    <s v="From Personal account"/>
    <d v="2023-03-30T00:00:00"/>
  </r>
  <r>
    <n v="2139"/>
    <x v="2"/>
    <x v="89"/>
    <x v="1"/>
    <m/>
    <m/>
  </r>
  <r>
    <n v="2140"/>
    <x v="3"/>
    <x v="89"/>
    <x v="2"/>
    <s v="Online Deposit (BOA ending 1930) - 120"/>
    <d v="2023-07-08T00:00:00"/>
  </r>
  <r>
    <n v="2141"/>
    <x v="4"/>
    <x v="89"/>
    <x v="2"/>
    <s v="Online Deposit (BOA ending 1930)"/>
    <d v="2023-07-09T00:00:00"/>
  </r>
  <r>
    <n v="2142"/>
    <x v="5"/>
    <x v="89"/>
    <x v="2"/>
    <s v="Paid by picnic expense(out of the total 164.73, the 160 will be applied to monthly cont)"/>
    <d v="2022-09-17T00:00:00"/>
  </r>
  <r>
    <n v="2143"/>
    <x v="6"/>
    <x v="89"/>
    <x v="1"/>
    <m/>
    <m/>
  </r>
  <r>
    <n v="2144"/>
    <x v="7"/>
    <x v="89"/>
    <x v="2"/>
    <s v="Online Deposit (BOA ending 1930)"/>
    <d v="2023-07-13T00:00:00"/>
  </r>
  <r>
    <n v="2145"/>
    <x v="8"/>
    <x v="89"/>
    <x v="1"/>
    <m/>
    <m/>
  </r>
  <r>
    <n v="2146"/>
    <x v="9"/>
    <x v="89"/>
    <x v="1"/>
    <m/>
    <m/>
  </r>
  <r>
    <n v="2147"/>
    <x v="10"/>
    <x v="89"/>
    <x v="2"/>
    <s v="Online Deposite by Dr Hana (BOA 1930) - Total 820 (60 for Kibebe, 380 for Mintwab, 380 for Dr Hana)"/>
    <d v="2023-07-08T00:00:00"/>
  </r>
  <r>
    <n v="2148"/>
    <x v="11"/>
    <x v="89"/>
    <x v="1"/>
    <m/>
    <m/>
  </r>
  <r>
    <n v="2149"/>
    <x v="12"/>
    <x v="89"/>
    <x v="2"/>
    <s v="Online Deposit (BOA ending 1930) - 220"/>
    <d v="2023-07-08T00:00:00"/>
  </r>
  <r>
    <n v="2150"/>
    <x v="13"/>
    <x v="89"/>
    <x v="1"/>
    <m/>
    <m/>
  </r>
  <r>
    <n v="2151"/>
    <x v="14"/>
    <x v="89"/>
    <x v="1"/>
    <m/>
    <m/>
  </r>
  <r>
    <n v="2152"/>
    <x v="15"/>
    <x v="89"/>
    <x v="1"/>
    <m/>
    <m/>
  </r>
  <r>
    <n v="2153"/>
    <x v="16"/>
    <x v="89"/>
    <x v="1"/>
    <m/>
    <m/>
  </r>
  <r>
    <n v="2154"/>
    <x v="17"/>
    <x v="89"/>
    <x v="2"/>
    <s v="Online Deposit (BOA ending 1930) - 250"/>
    <d v="2023-01-30T00:00:00"/>
  </r>
  <r>
    <n v="2155"/>
    <x v="18"/>
    <x v="89"/>
    <x v="2"/>
    <s v="Paid by Dr Hanna (BOE 1930) - Total 820 (60 for Kibebe, 380 for Mintiwab and 380 for Dr Hana)"/>
    <d v="2023-07-08T00:00:00"/>
  </r>
  <r>
    <n v="2156"/>
    <x v="19"/>
    <x v="89"/>
    <x v="1"/>
    <m/>
    <m/>
  </r>
  <r>
    <n v="2157"/>
    <x v="20"/>
    <x v="89"/>
    <x v="1"/>
    <m/>
    <m/>
  </r>
  <r>
    <n v="2158"/>
    <x v="21"/>
    <x v="89"/>
    <x v="2"/>
    <s v="Online Deposite (BOA 1930) - Total 820 (60 for Kibebe, 380 for Mintwab, 380 for Dr Hana)"/>
    <d v="2023-07-08T00:00:00"/>
  </r>
  <r>
    <n v="2159"/>
    <x v="22"/>
    <x v="89"/>
    <x v="1"/>
    <m/>
    <m/>
  </r>
  <r>
    <n v="2160"/>
    <x v="23"/>
    <x v="89"/>
    <x v="1"/>
    <m/>
    <m/>
  </r>
  <r>
    <n v="2161"/>
    <x v="0"/>
    <x v="90"/>
    <x v="2"/>
    <s v="Total of $139.1 picnic expense made by Fitsum was applied towards monthly payment. I paid the extra 0.9 to make the cont as 20"/>
    <d v="2022-09-17T00:00:00"/>
  </r>
  <r>
    <n v="2162"/>
    <x v="1"/>
    <x v="90"/>
    <x v="2"/>
    <s v="From Personal account"/>
    <d v="2023-03-30T00:00:00"/>
  </r>
  <r>
    <n v="2163"/>
    <x v="2"/>
    <x v="90"/>
    <x v="1"/>
    <m/>
    <m/>
  </r>
  <r>
    <n v="2164"/>
    <x v="3"/>
    <x v="90"/>
    <x v="2"/>
    <s v="Online Deposit (BOA ending 1930) - 120"/>
    <d v="2023-07-08T00:00:00"/>
  </r>
  <r>
    <n v="2165"/>
    <x v="4"/>
    <x v="90"/>
    <x v="2"/>
    <s v="Online Deposit (BOA ending 1930)"/>
    <d v="2023-07-09T00:00:00"/>
  </r>
  <r>
    <n v="2166"/>
    <x v="5"/>
    <x v="90"/>
    <x v="2"/>
    <s v="Paid by picnic expense(out of the total 164.73, the 160 will be applied to monthly cont)"/>
    <d v="2022-09-17T00:00:00"/>
  </r>
  <r>
    <n v="2167"/>
    <x v="6"/>
    <x v="90"/>
    <x v="1"/>
    <m/>
    <m/>
  </r>
  <r>
    <n v="2168"/>
    <x v="7"/>
    <x v="90"/>
    <x v="2"/>
    <s v="Online Deposit (BOA ending 1930)"/>
    <d v="2023-07-13T00:00:00"/>
  </r>
  <r>
    <n v="2169"/>
    <x v="8"/>
    <x v="90"/>
    <x v="1"/>
    <m/>
    <m/>
  </r>
  <r>
    <n v="2170"/>
    <x v="9"/>
    <x v="90"/>
    <x v="1"/>
    <m/>
    <m/>
  </r>
  <r>
    <n v="2171"/>
    <x v="10"/>
    <x v="90"/>
    <x v="2"/>
    <s v="Online Deposite by Dr Hana (BOA 1930) - Total 820 (60 for Kibebe, 380 for Mintwab, 380 for Dr Hana)"/>
    <d v="2023-07-08T00:00:00"/>
  </r>
  <r>
    <n v="2172"/>
    <x v="11"/>
    <x v="90"/>
    <x v="1"/>
    <m/>
    <m/>
  </r>
  <r>
    <n v="2173"/>
    <x v="12"/>
    <x v="90"/>
    <x v="2"/>
    <s v="Online Deposit (BOA ending 1930) - 220"/>
    <d v="2023-07-08T00:00:00"/>
  </r>
  <r>
    <n v="2174"/>
    <x v="13"/>
    <x v="90"/>
    <x v="1"/>
    <m/>
    <m/>
  </r>
  <r>
    <n v="2175"/>
    <x v="14"/>
    <x v="90"/>
    <x v="1"/>
    <m/>
    <m/>
  </r>
  <r>
    <n v="2176"/>
    <x v="15"/>
    <x v="90"/>
    <x v="1"/>
    <m/>
    <m/>
  </r>
  <r>
    <n v="2177"/>
    <x v="16"/>
    <x v="90"/>
    <x v="1"/>
    <m/>
    <m/>
  </r>
  <r>
    <n v="2178"/>
    <x v="17"/>
    <x v="90"/>
    <x v="2"/>
    <s v="Online Deposit (BOA ending 1930) - 250"/>
    <d v="2023-01-30T00:00:00"/>
  </r>
  <r>
    <n v="2179"/>
    <x v="18"/>
    <x v="90"/>
    <x v="2"/>
    <s v="Paid by Dr Hanna (BOE 1930) - Total 820 (60 for Kibebe, 380 for Mintiwab and 380 for Dr Hana)"/>
    <d v="2023-07-08T00:00:00"/>
  </r>
  <r>
    <n v="2180"/>
    <x v="19"/>
    <x v="90"/>
    <x v="1"/>
    <m/>
    <m/>
  </r>
  <r>
    <n v="2181"/>
    <x v="20"/>
    <x v="90"/>
    <x v="1"/>
    <m/>
    <m/>
  </r>
  <r>
    <n v="2182"/>
    <x v="21"/>
    <x v="90"/>
    <x v="2"/>
    <s v="Online Deposite (BOA 1930) - Total 820 (60 for Kibebe, 380 for Mintwab, 380 for Dr Hana)"/>
    <d v="2023-07-08T00:00:00"/>
  </r>
  <r>
    <n v="2183"/>
    <x v="22"/>
    <x v="90"/>
    <x v="1"/>
    <m/>
    <m/>
  </r>
  <r>
    <n v="2184"/>
    <x v="23"/>
    <x v="90"/>
    <x v="1"/>
    <m/>
    <m/>
  </r>
  <r>
    <n v="2185"/>
    <x v="0"/>
    <x v="91"/>
    <x v="1"/>
    <m/>
    <m/>
  </r>
  <r>
    <n v="2186"/>
    <x v="1"/>
    <x v="91"/>
    <x v="2"/>
    <s v="From Personal account"/>
    <d v="2023-03-30T00:00:00"/>
  </r>
  <r>
    <n v="2187"/>
    <x v="2"/>
    <x v="91"/>
    <x v="1"/>
    <m/>
    <m/>
  </r>
  <r>
    <n v="2188"/>
    <x v="3"/>
    <x v="91"/>
    <x v="1"/>
    <m/>
    <m/>
  </r>
  <r>
    <n v="2189"/>
    <x v="4"/>
    <x v="91"/>
    <x v="1"/>
    <m/>
    <m/>
  </r>
  <r>
    <n v="2190"/>
    <x v="5"/>
    <x v="91"/>
    <x v="2"/>
    <s v="Paid by picnic expense(out of the total 164.73, the 160 will be applied to monthly cont)"/>
    <d v="2022-09-17T00:00:00"/>
  </r>
  <r>
    <n v="2191"/>
    <x v="6"/>
    <x v="91"/>
    <x v="1"/>
    <m/>
    <m/>
  </r>
  <r>
    <n v="2192"/>
    <x v="7"/>
    <x v="91"/>
    <x v="1"/>
    <m/>
    <m/>
  </r>
  <r>
    <n v="2193"/>
    <x v="8"/>
    <x v="91"/>
    <x v="1"/>
    <m/>
    <m/>
  </r>
  <r>
    <n v="2194"/>
    <x v="9"/>
    <x v="91"/>
    <x v="1"/>
    <m/>
    <m/>
  </r>
  <r>
    <n v="2195"/>
    <x v="10"/>
    <x v="91"/>
    <x v="2"/>
    <s v="Online Deposite by Dr Hana (BOA 1930) - Total 820 (60 for Kibebe, 380 for Mintwab, 380 for Dr Hana)"/>
    <d v="2023-07-08T00:00:00"/>
  </r>
  <r>
    <n v="2196"/>
    <x v="11"/>
    <x v="91"/>
    <x v="1"/>
    <m/>
    <m/>
  </r>
  <r>
    <n v="2197"/>
    <x v="12"/>
    <x v="91"/>
    <x v="2"/>
    <s v="Online Deposit (BOA ending 1930) - 220"/>
    <d v="2023-07-08T00:00:00"/>
  </r>
  <r>
    <n v="2198"/>
    <x v="13"/>
    <x v="91"/>
    <x v="1"/>
    <m/>
    <m/>
  </r>
  <r>
    <n v="2199"/>
    <x v="14"/>
    <x v="91"/>
    <x v="1"/>
    <m/>
    <m/>
  </r>
  <r>
    <n v="2200"/>
    <x v="15"/>
    <x v="91"/>
    <x v="1"/>
    <m/>
    <m/>
  </r>
  <r>
    <n v="2201"/>
    <x v="16"/>
    <x v="91"/>
    <x v="1"/>
    <m/>
    <m/>
  </r>
  <r>
    <n v="2202"/>
    <x v="17"/>
    <x v="91"/>
    <x v="2"/>
    <s v="Online Deposit (BOA ending 1930) - 250"/>
    <d v="2023-01-30T00:00:00"/>
  </r>
  <r>
    <n v="2203"/>
    <x v="18"/>
    <x v="91"/>
    <x v="1"/>
    <m/>
    <m/>
  </r>
  <r>
    <n v="2204"/>
    <x v="19"/>
    <x v="91"/>
    <x v="1"/>
    <m/>
    <m/>
  </r>
  <r>
    <n v="2205"/>
    <x v="20"/>
    <x v="91"/>
    <x v="1"/>
    <m/>
    <m/>
  </r>
  <r>
    <n v="2206"/>
    <x v="21"/>
    <x v="91"/>
    <x v="2"/>
    <s v="Online Deposite (BOA 1930) - Total 820 (60 for Kibebe, 380 for Mintwab, 380 for Dr Hana)"/>
    <d v="2023-07-08T00:00:00"/>
  </r>
  <r>
    <n v="2207"/>
    <x v="22"/>
    <x v="91"/>
    <x v="1"/>
    <m/>
    <m/>
  </r>
  <r>
    <n v="2208"/>
    <x v="23"/>
    <x v="91"/>
    <x v="1"/>
    <m/>
    <m/>
  </r>
  <r>
    <n v="2209"/>
    <x v="0"/>
    <x v="92"/>
    <x v="1"/>
    <m/>
    <m/>
  </r>
  <r>
    <n v="2210"/>
    <x v="1"/>
    <x v="92"/>
    <x v="2"/>
    <s v="From Personal account"/>
    <d v="2023-03-30T00:00:00"/>
  </r>
  <r>
    <n v="2211"/>
    <x v="2"/>
    <x v="92"/>
    <x v="1"/>
    <m/>
    <m/>
  </r>
  <r>
    <n v="2212"/>
    <x v="3"/>
    <x v="92"/>
    <x v="1"/>
    <m/>
    <m/>
  </r>
  <r>
    <n v="2213"/>
    <x v="4"/>
    <x v="92"/>
    <x v="1"/>
    <m/>
    <m/>
  </r>
  <r>
    <n v="2214"/>
    <x v="5"/>
    <x v="92"/>
    <x v="1"/>
    <m/>
    <m/>
  </r>
  <r>
    <n v="2215"/>
    <x v="6"/>
    <x v="92"/>
    <x v="1"/>
    <m/>
    <m/>
  </r>
  <r>
    <n v="2216"/>
    <x v="7"/>
    <x v="92"/>
    <x v="1"/>
    <m/>
    <m/>
  </r>
  <r>
    <n v="2217"/>
    <x v="8"/>
    <x v="92"/>
    <x v="1"/>
    <m/>
    <m/>
  </r>
  <r>
    <n v="2218"/>
    <x v="9"/>
    <x v="92"/>
    <x v="1"/>
    <m/>
    <m/>
  </r>
  <r>
    <n v="2219"/>
    <x v="10"/>
    <x v="92"/>
    <x v="2"/>
    <s v="Online Deposite by Dr Hana (BOA 1930) - Total 820 (60 for Kibebe, 380 for Mintwab, 380 for Dr Hana)"/>
    <d v="2023-07-08T00:00:00"/>
  </r>
  <r>
    <n v="2220"/>
    <x v="11"/>
    <x v="92"/>
    <x v="1"/>
    <m/>
    <m/>
  </r>
  <r>
    <n v="2221"/>
    <x v="12"/>
    <x v="92"/>
    <x v="2"/>
    <s v="Online Deposit (BOA ending 1930) - 220"/>
    <d v="2023-07-08T00:00:00"/>
  </r>
  <r>
    <n v="2222"/>
    <x v="13"/>
    <x v="92"/>
    <x v="1"/>
    <m/>
    <m/>
  </r>
  <r>
    <n v="2223"/>
    <x v="14"/>
    <x v="92"/>
    <x v="1"/>
    <m/>
    <m/>
  </r>
  <r>
    <n v="2224"/>
    <x v="15"/>
    <x v="92"/>
    <x v="1"/>
    <m/>
    <m/>
  </r>
  <r>
    <n v="2225"/>
    <x v="16"/>
    <x v="92"/>
    <x v="1"/>
    <m/>
    <m/>
  </r>
  <r>
    <n v="2226"/>
    <x v="17"/>
    <x v="92"/>
    <x v="2"/>
    <s v="Online Deposit (BOA ending 1930) - 250"/>
    <d v="2023-01-30T00:00:00"/>
  </r>
  <r>
    <n v="2227"/>
    <x v="18"/>
    <x v="92"/>
    <x v="1"/>
    <m/>
    <m/>
  </r>
  <r>
    <n v="2228"/>
    <x v="19"/>
    <x v="92"/>
    <x v="1"/>
    <m/>
    <m/>
  </r>
  <r>
    <n v="2229"/>
    <x v="20"/>
    <x v="92"/>
    <x v="1"/>
    <m/>
    <m/>
  </r>
  <r>
    <n v="2230"/>
    <x v="21"/>
    <x v="92"/>
    <x v="2"/>
    <s v="Online Deposite (BOA 1930) - Total 820 (60 for Kibebe, 380 for Mintwab, 380 for Dr Hana)"/>
    <d v="2023-07-08T00:00:00"/>
  </r>
  <r>
    <n v="2231"/>
    <x v="22"/>
    <x v="92"/>
    <x v="1"/>
    <m/>
    <m/>
  </r>
  <r>
    <n v="2232"/>
    <x v="23"/>
    <x v="92"/>
    <x v="1"/>
    <m/>
    <m/>
  </r>
  <r>
    <n v="2233"/>
    <x v="0"/>
    <x v="93"/>
    <x v="1"/>
    <m/>
    <m/>
  </r>
  <r>
    <n v="2234"/>
    <x v="1"/>
    <x v="93"/>
    <x v="2"/>
    <s v="From Personal account"/>
    <d v="2023-03-30T00:00:00"/>
  </r>
  <r>
    <n v="2235"/>
    <x v="2"/>
    <x v="93"/>
    <x v="1"/>
    <m/>
    <m/>
  </r>
  <r>
    <n v="2236"/>
    <x v="3"/>
    <x v="93"/>
    <x v="1"/>
    <m/>
    <m/>
  </r>
  <r>
    <n v="2237"/>
    <x v="4"/>
    <x v="93"/>
    <x v="1"/>
    <m/>
    <m/>
  </r>
  <r>
    <n v="2238"/>
    <x v="5"/>
    <x v="93"/>
    <x v="1"/>
    <m/>
    <m/>
  </r>
  <r>
    <n v="2239"/>
    <x v="6"/>
    <x v="93"/>
    <x v="1"/>
    <m/>
    <m/>
  </r>
  <r>
    <n v="2240"/>
    <x v="7"/>
    <x v="93"/>
    <x v="1"/>
    <m/>
    <m/>
  </r>
  <r>
    <n v="2241"/>
    <x v="8"/>
    <x v="93"/>
    <x v="1"/>
    <m/>
    <m/>
  </r>
  <r>
    <n v="2242"/>
    <x v="9"/>
    <x v="93"/>
    <x v="1"/>
    <m/>
    <m/>
  </r>
  <r>
    <n v="2243"/>
    <x v="10"/>
    <x v="93"/>
    <x v="2"/>
    <s v="Online Deposite by Dr Hana (BOA 1930) - Total 820 (60 for Kibebe, 380 for Mintwab, 380 for Dr Hana)"/>
    <d v="2023-07-08T00:00:00"/>
  </r>
  <r>
    <n v="2244"/>
    <x v="11"/>
    <x v="93"/>
    <x v="1"/>
    <m/>
    <m/>
  </r>
  <r>
    <n v="2245"/>
    <x v="12"/>
    <x v="93"/>
    <x v="2"/>
    <s v="Online Deposit (BOA ending 1930) - 220"/>
    <d v="2023-07-08T00:00:00"/>
  </r>
  <r>
    <n v="2246"/>
    <x v="13"/>
    <x v="93"/>
    <x v="1"/>
    <m/>
    <m/>
  </r>
  <r>
    <n v="2247"/>
    <x v="14"/>
    <x v="93"/>
    <x v="1"/>
    <m/>
    <m/>
  </r>
  <r>
    <n v="2248"/>
    <x v="15"/>
    <x v="93"/>
    <x v="1"/>
    <m/>
    <m/>
  </r>
  <r>
    <n v="2249"/>
    <x v="16"/>
    <x v="93"/>
    <x v="1"/>
    <m/>
    <m/>
  </r>
  <r>
    <n v="2250"/>
    <x v="17"/>
    <x v="93"/>
    <x v="2"/>
    <s v="Online Deposit (BOA ending 1930) - 250"/>
    <d v="2023-01-30T00:00:00"/>
  </r>
  <r>
    <n v="2251"/>
    <x v="18"/>
    <x v="93"/>
    <x v="1"/>
    <m/>
    <m/>
  </r>
  <r>
    <n v="2252"/>
    <x v="19"/>
    <x v="93"/>
    <x v="1"/>
    <m/>
    <m/>
  </r>
  <r>
    <n v="2253"/>
    <x v="20"/>
    <x v="93"/>
    <x v="1"/>
    <m/>
    <m/>
  </r>
  <r>
    <n v="2254"/>
    <x v="21"/>
    <x v="93"/>
    <x v="2"/>
    <s v="Online Deposite (BOA 1930) - Total 820 (60 for Kibebe, 380 for Mintwab, 380 for Dr Hana)"/>
    <d v="2023-07-08T00:00:00"/>
  </r>
  <r>
    <n v="2255"/>
    <x v="22"/>
    <x v="93"/>
    <x v="1"/>
    <m/>
    <m/>
  </r>
  <r>
    <n v="2256"/>
    <x v="23"/>
    <x v="93"/>
    <x v="1"/>
    <m/>
    <m/>
  </r>
  <r>
    <n v="2257"/>
    <x v="0"/>
    <x v="94"/>
    <x v="1"/>
    <m/>
    <m/>
  </r>
  <r>
    <n v="2258"/>
    <x v="1"/>
    <x v="94"/>
    <x v="2"/>
    <s v="From Personal account"/>
    <d v="2023-03-30T00:00:00"/>
  </r>
  <r>
    <n v="2259"/>
    <x v="2"/>
    <x v="94"/>
    <x v="1"/>
    <m/>
    <m/>
  </r>
  <r>
    <n v="2260"/>
    <x v="3"/>
    <x v="94"/>
    <x v="1"/>
    <m/>
    <m/>
  </r>
  <r>
    <n v="2261"/>
    <x v="4"/>
    <x v="94"/>
    <x v="1"/>
    <m/>
    <m/>
  </r>
  <r>
    <n v="2262"/>
    <x v="5"/>
    <x v="94"/>
    <x v="1"/>
    <m/>
    <m/>
  </r>
  <r>
    <n v="2263"/>
    <x v="6"/>
    <x v="94"/>
    <x v="1"/>
    <m/>
    <m/>
  </r>
  <r>
    <n v="2264"/>
    <x v="7"/>
    <x v="94"/>
    <x v="1"/>
    <m/>
    <m/>
  </r>
  <r>
    <n v="2265"/>
    <x v="8"/>
    <x v="94"/>
    <x v="1"/>
    <m/>
    <m/>
  </r>
  <r>
    <n v="2266"/>
    <x v="9"/>
    <x v="94"/>
    <x v="1"/>
    <m/>
    <m/>
  </r>
  <r>
    <n v="2267"/>
    <x v="10"/>
    <x v="94"/>
    <x v="2"/>
    <s v="Online Deposite by Dr Hana (BOA 1930) - Total 820 (60 for Kibebe, 380 for Mintwab, 380 for Dr Hana)"/>
    <d v="2023-07-08T00:00:00"/>
  </r>
  <r>
    <n v="2268"/>
    <x v="11"/>
    <x v="94"/>
    <x v="1"/>
    <m/>
    <m/>
  </r>
  <r>
    <n v="2269"/>
    <x v="12"/>
    <x v="94"/>
    <x v="2"/>
    <s v="Online Deposit (BOA ending 1930) - 220"/>
    <d v="2023-07-08T00:00:00"/>
  </r>
  <r>
    <n v="2270"/>
    <x v="13"/>
    <x v="94"/>
    <x v="1"/>
    <m/>
    <m/>
  </r>
  <r>
    <n v="2271"/>
    <x v="14"/>
    <x v="94"/>
    <x v="1"/>
    <m/>
    <m/>
  </r>
  <r>
    <n v="2272"/>
    <x v="15"/>
    <x v="94"/>
    <x v="1"/>
    <m/>
    <m/>
  </r>
  <r>
    <n v="2273"/>
    <x v="16"/>
    <x v="94"/>
    <x v="1"/>
    <m/>
    <m/>
  </r>
  <r>
    <n v="2274"/>
    <x v="17"/>
    <x v="94"/>
    <x v="1"/>
    <m/>
    <m/>
  </r>
  <r>
    <n v="2275"/>
    <x v="18"/>
    <x v="94"/>
    <x v="1"/>
    <m/>
    <m/>
  </r>
  <r>
    <n v="2276"/>
    <x v="19"/>
    <x v="94"/>
    <x v="1"/>
    <m/>
    <m/>
  </r>
  <r>
    <n v="2277"/>
    <x v="20"/>
    <x v="94"/>
    <x v="1"/>
    <m/>
    <m/>
  </r>
  <r>
    <n v="2278"/>
    <x v="21"/>
    <x v="94"/>
    <x v="2"/>
    <s v="Online Deposite (BOA 1930) - Total 820 (60 for Kibebe, 380 for Mintwab, 380 for Dr Hana)"/>
    <d v="2023-07-08T00:00:00"/>
  </r>
  <r>
    <n v="2279"/>
    <x v="22"/>
    <x v="94"/>
    <x v="1"/>
    <m/>
    <m/>
  </r>
  <r>
    <n v="2280"/>
    <x v="23"/>
    <x v="94"/>
    <x v="1"/>
    <m/>
    <m/>
  </r>
  <r>
    <n v="2281"/>
    <x v="0"/>
    <x v="95"/>
    <x v="1"/>
    <m/>
    <m/>
  </r>
  <r>
    <n v="2282"/>
    <x v="1"/>
    <x v="95"/>
    <x v="2"/>
    <s v="From Personal account"/>
    <d v="2023-03-30T00:00:00"/>
  </r>
  <r>
    <n v="2283"/>
    <x v="2"/>
    <x v="95"/>
    <x v="1"/>
    <m/>
    <m/>
  </r>
  <r>
    <n v="2284"/>
    <x v="3"/>
    <x v="95"/>
    <x v="1"/>
    <m/>
    <m/>
  </r>
  <r>
    <n v="2285"/>
    <x v="4"/>
    <x v="95"/>
    <x v="1"/>
    <m/>
    <m/>
  </r>
  <r>
    <n v="2286"/>
    <x v="5"/>
    <x v="95"/>
    <x v="1"/>
    <m/>
    <m/>
  </r>
  <r>
    <n v="2287"/>
    <x v="6"/>
    <x v="95"/>
    <x v="1"/>
    <m/>
    <m/>
  </r>
  <r>
    <n v="2288"/>
    <x v="7"/>
    <x v="95"/>
    <x v="1"/>
    <m/>
    <m/>
  </r>
  <r>
    <n v="2289"/>
    <x v="8"/>
    <x v="95"/>
    <x v="1"/>
    <m/>
    <m/>
  </r>
  <r>
    <n v="2290"/>
    <x v="9"/>
    <x v="95"/>
    <x v="1"/>
    <m/>
    <m/>
  </r>
  <r>
    <n v="2291"/>
    <x v="10"/>
    <x v="95"/>
    <x v="2"/>
    <s v="Online Deposite by Dr Hana (BOA 1930) - Total 820 (60 for Kibebe, 380 for Mintwab, 380 for Dr Hana)"/>
    <d v="2023-07-08T00:00:00"/>
  </r>
  <r>
    <n v="2292"/>
    <x v="11"/>
    <x v="95"/>
    <x v="1"/>
    <m/>
    <m/>
  </r>
  <r>
    <n v="2293"/>
    <x v="12"/>
    <x v="95"/>
    <x v="2"/>
    <s v="Online Deposit (BOA ending 1930) - 220"/>
    <d v="2023-07-08T00:00:00"/>
  </r>
  <r>
    <n v="2294"/>
    <x v="13"/>
    <x v="95"/>
    <x v="1"/>
    <m/>
    <m/>
  </r>
  <r>
    <n v="2295"/>
    <x v="14"/>
    <x v="95"/>
    <x v="1"/>
    <m/>
    <m/>
  </r>
  <r>
    <n v="2296"/>
    <x v="15"/>
    <x v="95"/>
    <x v="1"/>
    <m/>
    <m/>
  </r>
  <r>
    <n v="2297"/>
    <x v="16"/>
    <x v="95"/>
    <x v="1"/>
    <m/>
    <m/>
  </r>
  <r>
    <n v="2298"/>
    <x v="17"/>
    <x v="95"/>
    <x v="1"/>
    <m/>
    <m/>
  </r>
  <r>
    <n v="2299"/>
    <x v="18"/>
    <x v="95"/>
    <x v="1"/>
    <m/>
    <m/>
  </r>
  <r>
    <n v="2300"/>
    <x v="19"/>
    <x v="95"/>
    <x v="1"/>
    <m/>
    <m/>
  </r>
  <r>
    <n v="2301"/>
    <x v="20"/>
    <x v="95"/>
    <x v="1"/>
    <m/>
    <m/>
  </r>
  <r>
    <n v="2302"/>
    <x v="21"/>
    <x v="95"/>
    <x v="2"/>
    <s v="Online Deposite (BOA 1930) - Total 820 (60 for Kibebe, 380 for Mintwab, 380 for Dr Hana)"/>
    <d v="2023-07-08T00:00:00"/>
  </r>
  <r>
    <n v="2303"/>
    <x v="22"/>
    <x v="95"/>
    <x v="1"/>
    <m/>
    <m/>
  </r>
  <r>
    <n v="2304"/>
    <x v="23"/>
    <x v="95"/>
    <x v="1"/>
    <m/>
    <m/>
  </r>
  <r>
    <n v="2305"/>
    <x v="0"/>
    <x v="96"/>
    <x v="1"/>
    <m/>
    <m/>
  </r>
  <r>
    <n v="2306"/>
    <x v="1"/>
    <x v="96"/>
    <x v="1"/>
    <m/>
    <m/>
  </r>
  <r>
    <n v="2307"/>
    <x v="2"/>
    <x v="96"/>
    <x v="1"/>
    <m/>
    <m/>
  </r>
  <r>
    <n v="2308"/>
    <x v="3"/>
    <x v="96"/>
    <x v="1"/>
    <m/>
    <m/>
  </r>
  <r>
    <n v="2309"/>
    <x v="4"/>
    <x v="96"/>
    <x v="1"/>
    <m/>
    <m/>
  </r>
  <r>
    <n v="2310"/>
    <x v="5"/>
    <x v="96"/>
    <x v="1"/>
    <m/>
    <m/>
  </r>
  <r>
    <n v="2311"/>
    <x v="6"/>
    <x v="96"/>
    <x v="1"/>
    <m/>
    <m/>
  </r>
  <r>
    <n v="2312"/>
    <x v="7"/>
    <x v="96"/>
    <x v="1"/>
    <m/>
    <m/>
  </r>
  <r>
    <n v="2313"/>
    <x v="8"/>
    <x v="96"/>
    <x v="1"/>
    <m/>
    <m/>
  </r>
  <r>
    <n v="2314"/>
    <x v="9"/>
    <x v="96"/>
    <x v="1"/>
    <m/>
    <m/>
  </r>
  <r>
    <n v="2315"/>
    <x v="10"/>
    <x v="96"/>
    <x v="2"/>
    <s v="Online Deposite by Dr Hana (BOA 1930) - Total 820 (60 for Kibebe, 380 for Mintwab, 380 for Dr Hana)"/>
    <d v="2023-07-08T00:00:00"/>
  </r>
  <r>
    <n v="2316"/>
    <x v="11"/>
    <x v="96"/>
    <x v="1"/>
    <m/>
    <m/>
  </r>
  <r>
    <n v="2317"/>
    <x v="12"/>
    <x v="96"/>
    <x v="1"/>
    <m/>
    <m/>
  </r>
  <r>
    <n v="2318"/>
    <x v="13"/>
    <x v="96"/>
    <x v="1"/>
    <m/>
    <m/>
  </r>
  <r>
    <n v="2319"/>
    <x v="14"/>
    <x v="96"/>
    <x v="1"/>
    <m/>
    <m/>
  </r>
  <r>
    <n v="2320"/>
    <x v="15"/>
    <x v="96"/>
    <x v="1"/>
    <m/>
    <m/>
  </r>
  <r>
    <n v="2321"/>
    <x v="16"/>
    <x v="96"/>
    <x v="1"/>
    <m/>
    <m/>
  </r>
  <r>
    <n v="2322"/>
    <x v="17"/>
    <x v="96"/>
    <x v="1"/>
    <m/>
    <m/>
  </r>
  <r>
    <n v="2323"/>
    <x v="18"/>
    <x v="96"/>
    <x v="1"/>
    <m/>
    <m/>
  </r>
  <r>
    <n v="2324"/>
    <x v="19"/>
    <x v="96"/>
    <x v="1"/>
    <m/>
    <m/>
  </r>
  <r>
    <n v="2325"/>
    <x v="20"/>
    <x v="96"/>
    <x v="1"/>
    <m/>
    <m/>
  </r>
  <r>
    <n v="2326"/>
    <x v="21"/>
    <x v="96"/>
    <x v="2"/>
    <s v="Online Deposite (BOA 1930) - Total 820 (60 for Kibebe, 380 for Mintwab, 380 for Dr Hana)"/>
    <d v="2023-07-08T00:00:00"/>
  </r>
  <r>
    <n v="2327"/>
    <x v="22"/>
    <x v="96"/>
    <x v="1"/>
    <m/>
    <m/>
  </r>
  <r>
    <n v="2328"/>
    <x v="23"/>
    <x v="96"/>
    <x v="1"/>
    <m/>
    <m/>
  </r>
  <r>
    <n v="2329"/>
    <x v="0"/>
    <x v="97"/>
    <x v="1"/>
    <m/>
    <m/>
  </r>
  <r>
    <n v="2330"/>
    <x v="1"/>
    <x v="97"/>
    <x v="1"/>
    <m/>
    <m/>
  </r>
  <r>
    <n v="2331"/>
    <x v="2"/>
    <x v="97"/>
    <x v="1"/>
    <m/>
    <m/>
  </r>
  <r>
    <n v="2332"/>
    <x v="3"/>
    <x v="97"/>
    <x v="1"/>
    <m/>
    <m/>
  </r>
  <r>
    <n v="2333"/>
    <x v="4"/>
    <x v="97"/>
    <x v="1"/>
    <m/>
    <m/>
  </r>
  <r>
    <n v="2334"/>
    <x v="5"/>
    <x v="97"/>
    <x v="1"/>
    <m/>
    <m/>
  </r>
  <r>
    <n v="2335"/>
    <x v="6"/>
    <x v="97"/>
    <x v="1"/>
    <m/>
    <m/>
  </r>
  <r>
    <n v="2336"/>
    <x v="7"/>
    <x v="97"/>
    <x v="1"/>
    <m/>
    <m/>
  </r>
  <r>
    <n v="2337"/>
    <x v="8"/>
    <x v="97"/>
    <x v="1"/>
    <m/>
    <m/>
  </r>
  <r>
    <n v="2338"/>
    <x v="9"/>
    <x v="97"/>
    <x v="1"/>
    <m/>
    <m/>
  </r>
  <r>
    <n v="2339"/>
    <x v="10"/>
    <x v="97"/>
    <x v="2"/>
    <s v="Online Deposite by Dr Hana (BOA 1930) - Total 820 (60 for Kibebe, 380 for Mintwab, 380 for Dr Hana)"/>
    <d v="2023-07-08T00:00:00"/>
  </r>
  <r>
    <n v="2340"/>
    <x v="11"/>
    <x v="97"/>
    <x v="1"/>
    <m/>
    <m/>
  </r>
  <r>
    <n v="2341"/>
    <x v="12"/>
    <x v="97"/>
    <x v="1"/>
    <m/>
    <m/>
  </r>
  <r>
    <n v="2342"/>
    <x v="13"/>
    <x v="97"/>
    <x v="1"/>
    <m/>
    <m/>
  </r>
  <r>
    <n v="2343"/>
    <x v="14"/>
    <x v="97"/>
    <x v="1"/>
    <m/>
    <m/>
  </r>
  <r>
    <n v="2344"/>
    <x v="15"/>
    <x v="97"/>
    <x v="1"/>
    <m/>
    <m/>
  </r>
  <r>
    <n v="2345"/>
    <x v="16"/>
    <x v="97"/>
    <x v="1"/>
    <m/>
    <m/>
  </r>
  <r>
    <n v="2346"/>
    <x v="17"/>
    <x v="97"/>
    <x v="1"/>
    <m/>
    <m/>
  </r>
  <r>
    <n v="2347"/>
    <x v="18"/>
    <x v="97"/>
    <x v="1"/>
    <m/>
    <m/>
  </r>
  <r>
    <n v="2348"/>
    <x v="19"/>
    <x v="97"/>
    <x v="1"/>
    <m/>
    <m/>
  </r>
  <r>
    <n v="2349"/>
    <x v="20"/>
    <x v="97"/>
    <x v="1"/>
    <m/>
    <m/>
  </r>
  <r>
    <n v="2350"/>
    <x v="21"/>
    <x v="97"/>
    <x v="2"/>
    <s v="Online Deposite (BOA 1930) - Total 820 (60 for Kibebe, 380 for Mintwab, 380 for Dr Hana)"/>
    <d v="2023-07-08T00:00:00"/>
  </r>
  <r>
    <n v="2351"/>
    <x v="22"/>
    <x v="97"/>
    <x v="1"/>
    <m/>
    <m/>
  </r>
  <r>
    <n v="2352"/>
    <x v="23"/>
    <x v="97"/>
    <x v="1"/>
    <m/>
    <m/>
  </r>
  <r>
    <n v="2353"/>
    <x v="0"/>
    <x v="98"/>
    <x v="1"/>
    <m/>
    <m/>
  </r>
  <r>
    <n v="2354"/>
    <x v="1"/>
    <x v="98"/>
    <x v="1"/>
    <m/>
    <m/>
  </r>
  <r>
    <n v="2355"/>
    <x v="2"/>
    <x v="98"/>
    <x v="1"/>
    <m/>
    <m/>
  </r>
  <r>
    <n v="2356"/>
    <x v="3"/>
    <x v="98"/>
    <x v="1"/>
    <m/>
    <m/>
  </r>
  <r>
    <n v="2357"/>
    <x v="4"/>
    <x v="98"/>
    <x v="1"/>
    <m/>
    <m/>
  </r>
  <r>
    <n v="2358"/>
    <x v="5"/>
    <x v="98"/>
    <x v="1"/>
    <m/>
    <m/>
  </r>
  <r>
    <n v="2359"/>
    <x v="6"/>
    <x v="98"/>
    <x v="1"/>
    <m/>
    <m/>
  </r>
  <r>
    <n v="2360"/>
    <x v="7"/>
    <x v="98"/>
    <x v="1"/>
    <m/>
    <m/>
  </r>
  <r>
    <n v="2361"/>
    <x v="8"/>
    <x v="98"/>
    <x v="1"/>
    <m/>
    <m/>
  </r>
  <r>
    <n v="2362"/>
    <x v="9"/>
    <x v="98"/>
    <x v="1"/>
    <m/>
    <m/>
  </r>
  <r>
    <n v="2363"/>
    <x v="10"/>
    <x v="98"/>
    <x v="2"/>
    <s v="Online Deposite by Dr Hana (BOA 1930) - Total 820 (60 for Kibebe, 380 for Mintwab, 380 for Dr Hana)"/>
    <d v="2023-07-08T00:00:00"/>
  </r>
  <r>
    <n v="2364"/>
    <x v="11"/>
    <x v="98"/>
    <x v="1"/>
    <m/>
    <m/>
  </r>
  <r>
    <n v="2365"/>
    <x v="12"/>
    <x v="98"/>
    <x v="1"/>
    <m/>
    <m/>
  </r>
  <r>
    <n v="2366"/>
    <x v="13"/>
    <x v="98"/>
    <x v="1"/>
    <m/>
    <m/>
  </r>
  <r>
    <n v="2367"/>
    <x v="14"/>
    <x v="98"/>
    <x v="1"/>
    <m/>
    <m/>
  </r>
  <r>
    <n v="2368"/>
    <x v="15"/>
    <x v="98"/>
    <x v="1"/>
    <m/>
    <m/>
  </r>
  <r>
    <n v="2369"/>
    <x v="16"/>
    <x v="98"/>
    <x v="1"/>
    <m/>
    <m/>
  </r>
  <r>
    <n v="2370"/>
    <x v="17"/>
    <x v="98"/>
    <x v="1"/>
    <m/>
    <m/>
  </r>
  <r>
    <n v="2371"/>
    <x v="18"/>
    <x v="98"/>
    <x v="1"/>
    <m/>
    <m/>
  </r>
  <r>
    <n v="2372"/>
    <x v="19"/>
    <x v="98"/>
    <x v="1"/>
    <m/>
    <m/>
  </r>
  <r>
    <n v="2373"/>
    <x v="20"/>
    <x v="98"/>
    <x v="1"/>
    <m/>
    <m/>
  </r>
  <r>
    <n v="2374"/>
    <x v="21"/>
    <x v="98"/>
    <x v="2"/>
    <s v="Online Deposite (BOA 1930) - Total 820 (60 for Kibebe, 380 for Mintwab, 380 for Dr Hana)"/>
    <d v="2023-07-08T00:00:00"/>
  </r>
  <r>
    <n v="2375"/>
    <x v="22"/>
    <x v="98"/>
    <x v="1"/>
    <m/>
    <m/>
  </r>
  <r>
    <n v="2376"/>
    <x v="23"/>
    <x v="98"/>
    <x v="1"/>
    <m/>
    <m/>
  </r>
  <r>
    <n v="2377"/>
    <x v="0"/>
    <x v="99"/>
    <x v="1"/>
    <m/>
    <m/>
  </r>
  <r>
    <n v="2378"/>
    <x v="1"/>
    <x v="99"/>
    <x v="1"/>
    <m/>
    <m/>
  </r>
  <r>
    <n v="2379"/>
    <x v="2"/>
    <x v="99"/>
    <x v="1"/>
    <m/>
    <m/>
  </r>
  <r>
    <n v="2380"/>
    <x v="3"/>
    <x v="99"/>
    <x v="1"/>
    <m/>
    <m/>
  </r>
  <r>
    <n v="2381"/>
    <x v="4"/>
    <x v="99"/>
    <x v="1"/>
    <m/>
    <m/>
  </r>
  <r>
    <n v="2382"/>
    <x v="5"/>
    <x v="99"/>
    <x v="1"/>
    <m/>
    <m/>
  </r>
  <r>
    <n v="2383"/>
    <x v="6"/>
    <x v="99"/>
    <x v="1"/>
    <m/>
    <m/>
  </r>
  <r>
    <n v="2384"/>
    <x v="7"/>
    <x v="99"/>
    <x v="1"/>
    <m/>
    <m/>
  </r>
  <r>
    <n v="2385"/>
    <x v="8"/>
    <x v="99"/>
    <x v="1"/>
    <m/>
    <m/>
  </r>
  <r>
    <n v="2386"/>
    <x v="9"/>
    <x v="99"/>
    <x v="1"/>
    <m/>
    <m/>
  </r>
  <r>
    <n v="2387"/>
    <x v="10"/>
    <x v="99"/>
    <x v="2"/>
    <s v="Online Deposite by Dr Hana (BOA 1930) - Total 820 (60 for Kibebe, 380 for Mintwab, 380 for Dr Hana)"/>
    <d v="2023-07-08T00:00:00"/>
  </r>
  <r>
    <n v="2388"/>
    <x v="11"/>
    <x v="99"/>
    <x v="1"/>
    <m/>
    <m/>
  </r>
  <r>
    <n v="2389"/>
    <x v="12"/>
    <x v="99"/>
    <x v="1"/>
    <m/>
    <m/>
  </r>
  <r>
    <n v="2390"/>
    <x v="13"/>
    <x v="99"/>
    <x v="1"/>
    <m/>
    <m/>
  </r>
  <r>
    <n v="2391"/>
    <x v="14"/>
    <x v="99"/>
    <x v="1"/>
    <m/>
    <m/>
  </r>
  <r>
    <n v="2392"/>
    <x v="15"/>
    <x v="99"/>
    <x v="1"/>
    <m/>
    <m/>
  </r>
  <r>
    <n v="2393"/>
    <x v="16"/>
    <x v="99"/>
    <x v="1"/>
    <m/>
    <m/>
  </r>
  <r>
    <n v="2394"/>
    <x v="17"/>
    <x v="99"/>
    <x v="1"/>
    <m/>
    <m/>
  </r>
  <r>
    <n v="2395"/>
    <x v="18"/>
    <x v="99"/>
    <x v="1"/>
    <m/>
    <m/>
  </r>
  <r>
    <n v="2396"/>
    <x v="19"/>
    <x v="99"/>
    <x v="1"/>
    <m/>
    <m/>
  </r>
  <r>
    <n v="2397"/>
    <x v="20"/>
    <x v="99"/>
    <x v="1"/>
    <m/>
    <m/>
  </r>
  <r>
    <n v="2398"/>
    <x v="21"/>
    <x v="99"/>
    <x v="2"/>
    <s v="Online Deposite (BOA 1930) - Total 820 (60 for Kibebe, 380 for Mintwab, 380 for Dr Hana)"/>
    <d v="2023-07-08T00:00:00"/>
  </r>
  <r>
    <n v="2399"/>
    <x v="22"/>
    <x v="99"/>
    <x v="1"/>
    <m/>
    <m/>
  </r>
  <r>
    <n v="2400"/>
    <x v="23"/>
    <x v="99"/>
    <x v="1"/>
    <m/>
    <m/>
  </r>
  <r>
    <n v="2401"/>
    <x v="0"/>
    <x v="100"/>
    <x v="1"/>
    <m/>
    <m/>
  </r>
  <r>
    <n v="2402"/>
    <x v="1"/>
    <x v="100"/>
    <x v="1"/>
    <m/>
    <m/>
  </r>
  <r>
    <n v="2403"/>
    <x v="2"/>
    <x v="100"/>
    <x v="1"/>
    <m/>
    <m/>
  </r>
  <r>
    <n v="2404"/>
    <x v="3"/>
    <x v="100"/>
    <x v="1"/>
    <m/>
    <m/>
  </r>
  <r>
    <n v="2405"/>
    <x v="4"/>
    <x v="100"/>
    <x v="1"/>
    <m/>
    <m/>
  </r>
  <r>
    <n v="2406"/>
    <x v="5"/>
    <x v="100"/>
    <x v="1"/>
    <m/>
    <m/>
  </r>
  <r>
    <n v="2407"/>
    <x v="6"/>
    <x v="100"/>
    <x v="1"/>
    <m/>
    <m/>
  </r>
  <r>
    <n v="2408"/>
    <x v="7"/>
    <x v="100"/>
    <x v="1"/>
    <m/>
    <m/>
  </r>
  <r>
    <n v="2409"/>
    <x v="8"/>
    <x v="100"/>
    <x v="1"/>
    <m/>
    <m/>
  </r>
  <r>
    <n v="2410"/>
    <x v="9"/>
    <x v="100"/>
    <x v="1"/>
    <m/>
    <m/>
  </r>
  <r>
    <n v="2411"/>
    <x v="10"/>
    <x v="100"/>
    <x v="2"/>
    <s v="Online Deposite by Dr Hana (BOA 1930) - Total 820 (60 for Kibebe, 380 for Mintwab, 380 for Dr Hana)"/>
    <d v="2023-07-08T00:00:00"/>
  </r>
  <r>
    <n v="2412"/>
    <x v="11"/>
    <x v="100"/>
    <x v="1"/>
    <m/>
    <m/>
  </r>
  <r>
    <n v="2413"/>
    <x v="12"/>
    <x v="100"/>
    <x v="1"/>
    <m/>
    <m/>
  </r>
  <r>
    <n v="2414"/>
    <x v="13"/>
    <x v="100"/>
    <x v="1"/>
    <m/>
    <m/>
  </r>
  <r>
    <n v="2415"/>
    <x v="14"/>
    <x v="100"/>
    <x v="1"/>
    <m/>
    <m/>
  </r>
  <r>
    <n v="2416"/>
    <x v="15"/>
    <x v="100"/>
    <x v="1"/>
    <m/>
    <m/>
  </r>
  <r>
    <n v="2417"/>
    <x v="16"/>
    <x v="100"/>
    <x v="1"/>
    <m/>
    <m/>
  </r>
  <r>
    <n v="2418"/>
    <x v="17"/>
    <x v="100"/>
    <x v="1"/>
    <m/>
    <m/>
  </r>
  <r>
    <n v="2419"/>
    <x v="18"/>
    <x v="100"/>
    <x v="1"/>
    <m/>
    <m/>
  </r>
  <r>
    <n v="2420"/>
    <x v="19"/>
    <x v="100"/>
    <x v="1"/>
    <m/>
    <m/>
  </r>
  <r>
    <n v="2421"/>
    <x v="20"/>
    <x v="100"/>
    <x v="1"/>
    <m/>
    <m/>
  </r>
  <r>
    <n v="2422"/>
    <x v="21"/>
    <x v="100"/>
    <x v="2"/>
    <s v="Online Deposite (BOA 1930) - Total 820 (60 for Kibebe, 380 for Mintwab, 380 for Dr Hana)"/>
    <d v="2023-07-08T00:00:00"/>
  </r>
  <r>
    <n v="2423"/>
    <x v="22"/>
    <x v="100"/>
    <x v="1"/>
    <m/>
    <m/>
  </r>
  <r>
    <n v="2424"/>
    <x v="23"/>
    <x v="100"/>
    <x v="1"/>
    <m/>
    <m/>
  </r>
  <r>
    <n v="2425"/>
    <x v="0"/>
    <x v="101"/>
    <x v="1"/>
    <m/>
    <m/>
  </r>
  <r>
    <n v="2426"/>
    <x v="1"/>
    <x v="101"/>
    <x v="1"/>
    <m/>
    <m/>
  </r>
  <r>
    <n v="2427"/>
    <x v="2"/>
    <x v="101"/>
    <x v="1"/>
    <m/>
    <m/>
  </r>
  <r>
    <n v="2428"/>
    <x v="3"/>
    <x v="101"/>
    <x v="1"/>
    <m/>
    <m/>
  </r>
  <r>
    <n v="2429"/>
    <x v="4"/>
    <x v="101"/>
    <x v="1"/>
    <m/>
    <m/>
  </r>
  <r>
    <n v="2430"/>
    <x v="5"/>
    <x v="101"/>
    <x v="1"/>
    <m/>
    <m/>
  </r>
  <r>
    <n v="2431"/>
    <x v="6"/>
    <x v="101"/>
    <x v="1"/>
    <m/>
    <m/>
  </r>
  <r>
    <n v="2432"/>
    <x v="7"/>
    <x v="101"/>
    <x v="1"/>
    <m/>
    <m/>
  </r>
  <r>
    <n v="2433"/>
    <x v="8"/>
    <x v="101"/>
    <x v="1"/>
    <m/>
    <m/>
  </r>
  <r>
    <n v="2434"/>
    <x v="9"/>
    <x v="101"/>
    <x v="1"/>
    <m/>
    <m/>
  </r>
  <r>
    <n v="2435"/>
    <x v="10"/>
    <x v="101"/>
    <x v="2"/>
    <s v="Online Deposite by Dr Hana (BOA 1930) - Total 820 (60 for Kibebe, 380 for Mintwab, 380 for Dr Hana)"/>
    <d v="2023-07-08T00:00:00"/>
  </r>
  <r>
    <n v="2436"/>
    <x v="11"/>
    <x v="101"/>
    <x v="1"/>
    <m/>
    <m/>
  </r>
  <r>
    <n v="2437"/>
    <x v="12"/>
    <x v="101"/>
    <x v="1"/>
    <m/>
    <m/>
  </r>
  <r>
    <n v="2438"/>
    <x v="13"/>
    <x v="101"/>
    <x v="1"/>
    <m/>
    <m/>
  </r>
  <r>
    <n v="2439"/>
    <x v="14"/>
    <x v="101"/>
    <x v="1"/>
    <m/>
    <m/>
  </r>
  <r>
    <n v="2440"/>
    <x v="15"/>
    <x v="101"/>
    <x v="1"/>
    <m/>
    <m/>
  </r>
  <r>
    <n v="2441"/>
    <x v="16"/>
    <x v="101"/>
    <x v="1"/>
    <m/>
    <m/>
  </r>
  <r>
    <n v="2442"/>
    <x v="17"/>
    <x v="101"/>
    <x v="1"/>
    <m/>
    <m/>
  </r>
  <r>
    <n v="2443"/>
    <x v="18"/>
    <x v="101"/>
    <x v="1"/>
    <m/>
    <m/>
  </r>
  <r>
    <n v="2444"/>
    <x v="19"/>
    <x v="101"/>
    <x v="1"/>
    <m/>
    <m/>
  </r>
  <r>
    <n v="2445"/>
    <x v="20"/>
    <x v="101"/>
    <x v="1"/>
    <m/>
    <m/>
  </r>
  <r>
    <n v="2446"/>
    <x v="21"/>
    <x v="101"/>
    <x v="2"/>
    <s v="Online Deposite (BOA 1930) - Total 820 (60 for Kibebe, 380 for Mintwab, 380 for Dr Hana)"/>
    <d v="2023-07-08T00:00:00"/>
  </r>
  <r>
    <n v="2447"/>
    <x v="22"/>
    <x v="101"/>
    <x v="1"/>
    <m/>
    <m/>
  </r>
  <r>
    <n v="2448"/>
    <x v="23"/>
    <x v="101"/>
    <x v="1"/>
    <m/>
    <m/>
  </r>
  <r>
    <n v="2449"/>
    <x v="0"/>
    <x v="102"/>
    <x v="1"/>
    <m/>
    <m/>
  </r>
  <r>
    <n v="2450"/>
    <x v="1"/>
    <x v="102"/>
    <x v="1"/>
    <m/>
    <m/>
  </r>
  <r>
    <n v="2451"/>
    <x v="2"/>
    <x v="102"/>
    <x v="1"/>
    <m/>
    <m/>
  </r>
  <r>
    <n v="2452"/>
    <x v="3"/>
    <x v="102"/>
    <x v="1"/>
    <m/>
    <m/>
  </r>
  <r>
    <n v="2453"/>
    <x v="4"/>
    <x v="102"/>
    <x v="1"/>
    <m/>
    <m/>
  </r>
  <r>
    <n v="2454"/>
    <x v="5"/>
    <x v="102"/>
    <x v="1"/>
    <m/>
    <m/>
  </r>
  <r>
    <n v="2455"/>
    <x v="6"/>
    <x v="102"/>
    <x v="1"/>
    <m/>
    <m/>
  </r>
  <r>
    <n v="2456"/>
    <x v="7"/>
    <x v="102"/>
    <x v="1"/>
    <m/>
    <m/>
  </r>
  <r>
    <n v="2457"/>
    <x v="8"/>
    <x v="102"/>
    <x v="1"/>
    <m/>
    <m/>
  </r>
  <r>
    <n v="2458"/>
    <x v="9"/>
    <x v="102"/>
    <x v="1"/>
    <m/>
    <m/>
  </r>
  <r>
    <n v="2459"/>
    <x v="10"/>
    <x v="102"/>
    <x v="2"/>
    <s v="Online Deposite by Dr Hana (BOA 1930) - Total 820 (60 for Kibebe, 380 for Mintwab, 380 for Dr Hana)"/>
    <d v="2023-07-08T00:00:00"/>
  </r>
  <r>
    <n v="2460"/>
    <x v="11"/>
    <x v="102"/>
    <x v="1"/>
    <m/>
    <m/>
  </r>
  <r>
    <n v="2461"/>
    <x v="12"/>
    <x v="102"/>
    <x v="1"/>
    <m/>
    <m/>
  </r>
  <r>
    <n v="2462"/>
    <x v="13"/>
    <x v="102"/>
    <x v="1"/>
    <m/>
    <m/>
  </r>
  <r>
    <n v="2463"/>
    <x v="14"/>
    <x v="102"/>
    <x v="1"/>
    <m/>
    <m/>
  </r>
  <r>
    <n v="2464"/>
    <x v="15"/>
    <x v="102"/>
    <x v="1"/>
    <m/>
    <m/>
  </r>
  <r>
    <n v="2465"/>
    <x v="16"/>
    <x v="102"/>
    <x v="1"/>
    <m/>
    <m/>
  </r>
  <r>
    <n v="2466"/>
    <x v="17"/>
    <x v="102"/>
    <x v="1"/>
    <m/>
    <m/>
  </r>
  <r>
    <n v="2467"/>
    <x v="18"/>
    <x v="102"/>
    <x v="1"/>
    <m/>
    <m/>
  </r>
  <r>
    <n v="2468"/>
    <x v="19"/>
    <x v="102"/>
    <x v="1"/>
    <m/>
    <m/>
  </r>
  <r>
    <n v="2469"/>
    <x v="20"/>
    <x v="102"/>
    <x v="1"/>
    <m/>
    <m/>
  </r>
  <r>
    <n v="2470"/>
    <x v="21"/>
    <x v="102"/>
    <x v="2"/>
    <s v="Online Deposite (BOA 1930) - Total 820 (60 for Kibebe, 380 for Mintwab, 380 for Dr Hana)"/>
    <d v="2023-07-08T00:00:00"/>
  </r>
  <r>
    <n v="2471"/>
    <x v="22"/>
    <x v="102"/>
    <x v="1"/>
    <m/>
    <m/>
  </r>
  <r>
    <n v="2472"/>
    <x v="23"/>
    <x v="102"/>
    <x v="1"/>
    <m/>
    <m/>
  </r>
  <r>
    <n v="2473"/>
    <x v="0"/>
    <x v="103"/>
    <x v="1"/>
    <m/>
    <m/>
  </r>
  <r>
    <n v="2474"/>
    <x v="1"/>
    <x v="103"/>
    <x v="1"/>
    <m/>
    <m/>
  </r>
  <r>
    <n v="2475"/>
    <x v="2"/>
    <x v="103"/>
    <x v="1"/>
    <m/>
    <m/>
  </r>
  <r>
    <n v="2476"/>
    <x v="3"/>
    <x v="103"/>
    <x v="1"/>
    <m/>
    <m/>
  </r>
  <r>
    <n v="2477"/>
    <x v="4"/>
    <x v="103"/>
    <x v="1"/>
    <m/>
    <m/>
  </r>
  <r>
    <n v="2478"/>
    <x v="5"/>
    <x v="103"/>
    <x v="1"/>
    <m/>
    <m/>
  </r>
  <r>
    <n v="2479"/>
    <x v="6"/>
    <x v="103"/>
    <x v="1"/>
    <m/>
    <m/>
  </r>
  <r>
    <n v="2480"/>
    <x v="7"/>
    <x v="103"/>
    <x v="1"/>
    <m/>
    <m/>
  </r>
  <r>
    <n v="2481"/>
    <x v="8"/>
    <x v="103"/>
    <x v="1"/>
    <m/>
    <m/>
  </r>
  <r>
    <n v="2482"/>
    <x v="9"/>
    <x v="103"/>
    <x v="1"/>
    <m/>
    <m/>
  </r>
  <r>
    <n v="2483"/>
    <x v="10"/>
    <x v="103"/>
    <x v="1"/>
    <m/>
    <m/>
  </r>
  <r>
    <n v="2484"/>
    <x v="11"/>
    <x v="103"/>
    <x v="1"/>
    <m/>
    <m/>
  </r>
  <r>
    <n v="2485"/>
    <x v="12"/>
    <x v="103"/>
    <x v="1"/>
    <m/>
    <m/>
  </r>
  <r>
    <n v="2486"/>
    <x v="13"/>
    <x v="103"/>
    <x v="1"/>
    <m/>
    <m/>
  </r>
  <r>
    <n v="2487"/>
    <x v="14"/>
    <x v="103"/>
    <x v="1"/>
    <m/>
    <m/>
  </r>
  <r>
    <n v="2488"/>
    <x v="15"/>
    <x v="103"/>
    <x v="1"/>
    <m/>
    <m/>
  </r>
  <r>
    <n v="2489"/>
    <x v="16"/>
    <x v="103"/>
    <x v="1"/>
    <m/>
    <m/>
  </r>
  <r>
    <n v="2490"/>
    <x v="17"/>
    <x v="103"/>
    <x v="1"/>
    <m/>
    <m/>
  </r>
  <r>
    <n v="2491"/>
    <x v="18"/>
    <x v="103"/>
    <x v="1"/>
    <m/>
    <m/>
  </r>
  <r>
    <n v="2492"/>
    <x v="19"/>
    <x v="103"/>
    <x v="1"/>
    <m/>
    <m/>
  </r>
  <r>
    <n v="2493"/>
    <x v="20"/>
    <x v="103"/>
    <x v="1"/>
    <m/>
    <m/>
  </r>
  <r>
    <n v="2494"/>
    <x v="21"/>
    <x v="103"/>
    <x v="1"/>
    <m/>
    <m/>
  </r>
  <r>
    <n v="2495"/>
    <x v="22"/>
    <x v="103"/>
    <x v="1"/>
    <m/>
    <m/>
  </r>
  <r>
    <n v="2496"/>
    <x v="23"/>
    <x v="103"/>
    <x v="1"/>
    <m/>
    <m/>
  </r>
  <r>
    <n v="2497"/>
    <x v="0"/>
    <x v="104"/>
    <x v="1"/>
    <m/>
    <m/>
  </r>
  <r>
    <n v="2498"/>
    <x v="1"/>
    <x v="104"/>
    <x v="1"/>
    <m/>
    <m/>
  </r>
  <r>
    <n v="2499"/>
    <x v="2"/>
    <x v="104"/>
    <x v="1"/>
    <m/>
    <m/>
  </r>
  <r>
    <n v="2500"/>
    <x v="3"/>
    <x v="104"/>
    <x v="1"/>
    <m/>
    <m/>
  </r>
  <r>
    <n v="2501"/>
    <x v="4"/>
    <x v="104"/>
    <x v="1"/>
    <m/>
    <m/>
  </r>
  <r>
    <n v="2502"/>
    <x v="5"/>
    <x v="104"/>
    <x v="1"/>
    <m/>
    <m/>
  </r>
  <r>
    <n v="2503"/>
    <x v="6"/>
    <x v="104"/>
    <x v="1"/>
    <m/>
    <m/>
  </r>
  <r>
    <n v="2504"/>
    <x v="7"/>
    <x v="104"/>
    <x v="1"/>
    <m/>
    <m/>
  </r>
  <r>
    <n v="2505"/>
    <x v="8"/>
    <x v="104"/>
    <x v="1"/>
    <m/>
    <m/>
  </r>
  <r>
    <n v="2506"/>
    <x v="9"/>
    <x v="104"/>
    <x v="1"/>
    <m/>
    <m/>
  </r>
  <r>
    <n v="2507"/>
    <x v="10"/>
    <x v="104"/>
    <x v="1"/>
    <m/>
    <m/>
  </r>
  <r>
    <n v="2508"/>
    <x v="11"/>
    <x v="104"/>
    <x v="1"/>
    <m/>
    <m/>
  </r>
  <r>
    <n v="2509"/>
    <x v="12"/>
    <x v="104"/>
    <x v="1"/>
    <m/>
    <m/>
  </r>
  <r>
    <n v="2510"/>
    <x v="13"/>
    <x v="104"/>
    <x v="1"/>
    <m/>
    <m/>
  </r>
  <r>
    <n v="2511"/>
    <x v="14"/>
    <x v="104"/>
    <x v="1"/>
    <m/>
    <m/>
  </r>
  <r>
    <n v="2512"/>
    <x v="15"/>
    <x v="104"/>
    <x v="1"/>
    <m/>
    <m/>
  </r>
  <r>
    <n v="2513"/>
    <x v="16"/>
    <x v="104"/>
    <x v="1"/>
    <m/>
    <m/>
  </r>
  <r>
    <n v="2514"/>
    <x v="17"/>
    <x v="104"/>
    <x v="1"/>
    <m/>
    <m/>
  </r>
  <r>
    <n v="2515"/>
    <x v="18"/>
    <x v="104"/>
    <x v="1"/>
    <m/>
    <m/>
  </r>
  <r>
    <n v="2516"/>
    <x v="19"/>
    <x v="104"/>
    <x v="1"/>
    <m/>
    <m/>
  </r>
  <r>
    <n v="2517"/>
    <x v="20"/>
    <x v="104"/>
    <x v="1"/>
    <m/>
    <m/>
  </r>
  <r>
    <n v="2518"/>
    <x v="21"/>
    <x v="104"/>
    <x v="1"/>
    <m/>
    <m/>
  </r>
  <r>
    <n v="2519"/>
    <x v="22"/>
    <x v="104"/>
    <x v="1"/>
    <m/>
    <m/>
  </r>
  <r>
    <n v="2520"/>
    <x v="23"/>
    <x v="104"/>
    <x v="1"/>
    <m/>
    <m/>
  </r>
  <r>
    <n v="2521"/>
    <x v="0"/>
    <x v="105"/>
    <x v="1"/>
    <m/>
    <m/>
  </r>
  <r>
    <n v="2522"/>
    <x v="1"/>
    <x v="105"/>
    <x v="1"/>
    <m/>
    <m/>
  </r>
  <r>
    <n v="2523"/>
    <x v="2"/>
    <x v="105"/>
    <x v="1"/>
    <m/>
    <m/>
  </r>
  <r>
    <n v="2524"/>
    <x v="3"/>
    <x v="105"/>
    <x v="1"/>
    <m/>
    <m/>
  </r>
  <r>
    <n v="2525"/>
    <x v="4"/>
    <x v="105"/>
    <x v="1"/>
    <m/>
    <m/>
  </r>
  <r>
    <n v="2526"/>
    <x v="5"/>
    <x v="105"/>
    <x v="1"/>
    <m/>
    <m/>
  </r>
  <r>
    <n v="2527"/>
    <x v="6"/>
    <x v="105"/>
    <x v="1"/>
    <m/>
    <m/>
  </r>
  <r>
    <n v="2528"/>
    <x v="7"/>
    <x v="105"/>
    <x v="1"/>
    <m/>
    <m/>
  </r>
  <r>
    <n v="2529"/>
    <x v="8"/>
    <x v="105"/>
    <x v="1"/>
    <m/>
    <m/>
  </r>
  <r>
    <n v="2530"/>
    <x v="9"/>
    <x v="105"/>
    <x v="1"/>
    <m/>
    <m/>
  </r>
  <r>
    <n v="2531"/>
    <x v="10"/>
    <x v="105"/>
    <x v="1"/>
    <m/>
    <m/>
  </r>
  <r>
    <n v="2532"/>
    <x v="11"/>
    <x v="105"/>
    <x v="1"/>
    <m/>
    <m/>
  </r>
  <r>
    <n v="2533"/>
    <x v="12"/>
    <x v="105"/>
    <x v="1"/>
    <m/>
    <m/>
  </r>
  <r>
    <n v="2534"/>
    <x v="13"/>
    <x v="105"/>
    <x v="1"/>
    <m/>
    <m/>
  </r>
  <r>
    <n v="2535"/>
    <x v="14"/>
    <x v="105"/>
    <x v="1"/>
    <m/>
    <m/>
  </r>
  <r>
    <n v="2536"/>
    <x v="15"/>
    <x v="105"/>
    <x v="1"/>
    <m/>
    <m/>
  </r>
  <r>
    <n v="2537"/>
    <x v="16"/>
    <x v="105"/>
    <x v="1"/>
    <m/>
    <m/>
  </r>
  <r>
    <n v="2538"/>
    <x v="17"/>
    <x v="105"/>
    <x v="1"/>
    <m/>
    <m/>
  </r>
  <r>
    <n v="2539"/>
    <x v="18"/>
    <x v="105"/>
    <x v="1"/>
    <m/>
    <m/>
  </r>
  <r>
    <n v="2540"/>
    <x v="19"/>
    <x v="105"/>
    <x v="1"/>
    <m/>
    <m/>
  </r>
  <r>
    <n v="2541"/>
    <x v="20"/>
    <x v="105"/>
    <x v="1"/>
    <m/>
    <m/>
  </r>
  <r>
    <n v="2542"/>
    <x v="21"/>
    <x v="105"/>
    <x v="1"/>
    <m/>
    <m/>
  </r>
  <r>
    <n v="2543"/>
    <x v="22"/>
    <x v="105"/>
    <x v="1"/>
    <m/>
    <m/>
  </r>
  <r>
    <n v="2544"/>
    <x v="23"/>
    <x v="105"/>
    <x v="1"/>
    <m/>
    <m/>
  </r>
  <r>
    <n v="2545"/>
    <x v="0"/>
    <x v="106"/>
    <x v="1"/>
    <m/>
    <m/>
  </r>
  <r>
    <n v="2546"/>
    <x v="1"/>
    <x v="106"/>
    <x v="1"/>
    <m/>
    <m/>
  </r>
  <r>
    <n v="2547"/>
    <x v="2"/>
    <x v="106"/>
    <x v="1"/>
    <m/>
    <m/>
  </r>
  <r>
    <n v="2548"/>
    <x v="3"/>
    <x v="106"/>
    <x v="1"/>
    <m/>
    <m/>
  </r>
  <r>
    <n v="2549"/>
    <x v="4"/>
    <x v="106"/>
    <x v="1"/>
    <m/>
    <m/>
  </r>
  <r>
    <n v="2550"/>
    <x v="5"/>
    <x v="106"/>
    <x v="1"/>
    <m/>
    <m/>
  </r>
  <r>
    <n v="2551"/>
    <x v="6"/>
    <x v="106"/>
    <x v="1"/>
    <m/>
    <m/>
  </r>
  <r>
    <n v="2552"/>
    <x v="7"/>
    <x v="106"/>
    <x v="1"/>
    <m/>
    <m/>
  </r>
  <r>
    <n v="2553"/>
    <x v="8"/>
    <x v="106"/>
    <x v="1"/>
    <m/>
    <m/>
  </r>
  <r>
    <n v="2554"/>
    <x v="9"/>
    <x v="106"/>
    <x v="1"/>
    <m/>
    <m/>
  </r>
  <r>
    <n v="2555"/>
    <x v="10"/>
    <x v="106"/>
    <x v="1"/>
    <m/>
    <m/>
  </r>
  <r>
    <n v="2556"/>
    <x v="11"/>
    <x v="106"/>
    <x v="1"/>
    <m/>
    <m/>
  </r>
  <r>
    <n v="2557"/>
    <x v="12"/>
    <x v="106"/>
    <x v="1"/>
    <m/>
    <m/>
  </r>
  <r>
    <n v="2558"/>
    <x v="13"/>
    <x v="106"/>
    <x v="1"/>
    <m/>
    <m/>
  </r>
  <r>
    <n v="2559"/>
    <x v="14"/>
    <x v="106"/>
    <x v="1"/>
    <m/>
    <m/>
  </r>
  <r>
    <n v="2560"/>
    <x v="15"/>
    <x v="106"/>
    <x v="1"/>
    <m/>
    <m/>
  </r>
  <r>
    <n v="2561"/>
    <x v="16"/>
    <x v="106"/>
    <x v="1"/>
    <m/>
    <m/>
  </r>
  <r>
    <n v="2562"/>
    <x v="17"/>
    <x v="106"/>
    <x v="1"/>
    <m/>
    <m/>
  </r>
  <r>
    <n v="2563"/>
    <x v="18"/>
    <x v="106"/>
    <x v="1"/>
    <m/>
    <m/>
  </r>
  <r>
    <n v="2564"/>
    <x v="19"/>
    <x v="106"/>
    <x v="1"/>
    <m/>
    <m/>
  </r>
  <r>
    <n v="2565"/>
    <x v="20"/>
    <x v="106"/>
    <x v="1"/>
    <m/>
    <m/>
  </r>
  <r>
    <n v="2566"/>
    <x v="21"/>
    <x v="106"/>
    <x v="1"/>
    <m/>
    <m/>
  </r>
  <r>
    <n v="2567"/>
    <x v="22"/>
    <x v="106"/>
    <x v="1"/>
    <m/>
    <m/>
  </r>
  <r>
    <n v="2568"/>
    <x v="23"/>
    <x v="106"/>
    <x v="1"/>
    <m/>
    <m/>
  </r>
  <r>
    <n v="2569"/>
    <x v="0"/>
    <x v="107"/>
    <x v="1"/>
    <m/>
    <m/>
  </r>
  <r>
    <n v="2570"/>
    <x v="1"/>
    <x v="107"/>
    <x v="1"/>
    <m/>
    <m/>
  </r>
  <r>
    <n v="2571"/>
    <x v="2"/>
    <x v="107"/>
    <x v="1"/>
    <m/>
    <m/>
  </r>
  <r>
    <n v="2572"/>
    <x v="3"/>
    <x v="107"/>
    <x v="1"/>
    <m/>
    <m/>
  </r>
  <r>
    <n v="2573"/>
    <x v="4"/>
    <x v="107"/>
    <x v="1"/>
    <m/>
    <m/>
  </r>
  <r>
    <n v="2574"/>
    <x v="5"/>
    <x v="107"/>
    <x v="1"/>
    <m/>
    <m/>
  </r>
  <r>
    <n v="2575"/>
    <x v="6"/>
    <x v="107"/>
    <x v="1"/>
    <m/>
    <m/>
  </r>
  <r>
    <n v="2576"/>
    <x v="7"/>
    <x v="107"/>
    <x v="1"/>
    <m/>
    <m/>
  </r>
  <r>
    <n v="2577"/>
    <x v="8"/>
    <x v="107"/>
    <x v="1"/>
    <m/>
    <m/>
  </r>
  <r>
    <n v="2578"/>
    <x v="9"/>
    <x v="107"/>
    <x v="1"/>
    <m/>
    <m/>
  </r>
  <r>
    <n v="2579"/>
    <x v="10"/>
    <x v="107"/>
    <x v="1"/>
    <m/>
    <m/>
  </r>
  <r>
    <n v="2580"/>
    <x v="11"/>
    <x v="107"/>
    <x v="1"/>
    <m/>
    <m/>
  </r>
  <r>
    <n v="2581"/>
    <x v="12"/>
    <x v="107"/>
    <x v="1"/>
    <m/>
    <m/>
  </r>
  <r>
    <n v="2582"/>
    <x v="13"/>
    <x v="107"/>
    <x v="1"/>
    <m/>
    <m/>
  </r>
  <r>
    <n v="2583"/>
    <x v="14"/>
    <x v="107"/>
    <x v="1"/>
    <m/>
    <m/>
  </r>
  <r>
    <n v="2584"/>
    <x v="15"/>
    <x v="107"/>
    <x v="1"/>
    <m/>
    <m/>
  </r>
  <r>
    <n v="2585"/>
    <x v="16"/>
    <x v="107"/>
    <x v="1"/>
    <m/>
    <m/>
  </r>
  <r>
    <n v="2586"/>
    <x v="17"/>
    <x v="107"/>
    <x v="1"/>
    <m/>
    <m/>
  </r>
  <r>
    <n v="2587"/>
    <x v="18"/>
    <x v="107"/>
    <x v="1"/>
    <m/>
    <m/>
  </r>
  <r>
    <n v="2588"/>
    <x v="19"/>
    <x v="107"/>
    <x v="1"/>
    <m/>
    <m/>
  </r>
  <r>
    <n v="2589"/>
    <x v="20"/>
    <x v="107"/>
    <x v="1"/>
    <m/>
    <m/>
  </r>
  <r>
    <n v="2590"/>
    <x v="21"/>
    <x v="107"/>
    <x v="1"/>
    <m/>
    <m/>
  </r>
  <r>
    <n v="2591"/>
    <x v="22"/>
    <x v="107"/>
    <x v="1"/>
    <m/>
    <m/>
  </r>
  <r>
    <n v="2592"/>
    <x v="23"/>
    <x v="107"/>
    <x v="1"/>
    <m/>
    <m/>
  </r>
  <r>
    <n v="2593"/>
    <x v="0"/>
    <x v="108"/>
    <x v="1"/>
    <m/>
    <m/>
  </r>
  <r>
    <n v="2594"/>
    <x v="1"/>
    <x v="108"/>
    <x v="1"/>
    <m/>
    <m/>
  </r>
  <r>
    <n v="2595"/>
    <x v="2"/>
    <x v="108"/>
    <x v="1"/>
    <m/>
    <m/>
  </r>
  <r>
    <n v="2596"/>
    <x v="3"/>
    <x v="108"/>
    <x v="1"/>
    <m/>
    <m/>
  </r>
  <r>
    <n v="2597"/>
    <x v="4"/>
    <x v="108"/>
    <x v="1"/>
    <m/>
    <m/>
  </r>
  <r>
    <n v="2598"/>
    <x v="5"/>
    <x v="108"/>
    <x v="1"/>
    <m/>
    <m/>
  </r>
  <r>
    <n v="2599"/>
    <x v="6"/>
    <x v="108"/>
    <x v="1"/>
    <m/>
    <m/>
  </r>
  <r>
    <n v="2600"/>
    <x v="7"/>
    <x v="108"/>
    <x v="1"/>
    <m/>
    <m/>
  </r>
  <r>
    <n v="2601"/>
    <x v="8"/>
    <x v="108"/>
    <x v="1"/>
    <m/>
    <m/>
  </r>
  <r>
    <n v="2602"/>
    <x v="9"/>
    <x v="108"/>
    <x v="1"/>
    <m/>
    <m/>
  </r>
  <r>
    <n v="2603"/>
    <x v="10"/>
    <x v="108"/>
    <x v="1"/>
    <m/>
    <m/>
  </r>
  <r>
    <n v="2604"/>
    <x v="11"/>
    <x v="108"/>
    <x v="1"/>
    <m/>
    <m/>
  </r>
  <r>
    <n v="2605"/>
    <x v="12"/>
    <x v="108"/>
    <x v="1"/>
    <m/>
    <m/>
  </r>
  <r>
    <n v="2606"/>
    <x v="13"/>
    <x v="108"/>
    <x v="1"/>
    <m/>
    <m/>
  </r>
  <r>
    <n v="2607"/>
    <x v="14"/>
    <x v="108"/>
    <x v="1"/>
    <m/>
    <m/>
  </r>
  <r>
    <n v="2608"/>
    <x v="15"/>
    <x v="108"/>
    <x v="1"/>
    <m/>
    <m/>
  </r>
  <r>
    <n v="2609"/>
    <x v="16"/>
    <x v="108"/>
    <x v="1"/>
    <m/>
    <m/>
  </r>
  <r>
    <n v="2610"/>
    <x v="17"/>
    <x v="108"/>
    <x v="1"/>
    <m/>
    <m/>
  </r>
  <r>
    <n v="2611"/>
    <x v="18"/>
    <x v="108"/>
    <x v="1"/>
    <m/>
    <m/>
  </r>
  <r>
    <n v="2612"/>
    <x v="19"/>
    <x v="108"/>
    <x v="1"/>
    <m/>
    <m/>
  </r>
  <r>
    <n v="2613"/>
    <x v="20"/>
    <x v="108"/>
    <x v="1"/>
    <m/>
    <m/>
  </r>
  <r>
    <n v="2614"/>
    <x v="21"/>
    <x v="108"/>
    <x v="1"/>
    <m/>
    <m/>
  </r>
  <r>
    <n v="2615"/>
    <x v="22"/>
    <x v="108"/>
    <x v="1"/>
    <m/>
    <m/>
  </r>
  <r>
    <n v="2616"/>
    <x v="23"/>
    <x v="108"/>
    <x v="1"/>
    <m/>
    <m/>
  </r>
  <r>
    <n v="2617"/>
    <x v="0"/>
    <x v="109"/>
    <x v="1"/>
    <m/>
    <m/>
  </r>
  <r>
    <n v="2618"/>
    <x v="1"/>
    <x v="109"/>
    <x v="1"/>
    <m/>
    <m/>
  </r>
  <r>
    <n v="2619"/>
    <x v="2"/>
    <x v="109"/>
    <x v="1"/>
    <m/>
    <m/>
  </r>
  <r>
    <n v="2620"/>
    <x v="3"/>
    <x v="109"/>
    <x v="1"/>
    <m/>
    <m/>
  </r>
  <r>
    <n v="2621"/>
    <x v="4"/>
    <x v="109"/>
    <x v="1"/>
    <m/>
    <m/>
  </r>
  <r>
    <n v="2622"/>
    <x v="5"/>
    <x v="109"/>
    <x v="1"/>
    <m/>
    <m/>
  </r>
  <r>
    <n v="2623"/>
    <x v="6"/>
    <x v="109"/>
    <x v="1"/>
    <m/>
    <m/>
  </r>
  <r>
    <n v="2624"/>
    <x v="7"/>
    <x v="109"/>
    <x v="1"/>
    <m/>
    <m/>
  </r>
  <r>
    <n v="2625"/>
    <x v="8"/>
    <x v="109"/>
    <x v="1"/>
    <m/>
    <m/>
  </r>
  <r>
    <n v="2626"/>
    <x v="9"/>
    <x v="109"/>
    <x v="1"/>
    <m/>
    <m/>
  </r>
  <r>
    <n v="2627"/>
    <x v="10"/>
    <x v="109"/>
    <x v="1"/>
    <m/>
    <m/>
  </r>
  <r>
    <n v="2628"/>
    <x v="11"/>
    <x v="109"/>
    <x v="1"/>
    <m/>
    <m/>
  </r>
  <r>
    <n v="2629"/>
    <x v="12"/>
    <x v="109"/>
    <x v="1"/>
    <m/>
    <m/>
  </r>
  <r>
    <n v="2630"/>
    <x v="13"/>
    <x v="109"/>
    <x v="1"/>
    <m/>
    <m/>
  </r>
  <r>
    <n v="2631"/>
    <x v="14"/>
    <x v="109"/>
    <x v="1"/>
    <m/>
    <m/>
  </r>
  <r>
    <n v="2632"/>
    <x v="15"/>
    <x v="109"/>
    <x v="1"/>
    <m/>
    <m/>
  </r>
  <r>
    <n v="2633"/>
    <x v="16"/>
    <x v="109"/>
    <x v="1"/>
    <m/>
    <m/>
  </r>
  <r>
    <n v="2634"/>
    <x v="17"/>
    <x v="109"/>
    <x v="1"/>
    <m/>
    <m/>
  </r>
  <r>
    <n v="2635"/>
    <x v="18"/>
    <x v="109"/>
    <x v="1"/>
    <m/>
    <m/>
  </r>
  <r>
    <n v="2636"/>
    <x v="19"/>
    <x v="109"/>
    <x v="1"/>
    <m/>
    <m/>
  </r>
  <r>
    <n v="2637"/>
    <x v="20"/>
    <x v="109"/>
    <x v="1"/>
    <m/>
    <m/>
  </r>
  <r>
    <n v="2638"/>
    <x v="21"/>
    <x v="109"/>
    <x v="1"/>
    <m/>
    <m/>
  </r>
  <r>
    <n v="2639"/>
    <x v="22"/>
    <x v="109"/>
    <x v="1"/>
    <m/>
    <m/>
  </r>
  <r>
    <n v="2640"/>
    <x v="23"/>
    <x v="109"/>
    <x v="1"/>
    <m/>
    <m/>
  </r>
  <r>
    <n v="2641"/>
    <x v="0"/>
    <x v="110"/>
    <x v="1"/>
    <m/>
    <m/>
  </r>
  <r>
    <n v="2642"/>
    <x v="1"/>
    <x v="110"/>
    <x v="1"/>
    <m/>
    <m/>
  </r>
  <r>
    <n v="2643"/>
    <x v="2"/>
    <x v="110"/>
    <x v="1"/>
    <m/>
    <m/>
  </r>
  <r>
    <n v="2644"/>
    <x v="3"/>
    <x v="110"/>
    <x v="1"/>
    <m/>
    <m/>
  </r>
  <r>
    <n v="2645"/>
    <x v="4"/>
    <x v="110"/>
    <x v="1"/>
    <m/>
    <m/>
  </r>
  <r>
    <n v="2646"/>
    <x v="5"/>
    <x v="110"/>
    <x v="1"/>
    <m/>
    <m/>
  </r>
  <r>
    <n v="2647"/>
    <x v="6"/>
    <x v="110"/>
    <x v="1"/>
    <m/>
    <m/>
  </r>
  <r>
    <n v="2648"/>
    <x v="7"/>
    <x v="110"/>
    <x v="1"/>
    <m/>
    <m/>
  </r>
  <r>
    <n v="2649"/>
    <x v="8"/>
    <x v="110"/>
    <x v="1"/>
    <m/>
    <m/>
  </r>
  <r>
    <n v="2650"/>
    <x v="9"/>
    <x v="110"/>
    <x v="1"/>
    <m/>
    <m/>
  </r>
  <r>
    <n v="2651"/>
    <x v="10"/>
    <x v="110"/>
    <x v="1"/>
    <m/>
    <m/>
  </r>
  <r>
    <n v="2652"/>
    <x v="11"/>
    <x v="110"/>
    <x v="1"/>
    <m/>
    <m/>
  </r>
  <r>
    <n v="2653"/>
    <x v="12"/>
    <x v="110"/>
    <x v="1"/>
    <m/>
    <m/>
  </r>
  <r>
    <n v="2654"/>
    <x v="13"/>
    <x v="110"/>
    <x v="1"/>
    <m/>
    <m/>
  </r>
  <r>
    <n v="2655"/>
    <x v="14"/>
    <x v="110"/>
    <x v="1"/>
    <m/>
    <m/>
  </r>
  <r>
    <n v="2656"/>
    <x v="15"/>
    <x v="110"/>
    <x v="1"/>
    <m/>
    <m/>
  </r>
  <r>
    <n v="2657"/>
    <x v="16"/>
    <x v="110"/>
    <x v="1"/>
    <m/>
    <m/>
  </r>
  <r>
    <n v="2658"/>
    <x v="17"/>
    <x v="110"/>
    <x v="1"/>
    <m/>
    <m/>
  </r>
  <r>
    <n v="2659"/>
    <x v="18"/>
    <x v="110"/>
    <x v="1"/>
    <m/>
    <m/>
  </r>
  <r>
    <n v="2660"/>
    <x v="19"/>
    <x v="110"/>
    <x v="1"/>
    <m/>
    <m/>
  </r>
  <r>
    <n v="2661"/>
    <x v="20"/>
    <x v="110"/>
    <x v="1"/>
    <m/>
    <m/>
  </r>
  <r>
    <n v="2662"/>
    <x v="21"/>
    <x v="110"/>
    <x v="1"/>
    <m/>
    <m/>
  </r>
  <r>
    <n v="2663"/>
    <x v="22"/>
    <x v="110"/>
    <x v="1"/>
    <m/>
    <m/>
  </r>
  <r>
    <n v="2664"/>
    <x v="23"/>
    <x v="110"/>
    <x v="1"/>
    <m/>
    <m/>
  </r>
  <r>
    <n v="2665"/>
    <x v="0"/>
    <x v="111"/>
    <x v="1"/>
    <m/>
    <m/>
  </r>
  <r>
    <n v="2666"/>
    <x v="1"/>
    <x v="111"/>
    <x v="1"/>
    <m/>
    <m/>
  </r>
  <r>
    <n v="2667"/>
    <x v="2"/>
    <x v="111"/>
    <x v="1"/>
    <m/>
    <m/>
  </r>
  <r>
    <n v="2668"/>
    <x v="3"/>
    <x v="111"/>
    <x v="1"/>
    <m/>
    <m/>
  </r>
  <r>
    <n v="2669"/>
    <x v="4"/>
    <x v="111"/>
    <x v="1"/>
    <m/>
    <m/>
  </r>
  <r>
    <n v="2670"/>
    <x v="5"/>
    <x v="111"/>
    <x v="1"/>
    <m/>
    <m/>
  </r>
  <r>
    <n v="2671"/>
    <x v="6"/>
    <x v="111"/>
    <x v="1"/>
    <m/>
    <m/>
  </r>
  <r>
    <n v="2672"/>
    <x v="7"/>
    <x v="111"/>
    <x v="1"/>
    <m/>
    <m/>
  </r>
  <r>
    <n v="2673"/>
    <x v="8"/>
    <x v="111"/>
    <x v="1"/>
    <m/>
    <m/>
  </r>
  <r>
    <n v="2674"/>
    <x v="9"/>
    <x v="111"/>
    <x v="1"/>
    <m/>
    <m/>
  </r>
  <r>
    <n v="2675"/>
    <x v="10"/>
    <x v="111"/>
    <x v="1"/>
    <m/>
    <m/>
  </r>
  <r>
    <n v="2676"/>
    <x v="11"/>
    <x v="111"/>
    <x v="1"/>
    <m/>
    <m/>
  </r>
  <r>
    <n v="2677"/>
    <x v="12"/>
    <x v="111"/>
    <x v="1"/>
    <m/>
    <m/>
  </r>
  <r>
    <n v="2678"/>
    <x v="13"/>
    <x v="111"/>
    <x v="1"/>
    <m/>
    <m/>
  </r>
  <r>
    <n v="2679"/>
    <x v="14"/>
    <x v="111"/>
    <x v="1"/>
    <m/>
    <m/>
  </r>
  <r>
    <n v="2680"/>
    <x v="15"/>
    <x v="111"/>
    <x v="1"/>
    <m/>
    <m/>
  </r>
  <r>
    <n v="2681"/>
    <x v="16"/>
    <x v="111"/>
    <x v="1"/>
    <m/>
    <m/>
  </r>
  <r>
    <n v="2682"/>
    <x v="17"/>
    <x v="111"/>
    <x v="1"/>
    <m/>
    <m/>
  </r>
  <r>
    <n v="2683"/>
    <x v="18"/>
    <x v="111"/>
    <x v="1"/>
    <m/>
    <m/>
  </r>
  <r>
    <n v="2684"/>
    <x v="19"/>
    <x v="111"/>
    <x v="1"/>
    <m/>
    <m/>
  </r>
  <r>
    <n v="2685"/>
    <x v="20"/>
    <x v="111"/>
    <x v="1"/>
    <m/>
    <m/>
  </r>
  <r>
    <n v="2686"/>
    <x v="21"/>
    <x v="111"/>
    <x v="1"/>
    <m/>
    <m/>
  </r>
  <r>
    <n v="2687"/>
    <x v="22"/>
    <x v="111"/>
    <x v="1"/>
    <m/>
    <m/>
  </r>
  <r>
    <n v="2688"/>
    <x v="23"/>
    <x v="111"/>
    <x v="1"/>
    <m/>
    <m/>
  </r>
  <r>
    <n v="2689"/>
    <x v="0"/>
    <x v="112"/>
    <x v="1"/>
    <m/>
    <m/>
  </r>
  <r>
    <n v="2690"/>
    <x v="1"/>
    <x v="112"/>
    <x v="1"/>
    <m/>
    <m/>
  </r>
  <r>
    <n v="2691"/>
    <x v="2"/>
    <x v="112"/>
    <x v="1"/>
    <m/>
    <m/>
  </r>
  <r>
    <n v="2692"/>
    <x v="3"/>
    <x v="112"/>
    <x v="1"/>
    <m/>
    <m/>
  </r>
  <r>
    <n v="2693"/>
    <x v="4"/>
    <x v="112"/>
    <x v="1"/>
    <m/>
    <m/>
  </r>
  <r>
    <n v="2694"/>
    <x v="5"/>
    <x v="112"/>
    <x v="1"/>
    <m/>
    <m/>
  </r>
  <r>
    <n v="2695"/>
    <x v="6"/>
    <x v="112"/>
    <x v="1"/>
    <m/>
    <m/>
  </r>
  <r>
    <n v="2696"/>
    <x v="7"/>
    <x v="112"/>
    <x v="1"/>
    <m/>
    <m/>
  </r>
  <r>
    <n v="2697"/>
    <x v="8"/>
    <x v="112"/>
    <x v="1"/>
    <m/>
    <m/>
  </r>
  <r>
    <n v="2698"/>
    <x v="9"/>
    <x v="112"/>
    <x v="1"/>
    <m/>
    <m/>
  </r>
  <r>
    <n v="2699"/>
    <x v="10"/>
    <x v="112"/>
    <x v="1"/>
    <m/>
    <m/>
  </r>
  <r>
    <n v="2700"/>
    <x v="11"/>
    <x v="112"/>
    <x v="1"/>
    <m/>
    <m/>
  </r>
  <r>
    <n v="2701"/>
    <x v="12"/>
    <x v="112"/>
    <x v="1"/>
    <m/>
    <m/>
  </r>
  <r>
    <n v="2702"/>
    <x v="13"/>
    <x v="112"/>
    <x v="1"/>
    <m/>
    <m/>
  </r>
  <r>
    <n v="2703"/>
    <x v="14"/>
    <x v="112"/>
    <x v="1"/>
    <m/>
    <m/>
  </r>
  <r>
    <n v="2704"/>
    <x v="15"/>
    <x v="112"/>
    <x v="1"/>
    <m/>
    <m/>
  </r>
  <r>
    <n v="2705"/>
    <x v="16"/>
    <x v="112"/>
    <x v="1"/>
    <m/>
    <m/>
  </r>
  <r>
    <n v="2706"/>
    <x v="17"/>
    <x v="112"/>
    <x v="1"/>
    <m/>
    <m/>
  </r>
  <r>
    <n v="2707"/>
    <x v="18"/>
    <x v="112"/>
    <x v="1"/>
    <m/>
    <m/>
  </r>
  <r>
    <n v="2708"/>
    <x v="19"/>
    <x v="112"/>
    <x v="1"/>
    <m/>
    <m/>
  </r>
  <r>
    <n v="2709"/>
    <x v="20"/>
    <x v="112"/>
    <x v="1"/>
    <m/>
    <m/>
  </r>
  <r>
    <n v="2710"/>
    <x v="21"/>
    <x v="112"/>
    <x v="1"/>
    <m/>
    <m/>
  </r>
  <r>
    <n v="2711"/>
    <x v="22"/>
    <x v="112"/>
    <x v="1"/>
    <m/>
    <m/>
  </r>
  <r>
    <n v="2712"/>
    <x v="23"/>
    <x v="112"/>
    <x v="1"/>
    <m/>
    <m/>
  </r>
  <r>
    <n v="2713"/>
    <x v="0"/>
    <x v="113"/>
    <x v="1"/>
    <m/>
    <m/>
  </r>
  <r>
    <n v="2714"/>
    <x v="1"/>
    <x v="113"/>
    <x v="1"/>
    <m/>
    <m/>
  </r>
  <r>
    <n v="2715"/>
    <x v="2"/>
    <x v="113"/>
    <x v="1"/>
    <m/>
    <m/>
  </r>
  <r>
    <n v="2716"/>
    <x v="3"/>
    <x v="113"/>
    <x v="1"/>
    <m/>
    <m/>
  </r>
  <r>
    <n v="2717"/>
    <x v="4"/>
    <x v="113"/>
    <x v="1"/>
    <m/>
    <m/>
  </r>
  <r>
    <n v="2718"/>
    <x v="5"/>
    <x v="113"/>
    <x v="1"/>
    <m/>
    <m/>
  </r>
  <r>
    <n v="2719"/>
    <x v="6"/>
    <x v="113"/>
    <x v="1"/>
    <m/>
    <m/>
  </r>
  <r>
    <n v="2720"/>
    <x v="7"/>
    <x v="113"/>
    <x v="1"/>
    <m/>
    <m/>
  </r>
  <r>
    <n v="2721"/>
    <x v="8"/>
    <x v="113"/>
    <x v="1"/>
    <m/>
    <m/>
  </r>
  <r>
    <n v="2722"/>
    <x v="9"/>
    <x v="113"/>
    <x v="1"/>
    <m/>
    <m/>
  </r>
  <r>
    <n v="2723"/>
    <x v="10"/>
    <x v="113"/>
    <x v="1"/>
    <m/>
    <m/>
  </r>
  <r>
    <n v="2724"/>
    <x v="11"/>
    <x v="113"/>
    <x v="1"/>
    <m/>
    <m/>
  </r>
  <r>
    <n v="2725"/>
    <x v="12"/>
    <x v="113"/>
    <x v="1"/>
    <m/>
    <m/>
  </r>
  <r>
    <n v="2726"/>
    <x v="13"/>
    <x v="113"/>
    <x v="1"/>
    <m/>
    <m/>
  </r>
  <r>
    <n v="2727"/>
    <x v="14"/>
    <x v="113"/>
    <x v="1"/>
    <m/>
    <m/>
  </r>
  <r>
    <n v="2728"/>
    <x v="15"/>
    <x v="113"/>
    <x v="1"/>
    <m/>
    <m/>
  </r>
  <r>
    <n v="2729"/>
    <x v="16"/>
    <x v="113"/>
    <x v="1"/>
    <m/>
    <m/>
  </r>
  <r>
    <n v="2730"/>
    <x v="17"/>
    <x v="113"/>
    <x v="1"/>
    <m/>
    <m/>
  </r>
  <r>
    <n v="2731"/>
    <x v="18"/>
    <x v="113"/>
    <x v="1"/>
    <m/>
    <m/>
  </r>
  <r>
    <n v="2732"/>
    <x v="19"/>
    <x v="113"/>
    <x v="1"/>
    <m/>
    <m/>
  </r>
  <r>
    <n v="2733"/>
    <x v="20"/>
    <x v="113"/>
    <x v="1"/>
    <m/>
    <m/>
  </r>
  <r>
    <n v="2734"/>
    <x v="21"/>
    <x v="113"/>
    <x v="1"/>
    <m/>
    <m/>
  </r>
  <r>
    <n v="2735"/>
    <x v="22"/>
    <x v="113"/>
    <x v="1"/>
    <m/>
    <m/>
  </r>
  <r>
    <n v="2736"/>
    <x v="23"/>
    <x v="113"/>
    <x v="1"/>
    <m/>
    <m/>
  </r>
  <r>
    <n v="2737"/>
    <x v="0"/>
    <x v="114"/>
    <x v="1"/>
    <m/>
    <m/>
  </r>
  <r>
    <n v="2738"/>
    <x v="1"/>
    <x v="114"/>
    <x v="1"/>
    <m/>
    <m/>
  </r>
  <r>
    <n v="2739"/>
    <x v="2"/>
    <x v="114"/>
    <x v="1"/>
    <m/>
    <m/>
  </r>
  <r>
    <n v="2740"/>
    <x v="3"/>
    <x v="114"/>
    <x v="1"/>
    <m/>
    <m/>
  </r>
  <r>
    <n v="2741"/>
    <x v="4"/>
    <x v="114"/>
    <x v="1"/>
    <m/>
    <m/>
  </r>
  <r>
    <n v="2742"/>
    <x v="5"/>
    <x v="114"/>
    <x v="1"/>
    <m/>
    <m/>
  </r>
  <r>
    <n v="2743"/>
    <x v="6"/>
    <x v="114"/>
    <x v="1"/>
    <m/>
    <m/>
  </r>
  <r>
    <n v="2744"/>
    <x v="7"/>
    <x v="114"/>
    <x v="1"/>
    <m/>
    <m/>
  </r>
  <r>
    <n v="2745"/>
    <x v="8"/>
    <x v="114"/>
    <x v="1"/>
    <m/>
    <m/>
  </r>
  <r>
    <n v="2746"/>
    <x v="9"/>
    <x v="114"/>
    <x v="1"/>
    <m/>
    <m/>
  </r>
  <r>
    <n v="2747"/>
    <x v="10"/>
    <x v="114"/>
    <x v="1"/>
    <m/>
    <m/>
  </r>
  <r>
    <n v="2748"/>
    <x v="11"/>
    <x v="114"/>
    <x v="1"/>
    <m/>
    <m/>
  </r>
  <r>
    <n v="2749"/>
    <x v="12"/>
    <x v="114"/>
    <x v="1"/>
    <m/>
    <m/>
  </r>
  <r>
    <n v="2750"/>
    <x v="13"/>
    <x v="114"/>
    <x v="1"/>
    <m/>
    <m/>
  </r>
  <r>
    <n v="2751"/>
    <x v="14"/>
    <x v="114"/>
    <x v="1"/>
    <m/>
    <m/>
  </r>
  <r>
    <n v="2752"/>
    <x v="15"/>
    <x v="114"/>
    <x v="1"/>
    <m/>
    <m/>
  </r>
  <r>
    <n v="2753"/>
    <x v="16"/>
    <x v="114"/>
    <x v="1"/>
    <m/>
    <m/>
  </r>
  <r>
    <n v="2754"/>
    <x v="17"/>
    <x v="114"/>
    <x v="1"/>
    <m/>
    <m/>
  </r>
  <r>
    <n v="2755"/>
    <x v="18"/>
    <x v="114"/>
    <x v="1"/>
    <m/>
    <m/>
  </r>
  <r>
    <n v="2756"/>
    <x v="19"/>
    <x v="114"/>
    <x v="1"/>
    <m/>
    <m/>
  </r>
  <r>
    <n v="2757"/>
    <x v="20"/>
    <x v="114"/>
    <x v="1"/>
    <m/>
    <m/>
  </r>
  <r>
    <n v="2758"/>
    <x v="21"/>
    <x v="114"/>
    <x v="1"/>
    <m/>
    <m/>
  </r>
  <r>
    <n v="2759"/>
    <x v="22"/>
    <x v="114"/>
    <x v="1"/>
    <m/>
    <m/>
  </r>
  <r>
    <n v="2760"/>
    <x v="23"/>
    <x v="114"/>
    <x v="1"/>
    <m/>
    <m/>
  </r>
  <r>
    <n v="2761"/>
    <x v="0"/>
    <x v="115"/>
    <x v="1"/>
    <m/>
    <m/>
  </r>
  <r>
    <n v="2762"/>
    <x v="1"/>
    <x v="115"/>
    <x v="1"/>
    <m/>
    <m/>
  </r>
  <r>
    <n v="2763"/>
    <x v="2"/>
    <x v="115"/>
    <x v="1"/>
    <m/>
    <m/>
  </r>
  <r>
    <n v="2764"/>
    <x v="3"/>
    <x v="115"/>
    <x v="1"/>
    <m/>
    <m/>
  </r>
  <r>
    <n v="2765"/>
    <x v="4"/>
    <x v="115"/>
    <x v="1"/>
    <m/>
    <m/>
  </r>
  <r>
    <n v="2766"/>
    <x v="5"/>
    <x v="115"/>
    <x v="1"/>
    <m/>
    <m/>
  </r>
  <r>
    <n v="2767"/>
    <x v="6"/>
    <x v="115"/>
    <x v="1"/>
    <m/>
    <m/>
  </r>
  <r>
    <n v="2768"/>
    <x v="7"/>
    <x v="115"/>
    <x v="1"/>
    <m/>
    <m/>
  </r>
  <r>
    <n v="2769"/>
    <x v="8"/>
    <x v="115"/>
    <x v="1"/>
    <m/>
    <m/>
  </r>
  <r>
    <n v="2770"/>
    <x v="9"/>
    <x v="115"/>
    <x v="1"/>
    <m/>
    <m/>
  </r>
  <r>
    <n v="2771"/>
    <x v="10"/>
    <x v="115"/>
    <x v="1"/>
    <m/>
    <m/>
  </r>
  <r>
    <n v="2772"/>
    <x v="11"/>
    <x v="115"/>
    <x v="1"/>
    <m/>
    <m/>
  </r>
  <r>
    <n v="2773"/>
    <x v="12"/>
    <x v="115"/>
    <x v="1"/>
    <m/>
    <m/>
  </r>
  <r>
    <n v="2774"/>
    <x v="13"/>
    <x v="115"/>
    <x v="1"/>
    <m/>
    <m/>
  </r>
  <r>
    <n v="2775"/>
    <x v="14"/>
    <x v="115"/>
    <x v="1"/>
    <m/>
    <m/>
  </r>
  <r>
    <n v="2776"/>
    <x v="15"/>
    <x v="115"/>
    <x v="1"/>
    <m/>
    <m/>
  </r>
  <r>
    <n v="2777"/>
    <x v="16"/>
    <x v="115"/>
    <x v="1"/>
    <m/>
    <m/>
  </r>
  <r>
    <n v="2778"/>
    <x v="17"/>
    <x v="115"/>
    <x v="1"/>
    <m/>
    <m/>
  </r>
  <r>
    <n v="2779"/>
    <x v="18"/>
    <x v="115"/>
    <x v="1"/>
    <m/>
    <m/>
  </r>
  <r>
    <n v="2780"/>
    <x v="19"/>
    <x v="115"/>
    <x v="1"/>
    <m/>
    <m/>
  </r>
  <r>
    <n v="2781"/>
    <x v="20"/>
    <x v="115"/>
    <x v="1"/>
    <m/>
    <m/>
  </r>
  <r>
    <n v="2782"/>
    <x v="21"/>
    <x v="115"/>
    <x v="1"/>
    <m/>
    <m/>
  </r>
  <r>
    <n v="2783"/>
    <x v="22"/>
    <x v="115"/>
    <x v="1"/>
    <m/>
    <m/>
  </r>
  <r>
    <n v="2784"/>
    <x v="23"/>
    <x v="115"/>
    <x v="1"/>
    <m/>
    <m/>
  </r>
  <r>
    <n v="2785"/>
    <x v="0"/>
    <x v="116"/>
    <x v="1"/>
    <m/>
    <m/>
  </r>
  <r>
    <n v="2786"/>
    <x v="1"/>
    <x v="116"/>
    <x v="1"/>
    <m/>
    <m/>
  </r>
  <r>
    <n v="2787"/>
    <x v="2"/>
    <x v="116"/>
    <x v="1"/>
    <m/>
    <m/>
  </r>
  <r>
    <n v="2788"/>
    <x v="3"/>
    <x v="116"/>
    <x v="1"/>
    <m/>
    <m/>
  </r>
  <r>
    <n v="2789"/>
    <x v="4"/>
    <x v="116"/>
    <x v="1"/>
    <m/>
    <m/>
  </r>
  <r>
    <n v="2790"/>
    <x v="5"/>
    <x v="116"/>
    <x v="1"/>
    <m/>
    <m/>
  </r>
  <r>
    <n v="2791"/>
    <x v="6"/>
    <x v="116"/>
    <x v="1"/>
    <m/>
    <m/>
  </r>
  <r>
    <n v="2792"/>
    <x v="7"/>
    <x v="116"/>
    <x v="1"/>
    <m/>
    <m/>
  </r>
  <r>
    <n v="2793"/>
    <x v="8"/>
    <x v="116"/>
    <x v="1"/>
    <m/>
    <m/>
  </r>
  <r>
    <n v="2794"/>
    <x v="9"/>
    <x v="116"/>
    <x v="1"/>
    <m/>
    <m/>
  </r>
  <r>
    <n v="2795"/>
    <x v="10"/>
    <x v="116"/>
    <x v="1"/>
    <m/>
    <m/>
  </r>
  <r>
    <n v="2796"/>
    <x v="11"/>
    <x v="116"/>
    <x v="1"/>
    <m/>
    <m/>
  </r>
  <r>
    <n v="2797"/>
    <x v="12"/>
    <x v="116"/>
    <x v="1"/>
    <m/>
    <m/>
  </r>
  <r>
    <n v="2798"/>
    <x v="13"/>
    <x v="116"/>
    <x v="1"/>
    <m/>
    <m/>
  </r>
  <r>
    <n v="2799"/>
    <x v="14"/>
    <x v="116"/>
    <x v="1"/>
    <m/>
    <m/>
  </r>
  <r>
    <n v="2800"/>
    <x v="15"/>
    <x v="116"/>
    <x v="1"/>
    <m/>
    <m/>
  </r>
  <r>
    <n v="2801"/>
    <x v="16"/>
    <x v="116"/>
    <x v="1"/>
    <m/>
    <m/>
  </r>
  <r>
    <n v="2802"/>
    <x v="17"/>
    <x v="116"/>
    <x v="1"/>
    <m/>
    <m/>
  </r>
  <r>
    <n v="2803"/>
    <x v="18"/>
    <x v="116"/>
    <x v="1"/>
    <m/>
    <m/>
  </r>
  <r>
    <n v="2804"/>
    <x v="19"/>
    <x v="116"/>
    <x v="1"/>
    <m/>
    <m/>
  </r>
  <r>
    <n v="2805"/>
    <x v="20"/>
    <x v="116"/>
    <x v="1"/>
    <m/>
    <m/>
  </r>
  <r>
    <n v="2806"/>
    <x v="21"/>
    <x v="116"/>
    <x v="1"/>
    <m/>
    <m/>
  </r>
  <r>
    <n v="2807"/>
    <x v="22"/>
    <x v="116"/>
    <x v="1"/>
    <m/>
    <m/>
  </r>
  <r>
    <n v="2808"/>
    <x v="23"/>
    <x v="116"/>
    <x v="1"/>
    <m/>
    <m/>
  </r>
  <r>
    <n v="2809"/>
    <x v="0"/>
    <x v="117"/>
    <x v="1"/>
    <m/>
    <m/>
  </r>
  <r>
    <n v="2810"/>
    <x v="1"/>
    <x v="117"/>
    <x v="1"/>
    <m/>
    <m/>
  </r>
  <r>
    <n v="2811"/>
    <x v="2"/>
    <x v="117"/>
    <x v="1"/>
    <m/>
    <m/>
  </r>
  <r>
    <n v="2812"/>
    <x v="3"/>
    <x v="117"/>
    <x v="1"/>
    <m/>
    <m/>
  </r>
  <r>
    <n v="2813"/>
    <x v="4"/>
    <x v="117"/>
    <x v="1"/>
    <m/>
    <m/>
  </r>
  <r>
    <n v="2814"/>
    <x v="5"/>
    <x v="117"/>
    <x v="1"/>
    <m/>
    <m/>
  </r>
  <r>
    <n v="2815"/>
    <x v="6"/>
    <x v="117"/>
    <x v="1"/>
    <m/>
    <m/>
  </r>
  <r>
    <n v="2816"/>
    <x v="7"/>
    <x v="117"/>
    <x v="1"/>
    <m/>
    <m/>
  </r>
  <r>
    <n v="2817"/>
    <x v="8"/>
    <x v="117"/>
    <x v="1"/>
    <m/>
    <m/>
  </r>
  <r>
    <n v="2818"/>
    <x v="9"/>
    <x v="117"/>
    <x v="1"/>
    <m/>
    <m/>
  </r>
  <r>
    <n v="2819"/>
    <x v="10"/>
    <x v="117"/>
    <x v="1"/>
    <m/>
    <m/>
  </r>
  <r>
    <n v="2820"/>
    <x v="11"/>
    <x v="117"/>
    <x v="1"/>
    <m/>
    <m/>
  </r>
  <r>
    <n v="2821"/>
    <x v="12"/>
    <x v="117"/>
    <x v="1"/>
    <m/>
    <m/>
  </r>
  <r>
    <n v="2822"/>
    <x v="13"/>
    <x v="117"/>
    <x v="1"/>
    <m/>
    <m/>
  </r>
  <r>
    <n v="2823"/>
    <x v="14"/>
    <x v="117"/>
    <x v="1"/>
    <m/>
    <m/>
  </r>
  <r>
    <n v="2824"/>
    <x v="15"/>
    <x v="117"/>
    <x v="1"/>
    <m/>
    <m/>
  </r>
  <r>
    <n v="2825"/>
    <x v="16"/>
    <x v="117"/>
    <x v="1"/>
    <m/>
    <m/>
  </r>
  <r>
    <n v="2826"/>
    <x v="17"/>
    <x v="117"/>
    <x v="1"/>
    <m/>
    <m/>
  </r>
  <r>
    <n v="2827"/>
    <x v="18"/>
    <x v="117"/>
    <x v="1"/>
    <m/>
    <m/>
  </r>
  <r>
    <n v="2828"/>
    <x v="19"/>
    <x v="117"/>
    <x v="1"/>
    <m/>
    <m/>
  </r>
  <r>
    <n v="2829"/>
    <x v="20"/>
    <x v="117"/>
    <x v="1"/>
    <m/>
    <m/>
  </r>
  <r>
    <n v="2830"/>
    <x v="21"/>
    <x v="117"/>
    <x v="1"/>
    <m/>
    <m/>
  </r>
  <r>
    <n v="2831"/>
    <x v="22"/>
    <x v="117"/>
    <x v="1"/>
    <m/>
    <m/>
  </r>
  <r>
    <n v="2832"/>
    <x v="23"/>
    <x v="117"/>
    <x v="1"/>
    <m/>
    <m/>
  </r>
  <r>
    <n v="2833"/>
    <x v="0"/>
    <x v="118"/>
    <x v="1"/>
    <m/>
    <m/>
  </r>
  <r>
    <n v="2834"/>
    <x v="1"/>
    <x v="118"/>
    <x v="1"/>
    <m/>
    <m/>
  </r>
  <r>
    <n v="2835"/>
    <x v="2"/>
    <x v="118"/>
    <x v="1"/>
    <m/>
    <m/>
  </r>
  <r>
    <n v="2836"/>
    <x v="3"/>
    <x v="118"/>
    <x v="1"/>
    <m/>
    <m/>
  </r>
  <r>
    <n v="2837"/>
    <x v="4"/>
    <x v="118"/>
    <x v="1"/>
    <m/>
    <m/>
  </r>
  <r>
    <n v="2838"/>
    <x v="5"/>
    <x v="118"/>
    <x v="1"/>
    <m/>
    <m/>
  </r>
  <r>
    <n v="2839"/>
    <x v="6"/>
    <x v="118"/>
    <x v="1"/>
    <m/>
    <m/>
  </r>
  <r>
    <n v="2840"/>
    <x v="7"/>
    <x v="118"/>
    <x v="1"/>
    <m/>
    <m/>
  </r>
  <r>
    <n v="2841"/>
    <x v="8"/>
    <x v="118"/>
    <x v="1"/>
    <m/>
    <m/>
  </r>
  <r>
    <n v="2842"/>
    <x v="9"/>
    <x v="118"/>
    <x v="1"/>
    <m/>
    <m/>
  </r>
  <r>
    <n v="2843"/>
    <x v="10"/>
    <x v="118"/>
    <x v="1"/>
    <m/>
    <m/>
  </r>
  <r>
    <n v="2844"/>
    <x v="11"/>
    <x v="118"/>
    <x v="1"/>
    <m/>
    <m/>
  </r>
  <r>
    <n v="2845"/>
    <x v="12"/>
    <x v="118"/>
    <x v="1"/>
    <m/>
    <m/>
  </r>
  <r>
    <n v="2846"/>
    <x v="13"/>
    <x v="118"/>
    <x v="1"/>
    <m/>
    <m/>
  </r>
  <r>
    <n v="2847"/>
    <x v="14"/>
    <x v="118"/>
    <x v="1"/>
    <m/>
    <m/>
  </r>
  <r>
    <n v="2848"/>
    <x v="15"/>
    <x v="118"/>
    <x v="1"/>
    <m/>
    <m/>
  </r>
  <r>
    <n v="2849"/>
    <x v="16"/>
    <x v="118"/>
    <x v="1"/>
    <m/>
    <m/>
  </r>
  <r>
    <n v="2850"/>
    <x v="17"/>
    <x v="118"/>
    <x v="1"/>
    <m/>
    <m/>
  </r>
  <r>
    <n v="2851"/>
    <x v="18"/>
    <x v="118"/>
    <x v="1"/>
    <m/>
    <m/>
  </r>
  <r>
    <n v="2852"/>
    <x v="19"/>
    <x v="118"/>
    <x v="1"/>
    <m/>
    <m/>
  </r>
  <r>
    <n v="2853"/>
    <x v="20"/>
    <x v="118"/>
    <x v="1"/>
    <m/>
    <m/>
  </r>
  <r>
    <n v="2854"/>
    <x v="21"/>
    <x v="118"/>
    <x v="1"/>
    <m/>
    <m/>
  </r>
  <r>
    <n v="2855"/>
    <x v="22"/>
    <x v="118"/>
    <x v="1"/>
    <m/>
    <m/>
  </r>
  <r>
    <n v="2856"/>
    <x v="23"/>
    <x v="118"/>
    <x v="1"/>
    <m/>
    <m/>
  </r>
  <r>
    <n v="2857"/>
    <x v="0"/>
    <x v="119"/>
    <x v="1"/>
    <m/>
    <m/>
  </r>
  <r>
    <n v="2858"/>
    <x v="1"/>
    <x v="119"/>
    <x v="1"/>
    <m/>
    <m/>
  </r>
  <r>
    <n v="2859"/>
    <x v="2"/>
    <x v="119"/>
    <x v="1"/>
    <m/>
    <m/>
  </r>
  <r>
    <n v="2860"/>
    <x v="3"/>
    <x v="119"/>
    <x v="1"/>
    <m/>
    <m/>
  </r>
  <r>
    <n v="2861"/>
    <x v="4"/>
    <x v="119"/>
    <x v="1"/>
    <m/>
    <m/>
  </r>
  <r>
    <n v="2862"/>
    <x v="5"/>
    <x v="119"/>
    <x v="1"/>
    <m/>
    <m/>
  </r>
  <r>
    <n v="2863"/>
    <x v="6"/>
    <x v="119"/>
    <x v="1"/>
    <m/>
    <m/>
  </r>
  <r>
    <n v="2864"/>
    <x v="7"/>
    <x v="119"/>
    <x v="1"/>
    <m/>
    <m/>
  </r>
  <r>
    <n v="2865"/>
    <x v="8"/>
    <x v="119"/>
    <x v="1"/>
    <m/>
    <m/>
  </r>
  <r>
    <n v="2866"/>
    <x v="9"/>
    <x v="119"/>
    <x v="1"/>
    <m/>
    <m/>
  </r>
  <r>
    <n v="2867"/>
    <x v="10"/>
    <x v="119"/>
    <x v="1"/>
    <m/>
    <m/>
  </r>
  <r>
    <n v="2868"/>
    <x v="11"/>
    <x v="119"/>
    <x v="1"/>
    <m/>
    <m/>
  </r>
  <r>
    <n v="2869"/>
    <x v="12"/>
    <x v="119"/>
    <x v="1"/>
    <m/>
    <m/>
  </r>
  <r>
    <n v="2870"/>
    <x v="13"/>
    <x v="119"/>
    <x v="1"/>
    <m/>
    <m/>
  </r>
  <r>
    <n v="2871"/>
    <x v="14"/>
    <x v="119"/>
    <x v="1"/>
    <m/>
    <m/>
  </r>
  <r>
    <n v="2872"/>
    <x v="15"/>
    <x v="119"/>
    <x v="1"/>
    <m/>
    <m/>
  </r>
  <r>
    <n v="2873"/>
    <x v="16"/>
    <x v="119"/>
    <x v="1"/>
    <m/>
    <m/>
  </r>
  <r>
    <n v="2874"/>
    <x v="17"/>
    <x v="119"/>
    <x v="1"/>
    <m/>
    <m/>
  </r>
  <r>
    <n v="2875"/>
    <x v="18"/>
    <x v="119"/>
    <x v="1"/>
    <m/>
    <m/>
  </r>
  <r>
    <n v="2876"/>
    <x v="19"/>
    <x v="119"/>
    <x v="1"/>
    <m/>
    <m/>
  </r>
  <r>
    <n v="2877"/>
    <x v="20"/>
    <x v="119"/>
    <x v="1"/>
    <m/>
    <m/>
  </r>
  <r>
    <n v="2878"/>
    <x v="21"/>
    <x v="119"/>
    <x v="1"/>
    <m/>
    <m/>
  </r>
  <r>
    <n v="2879"/>
    <x v="22"/>
    <x v="119"/>
    <x v="1"/>
    <m/>
    <m/>
  </r>
  <r>
    <n v="2880"/>
    <x v="23"/>
    <x v="119"/>
    <x v="1"/>
    <m/>
    <m/>
  </r>
  <r>
    <n v="2881"/>
    <x v="0"/>
    <x v="120"/>
    <x v="1"/>
    <m/>
    <m/>
  </r>
  <r>
    <n v="2882"/>
    <x v="1"/>
    <x v="120"/>
    <x v="1"/>
    <m/>
    <m/>
  </r>
  <r>
    <n v="2883"/>
    <x v="2"/>
    <x v="120"/>
    <x v="1"/>
    <m/>
    <m/>
  </r>
  <r>
    <n v="2884"/>
    <x v="3"/>
    <x v="120"/>
    <x v="1"/>
    <m/>
    <m/>
  </r>
  <r>
    <n v="2885"/>
    <x v="4"/>
    <x v="120"/>
    <x v="1"/>
    <m/>
    <m/>
  </r>
  <r>
    <n v="2886"/>
    <x v="5"/>
    <x v="120"/>
    <x v="1"/>
    <m/>
    <m/>
  </r>
  <r>
    <n v="2887"/>
    <x v="6"/>
    <x v="120"/>
    <x v="1"/>
    <m/>
    <m/>
  </r>
  <r>
    <n v="2888"/>
    <x v="7"/>
    <x v="120"/>
    <x v="1"/>
    <m/>
    <m/>
  </r>
  <r>
    <n v="2889"/>
    <x v="8"/>
    <x v="120"/>
    <x v="1"/>
    <m/>
    <m/>
  </r>
  <r>
    <n v="2890"/>
    <x v="9"/>
    <x v="120"/>
    <x v="1"/>
    <m/>
    <m/>
  </r>
  <r>
    <n v="2891"/>
    <x v="10"/>
    <x v="120"/>
    <x v="1"/>
    <m/>
    <m/>
  </r>
  <r>
    <n v="2892"/>
    <x v="11"/>
    <x v="120"/>
    <x v="1"/>
    <m/>
    <m/>
  </r>
  <r>
    <n v="2893"/>
    <x v="12"/>
    <x v="120"/>
    <x v="1"/>
    <m/>
    <m/>
  </r>
  <r>
    <n v="2894"/>
    <x v="13"/>
    <x v="120"/>
    <x v="1"/>
    <m/>
    <m/>
  </r>
  <r>
    <n v="2895"/>
    <x v="14"/>
    <x v="120"/>
    <x v="1"/>
    <m/>
    <m/>
  </r>
  <r>
    <n v="2896"/>
    <x v="15"/>
    <x v="120"/>
    <x v="1"/>
    <m/>
    <m/>
  </r>
  <r>
    <n v="2897"/>
    <x v="16"/>
    <x v="120"/>
    <x v="1"/>
    <m/>
    <m/>
  </r>
  <r>
    <n v="2898"/>
    <x v="17"/>
    <x v="120"/>
    <x v="1"/>
    <m/>
    <m/>
  </r>
  <r>
    <n v="2899"/>
    <x v="18"/>
    <x v="120"/>
    <x v="1"/>
    <m/>
    <m/>
  </r>
  <r>
    <n v="2900"/>
    <x v="19"/>
    <x v="120"/>
    <x v="1"/>
    <m/>
    <m/>
  </r>
  <r>
    <n v="2901"/>
    <x v="20"/>
    <x v="120"/>
    <x v="1"/>
    <m/>
    <m/>
  </r>
  <r>
    <n v="2902"/>
    <x v="21"/>
    <x v="120"/>
    <x v="1"/>
    <m/>
    <m/>
  </r>
  <r>
    <n v="2903"/>
    <x v="22"/>
    <x v="120"/>
    <x v="1"/>
    <m/>
    <m/>
  </r>
  <r>
    <n v="2904"/>
    <x v="23"/>
    <x v="120"/>
    <x v="1"/>
    <m/>
    <m/>
  </r>
  <r>
    <n v="2905"/>
    <x v="0"/>
    <x v="121"/>
    <x v="1"/>
    <m/>
    <m/>
  </r>
  <r>
    <n v="2906"/>
    <x v="1"/>
    <x v="121"/>
    <x v="1"/>
    <m/>
    <m/>
  </r>
  <r>
    <n v="2907"/>
    <x v="2"/>
    <x v="121"/>
    <x v="1"/>
    <m/>
    <m/>
  </r>
  <r>
    <n v="2908"/>
    <x v="3"/>
    <x v="121"/>
    <x v="1"/>
    <m/>
    <m/>
  </r>
  <r>
    <n v="2909"/>
    <x v="4"/>
    <x v="121"/>
    <x v="1"/>
    <m/>
    <m/>
  </r>
  <r>
    <n v="2910"/>
    <x v="5"/>
    <x v="121"/>
    <x v="1"/>
    <m/>
    <m/>
  </r>
  <r>
    <n v="2911"/>
    <x v="6"/>
    <x v="121"/>
    <x v="1"/>
    <m/>
    <m/>
  </r>
  <r>
    <n v="2912"/>
    <x v="7"/>
    <x v="121"/>
    <x v="1"/>
    <m/>
    <m/>
  </r>
  <r>
    <n v="2913"/>
    <x v="8"/>
    <x v="121"/>
    <x v="1"/>
    <m/>
    <m/>
  </r>
  <r>
    <n v="2914"/>
    <x v="9"/>
    <x v="121"/>
    <x v="1"/>
    <m/>
    <m/>
  </r>
  <r>
    <n v="2915"/>
    <x v="10"/>
    <x v="121"/>
    <x v="1"/>
    <m/>
    <m/>
  </r>
  <r>
    <n v="2916"/>
    <x v="11"/>
    <x v="121"/>
    <x v="1"/>
    <m/>
    <m/>
  </r>
  <r>
    <n v="2917"/>
    <x v="12"/>
    <x v="121"/>
    <x v="1"/>
    <m/>
    <m/>
  </r>
  <r>
    <n v="2918"/>
    <x v="13"/>
    <x v="121"/>
    <x v="1"/>
    <m/>
    <m/>
  </r>
  <r>
    <n v="2919"/>
    <x v="14"/>
    <x v="121"/>
    <x v="1"/>
    <m/>
    <m/>
  </r>
  <r>
    <n v="2920"/>
    <x v="15"/>
    <x v="121"/>
    <x v="1"/>
    <m/>
    <m/>
  </r>
  <r>
    <n v="2921"/>
    <x v="16"/>
    <x v="121"/>
    <x v="1"/>
    <m/>
    <m/>
  </r>
  <r>
    <n v="2922"/>
    <x v="17"/>
    <x v="121"/>
    <x v="1"/>
    <m/>
    <m/>
  </r>
  <r>
    <n v="2923"/>
    <x v="18"/>
    <x v="121"/>
    <x v="1"/>
    <m/>
    <m/>
  </r>
  <r>
    <n v="2924"/>
    <x v="19"/>
    <x v="121"/>
    <x v="1"/>
    <m/>
    <m/>
  </r>
  <r>
    <n v="2925"/>
    <x v="20"/>
    <x v="121"/>
    <x v="1"/>
    <m/>
    <m/>
  </r>
  <r>
    <n v="2926"/>
    <x v="21"/>
    <x v="121"/>
    <x v="1"/>
    <m/>
    <m/>
  </r>
  <r>
    <n v="2927"/>
    <x v="22"/>
    <x v="121"/>
    <x v="1"/>
    <m/>
    <m/>
  </r>
  <r>
    <n v="2928"/>
    <x v="23"/>
    <x v="121"/>
    <x v="1"/>
    <m/>
    <m/>
  </r>
  <r>
    <n v="2929"/>
    <x v="0"/>
    <x v="122"/>
    <x v="1"/>
    <m/>
    <m/>
  </r>
  <r>
    <n v="2930"/>
    <x v="1"/>
    <x v="122"/>
    <x v="1"/>
    <m/>
    <m/>
  </r>
  <r>
    <n v="2931"/>
    <x v="2"/>
    <x v="122"/>
    <x v="1"/>
    <m/>
    <m/>
  </r>
  <r>
    <n v="2932"/>
    <x v="3"/>
    <x v="122"/>
    <x v="1"/>
    <m/>
    <m/>
  </r>
  <r>
    <n v="2933"/>
    <x v="4"/>
    <x v="122"/>
    <x v="1"/>
    <m/>
    <m/>
  </r>
  <r>
    <n v="2934"/>
    <x v="5"/>
    <x v="122"/>
    <x v="1"/>
    <m/>
    <m/>
  </r>
  <r>
    <n v="2935"/>
    <x v="6"/>
    <x v="122"/>
    <x v="1"/>
    <m/>
    <m/>
  </r>
  <r>
    <n v="2936"/>
    <x v="7"/>
    <x v="122"/>
    <x v="1"/>
    <m/>
    <m/>
  </r>
  <r>
    <n v="2937"/>
    <x v="8"/>
    <x v="122"/>
    <x v="1"/>
    <m/>
    <m/>
  </r>
  <r>
    <n v="2938"/>
    <x v="9"/>
    <x v="122"/>
    <x v="1"/>
    <m/>
    <m/>
  </r>
  <r>
    <n v="2939"/>
    <x v="10"/>
    <x v="122"/>
    <x v="1"/>
    <m/>
    <m/>
  </r>
  <r>
    <n v="2940"/>
    <x v="11"/>
    <x v="122"/>
    <x v="1"/>
    <m/>
    <m/>
  </r>
  <r>
    <n v="2941"/>
    <x v="12"/>
    <x v="122"/>
    <x v="1"/>
    <m/>
    <m/>
  </r>
  <r>
    <n v="2942"/>
    <x v="13"/>
    <x v="122"/>
    <x v="1"/>
    <m/>
    <m/>
  </r>
  <r>
    <n v="2943"/>
    <x v="14"/>
    <x v="122"/>
    <x v="1"/>
    <m/>
    <m/>
  </r>
  <r>
    <n v="2944"/>
    <x v="15"/>
    <x v="122"/>
    <x v="1"/>
    <m/>
    <m/>
  </r>
  <r>
    <n v="2945"/>
    <x v="16"/>
    <x v="122"/>
    <x v="1"/>
    <m/>
    <m/>
  </r>
  <r>
    <n v="2946"/>
    <x v="17"/>
    <x v="122"/>
    <x v="1"/>
    <m/>
    <m/>
  </r>
  <r>
    <n v="2947"/>
    <x v="18"/>
    <x v="122"/>
    <x v="1"/>
    <m/>
    <m/>
  </r>
  <r>
    <n v="2948"/>
    <x v="19"/>
    <x v="122"/>
    <x v="1"/>
    <m/>
    <m/>
  </r>
  <r>
    <n v="2949"/>
    <x v="20"/>
    <x v="122"/>
    <x v="1"/>
    <m/>
    <m/>
  </r>
  <r>
    <n v="2950"/>
    <x v="21"/>
    <x v="122"/>
    <x v="1"/>
    <m/>
    <m/>
  </r>
  <r>
    <n v="2951"/>
    <x v="22"/>
    <x v="122"/>
    <x v="1"/>
    <m/>
    <m/>
  </r>
  <r>
    <n v="2952"/>
    <x v="23"/>
    <x v="122"/>
    <x v="1"/>
    <m/>
    <m/>
  </r>
  <r>
    <n v="2953"/>
    <x v="0"/>
    <x v="123"/>
    <x v="1"/>
    <m/>
    <m/>
  </r>
  <r>
    <n v="2954"/>
    <x v="1"/>
    <x v="123"/>
    <x v="1"/>
    <m/>
    <m/>
  </r>
  <r>
    <n v="2955"/>
    <x v="2"/>
    <x v="123"/>
    <x v="1"/>
    <m/>
    <m/>
  </r>
  <r>
    <n v="2956"/>
    <x v="3"/>
    <x v="123"/>
    <x v="1"/>
    <m/>
    <m/>
  </r>
  <r>
    <n v="2957"/>
    <x v="4"/>
    <x v="123"/>
    <x v="1"/>
    <m/>
    <m/>
  </r>
  <r>
    <n v="2958"/>
    <x v="5"/>
    <x v="123"/>
    <x v="1"/>
    <m/>
    <m/>
  </r>
  <r>
    <n v="2959"/>
    <x v="6"/>
    <x v="123"/>
    <x v="1"/>
    <m/>
    <m/>
  </r>
  <r>
    <n v="2960"/>
    <x v="7"/>
    <x v="123"/>
    <x v="1"/>
    <m/>
    <m/>
  </r>
  <r>
    <n v="2961"/>
    <x v="8"/>
    <x v="123"/>
    <x v="1"/>
    <m/>
    <m/>
  </r>
  <r>
    <n v="2962"/>
    <x v="9"/>
    <x v="123"/>
    <x v="1"/>
    <m/>
    <m/>
  </r>
  <r>
    <n v="2963"/>
    <x v="10"/>
    <x v="123"/>
    <x v="1"/>
    <m/>
    <m/>
  </r>
  <r>
    <n v="2964"/>
    <x v="11"/>
    <x v="123"/>
    <x v="1"/>
    <m/>
    <m/>
  </r>
  <r>
    <n v="2965"/>
    <x v="12"/>
    <x v="123"/>
    <x v="1"/>
    <m/>
    <m/>
  </r>
  <r>
    <n v="2966"/>
    <x v="13"/>
    <x v="123"/>
    <x v="1"/>
    <m/>
    <m/>
  </r>
  <r>
    <n v="2967"/>
    <x v="14"/>
    <x v="123"/>
    <x v="1"/>
    <m/>
    <m/>
  </r>
  <r>
    <n v="2968"/>
    <x v="15"/>
    <x v="123"/>
    <x v="1"/>
    <m/>
    <m/>
  </r>
  <r>
    <n v="2969"/>
    <x v="16"/>
    <x v="123"/>
    <x v="1"/>
    <m/>
    <m/>
  </r>
  <r>
    <n v="2970"/>
    <x v="17"/>
    <x v="123"/>
    <x v="1"/>
    <m/>
    <m/>
  </r>
  <r>
    <n v="2971"/>
    <x v="18"/>
    <x v="123"/>
    <x v="1"/>
    <m/>
    <m/>
  </r>
  <r>
    <n v="2972"/>
    <x v="19"/>
    <x v="123"/>
    <x v="1"/>
    <m/>
    <m/>
  </r>
  <r>
    <n v="2973"/>
    <x v="20"/>
    <x v="123"/>
    <x v="1"/>
    <m/>
    <m/>
  </r>
  <r>
    <n v="2974"/>
    <x v="21"/>
    <x v="123"/>
    <x v="1"/>
    <m/>
    <m/>
  </r>
  <r>
    <n v="2975"/>
    <x v="22"/>
    <x v="123"/>
    <x v="1"/>
    <m/>
    <m/>
  </r>
  <r>
    <n v="2976"/>
    <x v="23"/>
    <x v="123"/>
    <x v="1"/>
    <m/>
    <m/>
  </r>
  <r>
    <n v="2977"/>
    <x v="0"/>
    <x v="124"/>
    <x v="1"/>
    <m/>
    <m/>
  </r>
  <r>
    <n v="2978"/>
    <x v="1"/>
    <x v="124"/>
    <x v="1"/>
    <m/>
    <m/>
  </r>
  <r>
    <n v="2979"/>
    <x v="2"/>
    <x v="124"/>
    <x v="1"/>
    <m/>
    <m/>
  </r>
  <r>
    <n v="2980"/>
    <x v="3"/>
    <x v="124"/>
    <x v="1"/>
    <m/>
    <m/>
  </r>
  <r>
    <n v="2981"/>
    <x v="4"/>
    <x v="124"/>
    <x v="1"/>
    <m/>
    <m/>
  </r>
  <r>
    <n v="2982"/>
    <x v="5"/>
    <x v="124"/>
    <x v="1"/>
    <m/>
    <m/>
  </r>
  <r>
    <n v="2983"/>
    <x v="6"/>
    <x v="124"/>
    <x v="1"/>
    <m/>
    <m/>
  </r>
  <r>
    <n v="2984"/>
    <x v="7"/>
    <x v="124"/>
    <x v="1"/>
    <m/>
    <m/>
  </r>
  <r>
    <n v="2985"/>
    <x v="8"/>
    <x v="124"/>
    <x v="1"/>
    <m/>
    <m/>
  </r>
  <r>
    <n v="2986"/>
    <x v="9"/>
    <x v="124"/>
    <x v="1"/>
    <m/>
    <m/>
  </r>
  <r>
    <n v="2987"/>
    <x v="10"/>
    <x v="124"/>
    <x v="1"/>
    <m/>
    <m/>
  </r>
  <r>
    <n v="2988"/>
    <x v="11"/>
    <x v="124"/>
    <x v="1"/>
    <m/>
    <m/>
  </r>
  <r>
    <n v="2989"/>
    <x v="12"/>
    <x v="124"/>
    <x v="1"/>
    <m/>
    <m/>
  </r>
  <r>
    <n v="2990"/>
    <x v="13"/>
    <x v="124"/>
    <x v="1"/>
    <m/>
    <m/>
  </r>
  <r>
    <n v="2991"/>
    <x v="14"/>
    <x v="124"/>
    <x v="1"/>
    <m/>
    <m/>
  </r>
  <r>
    <n v="2992"/>
    <x v="15"/>
    <x v="124"/>
    <x v="1"/>
    <m/>
    <m/>
  </r>
  <r>
    <n v="2993"/>
    <x v="16"/>
    <x v="124"/>
    <x v="1"/>
    <m/>
    <m/>
  </r>
  <r>
    <n v="2994"/>
    <x v="17"/>
    <x v="124"/>
    <x v="1"/>
    <m/>
    <m/>
  </r>
  <r>
    <n v="2995"/>
    <x v="18"/>
    <x v="124"/>
    <x v="1"/>
    <m/>
    <m/>
  </r>
  <r>
    <n v="2996"/>
    <x v="19"/>
    <x v="124"/>
    <x v="1"/>
    <m/>
    <m/>
  </r>
  <r>
    <n v="2997"/>
    <x v="20"/>
    <x v="124"/>
    <x v="1"/>
    <m/>
    <m/>
  </r>
  <r>
    <n v="2998"/>
    <x v="21"/>
    <x v="124"/>
    <x v="1"/>
    <m/>
    <m/>
  </r>
  <r>
    <n v="2999"/>
    <x v="22"/>
    <x v="124"/>
    <x v="1"/>
    <m/>
    <m/>
  </r>
  <r>
    <n v="3000"/>
    <x v="23"/>
    <x v="124"/>
    <x v="1"/>
    <m/>
    <m/>
  </r>
  <r>
    <n v="3001"/>
    <x v="0"/>
    <x v="125"/>
    <x v="1"/>
    <m/>
    <m/>
  </r>
  <r>
    <n v="3002"/>
    <x v="1"/>
    <x v="125"/>
    <x v="1"/>
    <m/>
    <m/>
  </r>
  <r>
    <n v="3003"/>
    <x v="2"/>
    <x v="125"/>
    <x v="1"/>
    <m/>
    <m/>
  </r>
  <r>
    <n v="3004"/>
    <x v="3"/>
    <x v="125"/>
    <x v="1"/>
    <m/>
    <m/>
  </r>
  <r>
    <n v="3005"/>
    <x v="4"/>
    <x v="125"/>
    <x v="1"/>
    <m/>
    <m/>
  </r>
  <r>
    <n v="3006"/>
    <x v="5"/>
    <x v="125"/>
    <x v="1"/>
    <m/>
    <m/>
  </r>
  <r>
    <n v="3007"/>
    <x v="6"/>
    <x v="125"/>
    <x v="1"/>
    <m/>
    <m/>
  </r>
  <r>
    <n v="3008"/>
    <x v="7"/>
    <x v="125"/>
    <x v="1"/>
    <m/>
    <m/>
  </r>
  <r>
    <n v="3009"/>
    <x v="8"/>
    <x v="125"/>
    <x v="1"/>
    <m/>
    <m/>
  </r>
  <r>
    <n v="3010"/>
    <x v="9"/>
    <x v="125"/>
    <x v="1"/>
    <m/>
    <m/>
  </r>
  <r>
    <n v="3011"/>
    <x v="10"/>
    <x v="125"/>
    <x v="1"/>
    <m/>
    <m/>
  </r>
  <r>
    <n v="3012"/>
    <x v="11"/>
    <x v="125"/>
    <x v="1"/>
    <m/>
    <m/>
  </r>
  <r>
    <n v="3013"/>
    <x v="12"/>
    <x v="125"/>
    <x v="1"/>
    <m/>
    <m/>
  </r>
  <r>
    <n v="3014"/>
    <x v="13"/>
    <x v="125"/>
    <x v="1"/>
    <m/>
    <m/>
  </r>
  <r>
    <n v="3015"/>
    <x v="14"/>
    <x v="125"/>
    <x v="1"/>
    <m/>
    <m/>
  </r>
  <r>
    <n v="3016"/>
    <x v="15"/>
    <x v="125"/>
    <x v="1"/>
    <m/>
    <m/>
  </r>
  <r>
    <n v="3017"/>
    <x v="16"/>
    <x v="125"/>
    <x v="1"/>
    <m/>
    <m/>
  </r>
  <r>
    <n v="3018"/>
    <x v="17"/>
    <x v="125"/>
    <x v="1"/>
    <m/>
    <m/>
  </r>
  <r>
    <n v="3019"/>
    <x v="18"/>
    <x v="125"/>
    <x v="1"/>
    <m/>
    <m/>
  </r>
  <r>
    <n v="3020"/>
    <x v="19"/>
    <x v="125"/>
    <x v="1"/>
    <m/>
    <m/>
  </r>
  <r>
    <n v="3021"/>
    <x v="20"/>
    <x v="125"/>
    <x v="1"/>
    <m/>
    <m/>
  </r>
  <r>
    <n v="3022"/>
    <x v="21"/>
    <x v="125"/>
    <x v="1"/>
    <m/>
    <m/>
  </r>
  <r>
    <n v="3023"/>
    <x v="22"/>
    <x v="125"/>
    <x v="1"/>
    <m/>
    <m/>
  </r>
  <r>
    <n v="3024"/>
    <x v="23"/>
    <x v="125"/>
    <x v="1"/>
    <m/>
    <m/>
  </r>
  <r>
    <n v="3025"/>
    <x v="0"/>
    <x v="126"/>
    <x v="1"/>
    <m/>
    <m/>
  </r>
  <r>
    <n v="3026"/>
    <x v="1"/>
    <x v="126"/>
    <x v="1"/>
    <m/>
    <m/>
  </r>
  <r>
    <n v="3027"/>
    <x v="2"/>
    <x v="126"/>
    <x v="1"/>
    <m/>
    <m/>
  </r>
  <r>
    <n v="3028"/>
    <x v="3"/>
    <x v="126"/>
    <x v="1"/>
    <m/>
    <m/>
  </r>
  <r>
    <n v="3029"/>
    <x v="4"/>
    <x v="126"/>
    <x v="1"/>
    <m/>
    <m/>
  </r>
  <r>
    <n v="3030"/>
    <x v="5"/>
    <x v="126"/>
    <x v="1"/>
    <m/>
    <m/>
  </r>
  <r>
    <n v="3031"/>
    <x v="6"/>
    <x v="126"/>
    <x v="1"/>
    <m/>
    <m/>
  </r>
  <r>
    <n v="3032"/>
    <x v="7"/>
    <x v="126"/>
    <x v="1"/>
    <m/>
    <m/>
  </r>
  <r>
    <n v="3033"/>
    <x v="8"/>
    <x v="126"/>
    <x v="1"/>
    <m/>
    <m/>
  </r>
  <r>
    <n v="3034"/>
    <x v="9"/>
    <x v="126"/>
    <x v="1"/>
    <m/>
    <m/>
  </r>
  <r>
    <n v="3035"/>
    <x v="10"/>
    <x v="126"/>
    <x v="1"/>
    <m/>
    <m/>
  </r>
  <r>
    <n v="3036"/>
    <x v="11"/>
    <x v="126"/>
    <x v="1"/>
    <m/>
    <m/>
  </r>
  <r>
    <n v="3037"/>
    <x v="12"/>
    <x v="126"/>
    <x v="1"/>
    <m/>
    <m/>
  </r>
  <r>
    <n v="3038"/>
    <x v="13"/>
    <x v="126"/>
    <x v="1"/>
    <m/>
    <m/>
  </r>
  <r>
    <n v="3039"/>
    <x v="14"/>
    <x v="126"/>
    <x v="1"/>
    <m/>
    <m/>
  </r>
  <r>
    <n v="3040"/>
    <x v="15"/>
    <x v="126"/>
    <x v="1"/>
    <m/>
    <m/>
  </r>
  <r>
    <n v="3041"/>
    <x v="16"/>
    <x v="126"/>
    <x v="1"/>
    <m/>
    <m/>
  </r>
  <r>
    <n v="3042"/>
    <x v="17"/>
    <x v="126"/>
    <x v="1"/>
    <m/>
    <m/>
  </r>
  <r>
    <n v="3043"/>
    <x v="18"/>
    <x v="126"/>
    <x v="1"/>
    <m/>
    <m/>
  </r>
  <r>
    <n v="3044"/>
    <x v="19"/>
    <x v="126"/>
    <x v="1"/>
    <m/>
    <m/>
  </r>
  <r>
    <n v="3045"/>
    <x v="20"/>
    <x v="126"/>
    <x v="1"/>
    <m/>
    <m/>
  </r>
  <r>
    <n v="3046"/>
    <x v="21"/>
    <x v="126"/>
    <x v="1"/>
    <m/>
    <m/>
  </r>
  <r>
    <n v="3047"/>
    <x v="22"/>
    <x v="126"/>
    <x v="1"/>
    <m/>
    <m/>
  </r>
  <r>
    <n v="3048"/>
    <x v="23"/>
    <x v="126"/>
    <x v="1"/>
    <m/>
    <m/>
  </r>
  <r>
    <n v="3049"/>
    <x v="0"/>
    <x v="127"/>
    <x v="1"/>
    <m/>
    <m/>
  </r>
  <r>
    <n v="3050"/>
    <x v="1"/>
    <x v="127"/>
    <x v="1"/>
    <m/>
    <m/>
  </r>
  <r>
    <n v="3051"/>
    <x v="2"/>
    <x v="127"/>
    <x v="1"/>
    <m/>
    <m/>
  </r>
  <r>
    <n v="3052"/>
    <x v="3"/>
    <x v="127"/>
    <x v="1"/>
    <m/>
    <m/>
  </r>
  <r>
    <n v="3053"/>
    <x v="4"/>
    <x v="127"/>
    <x v="1"/>
    <m/>
    <m/>
  </r>
  <r>
    <n v="3054"/>
    <x v="5"/>
    <x v="127"/>
    <x v="1"/>
    <m/>
    <m/>
  </r>
  <r>
    <n v="3055"/>
    <x v="6"/>
    <x v="127"/>
    <x v="1"/>
    <m/>
    <m/>
  </r>
  <r>
    <n v="3056"/>
    <x v="7"/>
    <x v="127"/>
    <x v="1"/>
    <m/>
    <m/>
  </r>
  <r>
    <n v="3057"/>
    <x v="8"/>
    <x v="127"/>
    <x v="1"/>
    <m/>
    <m/>
  </r>
  <r>
    <n v="3058"/>
    <x v="9"/>
    <x v="127"/>
    <x v="1"/>
    <m/>
    <m/>
  </r>
  <r>
    <n v="3059"/>
    <x v="10"/>
    <x v="127"/>
    <x v="1"/>
    <m/>
    <m/>
  </r>
  <r>
    <n v="3060"/>
    <x v="11"/>
    <x v="127"/>
    <x v="1"/>
    <m/>
    <m/>
  </r>
  <r>
    <n v="3061"/>
    <x v="12"/>
    <x v="127"/>
    <x v="1"/>
    <m/>
    <m/>
  </r>
  <r>
    <n v="3062"/>
    <x v="13"/>
    <x v="127"/>
    <x v="1"/>
    <m/>
    <m/>
  </r>
  <r>
    <n v="3063"/>
    <x v="14"/>
    <x v="127"/>
    <x v="1"/>
    <m/>
    <m/>
  </r>
  <r>
    <n v="3064"/>
    <x v="15"/>
    <x v="127"/>
    <x v="1"/>
    <m/>
    <m/>
  </r>
  <r>
    <n v="3065"/>
    <x v="16"/>
    <x v="127"/>
    <x v="1"/>
    <m/>
    <m/>
  </r>
  <r>
    <n v="3066"/>
    <x v="17"/>
    <x v="127"/>
    <x v="1"/>
    <m/>
    <m/>
  </r>
  <r>
    <n v="3067"/>
    <x v="18"/>
    <x v="127"/>
    <x v="1"/>
    <m/>
    <m/>
  </r>
  <r>
    <n v="3068"/>
    <x v="19"/>
    <x v="127"/>
    <x v="1"/>
    <m/>
    <m/>
  </r>
  <r>
    <n v="3069"/>
    <x v="20"/>
    <x v="127"/>
    <x v="1"/>
    <m/>
    <m/>
  </r>
  <r>
    <n v="3070"/>
    <x v="21"/>
    <x v="127"/>
    <x v="1"/>
    <m/>
    <m/>
  </r>
  <r>
    <n v="3071"/>
    <x v="22"/>
    <x v="127"/>
    <x v="1"/>
    <m/>
    <m/>
  </r>
  <r>
    <n v="3072"/>
    <x v="23"/>
    <x v="127"/>
    <x v="1"/>
    <m/>
    <m/>
  </r>
  <r>
    <n v="3073"/>
    <x v="0"/>
    <x v="128"/>
    <x v="1"/>
    <m/>
    <m/>
  </r>
  <r>
    <n v="3074"/>
    <x v="1"/>
    <x v="128"/>
    <x v="1"/>
    <m/>
    <m/>
  </r>
  <r>
    <n v="3075"/>
    <x v="2"/>
    <x v="128"/>
    <x v="1"/>
    <m/>
    <m/>
  </r>
  <r>
    <n v="3076"/>
    <x v="3"/>
    <x v="128"/>
    <x v="1"/>
    <m/>
    <m/>
  </r>
  <r>
    <n v="3077"/>
    <x v="4"/>
    <x v="128"/>
    <x v="1"/>
    <m/>
    <m/>
  </r>
  <r>
    <n v="3078"/>
    <x v="5"/>
    <x v="128"/>
    <x v="1"/>
    <m/>
    <m/>
  </r>
  <r>
    <n v="3079"/>
    <x v="6"/>
    <x v="128"/>
    <x v="1"/>
    <m/>
    <m/>
  </r>
  <r>
    <n v="3080"/>
    <x v="7"/>
    <x v="128"/>
    <x v="1"/>
    <m/>
    <m/>
  </r>
  <r>
    <n v="3081"/>
    <x v="8"/>
    <x v="128"/>
    <x v="1"/>
    <m/>
    <m/>
  </r>
  <r>
    <n v="3082"/>
    <x v="9"/>
    <x v="128"/>
    <x v="1"/>
    <m/>
    <m/>
  </r>
  <r>
    <n v="3083"/>
    <x v="10"/>
    <x v="128"/>
    <x v="1"/>
    <m/>
    <m/>
  </r>
  <r>
    <n v="3084"/>
    <x v="11"/>
    <x v="128"/>
    <x v="1"/>
    <m/>
    <m/>
  </r>
  <r>
    <n v="3085"/>
    <x v="12"/>
    <x v="128"/>
    <x v="1"/>
    <m/>
    <m/>
  </r>
  <r>
    <n v="3086"/>
    <x v="13"/>
    <x v="128"/>
    <x v="1"/>
    <m/>
    <m/>
  </r>
  <r>
    <n v="3087"/>
    <x v="14"/>
    <x v="128"/>
    <x v="1"/>
    <m/>
    <m/>
  </r>
  <r>
    <n v="3088"/>
    <x v="15"/>
    <x v="128"/>
    <x v="1"/>
    <m/>
    <m/>
  </r>
  <r>
    <n v="3089"/>
    <x v="16"/>
    <x v="128"/>
    <x v="1"/>
    <m/>
    <m/>
  </r>
  <r>
    <n v="3090"/>
    <x v="17"/>
    <x v="128"/>
    <x v="1"/>
    <m/>
    <m/>
  </r>
  <r>
    <n v="3091"/>
    <x v="18"/>
    <x v="128"/>
    <x v="1"/>
    <m/>
    <m/>
  </r>
  <r>
    <n v="3092"/>
    <x v="19"/>
    <x v="128"/>
    <x v="1"/>
    <m/>
    <m/>
  </r>
  <r>
    <n v="3093"/>
    <x v="20"/>
    <x v="128"/>
    <x v="1"/>
    <m/>
    <m/>
  </r>
  <r>
    <n v="3094"/>
    <x v="21"/>
    <x v="128"/>
    <x v="1"/>
    <m/>
    <m/>
  </r>
  <r>
    <n v="3095"/>
    <x v="22"/>
    <x v="128"/>
    <x v="1"/>
    <m/>
    <m/>
  </r>
  <r>
    <n v="3096"/>
    <x v="23"/>
    <x v="128"/>
    <x v="1"/>
    <m/>
    <m/>
  </r>
  <r>
    <n v="3097"/>
    <x v="0"/>
    <x v="129"/>
    <x v="1"/>
    <m/>
    <m/>
  </r>
  <r>
    <n v="3098"/>
    <x v="1"/>
    <x v="129"/>
    <x v="1"/>
    <m/>
    <m/>
  </r>
  <r>
    <n v="3099"/>
    <x v="2"/>
    <x v="129"/>
    <x v="1"/>
    <m/>
    <m/>
  </r>
  <r>
    <n v="3100"/>
    <x v="3"/>
    <x v="129"/>
    <x v="1"/>
    <m/>
    <m/>
  </r>
  <r>
    <n v="3101"/>
    <x v="4"/>
    <x v="129"/>
    <x v="1"/>
    <m/>
    <m/>
  </r>
  <r>
    <n v="3102"/>
    <x v="5"/>
    <x v="129"/>
    <x v="1"/>
    <m/>
    <m/>
  </r>
  <r>
    <n v="3103"/>
    <x v="6"/>
    <x v="129"/>
    <x v="1"/>
    <m/>
    <m/>
  </r>
  <r>
    <n v="3104"/>
    <x v="7"/>
    <x v="129"/>
    <x v="1"/>
    <m/>
    <m/>
  </r>
  <r>
    <n v="3105"/>
    <x v="8"/>
    <x v="129"/>
    <x v="1"/>
    <m/>
    <m/>
  </r>
  <r>
    <n v="3106"/>
    <x v="9"/>
    <x v="129"/>
    <x v="1"/>
    <m/>
    <m/>
  </r>
  <r>
    <n v="3107"/>
    <x v="10"/>
    <x v="129"/>
    <x v="1"/>
    <m/>
    <m/>
  </r>
  <r>
    <n v="3108"/>
    <x v="11"/>
    <x v="129"/>
    <x v="1"/>
    <m/>
    <m/>
  </r>
  <r>
    <n v="3109"/>
    <x v="12"/>
    <x v="129"/>
    <x v="1"/>
    <m/>
    <m/>
  </r>
  <r>
    <n v="3110"/>
    <x v="13"/>
    <x v="129"/>
    <x v="1"/>
    <m/>
    <m/>
  </r>
  <r>
    <n v="3111"/>
    <x v="14"/>
    <x v="129"/>
    <x v="1"/>
    <m/>
    <m/>
  </r>
  <r>
    <n v="3112"/>
    <x v="15"/>
    <x v="129"/>
    <x v="1"/>
    <m/>
    <m/>
  </r>
  <r>
    <n v="3113"/>
    <x v="16"/>
    <x v="129"/>
    <x v="1"/>
    <m/>
    <m/>
  </r>
  <r>
    <n v="3114"/>
    <x v="17"/>
    <x v="129"/>
    <x v="1"/>
    <m/>
    <m/>
  </r>
  <r>
    <n v="3115"/>
    <x v="18"/>
    <x v="129"/>
    <x v="1"/>
    <m/>
    <m/>
  </r>
  <r>
    <n v="3116"/>
    <x v="19"/>
    <x v="129"/>
    <x v="1"/>
    <m/>
    <m/>
  </r>
  <r>
    <n v="3117"/>
    <x v="20"/>
    <x v="129"/>
    <x v="1"/>
    <m/>
    <m/>
  </r>
  <r>
    <n v="3118"/>
    <x v="21"/>
    <x v="129"/>
    <x v="1"/>
    <m/>
    <m/>
  </r>
  <r>
    <n v="3119"/>
    <x v="22"/>
    <x v="129"/>
    <x v="1"/>
    <m/>
    <m/>
  </r>
  <r>
    <n v="3120"/>
    <x v="23"/>
    <x v="129"/>
    <x v="1"/>
    <m/>
    <m/>
  </r>
  <r>
    <n v="3121"/>
    <x v="0"/>
    <x v="130"/>
    <x v="1"/>
    <m/>
    <m/>
  </r>
  <r>
    <n v="3122"/>
    <x v="1"/>
    <x v="130"/>
    <x v="1"/>
    <m/>
    <m/>
  </r>
  <r>
    <n v="3123"/>
    <x v="2"/>
    <x v="130"/>
    <x v="1"/>
    <m/>
    <m/>
  </r>
  <r>
    <n v="3124"/>
    <x v="3"/>
    <x v="130"/>
    <x v="1"/>
    <m/>
    <m/>
  </r>
  <r>
    <n v="3125"/>
    <x v="4"/>
    <x v="130"/>
    <x v="1"/>
    <m/>
    <m/>
  </r>
  <r>
    <n v="3126"/>
    <x v="5"/>
    <x v="130"/>
    <x v="1"/>
    <m/>
    <m/>
  </r>
  <r>
    <n v="3127"/>
    <x v="6"/>
    <x v="130"/>
    <x v="1"/>
    <m/>
    <m/>
  </r>
  <r>
    <n v="3128"/>
    <x v="7"/>
    <x v="130"/>
    <x v="1"/>
    <m/>
    <m/>
  </r>
  <r>
    <n v="3129"/>
    <x v="8"/>
    <x v="130"/>
    <x v="1"/>
    <m/>
    <m/>
  </r>
  <r>
    <n v="3130"/>
    <x v="9"/>
    <x v="130"/>
    <x v="1"/>
    <m/>
    <m/>
  </r>
  <r>
    <n v="3131"/>
    <x v="10"/>
    <x v="130"/>
    <x v="1"/>
    <m/>
    <m/>
  </r>
  <r>
    <n v="3132"/>
    <x v="11"/>
    <x v="130"/>
    <x v="1"/>
    <m/>
    <m/>
  </r>
  <r>
    <n v="3133"/>
    <x v="12"/>
    <x v="130"/>
    <x v="1"/>
    <m/>
    <m/>
  </r>
  <r>
    <n v="3134"/>
    <x v="13"/>
    <x v="130"/>
    <x v="1"/>
    <m/>
    <m/>
  </r>
  <r>
    <n v="3135"/>
    <x v="14"/>
    <x v="130"/>
    <x v="1"/>
    <m/>
    <m/>
  </r>
  <r>
    <n v="3136"/>
    <x v="15"/>
    <x v="130"/>
    <x v="1"/>
    <m/>
    <m/>
  </r>
  <r>
    <n v="3137"/>
    <x v="16"/>
    <x v="130"/>
    <x v="1"/>
    <m/>
    <m/>
  </r>
  <r>
    <n v="3138"/>
    <x v="17"/>
    <x v="130"/>
    <x v="1"/>
    <m/>
    <m/>
  </r>
  <r>
    <n v="3139"/>
    <x v="18"/>
    <x v="130"/>
    <x v="1"/>
    <m/>
    <m/>
  </r>
  <r>
    <n v="3140"/>
    <x v="19"/>
    <x v="130"/>
    <x v="1"/>
    <m/>
    <m/>
  </r>
  <r>
    <n v="3141"/>
    <x v="20"/>
    <x v="130"/>
    <x v="1"/>
    <m/>
    <m/>
  </r>
  <r>
    <n v="3142"/>
    <x v="21"/>
    <x v="130"/>
    <x v="1"/>
    <m/>
    <m/>
  </r>
  <r>
    <n v="3143"/>
    <x v="22"/>
    <x v="130"/>
    <x v="1"/>
    <m/>
    <m/>
  </r>
  <r>
    <n v="3144"/>
    <x v="23"/>
    <x v="130"/>
    <x v="1"/>
    <m/>
    <m/>
  </r>
  <r>
    <n v="3145"/>
    <x v="0"/>
    <x v="131"/>
    <x v="1"/>
    <m/>
    <m/>
  </r>
  <r>
    <n v="3146"/>
    <x v="1"/>
    <x v="131"/>
    <x v="1"/>
    <m/>
    <m/>
  </r>
  <r>
    <n v="3147"/>
    <x v="2"/>
    <x v="131"/>
    <x v="1"/>
    <m/>
    <m/>
  </r>
  <r>
    <n v="3148"/>
    <x v="3"/>
    <x v="131"/>
    <x v="1"/>
    <m/>
    <m/>
  </r>
  <r>
    <n v="3149"/>
    <x v="4"/>
    <x v="131"/>
    <x v="1"/>
    <m/>
    <m/>
  </r>
  <r>
    <n v="3150"/>
    <x v="5"/>
    <x v="131"/>
    <x v="1"/>
    <m/>
    <m/>
  </r>
  <r>
    <n v="3151"/>
    <x v="6"/>
    <x v="131"/>
    <x v="1"/>
    <m/>
    <m/>
  </r>
  <r>
    <n v="3152"/>
    <x v="7"/>
    <x v="131"/>
    <x v="1"/>
    <m/>
    <m/>
  </r>
  <r>
    <n v="3153"/>
    <x v="8"/>
    <x v="131"/>
    <x v="1"/>
    <m/>
    <m/>
  </r>
  <r>
    <n v="3154"/>
    <x v="9"/>
    <x v="131"/>
    <x v="1"/>
    <m/>
    <m/>
  </r>
  <r>
    <n v="3155"/>
    <x v="10"/>
    <x v="131"/>
    <x v="1"/>
    <m/>
    <m/>
  </r>
  <r>
    <n v="3156"/>
    <x v="11"/>
    <x v="131"/>
    <x v="1"/>
    <m/>
    <m/>
  </r>
  <r>
    <n v="3157"/>
    <x v="12"/>
    <x v="131"/>
    <x v="1"/>
    <m/>
    <m/>
  </r>
  <r>
    <n v="3158"/>
    <x v="13"/>
    <x v="131"/>
    <x v="1"/>
    <m/>
    <m/>
  </r>
  <r>
    <n v="3159"/>
    <x v="14"/>
    <x v="131"/>
    <x v="1"/>
    <m/>
    <m/>
  </r>
  <r>
    <n v="3160"/>
    <x v="15"/>
    <x v="131"/>
    <x v="1"/>
    <m/>
    <m/>
  </r>
  <r>
    <n v="3161"/>
    <x v="16"/>
    <x v="131"/>
    <x v="1"/>
    <m/>
    <m/>
  </r>
  <r>
    <n v="3162"/>
    <x v="17"/>
    <x v="131"/>
    <x v="1"/>
    <m/>
    <m/>
  </r>
  <r>
    <n v="3163"/>
    <x v="18"/>
    <x v="131"/>
    <x v="1"/>
    <m/>
    <m/>
  </r>
  <r>
    <n v="3164"/>
    <x v="19"/>
    <x v="131"/>
    <x v="1"/>
    <m/>
    <m/>
  </r>
  <r>
    <n v="3165"/>
    <x v="20"/>
    <x v="131"/>
    <x v="1"/>
    <m/>
    <m/>
  </r>
  <r>
    <n v="3166"/>
    <x v="21"/>
    <x v="131"/>
    <x v="1"/>
    <m/>
    <m/>
  </r>
  <r>
    <n v="3167"/>
    <x v="22"/>
    <x v="131"/>
    <x v="1"/>
    <m/>
    <m/>
  </r>
  <r>
    <n v="3168"/>
    <x v="23"/>
    <x v="131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  <r>
    <m/>
    <x v="24"/>
    <x v="132"/>
    <x v="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04">
  <r>
    <n v="1"/>
    <x v="0"/>
    <x v="0"/>
    <n v="70"/>
    <s v="Registratin fee $50 and Monthly Cont $20"/>
    <d v="2018-01-13T00:00:00"/>
  </r>
  <r>
    <n v="2"/>
    <x v="1"/>
    <x v="0"/>
    <m/>
    <m/>
    <m/>
  </r>
  <r>
    <n v="3"/>
    <x v="2"/>
    <x v="0"/>
    <m/>
    <m/>
    <m/>
  </r>
  <r>
    <n v="4"/>
    <x v="3"/>
    <x v="0"/>
    <n v="70"/>
    <s v="Registratin fee $50 and Monthly Cont $20"/>
    <d v="2018-01-13T00:00:00"/>
  </r>
  <r>
    <n v="5"/>
    <x v="4"/>
    <x v="0"/>
    <n v="70"/>
    <s v="Registratin fee $50 and Monthly Cont $20"/>
    <d v="2018-01-13T00:00:00"/>
  </r>
  <r>
    <n v="6"/>
    <x v="5"/>
    <x v="0"/>
    <n v="70"/>
    <s v="Registratin fee $50 and Monthly Cont $20"/>
    <d v="2018-01-13T00:00:00"/>
  </r>
  <r>
    <n v="7"/>
    <x v="6"/>
    <x v="0"/>
    <m/>
    <m/>
    <m/>
  </r>
  <r>
    <n v="8"/>
    <x v="7"/>
    <x v="0"/>
    <n v="70"/>
    <s v="Registratin fee $50 and Monthly Cont $20"/>
    <d v="2018-01-13T00:00:00"/>
  </r>
  <r>
    <n v="9"/>
    <x v="8"/>
    <x v="0"/>
    <m/>
    <m/>
    <m/>
  </r>
  <r>
    <n v="10"/>
    <x v="9"/>
    <x v="0"/>
    <n v="70"/>
    <s v="Registratin fee $50 and Monthly Cont $20"/>
    <d v="2018-01-13T00:00:00"/>
  </r>
  <r>
    <n v="11"/>
    <x v="10"/>
    <x v="0"/>
    <n v="70"/>
    <s v="Registratin fee $50 and Monthly Cont $20"/>
    <d v="2018-01-13T00:00:00"/>
  </r>
  <r>
    <n v="12"/>
    <x v="11"/>
    <x v="0"/>
    <m/>
    <m/>
    <m/>
  </r>
  <r>
    <n v="13"/>
    <x v="12"/>
    <x v="0"/>
    <n v="70"/>
    <s v="Registratin fee $50 and Monthly Cont $20"/>
    <d v="2018-01-13T00:00:00"/>
  </r>
  <r>
    <n v="14"/>
    <x v="13"/>
    <x v="0"/>
    <m/>
    <m/>
    <m/>
  </r>
  <r>
    <n v="15"/>
    <x v="14"/>
    <x v="0"/>
    <n v="70"/>
    <s v="Registratin fee $50 and Monthly Cont $20"/>
    <d v="2018-01-13T00:00:00"/>
  </r>
  <r>
    <n v="16"/>
    <x v="15"/>
    <x v="0"/>
    <n v="70"/>
    <s v="Registratin fee $50 and Monthly Cont $20"/>
    <d v="2018-01-13T00:00:00"/>
  </r>
  <r>
    <n v="17"/>
    <x v="16"/>
    <x v="0"/>
    <n v="70"/>
    <s v="Registratin fee $50 and Monthly Cont $20"/>
    <d v="2018-01-13T00:00:00"/>
  </r>
  <r>
    <n v="18"/>
    <x v="17"/>
    <x v="0"/>
    <n v="70"/>
    <s v="Registratin fee $50 and Monthly Cont $20"/>
    <d v="2018-01-13T00:00:00"/>
  </r>
  <r>
    <n v="19"/>
    <x v="18"/>
    <x v="0"/>
    <n v="70"/>
    <s v="Registratin fee $50 and Monthly Cont $20"/>
    <d v="2018-01-13T00:00:00"/>
  </r>
  <r>
    <n v="20"/>
    <x v="19"/>
    <x v="0"/>
    <n v="70"/>
    <s v="Registratin fee $50 and Monthly Cont $20"/>
    <d v="2018-01-13T00:00:00"/>
  </r>
  <r>
    <n v="21"/>
    <x v="20"/>
    <x v="0"/>
    <n v="70"/>
    <s v="Registratin fee $50 and Monthly Cont $20"/>
    <d v="2018-01-13T00:00:00"/>
  </r>
  <r>
    <n v="22"/>
    <x v="21"/>
    <x v="0"/>
    <n v="70"/>
    <s v="Registratin fee $50 and Monthly Cont $20"/>
    <d v="2018-01-13T00:00:00"/>
  </r>
  <r>
    <n v="23"/>
    <x v="22"/>
    <x v="0"/>
    <n v="70"/>
    <s v="Registratin fee $50 and Monthly Cont $20"/>
    <d v="2018-01-13T00:00:00"/>
  </r>
  <r>
    <n v="24"/>
    <x v="23"/>
    <x v="0"/>
    <m/>
    <m/>
    <m/>
  </r>
  <r>
    <n v="25"/>
    <x v="0"/>
    <x v="1"/>
    <n v="20"/>
    <m/>
    <d v="2018-01-13T00:00:00"/>
  </r>
  <r>
    <n v="26"/>
    <x v="1"/>
    <x v="1"/>
    <m/>
    <m/>
    <m/>
  </r>
  <r>
    <n v="27"/>
    <x v="2"/>
    <x v="1"/>
    <m/>
    <m/>
    <m/>
  </r>
  <r>
    <n v="28"/>
    <x v="3"/>
    <x v="1"/>
    <n v="20"/>
    <m/>
    <d v="2018-01-13T00:00:00"/>
  </r>
  <r>
    <n v="29"/>
    <x v="4"/>
    <x v="1"/>
    <n v="20"/>
    <m/>
    <d v="2018-01-13T00:00:00"/>
  </r>
  <r>
    <n v="30"/>
    <x v="5"/>
    <x v="1"/>
    <n v="20"/>
    <m/>
    <d v="2018-01-13T00:00:00"/>
  </r>
  <r>
    <n v="31"/>
    <x v="6"/>
    <x v="1"/>
    <m/>
    <m/>
    <m/>
  </r>
  <r>
    <n v="32"/>
    <x v="7"/>
    <x v="1"/>
    <n v="20"/>
    <m/>
    <d v="2018-01-13T00:00:00"/>
  </r>
  <r>
    <n v="33"/>
    <x v="8"/>
    <x v="1"/>
    <m/>
    <m/>
    <m/>
  </r>
  <r>
    <n v="34"/>
    <x v="9"/>
    <x v="1"/>
    <n v="20"/>
    <m/>
    <d v="2018-01-13T00:00:00"/>
  </r>
  <r>
    <n v="35"/>
    <x v="10"/>
    <x v="1"/>
    <n v="20"/>
    <m/>
    <d v="2018-01-13T00:00:00"/>
  </r>
  <r>
    <n v="36"/>
    <x v="11"/>
    <x v="1"/>
    <m/>
    <m/>
    <m/>
  </r>
  <r>
    <n v="37"/>
    <x v="12"/>
    <x v="1"/>
    <n v="20"/>
    <m/>
    <d v="2018-01-13T00:00:00"/>
  </r>
  <r>
    <n v="38"/>
    <x v="13"/>
    <x v="1"/>
    <m/>
    <m/>
    <m/>
  </r>
  <r>
    <n v="39"/>
    <x v="14"/>
    <x v="1"/>
    <n v="20"/>
    <m/>
    <d v="2018-01-13T00:00:00"/>
  </r>
  <r>
    <n v="40"/>
    <x v="15"/>
    <x v="1"/>
    <n v="20"/>
    <m/>
    <d v="2018-01-13T00:00:00"/>
  </r>
  <r>
    <n v="41"/>
    <x v="16"/>
    <x v="1"/>
    <n v="20"/>
    <m/>
    <d v="2018-01-13T00:00:00"/>
  </r>
  <r>
    <n v="42"/>
    <x v="17"/>
    <x v="1"/>
    <n v="20"/>
    <m/>
    <d v="2018-01-13T00:00:00"/>
  </r>
  <r>
    <n v="43"/>
    <x v="18"/>
    <x v="1"/>
    <n v="20"/>
    <m/>
    <d v="2018-01-13T00:00:00"/>
  </r>
  <r>
    <n v="44"/>
    <x v="19"/>
    <x v="1"/>
    <n v="20"/>
    <m/>
    <d v="2018-01-13T00:00:00"/>
  </r>
  <r>
    <n v="45"/>
    <x v="20"/>
    <x v="1"/>
    <n v="20"/>
    <m/>
    <d v="2018-01-13T00:00:00"/>
  </r>
  <r>
    <n v="46"/>
    <x v="21"/>
    <x v="1"/>
    <n v="20"/>
    <m/>
    <d v="2018-01-13T00:00:00"/>
  </r>
  <r>
    <n v="47"/>
    <x v="22"/>
    <x v="1"/>
    <n v="20"/>
    <m/>
    <d v="2018-01-13T00:00:00"/>
  </r>
  <r>
    <n v="48"/>
    <x v="23"/>
    <x v="1"/>
    <m/>
    <m/>
    <m/>
  </r>
  <r>
    <n v="49"/>
    <x v="0"/>
    <x v="2"/>
    <n v="20"/>
    <m/>
    <d v="2018-01-13T00:00:00"/>
  </r>
  <r>
    <n v="50"/>
    <x v="1"/>
    <x v="2"/>
    <m/>
    <m/>
    <m/>
  </r>
  <r>
    <n v="51"/>
    <x v="2"/>
    <x v="2"/>
    <m/>
    <m/>
    <m/>
  </r>
  <r>
    <n v="52"/>
    <x v="3"/>
    <x v="2"/>
    <n v="20"/>
    <m/>
    <d v="2018-01-13T00:00:00"/>
  </r>
  <r>
    <n v="53"/>
    <x v="4"/>
    <x v="2"/>
    <n v="20"/>
    <m/>
    <d v="2018-01-13T00:00:00"/>
  </r>
  <r>
    <n v="54"/>
    <x v="5"/>
    <x v="2"/>
    <n v="20"/>
    <m/>
    <d v="2018-01-13T00:00:00"/>
  </r>
  <r>
    <n v="55"/>
    <x v="6"/>
    <x v="2"/>
    <m/>
    <m/>
    <m/>
  </r>
  <r>
    <n v="56"/>
    <x v="7"/>
    <x v="2"/>
    <n v="20"/>
    <m/>
    <d v="2018-01-13T00:00:00"/>
  </r>
  <r>
    <n v="57"/>
    <x v="8"/>
    <x v="2"/>
    <m/>
    <m/>
    <m/>
  </r>
  <r>
    <n v="58"/>
    <x v="9"/>
    <x v="2"/>
    <n v="20"/>
    <m/>
    <d v="2018-01-13T00:00:00"/>
  </r>
  <r>
    <n v="59"/>
    <x v="10"/>
    <x v="2"/>
    <n v="20"/>
    <m/>
    <d v="2018-01-13T00:00:00"/>
  </r>
  <r>
    <n v="60"/>
    <x v="11"/>
    <x v="2"/>
    <m/>
    <m/>
    <m/>
  </r>
  <r>
    <n v="61"/>
    <x v="12"/>
    <x v="2"/>
    <n v="20"/>
    <m/>
    <d v="2018-01-13T00:00:00"/>
  </r>
  <r>
    <n v="62"/>
    <x v="13"/>
    <x v="2"/>
    <m/>
    <m/>
    <m/>
  </r>
  <r>
    <n v="63"/>
    <x v="14"/>
    <x v="2"/>
    <n v="20"/>
    <m/>
    <d v="2018-01-13T00:00:00"/>
  </r>
  <r>
    <n v="64"/>
    <x v="15"/>
    <x v="2"/>
    <n v="20"/>
    <m/>
    <d v="2018-01-13T00:00:00"/>
  </r>
  <r>
    <n v="65"/>
    <x v="16"/>
    <x v="2"/>
    <n v="20"/>
    <m/>
    <d v="2018-01-13T00:00:00"/>
  </r>
  <r>
    <n v="66"/>
    <x v="17"/>
    <x v="2"/>
    <n v="20"/>
    <m/>
    <d v="2018-01-13T00:00:00"/>
  </r>
  <r>
    <n v="67"/>
    <x v="18"/>
    <x v="2"/>
    <n v="20"/>
    <m/>
    <d v="2018-01-13T00:00:00"/>
  </r>
  <r>
    <n v="68"/>
    <x v="19"/>
    <x v="2"/>
    <n v="20"/>
    <m/>
    <d v="2018-01-13T00:00:00"/>
  </r>
  <r>
    <n v="69"/>
    <x v="20"/>
    <x v="2"/>
    <n v="20"/>
    <m/>
    <d v="2018-01-13T00:00:00"/>
  </r>
  <r>
    <n v="70"/>
    <x v="21"/>
    <x v="2"/>
    <n v="20"/>
    <m/>
    <d v="2018-01-13T00:00:00"/>
  </r>
  <r>
    <n v="71"/>
    <x v="22"/>
    <x v="2"/>
    <n v="20"/>
    <m/>
    <d v="2018-01-13T00:00:00"/>
  </r>
  <r>
    <n v="72"/>
    <x v="23"/>
    <x v="2"/>
    <m/>
    <m/>
    <m/>
  </r>
  <r>
    <n v="73"/>
    <x v="0"/>
    <x v="3"/>
    <n v="20"/>
    <m/>
    <d v="2018-01-13T00:00:00"/>
  </r>
  <r>
    <n v="74"/>
    <x v="1"/>
    <x v="3"/>
    <m/>
    <m/>
    <m/>
  </r>
  <r>
    <n v="75"/>
    <x v="2"/>
    <x v="3"/>
    <m/>
    <m/>
    <m/>
  </r>
  <r>
    <n v="76"/>
    <x v="3"/>
    <x v="3"/>
    <n v="20"/>
    <m/>
    <d v="2018-01-13T00:00:00"/>
  </r>
  <r>
    <n v="77"/>
    <x v="4"/>
    <x v="3"/>
    <n v="20"/>
    <m/>
    <d v="2018-01-13T00:00:00"/>
  </r>
  <r>
    <n v="78"/>
    <x v="5"/>
    <x v="3"/>
    <n v="20"/>
    <m/>
    <d v="2018-01-13T00:00:00"/>
  </r>
  <r>
    <n v="79"/>
    <x v="6"/>
    <x v="3"/>
    <m/>
    <m/>
    <m/>
  </r>
  <r>
    <n v="80"/>
    <x v="7"/>
    <x v="3"/>
    <n v="20"/>
    <m/>
    <d v="2018-01-13T00:00:00"/>
  </r>
  <r>
    <n v="81"/>
    <x v="8"/>
    <x v="3"/>
    <m/>
    <m/>
    <m/>
  </r>
  <r>
    <n v="82"/>
    <x v="9"/>
    <x v="3"/>
    <n v="20"/>
    <m/>
    <d v="2018-01-13T00:00:00"/>
  </r>
  <r>
    <n v="83"/>
    <x v="10"/>
    <x v="3"/>
    <n v="20"/>
    <m/>
    <d v="2018-01-13T00:00:00"/>
  </r>
  <r>
    <n v="84"/>
    <x v="11"/>
    <x v="3"/>
    <m/>
    <m/>
    <m/>
  </r>
  <r>
    <n v="85"/>
    <x v="12"/>
    <x v="3"/>
    <n v="20"/>
    <m/>
    <d v="2018-01-13T00:00:00"/>
  </r>
  <r>
    <n v="86"/>
    <x v="13"/>
    <x v="3"/>
    <m/>
    <m/>
    <m/>
  </r>
  <r>
    <n v="87"/>
    <x v="14"/>
    <x v="3"/>
    <n v="20"/>
    <m/>
    <d v="2018-01-13T00:00:00"/>
  </r>
  <r>
    <n v="88"/>
    <x v="15"/>
    <x v="3"/>
    <n v="20"/>
    <m/>
    <d v="2018-01-13T00:00:00"/>
  </r>
  <r>
    <n v="89"/>
    <x v="16"/>
    <x v="3"/>
    <n v="20"/>
    <m/>
    <d v="2018-01-13T00:00:00"/>
  </r>
  <r>
    <n v="90"/>
    <x v="17"/>
    <x v="3"/>
    <n v="20"/>
    <m/>
    <d v="2018-01-13T00:00:00"/>
  </r>
  <r>
    <n v="91"/>
    <x v="18"/>
    <x v="3"/>
    <n v="20"/>
    <m/>
    <d v="2018-01-13T00:00:00"/>
  </r>
  <r>
    <n v="92"/>
    <x v="19"/>
    <x v="3"/>
    <n v="20"/>
    <m/>
    <d v="2018-01-13T00:00:00"/>
  </r>
  <r>
    <n v="93"/>
    <x v="20"/>
    <x v="3"/>
    <n v="20"/>
    <m/>
    <d v="2018-01-13T00:00:00"/>
  </r>
  <r>
    <n v="94"/>
    <x v="21"/>
    <x v="3"/>
    <n v="20"/>
    <m/>
    <d v="2018-01-13T00:00:00"/>
  </r>
  <r>
    <n v="95"/>
    <x v="22"/>
    <x v="3"/>
    <n v="20"/>
    <m/>
    <d v="2018-01-13T00:00:00"/>
  </r>
  <r>
    <n v="96"/>
    <x v="23"/>
    <x v="3"/>
    <m/>
    <m/>
    <m/>
  </r>
  <r>
    <n v="97"/>
    <x v="0"/>
    <x v="4"/>
    <n v="20"/>
    <m/>
    <d v="2018-01-13T00:00:00"/>
  </r>
  <r>
    <n v="98"/>
    <x v="1"/>
    <x v="4"/>
    <m/>
    <m/>
    <m/>
  </r>
  <r>
    <n v="99"/>
    <x v="2"/>
    <x v="4"/>
    <m/>
    <m/>
    <m/>
  </r>
  <r>
    <n v="100"/>
    <x v="3"/>
    <x v="4"/>
    <n v="20"/>
    <m/>
    <d v="2018-01-13T00:00:00"/>
  </r>
  <r>
    <n v="101"/>
    <x v="4"/>
    <x v="4"/>
    <n v="20"/>
    <m/>
    <d v="2018-01-13T00:00:00"/>
  </r>
  <r>
    <n v="102"/>
    <x v="5"/>
    <x v="4"/>
    <n v="20"/>
    <m/>
    <d v="2018-01-13T00:00:00"/>
  </r>
  <r>
    <n v="103"/>
    <x v="6"/>
    <x v="4"/>
    <m/>
    <m/>
    <m/>
  </r>
  <r>
    <n v="104"/>
    <x v="7"/>
    <x v="4"/>
    <n v="20"/>
    <m/>
    <d v="2018-01-13T00:00:00"/>
  </r>
  <r>
    <n v="105"/>
    <x v="8"/>
    <x v="4"/>
    <m/>
    <m/>
    <m/>
  </r>
  <r>
    <n v="106"/>
    <x v="9"/>
    <x v="4"/>
    <n v="20"/>
    <m/>
    <d v="2018-01-13T00:00:00"/>
  </r>
  <r>
    <n v="107"/>
    <x v="10"/>
    <x v="4"/>
    <n v="20"/>
    <m/>
    <d v="2018-01-13T00:00:00"/>
  </r>
  <r>
    <n v="108"/>
    <x v="11"/>
    <x v="4"/>
    <m/>
    <m/>
    <m/>
  </r>
  <r>
    <n v="109"/>
    <x v="12"/>
    <x v="4"/>
    <n v="20"/>
    <m/>
    <d v="2018-01-13T00:00:00"/>
  </r>
  <r>
    <n v="110"/>
    <x v="13"/>
    <x v="4"/>
    <m/>
    <m/>
    <m/>
  </r>
  <r>
    <n v="111"/>
    <x v="14"/>
    <x v="4"/>
    <n v="20"/>
    <m/>
    <d v="2018-01-13T00:00:00"/>
  </r>
  <r>
    <n v="112"/>
    <x v="15"/>
    <x v="4"/>
    <n v="20"/>
    <m/>
    <d v="2018-01-13T00:00:00"/>
  </r>
  <r>
    <n v="113"/>
    <x v="16"/>
    <x v="4"/>
    <n v="20"/>
    <m/>
    <d v="2018-01-13T00:00:00"/>
  </r>
  <r>
    <n v="114"/>
    <x v="17"/>
    <x v="4"/>
    <n v="20"/>
    <m/>
    <d v="2018-01-13T00:00:00"/>
  </r>
  <r>
    <n v="115"/>
    <x v="18"/>
    <x v="4"/>
    <n v="20"/>
    <m/>
    <d v="2018-01-13T00:00:00"/>
  </r>
  <r>
    <n v="116"/>
    <x v="19"/>
    <x v="4"/>
    <n v="20"/>
    <m/>
    <d v="2018-01-13T00:00:00"/>
  </r>
  <r>
    <n v="117"/>
    <x v="20"/>
    <x v="4"/>
    <n v="20"/>
    <m/>
    <d v="2018-01-13T00:00:00"/>
  </r>
  <r>
    <n v="118"/>
    <x v="21"/>
    <x v="4"/>
    <n v="20"/>
    <m/>
    <d v="2018-01-13T00:00:00"/>
  </r>
  <r>
    <n v="119"/>
    <x v="22"/>
    <x v="4"/>
    <n v="20"/>
    <m/>
    <d v="2018-01-13T00:00:00"/>
  </r>
  <r>
    <n v="120"/>
    <x v="23"/>
    <x v="4"/>
    <m/>
    <m/>
    <m/>
  </r>
  <r>
    <n v="121"/>
    <x v="0"/>
    <x v="5"/>
    <n v="20"/>
    <m/>
    <d v="2018-01-13T00:00:00"/>
  </r>
  <r>
    <n v="122"/>
    <x v="1"/>
    <x v="5"/>
    <m/>
    <m/>
    <m/>
  </r>
  <r>
    <n v="123"/>
    <x v="2"/>
    <x v="5"/>
    <m/>
    <m/>
    <m/>
  </r>
  <r>
    <n v="124"/>
    <x v="3"/>
    <x v="5"/>
    <n v="20"/>
    <m/>
    <d v="2018-01-13T00:00:00"/>
  </r>
  <r>
    <n v="125"/>
    <x v="4"/>
    <x v="5"/>
    <n v="20"/>
    <m/>
    <d v="2018-01-13T00:00:00"/>
  </r>
  <r>
    <n v="126"/>
    <x v="5"/>
    <x v="5"/>
    <n v="20"/>
    <m/>
    <d v="2018-01-13T00:00:00"/>
  </r>
  <r>
    <n v="127"/>
    <x v="6"/>
    <x v="5"/>
    <m/>
    <m/>
    <m/>
  </r>
  <r>
    <n v="128"/>
    <x v="7"/>
    <x v="5"/>
    <n v="20"/>
    <m/>
    <d v="2018-01-13T00:00:00"/>
  </r>
  <r>
    <n v="129"/>
    <x v="8"/>
    <x v="5"/>
    <m/>
    <m/>
    <m/>
  </r>
  <r>
    <n v="130"/>
    <x v="9"/>
    <x v="5"/>
    <n v="20"/>
    <m/>
    <d v="2018-01-13T00:00:00"/>
  </r>
  <r>
    <n v="131"/>
    <x v="10"/>
    <x v="5"/>
    <n v="20"/>
    <m/>
    <d v="2018-01-13T00:00:00"/>
  </r>
  <r>
    <n v="132"/>
    <x v="11"/>
    <x v="5"/>
    <m/>
    <m/>
    <m/>
  </r>
  <r>
    <n v="133"/>
    <x v="12"/>
    <x v="5"/>
    <n v="20"/>
    <m/>
    <d v="2018-01-13T00:00:00"/>
  </r>
  <r>
    <n v="134"/>
    <x v="13"/>
    <x v="5"/>
    <m/>
    <m/>
    <m/>
  </r>
  <r>
    <n v="135"/>
    <x v="14"/>
    <x v="5"/>
    <n v="20"/>
    <m/>
    <d v="2018-01-13T00:00:00"/>
  </r>
  <r>
    <n v="136"/>
    <x v="15"/>
    <x v="5"/>
    <n v="20"/>
    <m/>
    <d v="2018-01-13T00:00:00"/>
  </r>
  <r>
    <n v="137"/>
    <x v="16"/>
    <x v="5"/>
    <n v="20"/>
    <m/>
    <d v="2018-01-13T00:00:00"/>
  </r>
  <r>
    <n v="138"/>
    <x v="17"/>
    <x v="5"/>
    <n v="20"/>
    <m/>
    <d v="2018-01-13T00:00:00"/>
  </r>
  <r>
    <n v="139"/>
    <x v="18"/>
    <x v="5"/>
    <n v="20"/>
    <m/>
    <d v="2018-01-13T00:00:00"/>
  </r>
  <r>
    <n v="140"/>
    <x v="19"/>
    <x v="5"/>
    <n v="20"/>
    <m/>
    <d v="2018-01-13T00:00:00"/>
  </r>
  <r>
    <n v="141"/>
    <x v="20"/>
    <x v="5"/>
    <n v="20"/>
    <m/>
    <d v="2018-01-13T00:00:00"/>
  </r>
  <r>
    <n v="142"/>
    <x v="21"/>
    <x v="5"/>
    <n v="20"/>
    <m/>
    <d v="2018-01-13T00:00:00"/>
  </r>
  <r>
    <n v="143"/>
    <x v="22"/>
    <x v="5"/>
    <n v="20"/>
    <m/>
    <d v="2018-01-13T00:00:00"/>
  </r>
  <r>
    <n v="144"/>
    <x v="23"/>
    <x v="5"/>
    <m/>
    <m/>
    <m/>
  </r>
  <r>
    <n v="145"/>
    <x v="0"/>
    <x v="6"/>
    <n v="20"/>
    <m/>
    <d v="2018-01-13T00:00:00"/>
  </r>
  <r>
    <n v="146"/>
    <x v="1"/>
    <x v="6"/>
    <m/>
    <m/>
    <m/>
  </r>
  <r>
    <n v="147"/>
    <x v="2"/>
    <x v="6"/>
    <m/>
    <m/>
    <m/>
  </r>
  <r>
    <n v="148"/>
    <x v="3"/>
    <x v="6"/>
    <n v="20"/>
    <m/>
    <d v="2018-01-13T00:00:00"/>
  </r>
  <r>
    <n v="149"/>
    <x v="4"/>
    <x v="6"/>
    <n v="20"/>
    <m/>
    <d v="2018-01-13T00:00:00"/>
  </r>
  <r>
    <n v="150"/>
    <x v="5"/>
    <x v="6"/>
    <n v="20"/>
    <m/>
    <d v="2018-01-13T00:00:00"/>
  </r>
  <r>
    <n v="151"/>
    <x v="6"/>
    <x v="6"/>
    <m/>
    <m/>
    <m/>
  </r>
  <r>
    <n v="152"/>
    <x v="7"/>
    <x v="6"/>
    <n v="20"/>
    <m/>
    <d v="2018-01-13T00:00:00"/>
  </r>
  <r>
    <n v="153"/>
    <x v="8"/>
    <x v="6"/>
    <m/>
    <m/>
    <m/>
  </r>
  <r>
    <n v="154"/>
    <x v="9"/>
    <x v="6"/>
    <n v="20"/>
    <m/>
    <d v="2018-01-13T00:00:00"/>
  </r>
  <r>
    <n v="155"/>
    <x v="10"/>
    <x v="6"/>
    <n v="20"/>
    <m/>
    <d v="2018-01-13T00:00:00"/>
  </r>
  <r>
    <n v="156"/>
    <x v="11"/>
    <x v="6"/>
    <m/>
    <m/>
    <m/>
  </r>
  <r>
    <n v="157"/>
    <x v="12"/>
    <x v="6"/>
    <n v="20"/>
    <m/>
    <d v="2018-01-13T00:00:00"/>
  </r>
  <r>
    <n v="158"/>
    <x v="13"/>
    <x v="6"/>
    <m/>
    <m/>
    <m/>
  </r>
  <r>
    <n v="159"/>
    <x v="14"/>
    <x v="6"/>
    <m/>
    <m/>
    <m/>
  </r>
  <r>
    <n v="160"/>
    <x v="15"/>
    <x v="6"/>
    <n v="20"/>
    <m/>
    <d v="2018-01-13T00:00:00"/>
  </r>
  <r>
    <n v="161"/>
    <x v="16"/>
    <x v="6"/>
    <n v="20"/>
    <m/>
    <d v="2018-01-13T00:00:00"/>
  </r>
  <r>
    <n v="162"/>
    <x v="17"/>
    <x v="6"/>
    <n v="20"/>
    <m/>
    <d v="2018-01-13T00:00:00"/>
  </r>
  <r>
    <n v="163"/>
    <x v="18"/>
    <x v="6"/>
    <n v="20"/>
    <m/>
    <d v="2018-01-13T00:00:00"/>
  </r>
  <r>
    <n v="164"/>
    <x v="19"/>
    <x v="6"/>
    <n v="20"/>
    <m/>
    <d v="2018-01-13T00:00:00"/>
  </r>
  <r>
    <n v="165"/>
    <x v="20"/>
    <x v="6"/>
    <n v="20"/>
    <m/>
    <d v="2018-01-13T00:00:00"/>
  </r>
  <r>
    <n v="166"/>
    <x v="21"/>
    <x v="6"/>
    <n v="20"/>
    <m/>
    <d v="2018-01-13T00:00:00"/>
  </r>
  <r>
    <n v="167"/>
    <x v="22"/>
    <x v="6"/>
    <n v="20"/>
    <m/>
    <d v="2018-01-13T00:00:00"/>
  </r>
  <r>
    <n v="168"/>
    <x v="23"/>
    <x v="6"/>
    <m/>
    <m/>
    <m/>
  </r>
  <r>
    <n v="169"/>
    <x v="0"/>
    <x v="7"/>
    <n v="20"/>
    <m/>
    <d v="2018-01-13T00:00:00"/>
  </r>
  <r>
    <n v="170"/>
    <x v="1"/>
    <x v="7"/>
    <m/>
    <m/>
    <m/>
  </r>
  <r>
    <n v="171"/>
    <x v="2"/>
    <x v="7"/>
    <m/>
    <m/>
    <m/>
  </r>
  <r>
    <n v="172"/>
    <x v="3"/>
    <x v="7"/>
    <n v="20"/>
    <m/>
    <d v="2018-01-13T00:00:00"/>
  </r>
  <r>
    <n v="173"/>
    <x v="4"/>
    <x v="7"/>
    <n v="20"/>
    <m/>
    <d v="2018-01-13T00:00:00"/>
  </r>
  <r>
    <n v="174"/>
    <x v="5"/>
    <x v="7"/>
    <n v="20"/>
    <m/>
    <d v="2018-01-13T00:00:00"/>
  </r>
  <r>
    <n v="175"/>
    <x v="6"/>
    <x v="7"/>
    <m/>
    <m/>
    <m/>
  </r>
  <r>
    <n v="176"/>
    <x v="7"/>
    <x v="7"/>
    <n v="20"/>
    <m/>
    <d v="2018-01-13T00:00:00"/>
  </r>
  <r>
    <n v="177"/>
    <x v="8"/>
    <x v="7"/>
    <m/>
    <m/>
    <m/>
  </r>
  <r>
    <n v="178"/>
    <x v="9"/>
    <x v="7"/>
    <n v="20"/>
    <m/>
    <d v="2018-01-13T00:00:00"/>
  </r>
  <r>
    <n v="179"/>
    <x v="10"/>
    <x v="7"/>
    <n v="20"/>
    <m/>
    <d v="2018-01-13T00:00:00"/>
  </r>
  <r>
    <n v="180"/>
    <x v="11"/>
    <x v="7"/>
    <m/>
    <m/>
    <m/>
  </r>
  <r>
    <n v="181"/>
    <x v="12"/>
    <x v="7"/>
    <n v="20"/>
    <m/>
    <d v="2018-01-13T00:00:00"/>
  </r>
  <r>
    <n v="182"/>
    <x v="13"/>
    <x v="7"/>
    <m/>
    <m/>
    <m/>
  </r>
  <r>
    <n v="183"/>
    <x v="14"/>
    <x v="7"/>
    <m/>
    <m/>
    <m/>
  </r>
  <r>
    <n v="184"/>
    <x v="15"/>
    <x v="7"/>
    <n v="20"/>
    <m/>
    <d v="2018-01-13T00:00:00"/>
  </r>
  <r>
    <n v="185"/>
    <x v="16"/>
    <x v="7"/>
    <n v="20"/>
    <m/>
    <d v="2018-01-13T00:00:00"/>
  </r>
  <r>
    <n v="186"/>
    <x v="17"/>
    <x v="7"/>
    <n v="20"/>
    <m/>
    <d v="2018-01-13T00:00:00"/>
  </r>
  <r>
    <n v="187"/>
    <x v="18"/>
    <x v="7"/>
    <n v="20"/>
    <m/>
    <d v="2018-01-13T00:00:00"/>
  </r>
  <r>
    <n v="188"/>
    <x v="19"/>
    <x v="7"/>
    <n v="20"/>
    <m/>
    <d v="2018-01-13T00:00:00"/>
  </r>
  <r>
    <n v="189"/>
    <x v="20"/>
    <x v="7"/>
    <n v="20"/>
    <m/>
    <d v="2018-01-13T00:00:00"/>
  </r>
  <r>
    <n v="190"/>
    <x v="21"/>
    <x v="7"/>
    <n v="20"/>
    <m/>
    <d v="2018-01-13T00:00:00"/>
  </r>
  <r>
    <n v="191"/>
    <x v="22"/>
    <x v="7"/>
    <n v="20"/>
    <m/>
    <d v="2018-01-13T00:00:00"/>
  </r>
  <r>
    <n v="192"/>
    <x v="23"/>
    <x v="7"/>
    <m/>
    <m/>
    <m/>
  </r>
  <r>
    <n v="193"/>
    <x v="0"/>
    <x v="8"/>
    <n v="20"/>
    <m/>
    <d v="2018-01-13T00:00:00"/>
  </r>
  <r>
    <n v="194"/>
    <x v="1"/>
    <x v="8"/>
    <m/>
    <m/>
    <m/>
  </r>
  <r>
    <n v="195"/>
    <x v="2"/>
    <x v="8"/>
    <m/>
    <m/>
    <m/>
  </r>
  <r>
    <n v="196"/>
    <x v="3"/>
    <x v="8"/>
    <n v="20"/>
    <m/>
    <d v="2018-01-13T00:00:00"/>
  </r>
  <r>
    <n v="197"/>
    <x v="4"/>
    <x v="8"/>
    <n v="20"/>
    <m/>
    <d v="2018-01-13T00:00:00"/>
  </r>
  <r>
    <n v="198"/>
    <x v="5"/>
    <x v="8"/>
    <n v="20"/>
    <m/>
    <d v="2018-01-13T00:00:00"/>
  </r>
  <r>
    <n v="199"/>
    <x v="6"/>
    <x v="8"/>
    <m/>
    <m/>
    <m/>
  </r>
  <r>
    <n v="200"/>
    <x v="7"/>
    <x v="8"/>
    <n v="20"/>
    <m/>
    <d v="2018-01-13T00:00:00"/>
  </r>
  <r>
    <n v="201"/>
    <x v="8"/>
    <x v="8"/>
    <m/>
    <m/>
    <m/>
  </r>
  <r>
    <n v="202"/>
    <x v="9"/>
    <x v="8"/>
    <n v="20"/>
    <m/>
    <d v="2018-01-13T00:00:00"/>
  </r>
  <r>
    <n v="203"/>
    <x v="10"/>
    <x v="8"/>
    <n v="20"/>
    <m/>
    <d v="2018-01-13T00:00:00"/>
  </r>
  <r>
    <n v="204"/>
    <x v="11"/>
    <x v="8"/>
    <m/>
    <m/>
    <m/>
  </r>
  <r>
    <n v="205"/>
    <x v="12"/>
    <x v="8"/>
    <n v="20"/>
    <m/>
    <d v="2018-01-13T00:00:00"/>
  </r>
  <r>
    <n v="206"/>
    <x v="13"/>
    <x v="8"/>
    <m/>
    <m/>
    <m/>
  </r>
  <r>
    <n v="207"/>
    <x v="14"/>
    <x v="8"/>
    <m/>
    <m/>
    <m/>
  </r>
  <r>
    <n v="208"/>
    <x v="15"/>
    <x v="8"/>
    <n v="20"/>
    <m/>
    <d v="2018-01-13T00:00:00"/>
  </r>
  <r>
    <n v="209"/>
    <x v="16"/>
    <x v="8"/>
    <n v="20"/>
    <m/>
    <d v="2018-01-13T00:00:00"/>
  </r>
  <r>
    <n v="210"/>
    <x v="17"/>
    <x v="8"/>
    <n v="20"/>
    <m/>
    <d v="2018-01-13T00:00:00"/>
  </r>
  <r>
    <n v="211"/>
    <x v="18"/>
    <x v="8"/>
    <n v="20"/>
    <m/>
    <d v="2018-01-13T00:00:00"/>
  </r>
  <r>
    <n v="212"/>
    <x v="19"/>
    <x v="8"/>
    <n v="20"/>
    <m/>
    <d v="2018-01-13T00:00:00"/>
  </r>
  <r>
    <n v="213"/>
    <x v="20"/>
    <x v="8"/>
    <n v="20"/>
    <m/>
    <d v="2018-01-13T00:00:00"/>
  </r>
  <r>
    <n v="214"/>
    <x v="21"/>
    <x v="8"/>
    <n v="20"/>
    <m/>
    <d v="2018-01-13T00:00:00"/>
  </r>
  <r>
    <n v="215"/>
    <x v="22"/>
    <x v="8"/>
    <n v="20"/>
    <m/>
    <d v="2018-01-13T00:00:00"/>
  </r>
  <r>
    <n v="216"/>
    <x v="23"/>
    <x v="8"/>
    <m/>
    <m/>
    <m/>
  </r>
  <r>
    <n v="217"/>
    <x v="0"/>
    <x v="9"/>
    <n v="20"/>
    <m/>
    <d v="2018-01-13T00:00:00"/>
  </r>
  <r>
    <n v="218"/>
    <x v="1"/>
    <x v="9"/>
    <m/>
    <m/>
    <m/>
  </r>
  <r>
    <n v="219"/>
    <x v="2"/>
    <x v="9"/>
    <m/>
    <m/>
    <m/>
  </r>
  <r>
    <n v="220"/>
    <x v="3"/>
    <x v="9"/>
    <n v="20"/>
    <m/>
    <d v="2018-01-13T00:00:00"/>
  </r>
  <r>
    <n v="221"/>
    <x v="4"/>
    <x v="9"/>
    <n v="20"/>
    <m/>
    <d v="2018-01-13T00:00:00"/>
  </r>
  <r>
    <n v="222"/>
    <x v="5"/>
    <x v="9"/>
    <n v="20"/>
    <m/>
    <d v="2018-01-13T00:00:00"/>
  </r>
  <r>
    <n v="223"/>
    <x v="6"/>
    <x v="9"/>
    <m/>
    <m/>
    <m/>
  </r>
  <r>
    <n v="224"/>
    <x v="7"/>
    <x v="9"/>
    <n v="20"/>
    <m/>
    <d v="2018-01-13T00:00:00"/>
  </r>
  <r>
    <n v="225"/>
    <x v="8"/>
    <x v="9"/>
    <m/>
    <m/>
    <m/>
  </r>
  <r>
    <n v="226"/>
    <x v="9"/>
    <x v="9"/>
    <n v="20"/>
    <m/>
    <d v="2018-01-13T00:00:00"/>
  </r>
  <r>
    <n v="227"/>
    <x v="10"/>
    <x v="9"/>
    <n v="20"/>
    <m/>
    <d v="2018-01-13T00:00:00"/>
  </r>
  <r>
    <n v="228"/>
    <x v="11"/>
    <x v="9"/>
    <m/>
    <m/>
    <m/>
  </r>
  <r>
    <n v="229"/>
    <x v="12"/>
    <x v="9"/>
    <n v="20"/>
    <m/>
    <d v="2018-01-13T00:00:00"/>
  </r>
  <r>
    <n v="230"/>
    <x v="13"/>
    <x v="9"/>
    <m/>
    <m/>
    <m/>
  </r>
  <r>
    <n v="231"/>
    <x v="14"/>
    <x v="9"/>
    <m/>
    <m/>
    <m/>
  </r>
  <r>
    <n v="232"/>
    <x v="15"/>
    <x v="9"/>
    <n v="20"/>
    <m/>
    <d v="2018-01-13T00:00:00"/>
  </r>
  <r>
    <n v="233"/>
    <x v="16"/>
    <x v="9"/>
    <n v="20"/>
    <m/>
    <d v="2018-01-13T00:00:00"/>
  </r>
  <r>
    <n v="234"/>
    <x v="17"/>
    <x v="9"/>
    <n v="20"/>
    <m/>
    <d v="2018-01-13T00:00:00"/>
  </r>
  <r>
    <n v="235"/>
    <x v="18"/>
    <x v="9"/>
    <n v="20"/>
    <m/>
    <d v="2018-01-13T00:00:00"/>
  </r>
  <r>
    <n v="236"/>
    <x v="19"/>
    <x v="9"/>
    <n v="20"/>
    <m/>
    <d v="2018-01-13T00:00:00"/>
  </r>
  <r>
    <n v="237"/>
    <x v="20"/>
    <x v="9"/>
    <n v="20"/>
    <m/>
    <d v="2018-01-13T00:00:00"/>
  </r>
  <r>
    <n v="238"/>
    <x v="21"/>
    <x v="9"/>
    <n v="20"/>
    <m/>
    <d v="2018-01-13T00:00:00"/>
  </r>
  <r>
    <n v="239"/>
    <x v="22"/>
    <x v="9"/>
    <n v="20"/>
    <m/>
    <d v="2018-01-13T00:00:00"/>
  </r>
  <r>
    <n v="240"/>
    <x v="23"/>
    <x v="9"/>
    <m/>
    <m/>
    <m/>
  </r>
  <r>
    <n v="241"/>
    <x v="0"/>
    <x v="10"/>
    <n v="20"/>
    <m/>
    <d v="2018-01-13T00:00:00"/>
  </r>
  <r>
    <n v="242"/>
    <x v="1"/>
    <x v="10"/>
    <m/>
    <m/>
    <m/>
  </r>
  <r>
    <n v="243"/>
    <x v="2"/>
    <x v="10"/>
    <m/>
    <m/>
    <m/>
  </r>
  <r>
    <n v="244"/>
    <x v="3"/>
    <x v="10"/>
    <n v="20"/>
    <m/>
    <d v="2018-01-13T00:00:00"/>
  </r>
  <r>
    <n v="245"/>
    <x v="4"/>
    <x v="10"/>
    <n v="20"/>
    <m/>
    <d v="2018-01-13T00:00:00"/>
  </r>
  <r>
    <n v="246"/>
    <x v="5"/>
    <x v="10"/>
    <n v="20"/>
    <m/>
    <d v="2018-01-13T00:00:00"/>
  </r>
  <r>
    <n v="247"/>
    <x v="6"/>
    <x v="10"/>
    <m/>
    <m/>
    <m/>
  </r>
  <r>
    <n v="248"/>
    <x v="7"/>
    <x v="10"/>
    <n v="20"/>
    <m/>
    <d v="2018-01-13T00:00:00"/>
  </r>
  <r>
    <n v="249"/>
    <x v="8"/>
    <x v="10"/>
    <m/>
    <m/>
    <m/>
  </r>
  <r>
    <n v="250"/>
    <x v="9"/>
    <x v="10"/>
    <n v="20"/>
    <m/>
    <d v="2018-01-13T00:00:00"/>
  </r>
  <r>
    <n v="251"/>
    <x v="10"/>
    <x v="10"/>
    <n v="20"/>
    <m/>
    <d v="2018-01-13T00:00:00"/>
  </r>
  <r>
    <n v="252"/>
    <x v="11"/>
    <x v="10"/>
    <m/>
    <m/>
    <m/>
  </r>
  <r>
    <n v="253"/>
    <x v="12"/>
    <x v="10"/>
    <n v="20"/>
    <m/>
    <d v="2018-01-13T00:00:00"/>
  </r>
  <r>
    <n v="254"/>
    <x v="13"/>
    <x v="10"/>
    <m/>
    <m/>
    <m/>
  </r>
  <r>
    <n v="255"/>
    <x v="14"/>
    <x v="10"/>
    <m/>
    <m/>
    <m/>
  </r>
  <r>
    <n v="256"/>
    <x v="15"/>
    <x v="10"/>
    <n v="20"/>
    <m/>
    <d v="2018-01-13T00:00:00"/>
  </r>
  <r>
    <n v="257"/>
    <x v="16"/>
    <x v="10"/>
    <n v="20"/>
    <m/>
    <d v="2018-01-13T00:00:00"/>
  </r>
  <r>
    <n v="258"/>
    <x v="17"/>
    <x v="10"/>
    <n v="20"/>
    <m/>
    <d v="2018-01-13T00:00:00"/>
  </r>
  <r>
    <n v="259"/>
    <x v="18"/>
    <x v="10"/>
    <n v="20"/>
    <m/>
    <d v="2018-01-13T00:00:00"/>
  </r>
  <r>
    <n v="260"/>
    <x v="19"/>
    <x v="10"/>
    <n v="20"/>
    <m/>
    <d v="2018-01-13T00:00:00"/>
  </r>
  <r>
    <n v="261"/>
    <x v="20"/>
    <x v="10"/>
    <n v="20"/>
    <m/>
    <d v="2018-01-13T00:00:00"/>
  </r>
  <r>
    <n v="262"/>
    <x v="21"/>
    <x v="10"/>
    <n v="20"/>
    <m/>
    <d v="2018-01-13T00:00:00"/>
  </r>
  <r>
    <n v="263"/>
    <x v="22"/>
    <x v="10"/>
    <n v="20"/>
    <m/>
    <d v="2018-01-13T00:00:00"/>
  </r>
  <r>
    <n v="264"/>
    <x v="23"/>
    <x v="10"/>
    <m/>
    <m/>
    <m/>
  </r>
  <r>
    <n v="265"/>
    <x v="0"/>
    <x v="11"/>
    <n v="20"/>
    <m/>
    <d v="2018-01-13T00:00:00"/>
  </r>
  <r>
    <n v="266"/>
    <x v="1"/>
    <x v="11"/>
    <m/>
    <m/>
    <m/>
  </r>
  <r>
    <n v="267"/>
    <x v="2"/>
    <x v="11"/>
    <m/>
    <m/>
    <m/>
  </r>
  <r>
    <n v="268"/>
    <x v="3"/>
    <x v="11"/>
    <n v="20"/>
    <m/>
    <d v="2018-01-13T00:00:00"/>
  </r>
  <r>
    <n v="269"/>
    <x v="4"/>
    <x v="11"/>
    <n v="20"/>
    <m/>
    <d v="2018-01-13T00:00:00"/>
  </r>
  <r>
    <n v="270"/>
    <x v="5"/>
    <x v="11"/>
    <n v="20"/>
    <m/>
    <d v="2018-01-13T00:00:00"/>
  </r>
  <r>
    <n v="271"/>
    <x v="6"/>
    <x v="11"/>
    <m/>
    <m/>
    <m/>
  </r>
  <r>
    <n v="272"/>
    <x v="7"/>
    <x v="11"/>
    <n v="20"/>
    <m/>
    <d v="2018-01-13T00:00:00"/>
  </r>
  <r>
    <n v="273"/>
    <x v="8"/>
    <x v="11"/>
    <m/>
    <m/>
    <m/>
  </r>
  <r>
    <n v="274"/>
    <x v="9"/>
    <x v="11"/>
    <n v="20"/>
    <m/>
    <d v="2018-01-13T00:00:00"/>
  </r>
  <r>
    <n v="275"/>
    <x v="10"/>
    <x v="11"/>
    <n v="20"/>
    <m/>
    <d v="2018-01-13T00:00:00"/>
  </r>
  <r>
    <n v="276"/>
    <x v="11"/>
    <x v="11"/>
    <m/>
    <m/>
    <m/>
  </r>
  <r>
    <n v="277"/>
    <x v="12"/>
    <x v="11"/>
    <n v="20"/>
    <m/>
    <d v="2018-01-13T00:00:00"/>
  </r>
  <r>
    <n v="278"/>
    <x v="13"/>
    <x v="11"/>
    <m/>
    <m/>
    <m/>
  </r>
  <r>
    <n v="279"/>
    <x v="14"/>
    <x v="11"/>
    <m/>
    <m/>
    <m/>
  </r>
  <r>
    <n v="280"/>
    <x v="15"/>
    <x v="11"/>
    <n v="20"/>
    <m/>
    <d v="2018-01-13T00:00:00"/>
  </r>
  <r>
    <n v="281"/>
    <x v="16"/>
    <x v="11"/>
    <n v="20"/>
    <m/>
    <d v="2018-01-13T00:00:00"/>
  </r>
  <r>
    <n v="282"/>
    <x v="17"/>
    <x v="11"/>
    <n v="20"/>
    <m/>
    <d v="2018-01-13T00:00:00"/>
  </r>
  <r>
    <n v="283"/>
    <x v="18"/>
    <x v="11"/>
    <n v="20"/>
    <m/>
    <d v="2018-01-13T00:00:00"/>
  </r>
  <r>
    <n v="284"/>
    <x v="19"/>
    <x v="11"/>
    <n v="20"/>
    <m/>
    <d v="2018-01-13T00:00:00"/>
  </r>
  <r>
    <n v="285"/>
    <x v="20"/>
    <x v="11"/>
    <n v="20"/>
    <m/>
    <d v="2018-01-13T00:00:00"/>
  </r>
  <r>
    <n v="286"/>
    <x v="21"/>
    <x v="11"/>
    <n v="20"/>
    <m/>
    <d v="2018-01-13T00:00:00"/>
  </r>
  <r>
    <n v="287"/>
    <x v="22"/>
    <x v="11"/>
    <n v="20"/>
    <m/>
    <d v="2018-01-13T00:00:00"/>
  </r>
  <r>
    <n v="288"/>
    <x v="23"/>
    <x v="11"/>
    <m/>
    <m/>
    <m/>
  </r>
  <r>
    <n v="289"/>
    <x v="0"/>
    <x v="12"/>
    <n v="20"/>
    <m/>
    <d v="2018-01-13T00:00:00"/>
  </r>
  <r>
    <n v="290"/>
    <x v="1"/>
    <x v="12"/>
    <m/>
    <m/>
    <m/>
  </r>
  <r>
    <n v="291"/>
    <x v="2"/>
    <x v="12"/>
    <m/>
    <m/>
    <m/>
  </r>
  <r>
    <n v="292"/>
    <x v="3"/>
    <x v="12"/>
    <n v="20"/>
    <m/>
    <d v="2018-01-13T00:00:00"/>
  </r>
  <r>
    <n v="293"/>
    <x v="4"/>
    <x v="12"/>
    <n v="20"/>
    <m/>
    <d v="2018-01-13T00:00:00"/>
  </r>
  <r>
    <n v="294"/>
    <x v="5"/>
    <x v="12"/>
    <n v="20"/>
    <m/>
    <d v="2018-01-13T00:00:00"/>
  </r>
  <r>
    <n v="295"/>
    <x v="6"/>
    <x v="12"/>
    <m/>
    <m/>
    <m/>
  </r>
  <r>
    <n v="296"/>
    <x v="7"/>
    <x v="12"/>
    <n v="20"/>
    <m/>
    <d v="2018-01-13T00:00:00"/>
  </r>
  <r>
    <n v="297"/>
    <x v="8"/>
    <x v="12"/>
    <m/>
    <m/>
    <m/>
  </r>
  <r>
    <n v="298"/>
    <x v="9"/>
    <x v="12"/>
    <n v="20"/>
    <m/>
    <d v="2018-01-13T00:00:00"/>
  </r>
  <r>
    <n v="299"/>
    <x v="10"/>
    <x v="12"/>
    <n v="20"/>
    <m/>
    <d v="2018-01-13T00:00:00"/>
  </r>
  <r>
    <n v="300"/>
    <x v="11"/>
    <x v="12"/>
    <m/>
    <m/>
    <m/>
  </r>
  <r>
    <n v="301"/>
    <x v="12"/>
    <x v="12"/>
    <n v="20"/>
    <m/>
    <d v="2018-01-13T00:00:00"/>
  </r>
  <r>
    <n v="302"/>
    <x v="13"/>
    <x v="12"/>
    <m/>
    <m/>
    <m/>
  </r>
  <r>
    <n v="303"/>
    <x v="14"/>
    <x v="12"/>
    <m/>
    <m/>
    <m/>
  </r>
  <r>
    <n v="304"/>
    <x v="15"/>
    <x v="12"/>
    <n v="20"/>
    <m/>
    <d v="2018-01-13T00:00:00"/>
  </r>
  <r>
    <n v="305"/>
    <x v="16"/>
    <x v="12"/>
    <n v="20"/>
    <m/>
    <d v="2018-01-13T00:00:00"/>
  </r>
  <r>
    <n v="306"/>
    <x v="17"/>
    <x v="12"/>
    <n v="20"/>
    <m/>
    <d v="2018-01-13T00:00:00"/>
  </r>
  <r>
    <n v="307"/>
    <x v="18"/>
    <x v="12"/>
    <n v="20"/>
    <m/>
    <d v="2018-01-13T00:00:00"/>
  </r>
  <r>
    <n v="308"/>
    <x v="19"/>
    <x v="12"/>
    <n v="20"/>
    <m/>
    <d v="2018-01-13T00:00:00"/>
  </r>
  <r>
    <n v="309"/>
    <x v="20"/>
    <x v="12"/>
    <n v="20"/>
    <m/>
    <d v="2018-01-13T00:00:00"/>
  </r>
  <r>
    <n v="310"/>
    <x v="21"/>
    <x v="12"/>
    <n v="20"/>
    <m/>
    <d v="2018-01-13T00:00:00"/>
  </r>
  <r>
    <n v="311"/>
    <x v="22"/>
    <x v="12"/>
    <n v="20"/>
    <m/>
    <d v="2018-01-13T00:00:00"/>
  </r>
  <r>
    <n v="312"/>
    <x v="23"/>
    <x v="12"/>
    <m/>
    <m/>
    <m/>
  </r>
  <r>
    <n v="313"/>
    <x v="0"/>
    <x v="13"/>
    <n v="20"/>
    <m/>
    <d v="2018-01-13T00:00:00"/>
  </r>
  <r>
    <n v="314"/>
    <x v="1"/>
    <x v="13"/>
    <n v="70"/>
    <s v="Registratin fee $50 and Monthly Cont $20"/>
    <d v="2018-01-13T00:00:00"/>
  </r>
  <r>
    <n v="315"/>
    <x v="2"/>
    <x v="13"/>
    <n v="70"/>
    <s v="Registratin fee $50 and Monthly Cont $20"/>
    <d v="2018-01-13T00:00:00"/>
  </r>
  <r>
    <n v="316"/>
    <x v="3"/>
    <x v="13"/>
    <n v="20"/>
    <m/>
    <d v="2018-01-13T00:00:00"/>
  </r>
  <r>
    <n v="317"/>
    <x v="4"/>
    <x v="13"/>
    <n v="20"/>
    <m/>
    <d v="2018-01-13T00:00:00"/>
  </r>
  <r>
    <n v="318"/>
    <x v="5"/>
    <x v="13"/>
    <n v="20"/>
    <m/>
    <d v="2018-01-13T00:00:00"/>
  </r>
  <r>
    <n v="319"/>
    <x v="6"/>
    <x v="13"/>
    <m/>
    <m/>
    <m/>
  </r>
  <r>
    <n v="320"/>
    <x v="7"/>
    <x v="13"/>
    <n v="20"/>
    <m/>
    <d v="2018-01-13T00:00:00"/>
  </r>
  <r>
    <n v="321"/>
    <x v="8"/>
    <x v="13"/>
    <n v="70"/>
    <s v="Registratin fee $50 and Monthly Cont $20"/>
    <d v="2018-01-13T00:00:00"/>
  </r>
  <r>
    <n v="322"/>
    <x v="9"/>
    <x v="13"/>
    <n v="20"/>
    <m/>
    <d v="2018-01-13T00:00:00"/>
  </r>
  <r>
    <n v="323"/>
    <x v="10"/>
    <x v="13"/>
    <n v="20"/>
    <m/>
    <d v="2018-01-13T00:00:00"/>
  </r>
  <r>
    <n v="324"/>
    <x v="11"/>
    <x v="13"/>
    <m/>
    <m/>
    <m/>
  </r>
  <r>
    <n v="325"/>
    <x v="12"/>
    <x v="13"/>
    <n v="20"/>
    <m/>
    <d v="2018-01-13T00:00:00"/>
  </r>
  <r>
    <n v="326"/>
    <x v="13"/>
    <x v="13"/>
    <m/>
    <m/>
    <m/>
  </r>
  <r>
    <n v="327"/>
    <x v="14"/>
    <x v="13"/>
    <m/>
    <m/>
    <m/>
  </r>
  <r>
    <n v="328"/>
    <x v="15"/>
    <x v="13"/>
    <n v="20"/>
    <m/>
    <d v="2018-01-13T00:00:00"/>
  </r>
  <r>
    <n v="329"/>
    <x v="16"/>
    <x v="13"/>
    <n v="20"/>
    <m/>
    <d v="2018-01-13T00:00:00"/>
  </r>
  <r>
    <n v="330"/>
    <x v="17"/>
    <x v="13"/>
    <n v="20"/>
    <m/>
    <d v="2018-01-13T00:00:00"/>
  </r>
  <r>
    <n v="331"/>
    <x v="18"/>
    <x v="13"/>
    <n v="20"/>
    <m/>
    <d v="2018-01-13T00:00:00"/>
  </r>
  <r>
    <n v="332"/>
    <x v="19"/>
    <x v="13"/>
    <n v="0"/>
    <s v="No payment for being out of work as per Samson"/>
    <d v="2018-01-13T00:00:00"/>
  </r>
  <r>
    <n v="333"/>
    <x v="20"/>
    <x v="13"/>
    <n v="20"/>
    <m/>
    <d v="2018-01-13T00:00:00"/>
  </r>
  <r>
    <n v="334"/>
    <x v="21"/>
    <x v="13"/>
    <n v="20"/>
    <m/>
    <d v="2018-01-13T00:00:00"/>
  </r>
  <r>
    <n v="335"/>
    <x v="22"/>
    <x v="13"/>
    <n v="20"/>
    <m/>
    <d v="2018-01-13T00:00:00"/>
  </r>
  <r>
    <n v="336"/>
    <x v="23"/>
    <x v="13"/>
    <m/>
    <m/>
    <m/>
  </r>
  <r>
    <n v="337"/>
    <x v="0"/>
    <x v="14"/>
    <n v="20"/>
    <m/>
    <d v="2018-01-13T00:00:00"/>
  </r>
  <r>
    <n v="338"/>
    <x v="1"/>
    <x v="14"/>
    <n v="20"/>
    <m/>
    <d v="2018-01-13T00:00:00"/>
  </r>
  <r>
    <n v="339"/>
    <x v="2"/>
    <x v="14"/>
    <n v="20"/>
    <m/>
    <d v="2018-01-13T00:00:00"/>
  </r>
  <r>
    <n v="340"/>
    <x v="3"/>
    <x v="14"/>
    <n v="20"/>
    <m/>
    <d v="2018-01-13T00:00:00"/>
  </r>
  <r>
    <n v="341"/>
    <x v="4"/>
    <x v="14"/>
    <n v="20"/>
    <m/>
    <d v="2018-01-13T00:00:00"/>
  </r>
  <r>
    <n v="342"/>
    <x v="5"/>
    <x v="14"/>
    <n v="20"/>
    <m/>
    <d v="2018-01-13T00:00:00"/>
  </r>
  <r>
    <n v="343"/>
    <x v="6"/>
    <x v="14"/>
    <m/>
    <m/>
    <m/>
  </r>
  <r>
    <n v="344"/>
    <x v="7"/>
    <x v="14"/>
    <n v="20"/>
    <m/>
    <d v="2018-01-13T00:00:00"/>
  </r>
  <r>
    <n v="345"/>
    <x v="8"/>
    <x v="14"/>
    <n v="20"/>
    <m/>
    <d v="2018-01-13T00:00:00"/>
  </r>
  <r>
    <n v="346"/>
    <x v="9"/>
    <x v="14"/>
    <n v="20"/>
    <m/>
    <d v="2018-01-13T00:00:00"/>
  </r>
  <r>
    <n v="347"/>
    <x v="10"/>
    <x v="14"/>
    <n v="20"/>
    <m/>
    <d v="2018-01-13T00:00:00"/>
  </r>
  <r>
    <n v="348"/>
    <x v="11"/>
    <x v="14"/>
    <m/>
    <m/>
    <m/>
  </r>
  <r>
    <n v="349"/>
    <x v="12"/>
    <x v="14"/>
    <n v="20"/>
    <m/>
    <d v="2018-01-13T00:00:00"/>
  </r>
  <r>
    <n v="350"/>
    <x v="13"/>
    <x v="14"/>
    <m/>
    <m/>
    <m/>
  </r>
  <r>
    <n v="351"/>
    <x v="14"/>
    <x v="14"/>
    <m/>
    <m/>
    <m/>
  </r>
  <r>
    <n v="352"/>
    <x v="15"/>
    <x v="14"/>
    <n v="20"/>
    <m/>
    <d v="2018-01-13T00:00:00"/>
  </r>
  <r>
    <n v="353"/>
    <x v="16"/>
    <x v="14"/>
    <n v="20"/>
    <m/>
    <d v="2018-01-13T00:00:00"/>
  </r>
  <r>
    <n v="354"/>
    <x v="17"/>
    <x v="14"/>
    <n v="20"/>
    <m/>
    <d v="2018-01-13T00:00:00"/>
  </r>
  <r>
    <n v="355"/>
    <x v="18"/>
    <x v="14"/>
    <n v="20"/>
    <m/>
    <d v="2018-01-13T00:00:00"/>
  </r>
  <r>
    <n v="356"/>
    <x v="19"/>
    <x v="14"/>
    <n v="0"/>
    <s v="No payment for being out of work as per Samson"/>
    <d v="2018-01-13T00:00:00"/>
  </r>
  <r>
    <n v="357"/>
    <x v="20"/>
    <x v="14"/>
    <n v="20"/>
    <m/>
    <d v="2018-01-13T00:00:00"/>
  </r>
  <r>
    <n v="358"/>
    <x v="21"/>
    <x v="14"/>
    <n v="20"/>
    <m/>
    <d v="2018-01-13T00:00:00"/>
  </r>
  <r>
    <n v="359"/>
    <x v="22"/>
    <x v="14"/>
    <n v="20"/>
    <m/>
    <d v="2018-01-13T00:00:00"/>
  </r>
  <r>
    <n v="360"/>
    <x v="23"/>
    <x v="14"/>
    <m/>
    <m/>
    <m/>
  </r>
  <r>
    <n v="361"/>
    <x v="0"/>
    <x v="15"/>
    <n v="20"/>
    <m/>
    <d v="2018-01-13T00:00:00"/>
  </r>
  <r>
    <n v="362"/>
    <x v="1"/>
    <x v="15"/>
    <n v="20"/>
    <m/>
    <d v="2018-01-13T00:00:00"/>
  </r>
  <r>
    <n v="363"/>
    <x v="2"/>
    <x v="15"/>
    <n v="20"/>
    <m/>
    <d v="2018-01-13T00:00:00"/>
  </r>
  <r>
    <n v="364"/>
    <x v="3"/>
    <x v="15"/>
    <n v="20"/>
    <m/>
    <d v="2018-01-13T00:00:00"/>
  </r>
  <r>
    <n v="365"/>
    <x v="4"/>
    <x v="15"/>
    <n v="20"/>
    <m/>
    <d v="2018-01-13T00:00:00"/>
  </r>
  <r>
    <n v="366"/>
    <x v="5"/>
    <x v="15"/>
    <n v="20"/>
    <m/>
    <d v="2018-01-13T00:00:00"/>
  </r>
  <r>
    <n v="367"/>
    <x v="6"/>
    <x v="15"/>
    <m/>
    <m/>
    <m/>
  </r>
  <r>
    <n v="368"/>
    <x v="7"/>
    <x v="15"/>
    <n v="20"/>
    <m/>
    <d v="2018-01-13T00:00:00"/>
  </r>
  <r>
    <n v="369"/>
    <x v="8"/>
    <x v="15"/>
    <n v="20"/>
    <m/>
    <d v="2018-01-13T00:00:00"/>
  </r>
  <r>
    <n v="370"/>
    <x v="9"/>
    <x v="15"/>
    <n v="20"/>
    <m/>
    <d v="2018-01-13T00:00:00"/>
  </r>
  <r>
    <n v="371"/>
    <x v="10"/>
    <x v="15"/>
    <n v="20"/>
    <m/>
    <d v="2018-01-13T00:00:00"/>
  </r>
  <r>
    <n v="372"/>
    <x v="11"/>
    <x v="15"/>
    <m/>
    <m/>
    <m/>
  </r>
  <r>
    <n v="373"/>
    <x v="12"/>
    <x v="15"/>
    <n v="20"/>
    <m/>
    <d v="2018-01-13T00:00:00"/>
  </r>
  <r>
    <n v="374"/>
    <x v="13"/>
    <x v="15"/>
    <m/>
    <m/>
    <m/>
  </r>
  <r>
    <n v="375"/>
    <x v="14"/>
    <x v="15"/>
    <m/>
    <m/>
    <m/>
  </r>
  <r>
    <n v="376"/>
    <x v="15"/>
    <x v="15"/>
    <n v="20"/>
    <m/>
    <d v="2018-01-13T00:00:00"/>
  </r>
  <r>
    <n v="377"/>
    <x v="16"/>
    <x v="15"/>
    <n v="20"/>
    <m/>
    <d v="2018-01-13T00:00:00"/>
  </r>
  <r>
    <n v="378"/>
    <x v="17"/>
    <x v="15"/>
    <n v="20"/>
    <m/>
    <d v="2018-01-13T00:00:00"/>
  </r>
  <r>
    <n v="379"/>
    <x v="18"/>
    <x v="15"/>
    <n v="20"/>
    <m/>
    <d v="2018-01-13T00:00:00"/>
  </r>
  <r>
    <n v="380"/>
    <x v="19"/>
    <x v="15"/>
    <n v="0"/>
    <s v="No payment for being out of work as per Samson"/>
    <d v="2018-01-13T00:00:00"/>
  </r>
  <r>
    <n v="381"/>
    <x v="20"/>
    <x v="15"/>
    <n v="20"/>
    <m/>
    <d v="2018-01-13T00:00:00"/>
  </r>
  <r>
    <n v="382"/>
    <x v="21"/>
    <x v="15"/>
    <n v="20"/>
    <m/>
    <d v="2018-01-13T00:00:00"/>
  </r>
  <r>
    <n v="383"/>
    <x v="22"/>
    <x v="15"/>
    <n v="20"/>
    <m/>
    <d v="2018-01-13T00:00:00"/>
  </r>
  <r>
    <n v="384"/>
    <x v="23"/>
    <x v="15"/>
    <m/>
    <m/>
    <m/>
  </r>
  <r>
    <n v="385"/>
    <x v="0"/>
    <x v="16"/>
    <n v="20"/>
    <m/>
    <d v="2018-01-13T00:00:00"/>
  </r>
  <r>
    <n v="386"/>
    <x v="1"/>
    <x v="16"/>
    <n v="20"/>
    <m/>
    <d v="2018-01-13T00:00:00"/>
  </r>
  <r>
    <n v="387"/>
    <x v="2"/>
    <x v="16"/>
    <n v="20"/>
    <m/>
    <d v="2018-01-13T00:00:00"/>
  </r>
  <r>
    <n v="388"/>
    <x v="3"/>
    <x v="16"/>
    <n v="20"/>
    <m/>
    <d v="2018-01-13T00:00:00"/>
  </r>
  <r>
    <n v="389"/>
    <x v="4"/>
    <x v="16"/>
    <n v="20"/>
    <m/>
    <d v="2018-01-13T00:00:00"/>
  </r>
  <r>
    <n v="390"/>
    <x v="5"/>
    <x v="16"/>
    <n v="20"/>
    <m/>
    <d v="2018-01-13T00:00:00"/>
  </r>
  <r>
    <n v="391"/>
    <x v="6"/>
    <x v="16"/>
    <m/>
    <m/>
    <m/>
  </r>
  <r>
    <n v="392"/>
    <x v="7"/>
    <x v="16"/>
    <n v="20"/>
    <m/>
    <d v="2018-01-13T00:00:00"/>
  </r>
  <r>
    <n v="393"/>
    <x v="8"/>
    <x v="16"/>
    <n v="20"/>
    <m/>
    <d v="2018-01-13T00:00:00"/>
  </r>
  <r>
    <n v="394"/>
    <x v="9"/>
    <x v="16"/>
    <n v="20"/>
    <m/>
    <d v="2018-01-13T00:00:00"/>
  </r>
  <r>
    <n v="395"/>
    <x v="10"/>
    <x v="16"/>
    <n v="20"/>
    <m/>
    <d v="2018-01-13T00:00:00"/>
  </r>
  <r>
    <n v="396"/>
    <x v="11"/>
    <x v="16"/>
    <m/>
    <m/>
    <m/>
  </r>
  <r>
    <n v="397"/>
    <x v="12"/>
    <x v="16"/>
    <n v="20"/>
    <m/>
    <d v="2018-01-13T00:00:00"/>
  </r>
  <r>
    <n v="398"/>
    <x v="13"/>
    <x v="16"/>
    <m/>
    <m/>
    <m/>
  </r>
  <r>
    <n v="399"/>
    <x v="14"/>
    <x v="16"/>
    <m/>
    <m/>
    <m/>
  </r>
  <r>
    <n v="400"/>
    <x v="15"/>
    <x v="16"/>
    <n v="20"/>
    <m/>
    <d v="2018-01-13T00:00:00"/>
  </r>
  <r>
    <n v="401"/>
    <x v="16"/>
    <x v="16"/>
    <n v="20"/>
    <m/>
    <d v="2018-01-13T00:00:00"/>
  </r>
  <r>
    <n v="402"/>
    <x v="17"/>
    <x v="16"/>
    <n v="20"/>
    <m/>
    <d v="2018-01-13T00:00:00"/>
  </r>
  <r>
    <n v="403"/>
    <x v="18"/>
    <x v="16"/>
    <n v="20"/>
    <m/>
    <d v="2018-01-13T00:00:00"/>
  </r>
  <r>
    <n v="404"/>
    <x v="19"/>
    <x v="16"/>
    <n v="20"/>
    <m/>
    <d v="2018-01-13T00:00:00"/>
  </r>
  <r>
    <n v="405"/>
    <x v="20"/>
    <x v="16"/>
    <n v="20"/>
    <m/>
    <d v="2018-01-13T00:00:00"/>
  </r>
  <r>
    <n v="406"/>
    <x v="21"/>
    <x v="16"/>
    <n v="20"/>
    <m/>
    <d v="2018-01-13T00:00:00"/>
  </r>
  <r>
    <n v="407"/>
    <x v="22"/>
    <x v="16"/>
    <n v="20"/>
    <m/>
    <d v="2018-01-13T00:00:00"/>
  </r>
  <r>
    <n v="408"/>
    <x v="23"/>
    <x v="16"/>
    <m/>
    <m/>
    <m/>
  </r>
  <r>
    <n v="409"/>
    <x v="0"/>
    <x v="17"/>
    <n v="20"/>
    <m/>
    <d v="2018-01-13T00:00:00"/>
  </r>
  <r>
    <n v="410"/>
    <x v="1"/>
    <x v="17"/>
    <n v="20"/>
    <m/>
    <d v="2018-01-13T00:00:00"/>
  </r>
  <r>
    <n v="411"/>
    <x v="2"/>
    <x v="17"/>
    <n v="20"/>
    <m/>
    <d v="2018-01-13T00:00:00"/>
  </r>
  <r>
    <n v="412"/>
    <x v="3"/>
    <x v="17"/>
    <n v="20"/>
    <m/>
    <d v="2018-01-13T00:00:00"/>
  </r>
  <r>
    <n v="413"/>
    <x v="4"/>
    <x v="17"/>
    <n v="20"/>
    <m/>
    <d v="2018-01-13T00:00:00"/>
  </r>
  <r>
    <n v="414"/>
    <x v="5"/>
    <x v="17"/>
    <n v="20"/>
    <m/>
    <d v="2018-01-13T00:00:00"/>
  </r>
  <r>
    <n v="415"/>
    <x v="6"/>
    <x v="17"/>
    <m/>
    <m/>
    <m/>
  </r>
  <r>
    <n v="416"/>
    <x v="7"/>
    <x v="17"/>
    <n v="20"/>
    <m/>
    <d v="2018-01-13T00:00:00"/>
  </r>
  <r>
    <n v="417"/>
    <x v="8"/>
    <x v="17"/>
    <n v="20"/>
    <m/>
    <d v="2018-01-13T00:00:00"/>
  </r>
  <r>
    <n v="418"/>
    <x v="9"/>
    <x v="17"/>
    <n v="20"/>
    <m/>
    <d v="2018-01-13T00:00:00"/>
  </r>
  <r>
    <n v="419"/>
    <x v="10"/>
    <x v="17"/>
    <n v="20"/>
    <m/>
    <d v="2018-01-13T00:00:00"/>
  </r>
  <r>
    <n v="420"/>
    <x v="11"/>
    <x v="17"/>
    <m/>
    <m/>
    <m/>
  </r>
  <r>
    <n v="421"/>
    <x v="12"/>
    <x v="17"/>
    <n v="20"/>
    <m/>
    <d v="2018-01-13T00:00:00"/>
  </r>
  <r>
    <n v="422"/>
    <x v="13"/>
    <x v="17"/>
    <m/>
    <m/>
    <m/>
  </r>
  <r>
    <n v="423"/>
    <x v="14"/>
    <x v="17"/>
    <m/>
    <m/>
    <m/>
  </r>
  <r>
    <n v="424"/>
    <x v="15"/>
    <x v="17"/>
    <n v="20"/>
    <m/>
    <d v="2018-01-13T00:00:00"/>
  </r>
  <r>
    <n v="425"/>
    <x v="16"/>
    <x v="17"/>
    <n v="20"/>
    <m/>
    <d v="2018-01-13T00:00:00"/>
  </r>
  <r>
    <n v="426"/>
    <x v="17"/>
    <x v="17"/>
    <n v="20"/>
    <m/>
    <d v="2018-01-13T00:00:00"/>
  </r>
  <r>
    <n v="427"/>
    <x v="18"/>
    <x v="17"/>
    <n v="20"/>
    <m/>
    <d v="2018-01-13T00:00:00"/>
  </r>
  <r>
    <n v="428"/>
    <x v="19"/>
    <x v="17"/>
    <n v="20"/>
    <m/>
    <d v="2018-01-13T00:00:00"/>
  </r>
  <r>
    <n v="429"/>
    <x v="20"/>
    <x v="17"/>
    <n v="20"/>
    <m/>
    <d v="2018-01-13T00:00:00"/>
  </r>
  <r>
    <n v="430"/>
    <x v="21"/>
    <x v="17"/>
    <n v="20"/>
    <m/>
    <d v="2018-01-13T00:00:00"/>
  </r>
  <r>
    <n v="431"/>
    <x v="22"/>
    <x v="17"/>
    <n v="20"/>
    <m/>
    <d v="2018-01-13T00:00:00"/>
  </r>
  <r>
    <n v="432"/>
    <x v="23"/>
    <x v="17"/>
    <m/>
    <m/>
    <m/>
  </r>
  <r>
    <n v="433"/>
    <x v="0"/>
    <x v="18"/>
    <n v="20"/>
    <m/>
    <d v="2018-01-13T00:00:00"/>
  </r>
  <r>
    <n v="434"/>
    <x v="1"/>
    <x v="18"/>
    <n v="20"/>
    <m/>
    <d v="2018-01-13T00:00:00"/>
  </r>
  <r>
    <n v="435"/>
    <x v="2"/>
    <x v="18"/>
    <n v="20"/>
    <m/>
    <d v="2018-01-13T00:00:00"/>
  </r>
  <r>
    <n v="436"/>
    <x v="3"/>
    <x v="18"/>
    <n v="20"/>
    <m/>
    <d v="2018-01-13T00:00:00"/>
  </r>
  <r>
    <n v="437"/>
    <x v="4"/>
    <x v="18"/>
    <n v="20"/>
    <m/>
    <d v="2018-01-13T00:00:00"/>
  </r>
  <r>
    <n v="438"/>
    <x v="5"/>
    <x v="18"/>
    <n v="20"/>
    <m/>
    <d v="2018-01-13T00:00:00"/>
  </r>
  <r>
    <n v="439"/>
    <x v="6"/>
    <x v="18"/>
    <m/>
    <m/>
    <m/>
  </r>
  <r>
    <n v="440"/>
    <x v="7"/>
    <x v="18"/>
    <n v="20"/>
    <m/>
    <d v="2018-01-13T00:00:00"/>
  </r>
  <r>
    <n v="441"/>
    <x v="8"/>
    <x v="18"/>
    <n v="20"/>
    <m/>
    <d v="2018-01-13T00:00:00"/>
  </r>
  <r>
    <n v="442"/>
    <x v="9"/>
    <x v="18"/>
    <n v="20"/>
    <m/>
    <d v="2018-01-13T00:00:00"/>
  </r>
  <r>
    <n v="443"/>
    <x v="10"/>
    <x v="18"/>
    <n v="20"/>
    <m/>
    <d v="2018-01-13T00:00:00"/>
  </r>
  <r>
    <n v="444"/>
    <x v="11"/>
    <x v="18"/>
    <m/>
    <m/>
    <m/>
  </r>
  <r>
    <n v="445"/>
    <x v="12"/>
    <x v="18"/>
    <n v="20"/>
    <m/>
    <d v="2018-01-13T00:00:00"/>
  </r>
  <r>
    <n v="446"/>
    <x v="13"/>
    <x v="18"/>
    <m/>
    <m/>
    <m/>
  </r>
  <r>
    <n v="447"/>
    <x v="14"/>
    <x v="18"/>
    <m/>
    <m/>
    <m/>
  </r>
  <r>
    <n v="448"/>
    <x v="15"/>
    <x v="18"/>
    <n v="20"/>
    <m/>
    <d v="2018-01-13T00:00:00"/>
  </r>
  <r>
    <n v="449"/>
    <x v="16"/>
    <x v="18"/>
    <n v="20"/>
    <m/>
    <d v="2018-01-13T00:00:00"/>
  </r>
  <r>
    <n v="450"/>
    <x v="17"/>
    <x v="18"/>
    <n v="20"/>
    <m/>
    <d v="2018-01-13T00:00:00"/>
  </r>
  <r>
    <n v="451"/>
    <x v="18"/>
    <x v="18"/>
    <n v="20"/>
    <m/>
    <d v="2018-01-13T00:00:00"/>
  </r>
  <r>
    <n v="452"/>
    <x v="19"/>
    <x v="18"/>
    <n v="20"/>
    <m/>
    <d v="2018-01-13T00:00:00"/>
  </r>
  <r>
    <n v="453"/>
    <x v="20"/>
    <x v="18"/>
    <n v="20"/>
    <m/>
    <d v="2018-01-13T00:00:00"/>
  </r>
  <r>
    <n v="454"/>
    <x v="21"/>
    <x v="18"/>
    <n v="20"/>
    <m/>
    <d v="2018-01-13T00:00:00"/>
  </r>
  <r>
    <n v="455"/>
    <x v="22"/>
    <x v="18"/>
    <n v="20"/>
    <m/>
    <d v="2018-01-13T00:00:00"/>
  </r>
  <r>
    <n v="456"/>
    <x v="23"/>
    <x v="18"/>
    <n v="70"/>
    <s v="Registratin fee $50 and Monthly Cont $20"/>
    <d v="2018-01-13T00:00:00"/>
  </r>
  <r>
    <n v="457"/>
    <x v="0"/>
    <x v="19"/>
    <n v="20"/>
    <m/>
    <d v="2018-01-13T00:00:00"/>
  </r>
  <r>
    <n v="458"/>
    <x v="1"/>
    <x v="19"/>
    <n v="20"/>
    <m/>
    <d v="2018-01-13T00:00:00"/>
  </r>
  <r>
    <n v="459"/>
    <x v="2"/>
    <x v="19"/>
    <n v="20"/>
    <m/>
    <d v="2018-01-13T00:00:00"/>
  </r>
  <r>
    <n v="460"/>
    <x v="3"/>
    <x v="19"/>
    <n v="20"/>
    <m/>
    <d v="2018-01-13T00:00:00"/>
  </r>
  <r>
    <n v="461"/>
    <x v="4"/>
    <x v="19"/>
    <n v="20"/>
    <m/>
    <d v="2018-01-13T00:00:00"/>
  </r>
  <r>
    <n v="462"/>
    <x v="5"/>
    <x v="19"/>
    <n v="20"/>
    <m/>
    <d v="2018-01-13T00:00:00"/>
  </r>
  <r>
    <n v="463"/>
    <x v="6"/>
    <x v="19"/>
    <m/>
    <m/>
    <m/>
  </r>
  <r>
    <n v="464"/>
    <x v="7"/>
    <x v="19"/>
    <n v="20"/>
    <m/>
    <d v="2018-01-13T00:00:00"/>
  </r>
  <r>
    <n v="465"/>
    <x v="8"/>
    <x v="19"/>
    <n v="20"/>
    <m/>
    <d v="2018-01-13T00:00:00"/>
  </r>
  <r>
    <n v="466"/>
    <x v="9"/>
    <x v="19"/>
    <n v="20"/>
    <m/>
    <d v="2018-01-13T00:00:00"/>
  </r>
  <r>
    <n v="467"/>
    <x v="10"/>
    <x v="19"/>
    <n v="20"/>
    <m/>
    <d v="2018-01-13T00:00:00"/>
  </r>
  <r>
    <n v="468"/>
    <x v="11"/>
    <x v="19"/>
    <m/>
    <m/>
    <m/>
  </r>
  <r>
    <n v="469"/>
    <x v="12"/>
    <x v="19"/>
    <n v="20"/>
    <m/>
    <d v="2018-01-13T00:00:00"/>
  </r>
  <r>
    <n v="470"/>
    <x v="13"/>
    <x v="19"/>
    <m/>
    <m/>
    <m/>
  </r>
  <r>
    <n v="471"/>
    <x v="14"/>
    <x v="19"/>
    <m/>
    <m/>
    <m/>
  </r>
  <r>
    <n v="472"/>
    <x v="15"/>
    <x v="19"/>
    <n v="20"/>
    <m/>
    <d v="2018-01-13T00:00:00"/>
  </r>
  <r>
    <n v="473"/>
    <x v="16"/>
    <x v="19"/>
    <n v="20"/>
    <m/>
    <d v="2018-01-13T00:00:00"/>
  </r>
  <r>
    <n v="474"/>
    <x v="17"/>
    <x v="19"/>
    <n v="20"/>
    <m/>
    <d v="2018-01-13T00:00:00"/>
  </r>
  <r>
    <n v="475"/>
    <x v="18"/>
    <x v="19"/>
    <n v="20"/>
    <m/>
    <d v="2018-01-13T00:00:00"/>
  </r>
  <r>
    <n v="476"/>
    <x v="19"/>
    <x v="19"/>
    <n v="20"/>
    <m/>
    <d v="2018-01-13T00:00:00"/>
  </r>
  <r>
    <n v="477"/>
    <x v="20"/>
    <x v="19"/>
    <n v="20"/>
    <m/>
    <d v="2018-01-13T00:00:00"/>
  </r>
  <r>
    <n v="478"/>
    <x v="21"/>
    <x v="19"/>
    <n v="20"/>
    <m/>
    <d v="2018-01-13T00:00:00"/>
  </r>
  <r>
    <n v="479"/>
    <x v="22"/>
    <x v="19"/>
    <n v="20"/>
    <m/>
    <d v="2018-01-13T00:00:00"/>
  </r>
  <r>
    <n v="480"/>
    <x v="23"/>
    <x v="19"/>
    <n v="20"/>
    <m/>
    <d v="2018-01-13T00:00:00"/>
  </r>
  <r>
    <n v="481"/>
    <x v="0"/>
    <x v="20"/>
    <n v="20"/>
    <m/>
    <d v="2018-01-13T00:00:00"/>
  </r>
  <r>
    <n v="482"/>
    <x v="1"/>
    <x v="20"/>
    <n v="20"/>
    <m/>
    <d v="2018-01-13T00:00:00"/>
  </r>
  <r>
    <n v="483"/>
    <x v="2"/>
    <x v="20"/>
    <n v="20"/>
    <m/>
    <d v="2018-01-13T00:00:00"/>
  </r>
  <r>
    <n v="484"/>
    <x v="3"/>
    <x v="20"/>
    <n v="20"/>
    <m/>
    <d v="2018-01-13T00:00:00"/>
  </r>
  <r>
    <n v="485"/>
    <x v="4"/>
    <x v="20"/>
    <n v="20"/>
    <m/>
    <d v="2018-01-13T00:00:00"/>
  </r>
  <r>
    <n v="486"/>
    <x v="5"/>
    <x v="20"/>
    <n v="20"/>
    <m/>
    <d v="2018-01-13T00:00:00"/>
  </r>
  <r>
    <n v="487"/>
    <x v="6"/>
    <x v="20"/>
    <m/>
    <m/>
    <m/>
  </r>
  <r>
    <n v="488"/>
    <x v="7"/>
    <x v="20"/>
    <n v="20"/>
    <m/>
    <d v="2018-01-13T00:00:00"/>
  </r>
  <r>
    <n v="489"/>
    <x v="8"/>
    <x v="20"/>
    <n v="20"/>
    <m/>
    <d v="2018-01-13T00:00:00"/>
  </r>
  <r>
    <n v="490"/>
    <x v="9"/>
    <x v="20"/>
    <n v="20"/>
    <m/>
    <d v="2018-01-13T00:00:00"/>
  </r>
  <r>
    <n v="491"/>
    <x v="10"/>
    <x v="20"/>
    <n v="20"/>
    <m/>
    <d v="2018-01-13T00:00:00"/>
  </r>
  <r>
    <n v="492"/>
    <x v="11"/>
    <x v="20"/>
    <m/>
    <m/>
    <m/>
  </r>
  <r>
    <n v="493"/>
    <x v="12"/>
    <x v="20"/>
    <n v="20"/>
    <m/>
    <d v="2018-01-13T00:00:00"/>
  </r>
  <r>
    <n v="494"/>
    <x v="13"/>
    <x v="20"/>
    <m/>
    <m/>
    <m/>
  </r>
  <r>
    <n v="495"/>
    <x v="14"/>
    <x v="20"/>
    <m/>
    <m/>
    <m/>
  </r>
  <r>
    <n v="496"/>
    <x v="15"/>
    <x v="20"/>
    <n v="20"/>
    <m/>
    <d v="2018-01-13T00:00:00"/>
  </r>
  <r>
    <n v="497"/>
    <x v="16"/>
    <x v="20"/>
    <n v="20"/>
    <m/>
    <d v="2018-01-13T00:00:00"/>
  </r>
  <r>
    <n v="498"/>
    <x v="17"/>
    <x v="20"/>
    <n v="20"/>
    <m/>
    <d v="2018-01-13T00:00:00"/>
  </r>
  <r>
    <n v="499"/>
    <x v="18"/>
    <x v="20"/>
    <n v="20"/>
    <m/>
    <d v="2018-01-13T00:00:00"/>
  </r>
  <r>
    <n v="500"/>
    <x v="19"/>
    <x v="20"/>
    <n v="20"/>
    <m/>
    <d v="2018-01-13T00:00:00"/>
  </r>
  <r>
    <n v="501"/>
    <x v="20"/>
    <x v="20"/>
    <n v="20"/>
    <m/>
    <d v="2018-01-13T00:00:00"/>
  </r>
  <r>
    <n v="502"/>
    <x v="21"/>
    <x v="20"/>
    <n v="20"/>
    <m/>
    <d v="2018-01-13T00:00:00"/>
  </r>
  <r>
    <n v="503"/>
    <x v="22"/>
    <x v="20"/>
    <n v="20"/>
    <m/>
    <d v="2018-01-13T00:00:00"/>
  </r>
  <r>
    <n v="504"/>
    <x v="23"/>
    <x v="20"/>
    <n v="20"/>
    <m/>
    <d v="2018-01-13T00:00:00"/>
  </r>
  <r>
    <n v="505"/>
    <x v="0"/>
    <x v="21"/>
    <n v="20"/>
    <m/>
    <d v="2018-01-13T00:00:00"/>
  </r>
  <r>
    <n v="506"/>
    <x v="1"/>
    <x v="21"/>
    <n v="20"/>
    <m/>
    <d v="2018-01-13T00:00:00"/>
  </r>
  <r>
    <n v="507"/>
    <x v="2"/>
    <x v="21"/>
    <n v="20"/>
    <m/>
    <d v="2018-01-13T00:00:00"/>
  </r>
  <r>
    <n v="508"/>
    <x v="3"/>
    <x v="21"/>
    <n v="20"/>
    <m/>
    <d v="2018-01-13T00:00:00"/>
  </r>
  <r>
    <n v="509"/>
    <x v="4"/>
    <x v="21"/>
    <n v="20"/>
    <m/>
    <d v="2018-01-13T00:00:00"/>
  </r>
  <r>
    <n v="510"/>
    <x v="5"/>
    <x v="21"/>
    <n v="20"/>
    <m/>
    <d v="2018-01-13T00:00:00"/>
  </r>
  <r>
    <n v="511"/>
    <x v="6"/>
    <x v="21"/>
    <m/>
    <m/>
    <m/>
  </r>
  <r>
    <n v="512"/>
    <x v="7"/>
    <x v="21"/>
    <n v="20"/>
    <m/>
    <d v="2018-01-13T00:00:00"/>
  </r>
  <r>
    <n v="513"/>
    <x v="8"/>
    <x v="21"/>
    <n v="20"/>
    <m/>
    <d v="2018-01-13T00:00:00"/>
  </r>
  <r>
    <n v="514"/>
    <x v="9"/>
    <x v="21"/>
    <n v="20"/>
    <m/>
    <d v="2018-01-13T00:00:00"/>
  </r>
  <r>
    <n v="515"/>
    <x v="10"/>
    <x v="21"/>
    <n v="20"/>
    <m/>
    <d v="2018-01-13T00:00:00"/>
  </r>
  <r>
    <n v="516"/>
    <x v="11"/>
    <x v="21"/>
    <m/>
    <m/>
    <m/>
  </r>
  <r>
    <n v="517"/>
    <x v="12"/>
    <x v="21"/>
    <n v="20"/>
    <m/>
    <d v="2018-01-13T00:00:00"/>
  </r>
  <r>
    <n v="518"/>
    <x v="13"/>
    <x v="21"/>
    <m/>
    <m/>
    <m/>
  </r>
  <r>
    <n v="519"/>
    <x v="14"/>
    <x v="21"/>
    <m/>
    <m/>
    <m/>
  </r>
  <r>
    <n v="520"/>
    <x v="15"/>
    <x v="21"/>
    <n v="20"/>
    <m/>
    <d v="2018-01-13T00:00:00"/>
  </r>
  <r>
    <n v="521"/>
    <x v="16"/>
    <x v="21"/>
    <n v="20"/>
    <m/>
    <d v="2018-01-13T00:00:00"/>
  </r>
  <r>
    <n v="522"/>
    <x v="17"/>
    <x v="21"/>
    <n v="20"/>
    <m/>
    <d v="2018-01-13T00:00:00"/>
  </r>
  <r>
    <n v="523"/>
    <x v="18"/>
    <x v="21"/>
    <n v="20"/>
    <m/>
    <d v="2018-01-13T00:00:00"/>
  </r>
  <r>
    <n v="524"/>
    <x v="19"/>
    <x v="21"/>
    <n v="20"/>
    <m/>
    <d v="2018-01-13T00:00:00"/>
  </r>
  <r>
    <n v="525"/>
    <x v="20"/>
    <x v="21"/>
    <n v="20"/>
    <m/>
    <d v="2018-01-13T00:00:00"/>
  </r>
  <r>
    <n v="526"/>
    <x v="21"/>
    <x v="21"/>
    <n v="20"/>
    <m/>
    <d v="2018-01-13T00:00:00"/>
  </r>
  <r>
    <n v="527"/>
    <x v="22"/>
    <x v="21"/>
    <n v="20"/>
    <m/>
    <d v="2018-01-13T00:00:00"/>
  </r>
  <r>
    <n v="528"/>
    <x v="23"/>
    <x v="21"/>
    <n v="20"/>
    <m/>
    <d v="2018-01-13T00:00:00"/>
  </r>
  <r>
    <n v="529"/>
    <x v="0"/>
    <x v="22"/>
    <n v="20"/>
    <m/>
    <d v="2018-01-13T00:00:00"/>
  </r>
  <r>
    <n v="530"/>
    <x v="1"/>
    <x v="22"/>
    <n v="20"/>
    <m/>
    <d v="2018-01-13T00:00:00"/>
  </r>
  <r>
    <n v="531"/>
    <x v="2"/>
    <x v="22"/>
    <n v="20"/>
    <m/>
    <d v="2018-01-13T00:00:00"/>
  </r>
  <r>
    <n v="532"/>
    <x v="3"/>
    <x v="22"/>
    <n v="20"/>
    <m/>
    <d v="2018-01-13T00:00:00"/>
  </r>
  <r>
    <n v="533"/>
    <x v="4"/>
    <x v="22"/>
    <n v="20"/>
    <m/>
    <d v="2018-01-13T00:00:00"/>
  </r>
  <r>
    <n v="534"/>
    <x v="5"/>
    <x v="22"/>
    <n v="20"/>
    <m/>
    <d v="2018-01-13T00:00:00"/>
  </r>
  <r>
    <n v="535"/>
    <x v="6"/>
    <x v="22"/>
    <m/>
    <m/>
    <m/>
  </r>
  <r>
    <n v="536"/>
    <x v="7"/>
    <x v="22"/>
    <n v="20"/>
    <m/>
    <d v="2018-01-13T00:00:00"/>
  </r>
  <r>
    <n v="537"/>
    <x v="8"/>
    <x v="22"/>
    <n v="20"/>
    <m/>
    <d v="2018-08-25T00:00:00"/>
  </r>
  <r>
    <n v="538"/>
    <x v="9"/>
    <x v="22"/>
    <n v="20"/>
    <m/>
    <d v="2018-01-13T00:00:00"/>
  </r>
  <r>
    <n v="539"/>
    <x v="10"/>
    <x v="22"/>
    <n v="20"/>
    <m/>
    <d v="2018-01-13T00:00:00"/>
  </r>
  <r>
    <n v="540"/>
    <x v="11"/>
    <x v="22"/>
    <m/>
    <m/>
    <m/>
  </r>
  <r>
    <n v="541"/>
    <x v="12"/>
    <x v="22"/>
    <n v="20"/>
    <m/>
    <d v="2018-01-13T00:00:00"/>
  </r>
  <r>
    <n v="542"/>
    <x v="13"/>
    <x v="22"/>
    <m/>
    <m/>
    <m/>
  </r>
  <r>
    <n v="543"/>
    <x v="14"/>
    <x v="22"/>
    <m/>
    <m/>
    <m/>
  </r>
  <r>
    <n v="544"/>
    <x v="15"/>
    <x v="22"/>
    <n v="20"/>
    <m/>
    <d v="2018-01-13T00:00:00"/>
  </r>
  <r>
    <n v="545"/>
    <x v="16"/>
    <x v="22"/>
    <n v="20"/>
    <m/>
    <d v="2018-01-13T00:00:00"/>
  </r>
  <r>
    <n v="546"/>
    <x v="17"/>
    <x v="22"/>
    <n v="0"/>
    <s v="Discontinued"/>
    <m/>
  </r>
  <r>
    <n v="547"/>
    <x v="18"/>
    <x v="22"/>
    <n v="20"/>
    <m/>
    <d v="2018-01-13T00:00:00"/>
  </r>
  <r>
    <n v="548"/>
    <x v="19"/>
    <x v="22"/>
    <n v="20"/>
    <m/>
    <d v="2018-01-13T00:00:00"/>
  </r>
  <r>
    <n v="549"/>
    <x v="20"/>
    <x v="22"/>
    <n v="20"/>
    <n v="426622"/>
    <d v="2019-02-16T00:00:00"/>
  </r>
  <r>
    <n v="550"/>
    <x v="21"/>
    <x v="22"/>
    <n v="20"/>
    <m/>
    <d v="2018-01-13T00:00:00"/>
  </r>
  <r>
    <n v="551"/>
    <x v="22"/>
    <x v="22"/>
    <n v="20"/>
    <m/>
    <d v="2018-01-13T00:00:00"/>
  </r>
  <r>
    <n v="552"/>
    <x v="23"/>
    <x v="22"/>
    <n v="20"/>
    <s v="Check deposited to bank"/>
    <d v="2019-02-14T00:00:00"/>
  </r>
  <r>
    <n v="553"/>
    <x v="0"/>
    <x v="23"/>
    <n v="20"/>
    <m/>
    <d v="2018-01-13T00:00:00"/>
  </r>
  <r>
    <n v="554"/>
    <x v="1"/>
    <x v="23"/>
    <n v="20"/>
    <m/>
    <d v="2018-01-13T00:00:00"/>
  </r>
  <r>
    <n v="555"/>
    <x v="2"/>
    <x v="23"/>
    <n v="20"/>
    <m/>
    <d v="2018-01-13T00:00:00"/>
  </r>
  <r>
    <n v="556"/>
    <x v="3"/>
    <x v="23"/>
    <n v="20"/>
    <m/>
    <d v="2018-01-13T00:00:00"/>
  </r>
  <r>
    <n v="557"/>
    <x v="4"/>
    <x v="23"/>
    <n v="20"/>
    <m/>
    <d v="2018-01-13T00:00:00"/>
  </r>
  <r>
    <n v="558"/>
    <x v="5"/>
    <x v="23"/>
    <n v="20"/>
    <m/>
    <d v="2018-01-13T00:00:00"/>
  </r>
  <r>
    <n v="559"/>
    <x v="6"/>
    <x v="23"/>
    <m/>
    <m/>
    <m/>
  </r>
  <r>
    <n v="560"/>
    <x v="7"/>
    <x v="23"/>
    <n v="20"/>
    <m/>
    <d v="2018-01-13T00:00:00"/>
  </r>
  <r>
    <n v="561"/>
    <x v="8"/>
    <x v="23"/>
    <n v="20"/>
    <m/>
    <d v="2018-08-25T00:00:00"/>
  </r>
  <r>
    <n v="562"/>
    <x v="9"/>
    <x v="23"/>
    <n v="20"/>
    <m/>
    <d v="2018-01-13T00:00:00"/>
  </r>
  <r>
    <n v="563"/>
    <x v="10"/>
    <x v="23"/>
    <n v="20"/>
    <m/>
    <d v="2018-01-13T00:00:00"/>
  </r>
  <r>
    <n v="564"/>
    <x v="11"/>
    <x v="23"/>
    <m/>
    <m/>
    <m/>
  </r>
  <r>
    <n v="565"/>
    <x v="12"/>
    <x v="23"/>
    <n v="20"/>
    <m/>
    <d v="2018-01-13T00:00:00"/>
  </r>
  <r>
    <n v="566"/>
    <x v="13"/>
    <x v="23"/>
    <m/>
    <m/>
    <m/>
  </r>
  <r>
    <n v="567"/>
    <x v="14"/>
    <x v="23"/>
    <m/>
    <m/>
    <m/>
  </r>
  <r>
    <n v="568"/>
    <x v="15"/>
    <x v="23"/>
    <n v="20"/>
    <m/>
    <d v="2018-01-13T00:00:00"/>
  </r>
  <r>
    <n v="569"/>
    <x v="16"/>
    <x v="23"/>
    <n v="20"/>
    <m/>
    <d v="2018-01-13T00:00:00"/>
  </r>
  <r>
    <n v="570"/>
    <x v="17"/>
    <x v="23"/>
    <n v="0"/>
    <s v="Discontinued"/>
    <m/>
  </r>
  <r>
    <n v="571"/>
    <x v="18"/>
    <x v="23"/>
    <n v="20"/>
    <m/>
    <d v="2018-01-13T00:00:00"/>
  </r>
  <r>
    <n v="572"/>
    <x v="19"/>
    <x v="23"/>
    <n v="20"/>
    <m/>
    <d v="2018-01-13T00:00:00"/>
  </r>
  <r>
    <n v="573"/>
    <x v="20"/>
    <x v="23"/>
    <n v="20"/>
    <n v="426622"/>
    <d v="2019-02-16T00:00:00"/>
  </r>
  <r>
    <n v="574"/>
    <x v="21"/>
    <x v="23"/>
    <n v="20"/>
    <m/>
    <d v="2018-01-13T00:00:00"/>
  </r>
  <r>
    <n v="575"/>
    <x v="22"/>
    <x v="23"/>
    <n v="20"/>
    <m/>
    <d v="2018-01-13T00:00:00"/>
  </r>
  <r>
    <n v="576"/>
    <x v="23"/>
    <x v="23"/>
    <n v="20"/>
    <s v="Check deposited to bank"/>
    <d v="2019-02-14T00:00:00"/>
  </r>
  <r>
    <n v="577"/>
    <x v="0"/>
    <x v="24"/>
    <n v="20"/>
    <m/>
    <d v="2018-01-13T00:00:00"/>
  </r>
  <r>
    <n v="578"/>
    <x v="1"/>
    <x v="24"/>
    <n v="20"/>
    <m/>
    <d v="2018-01-13T00:00:00"/>
  </r>
  <r>
    <n v="579"/>
    <x v="2"/>
    <x v="24"/>
    <n v="20"/>
    <m/>
    <d v="2018-01-13T00:00:00"/>
  </r>
  <r>
    <n v="580"/>
    <x v="3"/>
    <x v="24"/>
    <n v="20"/>
    <m/>
    <d v="2018-01-13T00:00:00"/>
  </r>
  <r>
    <n v="581"/>
    <x v="4"/>
    <x v="24"/>
    <n v="20"/>
    <m/>
    <d v="2018-08-22T00:00:00"/>
  </r>
  <r>
    <n v="582"/>
    <x v="5"/>
    <x v="24"/>
    <n v="20"/>
    <m/>
    <d v="2018-01-13T00:00:00"/>
  </r>
  <r>
    <n v="583"/>
    <x v="6"/>
    <x v="24"/>
    <m/>
    <m/>
    <m/>
  </r>
  <r>
    <n v="584"/>
    <x v="7"/>
    <x v="24"/>
    <n v="20"/>
    <m/>
    <d v="2018-01-13T00:00:00"/>
  </r>
  <r>
    <n v="585"/>
    <x v="8"/>
    <x v="24"/>
    <n v="20"/>
    <m/>
    <d v="2018-08-25T00:00:00"/>
  </r>
  <r>
    <n v="586"/>
    <x v="9"/>
    <x v="24"/>
    <n v="20"/>
    <m/>
    <d v="2018-01-13T00:00:00"/>
  </r>
  <r>
    <n v="587"/>
    <x v="10"/>
    <x v="24"/>
    <n v="20"/>
    <m/>
    <d v="2018-01-13T00:00:00"/>
  </r>
  <r>
    <n v="588"/>
    <x v="11"/>
    <x v="24"/>
    <m/>
    <m/>
    <m/>
  </r>
  <r>
    <n v="589"/>
    <x v="12"/>
    <x v="24"/>
    <n v="20"/>
    <m/>
    <d v="2018-01-13T00:00:00"/>
  </r>
  <r>
    <n v="590"/>
    <x v="13"/>
    <x v="24"/>
    <m/>
    <m/>
    <m/>
  </r>
  <r>
    <n v="591"/>
    <x v="14"/>
    <x v="24"/>
    <m/>
    <m/>
    <m/>
  </r>
  <r>
    <n v="592"/>
    <x v="15"/>
    <x v="24"/>
    <n v="20"/>
    <m/>
    <d v="2018-01-13T00:00:00"/>
  </r>
  <r>
    <n v="593"/>
    <x v="16"/>
    <x v="24"/>
    <n v="20"/>
    <m/>
    <d v="2018-01-13T00:00:00"/>
  </r>
  <r>
    <n v="594"/>
    <x v="17"/>
    <x v="24"/>
    <n v="0"/>
    <s v="Discontinued"/>
    <m/>
  </r>
  <r>
    <n v="595"/>
    <x v="18"/>
    <x v="24"/>
    <n v="20"/>
    <m/>
    <d v="2018-01-13T00:00:00"/>
  </r>
  <r>
    <n v="596"/>
    <x v="19"/>
    <x v="24"/>
    <n v="20"/>
    <m/>
    <d v="2018-01-13T00:00:00"/>
  </r>
  <r>
    <n v="597"/>
    <x v="20"/>
    <x v="24"/>
    <n v="20"/>
    <n v="426622"/>
    <d v="2019-02-16T00:00:00"/>
  </r>
  <r>
    <n v="598"/>
    <x v="21"/>
    <x v="24"/>
    <n v="20"/>
    <m/>
    <d v="2018-01-13T00:00:00"/>
  </r>
  <r>
    <n v="599"/>
    <x v="22"/>
    <x v="24"/>
    <n v="20"/>
    <m/>
    <d v="2018-01-13T00:00:00"/>
  </r>
  <r>
    <n v="600"/>
    <x v="23"/>
    <x v="24"/>
    <n v="20"/>
    <s v="Check deposited to bank"/>
    <d v="2019-02-14T00:00:00"/>
  </r>
  <r>
    <n v="601"/>
    <x v="0"/>
    <x v="25"/>
    <n v="20"/>
    <m/>
    <d v="2018-01-13T00:00:00"/>
  </r>
  <r>
    <n v="602"/>
    <x v="1"/>
    <x v="25"/>
    <n v="20"/>
    <m/>
    <d v="2018-08-22T00:00:00"/>
  </r>
  <r>
    <n v="603"/>
    <x v="2"/>
    <x v="25"/>
    <n v="20"/>
    <m/>
    <d v="2018-08-22T00:00:00"/>
  </r>
  <r>
    <n v="604"/>
    <x v="3"/>
    <x v="25"/>
    <n v="20"/>
    <m/>
    <d v="2018-08-22T00:00:00"/>
  </r>
  <r>
    <n v="605"/>
    <x v="4"/>
    <x v="25"/>
    <n v="20"/>
    <m/>
    <d v="2018-08-22T00:00:00"/>
  </r>
  <r>
    <n v="606"/>
    <x v="5"/>
    <x v="25"/>
    <n v="20"/>
    <m/>
    <d v="2018-08-22T00:00:00"/>
  </r>
  <r>
    <n v="607"/>
    <x v="6"/>
    <x v="25"/>
    <m/>
    <m/>
    <m/>
  </r>
  <r>
    <n v="608"/>
    <x v="7"/>
    <x v="25"/>
    <n v="20"/>
    <m/>
    <d v="2018-08-22T00:00:00"/>
  </r>
  <r>
    <n v="609"/>
    <x v="8"/>
    <x v="25"/>
    <n v="20"/>
    <m/>
    <d v="2018-08-25T00:00:00"/>
  </r>
  <r>
    <n v="610"/>
    <x v="9"/>
    <x v="25"/>
    <n v="20"/>
    <m/>
    <d v="2018-08-22T00:00:00"/>
  </r>
  <r>
    <n v="611"/>
    <x v="10"/>
    <x v="25"/>
    <n v="20"/>
    <m/>
    <d v="2018-08-22T00:00:00"/>
  </r>
  <r>
    <n v="612"/>
    <x v="11"/>
    <x v="25"/>
    <m/>
    <m/>
    <m/>
  </r>
  <r>
    <n v="613"/>
    <x v="12"/>
    <x v="25"/>
    <n v="20"/>
    <m/>
    <d v="2018-08-22T00:00:00"/>
  </r>
  <r>
    <n v="614"/>
    <x v="13"/>
    <x v="25"/>
    <m/>
    <m/>
    <m/>
  </r>
  <r>
    <n v="615"/>
    <x v="14"/>
    <x v="25"/>
    <m/>
    <m/>
    <m/>
  </r>
  <r>
    <n v="616"/>
    <x v="15"/>
    <x v="25"/>
    <n v="20"/>
    <m/>
    <d v="2018-08-22T00:00:00"/>
  </r>
  <r>
    <n v="617"/>
    <x v="16"/>
    <x v="25"/>
    <n v="20"/>
    <m/>
    <d v="2018-08-25T00:00:00"/>
  </r>
  <r>
    <n v="618"/>
    <x v="17"/>
    <x v="25"/>
    <n v="0"/>
    <s v="Discontinued"/>
    <m/>
  </r>
  <r>
    <n v="619"/>
    <x v="18"/>
    <x v="25"/>
    <n v="20"/>
    <m/>
    <d v="2018-08-22T00:00:00"/>
  </r>
  <r>
    <n v="620"/>
    <x v="19"/>
    <x v="25"/>
    <n v="20"/>
    <m/>
    <d v="2018-08-22T00:00:00"/>
  </r>
  <r>
    <n v="621"/>
    <x v="20"/>
    <x v="25"/>
    <n v="20"/>
    <n v="426622"/>
    <d v="2019-02-16T00:00:00"/>
  </r>
  <r>
    <n v="622"/>
    <x v="21"/>
    <x v="25"/>
    <n v="20"/>
    <m/>
    <d v="2018-08-22T00:00:00"/>
  </r>
  <r>
    <n v="623"/>
    <x v="22"/>
    <x v="25"/>
    <n v="20"/>
    <m/>
    <d v="2018-08-22T00:00:00"/>
  </r>
  <r>
    <n v="624"/>
    <x v="23"/>
    <x v="25"/>
    <n v="20"/>
    <s v="Check deposited to bank"/>
    <d v="2019-02-14T00:00:00"/>
  </r>
  <r>
    <n v="625"/>
    <x v="0"/>
    <x v="26"/>
    <n v="20"/>
    <m/>
    <d v="2018-01-13T00:00:00"/>
  </r>
  <r>
    <n v="626"/>
    <x v="1"/>
    <x v="26"/>
    <n v="20"/>
    <m/>
    <d v="2018-08-22T00:00:00"/>
  </r>
  <r>
    <n v="627"/>
    <x v="2"/>
    <x v="26"/>
    <n v="20"/>
    <m/>
    <d v="2018-08-22T00:00:00"/>
  </r>
  <r>
    <n v="628"/>
    <x v="3"/>
    <x v="26"/>
    <n v="20"/>
    <m/>
    <d v="2018-08-22T00:00:00"/>
  </r>
  <r>
    <n v="629"/>
    <x v="4"/>
    <x v="26"/>
    <n v="20"/>
    <m/>
    <d v="2018-08-22T00:00:00"/>
  </r>
  <r>
    <n v="630"/>
    <x v="5"/>
    <x v="26"/>
    <n v="20"/>
    <m/>
    <d v="2018-08-22T00:00:00"/>
  </r>
  <r>
    <n v="631"/>
    <x v="6"/>
    <x v="26"/>
    <m/>
    <m/>
    <m/>
  </r>
  <r>
    <n v="633"/>
    <x v="8"/>
    <x v="26"/>
    <n v="20"/>
    <m/>
    <d v="2018-08-25T00:00:00"/>
  </r>
  <r>
    <n v="634"/>
    <x v="9"/>
    <x v="26"/>
    <n v="20"/>
    <m/>
    <d v="2018-08-22T00:00:00"/>
  </r>
  <r>
    <n v="635"/>
    <x v="10"/>
    <x v="26"/>
    <n v="20"/>
    <m/>
    <d v="2018-08-22T00:00:00"/>
  </r>
  <r>
    <n v="636"/>
    <x v="11"/>
    <x v="26"/>
    <m/>
    <m/>
    <m/>
  </r>
  <r>
    <n v="637"/>
    <x v="12"/>
    <x v="26"/>
    <n v="20"/>
    <m/>
    <d v="2018-08-22T00:00:00"/>
  </r>
  <r>
    <n v="638"/>
    <x v="13"/>
    <x v="26"/>
    <m/>
    <m/>
    <m/>
  </r>
  <r>
    <n v="639"/>
    <x v="14"/>
    <x v="26"/>
    <m/>
    <m/>
    <m/>
  </r>
  <r>
    <n v="640"/>
    <x v="15"/>
    <x v="26"/>
    <n v="20"/>
    <m/>
    <d v="2018-08-22T00:00:00"/>
  </r>
  <r>
    <n v="641"/>
    <x v="16"/>
    <x v="26"/>
    <n v="20"/>
    <m/>
    <d v="2018-08-25T00:00:00"/>
  </r>
  <r>
    <n v="642"/>
    <x v="17"/>
    <x v="26"/>
    <n v="0"/>
    <s v="Discontinued"/>
    <m/>
  </r>
  <r>
    <n v="643"/>
    <x v="18"/>
    <x v="26"/>
    <n v="20"/>
    <m/>
    <d v="2018-08-22T00:00:00"/>
  </r>
  <r>
    <n v="644"/>
    <x v="19"/>
    <x v="26"/>
    <n v="20"/>
    <m/>
    <d v="2018-08-22T00:00:00"/>
  </r>
  <r>
    <n v="645"/>
    <x v="20"/>
    <x v="26"/>
    <n v="20"/>
    <n v="426622"/>
    <d v="2019-02-16T00:00:00"/>
  </r>
  <r>
    <n v="646"/>
    <x v="21"/>
    <x v="26"/>
    <n v="20"/>
    <m/>
    <d v="2018-08-22T00:00:00"/>
  </r>
  <r>
    <n v="647"/>
    <x v="22"/>
    <x v="26"/>
    <n v="20"/>
    <m/>
    <d v="2018-08-22T00:00:00"/>
  </r>
  <r>
    <n v="648"/>
    <x v="23"/>
    <x v="26"/>
    <n v="20"/>
    <s v="Check deposited to bank"/>
    <d v="2019-02-14T00:00:00"/>
  </r>
  <r>
    <n v="632"/>
    <x v="7"/>
    <x v="26"/>
    <n v="20"/>
    <n v="426615"/>
    <d v="2018-11-17T00:00:00"/>
  </r>
  <r>
    <n v="649"/>
    <x v="0"/>
    <x v="27"/>
    <n v="20"/>
    <m/>
    <d v="2018-08-22T00:00:00"/>
  </r>
  <r>
    <n v="650"/>
    <x v="1"/>
    <x v="27"/>
    <n v="20"/>
    <m/>
    <d v="2018-08-22T00:00:00"/>
  </r>
  <r>
    <n v="651"/>
    <x v="2"/>
    <x v="27"/>
    <n v="20"/>
    <m/>
    <d v="2018-08-22T00:00:00"/>
  </r>
  <r>
    <n v="652"/>
    <x v="3"/>
    <x v="27"/>
    <n v="20"/>
    <m/>
    <d v="2018-08-22T00:00:00"/>
  </r>
  <r>
    <n v="653"/>
    <x v="4"/>
    <x v="27"/>
    <n v="20"/>
    <m/>
    <d v="2018-08-22T00:00:00"/>
  </r>
  <r>
    <n v="654"/>
    <x v="5"/>
    <x v="27"/>
    <n v="20"/>
    <m/>
    <d v="2018-08-22T00:00:00"/>
  </r>
  <r>
    <n v="655"/>
    <x v="6"/>
    <x v="27"/>
    <m/>
    <m/>
    <m/>
  </r>
  <r>
    <n v="657"/>
    <x v="8"/>
    <x v="27"/>
    <n v="20"/>
    <m/>
    <d v="2018-08-25T00:00:00"/>
  </r>
  <r>
    <n v="658"/>
    <x v="9"/>
    <x v="27"/>
    <n v="20"/>
    <m/>
    <d v="2018-08-22T00:00:00"/>
  </r>
  <r>
    <n v="659"/>
    <x v="10"/>
    <x v="27"/>
    <n v="20"/>
    <m/>
    <d v="2018-08-22T00:00:00"/>
  </r>
  <r>
    <n v="660"/>
    <x v="11"/>
    <x v="27"/>
    <m/>
    <m/>
    <m/>
  </r>
  <r>
    <n v="661"/>
    <x v="12"/>
    <x v="27"/>
    <n v="20"/>
    <m/>
    <d v="2018-08-22T00:00:00"/>
  </r>
  <r>
    <n v="662"/>
    <x v="13"/>
    <x v="27"/>
    <m/>
    <m/>
    <m/>
  </r>
  <r>
    <n v="663"/>
    <x v="14"/>
    <x v="27"/>
    <m/>
    <m/>
    <m/>
  </r>
  <r>
    <n v="664"/>
    <x v="15"/>
    <x v="27"/>
    <n v="20"/>
    <m/>
    <d v="2018-08-22T00:00:00"/>
  </r>
  <r>
    <n v="665"/>
    <x v="16"/>
    <x v="27"/>
    <n v="20"/>
    <m/>
    <d v="2018-08-25T00:00:00"/>
  </r>
  <r>
    <n v="666"/>
    <x v="17"/>
    <x v="27"/>
    <n v="0"/>
    <s v="Discontinued"/>
    <m/>
  </r>
  <r>
    <n v="667"/>
    <x v="18"/>
    <x v="27"/>
    <n v="20"/>
    <m/>
    <d v="2018-08-22T00:00:00"/>
  </r>
  <r>
    <n v="668"/>
    <x v="19"/>
    <x v="27"/>
    <n v="20"/>
    <m/>
    <d v="2018-08-22T00:00:00"/>
  </r>
  <r>
    <n v="669"/>
    <x v="20"/>
    <x v="27"/>
    <n v="20"/>
    <n v="426622"/>
    <d v="2019-02-16T00:00:00"/>
  </r>
  <r>
    <n v="670"/>
    <x v="21"/>
    <x v="27"/>
    <n v="20"/>
    <m/>
    <d v="2018-08-22T00:00:00"/>
  </r>
  <r>
    <n v="671"/>
    <x v="22"/>
    <x v="27"/>
    <n v="20"/>
    <m/>
    <d v="2018-08-22T00:00:00"/>
  </r>
  <r>
    <n v="672"/>
    <x v="23"/>
    <x v="27"/>
    <n v="20"/>
    <s v="Check deposited to bank"/>
    <d v="2019-02-14T00:00:00"/>
  </r>
  <r>
    <n v="656"/>
    <x v="7"/>
    <x v="27"/>
    <n v="20"/>
    <n v="426615"/>
    <d v="2018-11-17T00:00:00"/>
  </r>
  <r>
    <n v="674"/>
    <x v="1"/>
    <x v="28"/>
    <n v="20"/>
    <m/>
    <d v="2018-08-25T00:00:00"/>
  </r>
  <r>
    <n v="675"/>
    <x v="2"/>
    <x v="28"/>
    <n v="20"/>
    <m/>
    <d v="2018-08-25T00:00:00"/>
  </r>
  <r>
    <n v="676"/>
    <x v="3"/>
    <x v="28"/>
    <n v="20"/>
    <m/>
    <d v="2018-08-25T00:00:00"/>
  </r>
  <r>
    <n v="688"/>
    <x v="15"/>
    <x v="28"/>
    <n v="20"/>
    <n v="426616"/>
    <d v="2018-11-17T00:00:00"/>
  </r>
  <r>
    <n v="679"/>
    <x v="6"/>
    <x v="28"/>
    <m/>
    <m/>
    <m/>
  </r>
  <r>
    <n v="681"/>
    <x v="8"/>
    <x v="28"/>
    <n v="20"/>
    <m/>
    <d v="2018-08-25T00:00:00"/>
  </r>
  <r>
    <n v="683"/>
    <x v="10"/>
    <x v="28"/>
    <n v="20"/>
    <m/>
    <d v="2018-08-25T00:00:00"/>
  </r>
  <r>
    <n v="684"/>
    <x v="11"/>
    <x v="28"/>
    <m/>
    <m/>
    <m/>
  </r>
  <r>
    <n v="685"/>
    <x v="12"/>
    <x v="28"/>
    <n v="20"/>
    <s v="Not cash…paid by picnic expenses"/>
    <d v="2018-08-25T00:00:00"/>
  </r>
  <r>
    <n v="686"/>
    <x v="13"/>
    <x v="28"/>
    <m/>
    <m/>
    <m/>
  </r>
  <r>
    <n v="687"/>
    <x v="14"/>
    <x v="28"/>
    <m/>
    <m/>
    <m/>
  </r>
  <r>
    <n v="689"/>
    <x v="16"/>
    <x v="28"/>
    <n v="20"/>
    <m/>
    <d v="2018-08-25T00:00:00"/>
  </r>
  <r>
    <n v="690"/>
    <x v="17"/>
    <x v="28"/>
    <n v="0"/>
    <s v="Discontinued"/>
    <m/>
  </r>
  <r>
    <n v="691"/>
    <x v="18"/>
    <x v="28"/>
    <n v="20"/>
    <m/>
    <d v="2018-08-25T00:00:00"/>
  </r>
  <r>
    <n v="692"/>
    <x v="19"/>
    <x v="28"/>
    <n v="20"/>
    <m/>
    <d v="2018-08-25T00:00:00"/>
  </r>
  <r>
    <n v="693"/>
    <x v="20"/>
    <x v="28"/>
    <n v="20"/>
    <n v="426622"/>
    <d v="2019-02-16T00:00:00"/>
  </r>
  <r>
    <n v="694"/>
    <x v="21"/>
    <x v="28"/>
    <n v="20"/>
    <s v="Check#1522"/>
    <d v="2018-08-25T00:00:00"/>
  </r>
  <r>
    <n v="695"/>
    <x v="22"/>
    <x v="28"/>
    <n v="20"/>
    <s v="Check#1522"/>
    <d v="2018-08-25T00:00:00"/>
  </r>
  <r>
    <n v="696"/>
    <x v="23"/>
    <x v="28"/>
    <n v="20"/>
    <s v="Check deposited to bank"/>
    <d v="2019-02-14T00:00:00"/>
  </r>
  <r>
    <n v="680"/>
    <x v="7"/>
    <x v="28"/>
    <n v="20"/>
    <n v="426615"/>
    <d v="2018-11-17T00:00:00"/>
  </r>
  <r>
    <n v="673"/>
    <x v="0"/>
    <x v="28"/>
    <n v="20"/>
    <n v="426617"/>
    <d v="2018-11-17T00:00:00"/>
  </r>
  <r>
    <n v="677"/>
    <x v="4"/>
    <x v="28"/>
    <n v="20"/>
    <n v="426612"/>
    <d v="2018-11-17T00:00:00"/>
  </r>
  <r>
    <n v="678"/>
    <x v="5"/>
    <x v="28"/>
    <n v="20"/>
    <n v="426601"/>
    <d v="2018-11-17T00:00:00"/>
  </r>
  <r>
    <n v="682"/>
    <x v="9"/>
    <x v="28"/>
    <n v="20"/>
    <n v="426613"/>
    <d v="2018-11-17T00:00:00"/>
  </r>
  <r>
    <n v="712"/>
    <x v="15"/>
    <x v="29"/>
    <n v="20"/>
    <n v="426616"/>
    <d v="2018-11-17T00:00:00"/>
  </r>
  <r>
    <n v="698"/>
    <x v="1"/>
    <x v="29"/>
    <n v="20"/>
    <m/>
    <d v="2018-08-25T00:00:00"/>
  </r>
  <r>
    <n v="699"/>
    <x v="2"/>
    <x v="29"/>
    <n v="20"/>
    <m/>
    <d v="2018-08-25T00:00:00"/>
  </r>
  <r>
    <n v="700"/>
    <x v="3"/>
    <x v="29"/>
    <n v="20"/>
    <m/>
    <d v="2018-08-25T00:00:00"/>
  </r>
  <r>
    <n v="703"/>
    <x v="6"/>
    <x v="29"/>
    <m/>
    <m/>
    <m/>
  </r>
  <r>
    <n v="705"/>
    <x v="8"/>
    <x v="29"/>
    <n v="20"/>
    <m/>
    <d v="2018-08-25T00:00:00"/>
  </r>
  <r>
    <n v="704"/>
    <x v="7"/>
    <x v="29"/>
    <n v="20"/>
    <n v="426615"/>
    <d v="2018-11-17T00:00:00"/>
  </r>
  <r>
    <n v="707"/>
    <x v="10"/>
    <x v="29"/>
    <n v="20"/>
    <m/>
    <d v="2018-08-25T00:00:00"/>
  </r>
  <r>
    <n v="708"/>
    <x v="11"/>
    <x v="29"/>
    <m/>
    <m/>
    <m/>
  </r>
  <r>
    <n v="709"/>
    <x v="12"/>
    <x v="29"/>
    <n v="20"/>
    <s v="Not cash…paid by picnic expenses"/>
    <d v="2018-08-25T00:00:00"/>
  </r>
  <r>
    <n v="710"/>
    <x v="13"/>
    <x v="29"/>
    <m/>
    <m/>
    <m/>
  </r>
  <r>
    <n v="711"/>
    <x v="14"/>
    <x v="29"/>
    <m/>
    <m/>
    <m/>
  </r>
  <r>
    <n v="713"/>
    <x v="16"/>
    <x v="29"/>
    <n v="20"/>
    <m/>
    <d v="2018-08-25T00:00:00"/>
  </r>
  <r>
    <n v="714"/>
    <x v="17"/>
    <x v="29"/>
    <n v="0"/>
    <s v="Discontinued"/>
    <m/>
  </r>
  <r>
    <n v="715"/>
    <x v="18"/>
    <x v="29"/>
    <n v="20"/>
    <m/>
    <d v="2018-08-25T00:00:00"/>
  </r>
  <r>
    <n v="716"/>
    <x v="19"/>
    <x v="29"/>
    <n v="20"/>
    <m/>
    <d v="2018-08-25T00:00:00"/>
  </r>
  <r>
    <n v="717"/>
    <x v="20"/>
    <x v="29"/>
    <n v="20"/>
    <n v="426622"/>
    <d v="2019-02-16T00:00:00"/>
  </r>
  <r>
    <n v="718"/>
    <x v="21"/>
    <x v="29"/>
    <n v="20"/>
    <s v="Check#1522"/>
    <d v="2018-08-25T00:00:00"/>
  </r>
  <r>
    <n v="719"/>
    <x v="22"/>
    <x v="29"/>
    <n v="20"/>
    <s v="Check#1522"/>
    <d v="2018-08-25T00:00:00"/>
  </r>
  <r>
    <n v="720"/>
    <x v="23"/>
    <x v="29"/>
    <n v="20"/>
    <s v="Check deposited to bank"/>
    <d v="2019-02-14T00:00:00"/>
  </r>
  <r>
    <n v="697"/>
    <x v="0"/>
    <x v="29"/>
    <n v="20"/>
    <n v="426617"/>
    <d v="2018-11-17T00:00:00"/>
  </r>
  <r>
    <n v="701"/>
    <x v="4"/>
    <x v="29"/>
    <n v="20"/>
    <n v="426612"/>
    <d v="2018-11-17T00:00:00"/>
  </r>
  <r>
    <n v="702"/>
    <x v="5"/>
    <x v="29"/>
    <n v="20"/>
    <n v="426601"/>
    <d v="2018-11-17T00:00:00"/>
  </r>
  <r>
    <n v="706"/>
    <x v="9"/>
    <x v="29"/>
    <n v="20"/>
    <n v="426613"/>
    <d v="2018-11-17T00:00:00"/>
  </r>
  <r>
    <n v="736"/>
    <x v="15"/>
    <x v="30"/>
    <n v="20"/>
    <n v="426616"/>
    <d v="2018-11-17T00:00:00"/>
  </r>
  <r>
    <n v="728"/>
    <x v="7"/>
    <x v="30"/>
    <n v="20"/>
    <n v="426615"/>
    <d v="2018-11-17T00:00:00"/>
  </r>
  <r>
    <n v="722"/>
    <x v="1"/>
    <x v="30"/>
    <n v="20"/>
    <m/>
    <d v="2018-08-25T00:00:00"/>
  </r>
  <r>
    <n v="723"/>
    <x v="2"/>
    <x v="30"/>
    <n v="20"/>
    <m/>
    <d v="2018-08-25T00:00:00"/>
  </r>
  <r>
    <n v="724"/>
    <x v="3"/>
    <x v="30"/>
    <n v="20"/>
    <m/>
    <d v="2018-08-25T00:00:00"/>
  </r>
  <r>
    <n v="727"/>
    <x v="6"/>
    <x v="30"/>
    <m/>
    <m/>
    <m/>
  </r>
  <r>
    <n v="729"/>
    <x v="8"/>
    <x v="30"/>
    <n v="20"/>
    <m/>
    <d v="2018-08-25T00:00:00"/>
  </r>
  <r>
    <n v="731"/>
    <x v="10"/>
    <x v="30"/>
    <n v="20"/>
    <m/>
    <d v="2018-08-25T00:00:00"/>
  </r>
  <r>
    <n v="732"/>
    <x v="11"/>
    <x v="30"/>
    <m/>
    <m/>
    <m/>
  </r>
  <r>
    <n v="733"/>
    <x v="12"/>
    <x v="30"/>
    <n v="20"/>
    <s v="Not cash…paid by picnic expenses"/>
    <d v="2018-08-25T00:00:00"/>
  </r>
  <r>
    <n v="734"/>
    <x v="13"/>
    <x v="30"/>
    <m/>
    <m/>
    <m/>
  </r>
  <r>
    <n v="735"/>
    <x v="14"/>
    <x v="30"/>
    <m/>
    <m/>
    <m/>
  </r>
  <r>
    <n v="721"/>
    <x v="0"/>
    <x v="30"/>
    <n v="20"/>
    <n v="426617"/>
    <d v="2018-11-17T00:00:00"/>
  </r>
  <r>
    <n v="737"/>
    <x v="16"/>
    <x v="30"/>
    <n v="20"/>
    <m/>
    <d v="2018-08-25T00:00:00"/>
  </r>
  <r>
    <n v="738"/>
    <x v="17"/>
    <x v="30"/>
    <n v="0"/>
    <s v="Discontinued"/>
    <m/>
  </r>
  <r>
    <n v="739"/>
    <x v="18"/>
    <x v="30"/>
    <n v="20"/>
    <m/>
    <d v="2018-08-25T00:00:00"/>
  </r>
  <r>
    <n v="740"/>
    <x v="19"/>
    <x v="30"/>
    <n v="20"/>
    <m/>
    <d v="2018-08-25T00:00:00"/>
  </r>
  <r>
    <n v="741"/>
    <x v="20"/>
    <x v="30"/>
    <n v="20"/>
    <n v="426622"/>
    <d v="2019-02-16T00:00:00"/>
  </r>
  <r>
    <n v="742"/>
    <x v="21"/>
    <x v="30"/>
    <n v="20"/>
    <s v="Check#1522"/>
    <d v="2018-08-25T00:00:00"/>
  </r>
  <r>
    <n v="743"/>
    <x v="22"/>
    <x v="30"/>
    <n v="20"/>
    <s v="Check#1522"/>
    <d v="2018-08-25T00:00:00"/>
  </r>
  <r>
    <n v="744"/>
    <x v="23"/>
    <x v="30"/>
    <n v="20"/>
    <s v="Check deposited to bank"/>
    <d v="2019-02-14T00:00:00"/>
  </r>
  <r>
    <n v="725"/>
    <x v="4"/>
    <x v="30"/>
    <n v="20"/>
    <n v="426612"/>
    <d v="2018-11-17T00:00:00"/>
  </r>
  <r>
    <n v="726"/>
    <x v="5"/>
    <x v="30"/>
    <n v="20"/>
    <n v="426601"/>
    <d v="2018-11-17T00:00:00"/>
  </r>
  <r>
    <n v="730"/>
    <x v="9"/>
    <x v="30"/>
    <n v="20"/>
    <n v="426613"/>
    <d v="2018-11-17T00:00:00"/>
  </r>
  <r>
    <n v="748"/>
    <x v="3"/>
    <x v="31"/>
    <n v="20"/>
    <n v="426602"/>
    <d v="2018-11-17T00:00:00"/>
  </r>
  <r>
    <n v="760"/>
    <x v="15"/>
    <x v="31"/>
    <n v="20"/>
    <n v="426616"/>
    <d v="2018-11-17T00:00:00"/>
  </r>
  <r>
    <n v="746"/>
    <x v="1"/>
    <x v="31"/>
    <n v="20"/>
    <n v="426614"/>
    <d v="2018-11-17T00:00:00"/>
  </r>
  <r>
    <n v="745"/>
    <x v="0"/>
    <x v="31"/>
    <n v="20"/>
    <n v="426603"/>
    <d v="2018-11-17T00:00:00"/>
  </r>
  <r>
    <n v="763"/>
    <x v="18"/>
    <x v="31"/>
    <n v="20"/>
    <n v="426609"/>
    <d v="2018-11-17T00:00:00"/>
  </r>
  <r>
    <n v="751"/>
    <x v="6"/>
    <x v="31"/>
    <m/>
    <m/>
    <m/>
  </r>
  <r>
    <n v="752"/>
    <x v="7"/>
    <x v="31"/>
    <n v="20"/>
    <n v="426625"/>
    <d v="2019-02-16T00:00:00"/>
  </r>
  <r>
    <n v="753"/>
    <x v="8"/>
    <x v="31"/>
    <n v="20"/>
    <m/>
    <d v="2018-08-25T00:00:00"/>
  </r>
  <r>
    <n v="755"/>
    <x v="10"/>
    <x v="31"/>
    <n v="20"/>
    <n v="426629"/>
    <d v="2019-02-16T00:00:00"/>
  </r>
  <r>
    <n v="756"/>
    <x v="11"/>
    <x v="31"/>
    <m/>
    <m/>
    <m/>
  </r>
  <r>
    <n v="758"/>
    <x v="13"/>
    <x v="31"/>
    <m/>
    <m/>
    <m/>
  </r>
  <r>
    <n v="759"/>
    <x v="14"/>
    <x v="31"/>
    <m/>
    <m/>
    <m/>
  </r>
  <r>
    <n v="761"/>
    <x v="16"/>
    <x v="31"/>
    <n v="20"/>
    <s v="Online Deposit (BOA ending 1930)"/>
    <d v="2020-12-02T00:00:00"/>
  </r>
  <r>
    <n v="762"/>
    <x v="17"/>
    <x v="31"/>
    <n v="0"/>
    <s v="Discontinued"/>
    <m/>
  </r>
  <r>
    <n v="749"/>
    <x v="4"/>
    <x v="31"/>
    <n v="20"/>
    <n v="426612"/>
    <d v="2018-11-17T00:00:00"/>
  </r>
  <r>
    <n v="764"/>
    <x v="19"/>
    <x v="31"/>
    <m/>
    <m/>
    <m/>
  </r>
  <r>
    <n v="765"/>
    <x v="20"/>
    <x v="31"/>
    <n v="20"/>
    <n v="426622"/>
    <d v="2019-02-16T00:00:00"/>
  </r>
  <r>
    <n v="766"/>
    <x v="21"/>
    <x v="31"/>
    <n v="20"/>
    <n v="426631"/>
    <d v="2019-02-16T00:00:00"/>
  </r>
  <r>
    <n v="767"/>
    <x v="22"/>
    <x v="31"/>
    <n v="20"/>
    <n v="426630"/>
    <d v="2019-02-16T00:00:00"/>
  </r>
  <r>
    <n v="768"/>
    <x v="23"/>
    <x v="31"/>
    <n v="20"/>
    <s v="Check deposited to bank"/>
    <d v="2019-02-14T00:00:00"/>
  </r>
  <r>
    <n v="750"/>
    <x v="5"/>
    <x v="31"/>
    <n v="20"/>
    <n v="426601"/>
    <d v="2018-11-17T00:00:00"/>
  </r>
  <r>
    <n v="757"/>
    <x v="12"/>
    <x v="31"/>
    <n v="20"/>
    <n v="426611"/>
    <d v="2018-11-17T00:00:00"/>
  </r>
  <r>
    <n v="754"/>
    <x v="9"/>
    <x v="31"/>
    <n v="20"/>
    <n v="426613"/>
    <d v="2018-11-17T00:00:00"/>
  </r>
  <r>
    <n v="747"/>
    <x v="2"/>
    <x v="31"/>
    <n v="20"/>
    <n v="426604"/>
    <d v="2018-11-17T00:00:00"/>
  </r>
  <r>
    <n v="772"/>
    <x v="3"/>
    <x v="32"/>
    <n v="20"/>
    <n v="426602"/>
    <d v="2018-11-17T00:00:00"/>
  </r>
  <r>
    <n v="784"/>
    <x v="15"/>
    <x v="32"/>
    <n v="20"/>
    <n v="426616"/>
    <d v="2018-11-17T00:00:00"/>
  </r>
  <r>
    <n v="770"/>
    <x v="1"/>
    <x v="32"/>
    <n v="20"/>
    <n v="426614"/>
    <d v="2018-11-17T00:00:00"/>
  </r>
  <r>
    <n v="769"/>
    <x v="0"/>
    <x v="32"/>
    <n v="20"/>
    <n v="426603"/>
    <d v="2018-11-17T00:00:00"/>
  </r>
  <r>
    <n v="787"/>
    <x v="18"/>
    <x v="32"/>
    <n v="20"/>
    <n v="426609"/>
    <d v="2018-11-17T00:00:00"/>
  </r>
  <r>
    <n v="773"/>
    <x v="4"/>
    <x v="32"/>
    <n v="20"/>
    <n v="426612"/>
    <d v="2018-11-17T00:00:00"/>
  </r>
  <r>
    <n v="775"/>
    <x v="6"/>
    <x v="32"/>
    <m/>
    <m/>
    <m/>
  </r>
  <r>
    <n v="776"/>
    <x v="7"/>
    <x v="32"/>
    <n v="20"/>
    <n v="426625"/>
    <d v="2019-02-16T00:00:00"/>
  </r>
  <r>
    <n v="774"/>
    <x v="5"/>
    <x v="32"/>
    <n v="20"/>
    <n v="426601"/>
    <d v="2018-11-17T00:00:00"/>
  </r>
  <r>
    <n v="779"/>
    <x v="10"/>
    <x v="32"/>
    <n v="20"/>
    <n v="426629"/>
    <d v="2019-02-16T00:00:00"/>
  </r>
  <r>
    <n v="780"/>
    <x v="11"/>
    <x v="32"/>
    <m/>
    <m/>
    <m/>
  </r>
  <r>
    <n v="781"/>
    <x v="12"/>
    <x v="32"/>
    <n v="20"/>
    <n v="426611"/>
    <d v="2018-11-17T00:00:00"/>
  </r>
  <r>
    <n v="782"/>
    <x v="13"/>
    <x v="32"/>
    <m/>
    <m/>
    <m/>
  </r>
  <r>
    <n v="783"/>
    <x v="14"/>
    <x v="32"/>
    <m/>
    <m/>
    <m/>
  </r>
  <r>
    <n v="785"/>
    <x v="16"/>
    <x v="32"/>
    <n v="20"/>
    <s v="Online Deposit (BOA ending 1930)"/>
    <d v="2020-12-02T00:00:00"/>
  </r>
  <r>
    <n v="786"/>
    <x v="17"/>
    <x v="32"/>
    <n v="0"/>
    <s v="Discontinued"/>
    <m/>
  </r>
  <r>
    <n v="788"/>
    <x v="19"/>
    <x v="32"/>
    <m/>
    <m/>
    <m/>
  </r>
  <r>
    <n v="789"/>
    <x v="20"/>
    <x v="32"/>
    <n v="20"/>
    <n v="426622"/>
    <d v="2019-02-16T00:00:00"/>
  </r>
  <r>
    <n v="790"/>
    <x v="21"/>
    <x v="32"/>
    <n v="20"/>
    <n v="426631"/>
    <d v="2019-02-16T00:00:00"/>
  </r>
  <r>
    <n v="791"/>
    <x v="22"/>
    <x v="32"/>
    <n v="20"/>
    <n v="426630"/>
    <d v="2019-02-16T00:00:00"/>
  </r>
  <r>
    <n v="792"/>
    <x v="23"/>
    <x v="32"/>
    <n v="20"/>
    <s v="Check deposited to bank"/>
    <d v="2019-02-14T00:00:00"/>
  </r>
  <r>
    <n v="778"/>
    <x v="9"/>
    <x v="32"/>
    <n v="20"/>
    <n v="426613"/>
    <d v="2018-11-17T00:00:00"/>
  </r>
  <r>
    <n v="771"/>
    <x v="2"/>
    <x v="32"/>
    <n v="20"/>
    <n v="426604"/>
    <d v="2018-11-17T00:00:00"/>
  </r>
  <r>
    <n v="777"/>
    <x v="8"/>
    <x v="32"/>
    <n v="20"/>
    <n v="426610"/>
    <d v="2018-11-17T00:00:00"/>
  </r>
  <r>
    <n v="796"/>
    <x v="3"/>
    <x v="33"/>
    <n v="20"/>
    <n v="426602"/>
    <d v="2018-11-17T00:00:00"/>
  </r>
  <r>
    <n v="808"/>
    <x v="15"/>
    <x v="33"/>
    <n v="20"/>
    <n v="426616"/>
    <d v="2018-11-17T00:00:00"/>
  </r>
  <r>
    <n v="794"/>
    <x v="1"/>
    <x v="33"/>
    <n v="20"/>
    <n v="426614"/>
    <d v="2018-11-17T00:00:00"/>
  </r>
  <r>
    <n v="793"/>
    <x v="0"/>
    <x v="33"/>
    <n v="20"/>
    <n v="426603"/>
    <d v="2018-11-17T00:00:00"/>
  </r>
  <r>
    <n v="811"/>
    <x v="18"/>
    <x v="33"/>
    <n v="20"/>
    <n v="426609"/>
    <d v="2018-11-17T00:00:00"/>
  </r>
  <r>
    <n v="797"/>
    <x v="4"/>
    <x v="33"/>
    <n v="20"/>
    <n v="426612"/>
    <d v="2018-11-17T00:00:00"/>
  </r>
  <r>
    <n v="805"/>
    <x v="12"/>
    <x v="33"/>
    <n v="20"/>
    <n v="426611"/>
    <d v="2018-11-17T00:00:00"/>
  </r>
  <r>
    <n v="802"/>
    <x v="9"/>
    <x v="33"/>
    <n v="20"/>
    <n v="426613"/>
    <d v="2018-11-17T00:00:00"/>
  </r>
  <r>
    <n v="798"/>
    <x v="5"/>
    <x v="33"/>
    <n v="20"/>
    <n v="426601"/>
    <d v="2018-11-17T00:00:00"/>
  </r>
  <r>
    <n v="799"/>
    <x v="6"/>
    <x v="33"/>
    <m/>
    <m/>
    <m/>
  </r>
  <r>
    <n v="800"/>
    <x v="7"/>
    <x v="33"/>
    <n v="20"/>
    <n v="426625"/>
    <d v="2019-02-16T00:00:00"/>
  </r>
  <r>
    <n v="803"/>
    <x v="10"/>
    <x v="33"/>
    <n v="20"/>
    <n v="426629"/>
    <d v="2019-02-16T00:00:00"/>
  </r>
  <r>
    <n v="804"/>
    <x v="11"/>
    <x v="33"/>
    <m/>
    <m/>
    <m/>
  </r>
  <r>
    <n v="795"/>
    <x v="2"/>
    <x v="33"/>
    <n v="20"/>
    <n v="426604"/>
    <d v="2018-11-17T00:00:00"/>
  </r>
  <r>
    <n v="806"/>
    <x v="13"/>
    <x v="33"/>
    <m/>
    <m/>
    <m/>
  </r>
  <r>
    <n v="807"/>
    <x v="14"/>
    <x v="33"/>
    <m/>
    <m/>
    <m/>
  </r>
  <r>
    <n v="809"/>
    <x v="16"/>
    <x v="33"/>
    <n v="20"/>
    <s v="Online Deposit (BOA ending 1930)"/>
    <d v="2020-12-02T00:00:00"/>
  </r>
  <r>
    <n v="810"/>
    <x v="17"/>
    <x v="33"/>
    <n v="0"/>
    <s v="Discontinued"/>
    <m/>
  </r>
  <r>
    <n v="801"/>
    <x v="8"/>
    <x v="33"/>
    <n v="20"/>
    <n v="426610"/>
    <d v="2018-11-17T00:00:00"/>
  </r>
  <r>
    <n v="812"/>
    <x v="19"/>
    <x v="33"/>
    <m/>
    <m/>
    <m/>
  </r>
  <r>
    <n v="813"/>
    <x v="20"/>
    <x v="33"/>
    <n v="20"/>
    <n v="426622"/>
    <d v="2019-02-16T00:00:00"/>
  </r>
  <r>
    <n v="814"/>
    <x v="21"/>
    <x v="33"/>
    <n v="20"/>
    <n v="426631"/>
    <d v="2019-02-16T00:00:00"/>
  </r>
  <r>
    <n v="815"/>
    <x v="22"/>
    <x v="33"/>
    <n v="20"/>
    <n v="426630"/>
    <d v="2019-02-16T00:00:00"/>
  </r>
  <r>
    <n v="816"/>
    <x v="23"/>
    <x v="33"/>
    <n v="20"/>
    <s v="Check deposited to bank"/>
    <d v="2019-02-14T00:00:00"/>
  </r>
  <r>
    <n v="817"/>
    <x v="0"/>
    <x v="34"/>
    <n v="20"/>
    <n v="426627"/>
    <d v="2019-02-16T00:00:00"/>
  </r>
  <r>
    <n v="818"/>
    <x v="1"/>
    <x v="34"/>
    <n v="20"/>
    <n v="426637"/>
    <d v="2019-05-11T00:00:00"/>
  </r>
  <r>
    <n v="819"/>
    <x v="2"/>
    <x v="34"/>
    <n v="20"/>
    <n v="426640"/>
    <d v="2019-05-11T00:00:00"/>
  </r>
  <r>
    <n v="820"/>
    <x v="3"/>
    <x v="34"/>
    <n v="20"/>
    <n v="426621"/>
    <d v="2019-02-16T00:00:00"/>
  </r>
  <r>
    <n v="821"/>
    <x v="4"/>
    <x v="34"/>
    <n v="20"/>
    <n v="426619"/>
    <d v="2019-02-16T00:00:00"/>
  </r>
  <r>
    <n v="822"/>
    <x v="5"/>
    <x v="34"/>
    <n v="20"/>
    <n v="426626"/>
    <d v="2019-02-16T00:00:00"/>
  </r>
  <r>
    <n v="823"/>
    <x v="6"/>
    <x v="34"/>
    <m/>
    <m/>
    <m/>
  </r>
  <r>
    <n v="824"/>
    <x v="7"/>
    <x v="34"/>
    <n v="20"/>
    <n v="426625"/>
    <d v="2019-02-16T00:00:00"/>
  </r>
  <r>
    <n v="825"/>
    <x v="8"/>
    <x v="34"/>
    <n v="20"/>
    <n v="426610"/>
    <d v="2018-11-17T00:00:00"/>
  </r>
  <r>
    <n v="826"/>
    <x v="9"/>
    <x v="34"/>
    <n v="20"/>
    <n v="426620"/>
    <d v="2019-02-16T00:00:00"/>
  </r>
  <r>
    <n v="827"/>
    <x v="10"/>
    <x v="34"/>
    <n v="20"/>
    <n v="426629"/>
    <d v="2019-02-16T00:00:00"/>
  </r>
  <r>
    <n v="828"/>
    <x v="11"/>
    <x v="34"/>
    <m/>
    <m/>
    <m/>
  </r>
  <r>
    <n v="829"/>
    <x v="12"/>
    <x v="34"/>
    <n v="20"/>
    <n v="426624"/>
    <d v="2019-02-16T00:00:00"/>
  </r>
  <r>
    <n v="830"/>
    <x v="13"/>
    <x v="34"/>
    <m/>
    <m/>
    <m/>
  </r>
  <r>
    <n v="831"/>
    <x v="14"/>
    <x v="34"/>
    <m/>
    <m/>
    <m/>
  </r>
  <r>
    <n v="832"/>
    <x v="15"/>
    <x v="34"/>
    <n v="20"/>
    <n v="426628"/>
    <d v="2019-02-16T00:00:00"/>
  </r>
  <r>
    <n v="833"/>
    <x v="16"/>
    <x v="34"/>
    <n v="20"/>
    <s v="Online Deposit (BOA ending 1930)"/>
    <d v="2020-12-02T00:00:00"/>
  </r>
  <r>
    <n v="834"/>
    <x v="17"/>
    <x v="34"/>
    <n v="0"/>
    <s v="Discontinued"/>
    <m/>
  </r>
  <r>
    <n v="835"/>
    <x v="18"/>
    <x v="34"/>
    <n v="20"/>
    <n v="426623"/>
    <d v="2019-02-16T00:00:00"/>
  </r>
  <r>
    <n v="836"/>
    <x v="19"/>
    <x v="34"/>
    <m/>
    <m/>
    <m/>
  </r>
  <r>
    <n v="837"/>
    <x v="20"/>
    <x v="34"/>
    <n v="20"/>
    <n v="426622"/>
    <d v="2019-02-16T00:00:00"/>
  </r>
  <r>
    <n v="838"/>
    <x v="21"/>
    <x v="34"/>
    <n v="20"/>
    <n v="426631"/>
    <d v="2019-02-16T00:00:00"/>
  </r>
  <r>
    <n v="839"/>
    <x v="22"/>
    <x v="34"/>
    <n v="20"/>
    <n v="426630"/>
    <d v="2019-02-16T00:00:00"/>
  </r>
  <r>
    <n v="840"/>
    <x v="23"/>
    <x v="34"/>
    <m/>
    <m/>
    <m/>
  </r>
  <r>
    <n v="841"/>
    <x v="0"/>
    <x v="35"/>
    <n v="20"/>
    <n v="426627"/>
    <d v="2019-02-16T00:00:00"/>
  </r>
  <r>
    <n v="842"/>
    <x v="1"/>
    <x v="35"/>
    <n v="20"/>
    <n v="426637"/>
    <d v="2019-05-11T00:00:00"/>
  </r>
  <r>
    <n v="843"/>
    <x v="2"/>
    <x v="35"/>
    <n v="20"/>
    <n v="426640"/>
    <d v="2019-05-11T00:00:00"/>
  </r>
  <r>
    <n v="844"/>
    <x v="3"/>
    <x v="35"/>
    <n v="20"/>
    <n v="426621"/>
    <d v="2019-02-16T00:00:00"/>
  </r>
  <r>
    <n v="845"/>
    <x v="4"/>
    <x v="35"/>
    <n v="20"/>
    <n v="426619"/>
    <d v="2019-02-16T00:00:00"/>
  </r>
  <r>
    <n v="846"/>
    <x v="5"/>
    <x v="35"/>
    <n v="20"/>
    <n v="426626"/>
    <d v="2019-02-16T00:00:00"/>
  </r>
  <r>
    <n v="847"/>
    <x v="6"/>
    <x v="35"/>
    <m/>
    <m/>
    <m/>
  </r>
  <r>
    <n v="848"/>
    <x v="7"/>
    <x v="35"/>
    <n v="20"/>
    <n v="426638"/>
    <d v="2019-05-11T00:00:00"/>
  </r>
  <r>
    <n v="849"/>
    <x v="8"/>
    <x v="35"/>
    <n v="20"/>
    <s v="Online Deposit (BOA ending 1930)"/>
    <d v="2021-02-22T00:00:00"/>
  </r>
  <r>
    <n v="850"/>
    <x v="9"/>
    <x v="35"/>
    <n v="20"/>
    <n v="426620"/>
    <d v="2019-02-16T00:00:00"/>
  </r>
  <r>
    <n v="851"/>
    <x v="10"/>
    <x v="35"/>
    <n v="20"/>
    <n v="426629"/>
    <d v="2019-02-16T00:00:00"/>
  </r>
  <r>
    <n v="852"/>
    <x v="11"/>
    <x v="35"/>
    <m/>
    <m/>
    <m/>
  </r>
  <r>
    <n v="853"/>
    <x v="12"/>
    <x v="35"/>
    <n v="20"/>
    <n v="426624"/>
    <d v="2019-02-16T00:00:00"/>
  </r>
  <r>
    <n v="854"/>
    <x v="13"/>
    <x v="35"/>
    <m/>
    <m/>
    <m/>
  </r>
  <r>
    <n v="855"/>
    <x v="14"/>
    <x v="35"/>
    <m/>
    <m/>
    <m/>
  </r>
  <r>
    <n v="856"/>
    <x v="15"/>
    <x v="35"/>
    <n v="20"/>
    <n v="426628"/>
    <d v="2019-02-16T00:00:00"/>
  </r>
  <r>
    <n v="857"/>
    <x v="16"/>
    <x v="35"/>
    <n v="20"/>
    <s v="Online Deposit (BOA ending 1930)"/>
    <d v="2020-12-02T00:00:00"/>
  </r>
  <r>
    <n v="858"/>
    <x v="17"/>
    <x v="35"/>
    <n v="0"/>
    <s v="Discontinued"/>
    <m/>
  </r>
  <r>
    <n v="859"/>
    <x v="18"/>
    <x v="35"/>
    <n v="20"/>
    <n v="426623"/>
    <d v="2019-02-16T00:00:00"/>
  </r>
  <r>
    <n v="860"/>
    <x v="19"/>
    <x v="35"/>
    <m/>
    <m/>
    <m/>
  </r>
  <r>
    <n v="861"/>
    <x v="20"/>
    <x v="35"/>
    <n v="20"/>
    <n v="426622"/>
    <d v="2019-02-16T00:00:00"/>
  </r>
  <r>
    <n v="862"/>
    <x v="21"/>
    <x v="35"/>
    <n v="20"/>
    <n v="426631"/>
    <d v="2019-02-16T00:00:00"/>
  </r>
  <r>
    <n v="863"/>
    <x v="22"/>
    <x v="35"/>
    <n v="20"/>
    <n v="426630"/>
    <d v="2019-02-16T00:00:00"/>
  </r>
  <r>
    <n v="864"/>
    <x v="23"/>
    <x v="35"/>
    <m/>
    <m/>
    <m/>
  </r>
  <r>
    <n v="865"/>
    <x v="0"/>
    <x v="36"/>
    <n v="20"/>
    <n v="426627"/>
    <d v="2019-02-16T00:00:00"/>
  </r>
  <r>
    <n v="866"/>
    <x v="1"/>
    <x v="36"/>
    <n v="20"/>
    <n v="426637"/>
    <d v="2019-05-11T00:00:00"/>
  </r>
  <r>
    <n v="867"/>
    <x v="2"/>
    <x v="36"/>
    <n v="20"/>
    <n v="426640"/>
    <d v="2019-05-11T00:00:00"/>
  </r>
  <r>
    <n v="868"/>
    <x v="3"/>
    <x v="36"/>
    <n v="20"/>
    <n v="426621"/>
    <d v="2019-02-16T00:00:00"/>
  </r>
  <r>
    <n v="869"/>
    <x v="4"/>
    <x v="36"/>
    <n v="20"/>
    <n v="426619"/>
    <d v="2019-02-16T00:00:00"/>
  </r>
  <r>
    <n v="870"/>
    <x v="5"/>
    <x v="36"/>
    <n v="20"/>
    <n v="426626"/>
    <d v="2019-02-16T00:00:00"/>
  </r>
  <r>
    <n v="871"/>
    <x v="6"/>
    <x v="36"/>
    <m/>
    <m/>
    <m/>
  </r>
  <r>
    <n v="872"/>
    <x v="7"/>
    <x v="36"/>
    <n v="20"/>
    <n v="426638"/>
    <d v="2019-05-11T00:00:00"/>
  </r>
  <r>
    <n v="873"/>
    <x v="8"/>
    <x v="36"/>
    <n v="20"/>
    <s v="Online Deposit (BOA ending 1930)"/>
    <d v="2021-02-22T00:00:00"/>
  </r>
  <r>
    <n v="874"/>
    <x v="9"/>
    <x v="36"/>
    <n v="20"/>
    <n v="426620"/>
    <d v="2019-02-16T00:00:00"/>
  </r>
  <r>
    <n v="875"/>
    <x v="10"/>
    <x v="36"/>
    <n v="20"/>
    <n v="426629"/>
    <d v="2019-02-16T00:00:00"/>
  </r>
  <r>
    <n v="876"/>
    <x v="11"/>
    <x v="36"/>
    <m/>
    <m/>
    <m/>
  </r>
  <r>
    <n v="877"/>
    <x v="12"/>
    <x v="36"/>
    <n v="20"/>
    <n v="426624"/>
    <d v="2019-02-16T00:00:00"/>
  </r>
  <r>
    <n v="878"/>
    <x v="13"/>
    <x v="36"/>
    <m/>
    <m/>
    <m/>
  </r>
  <r>
    <n v="879"/>
    <x v="14"/>
    <x v="36"/>
    <m/>
    <m/>
    <m/>
  </r>
  <r>
    <n v="880"/>
    <x v="15"/>
    <x v="36"/>
    <n v="20"/>
    <n v="426628"/>
    <d v="2019-02-16T00:00:00"/>
  </r>
  <r>
    <n v="881"/>
    <x v="16"/>
    <x v="36"/>
    <n v="20"/>
    <s v="Online Deposit (BOA ending 1930)"/>
    <d v="2020-12-02T00:00:00"/>
  </r>
  <r>
    <n v="882"/>
    <x v="17"/>
    <x v="36"/>
    <n v="0"/>
    <s v="Discontinued"/>
    <m/>
  </r>
  <r>
    <n v="883"/>
    <x v="18"/>
    <x v="36"/>
    <n v="20"/>
    <n v="426623"/>
    <d v="2019-02-16T00:00:00"/>
  </r>
  <r>
    <n v="884"/>
    <x v="19"/>
    <x v="36"/>
    <m/>
    <m/>
    <m/>
  </r>
  <r>
    <n v="885"/>
    <x v="20"/>
    <x v="36"/>
    <n v="20"/>
    <n v="426622"/>
    <d v="2019-02-16T00:00:00"/>
  </r>
  <r>
    <n v="886"/>
    <x v="21"/>
    <x v="36"/>
    <n v="20"/>
    <n v="426631"/>
    <d v="2019-02-16T00:00:00"/>
  </r>
  <r>
    <n v="887"/>
    <x v="22"/>
    <x v="36"/>
    <n v="20"/>
    <n v="426630"/>
    <d v="2019-02-16T00:00:00"/>
  </r>
  <r>
    <n v="888"/>
    <x v="23"/>
    <x v="36"/>
    <m/>
    <m/>
    <m/>
  </r>
  <r>
    <n v="889"/>
    <x v="0"/>
    <x v="37"/>
    <n v="20"/>
    <n v="426627"/>
    <d v="2019-02-16T00:00:00"/>
  </r>
  <r>
    <n v="890"/>
    <x v="1"/>
    <x v="37"/>
    <n v="20"/>
    <n v="426637"/>
    <d v="2019-05-11T00:00:00"/>
  </r>
  <r>
    <n v="891"/>
    <x v="2"/>
    <x v="37"/>
    <n v="20"/>
    <n v="426640"/>
    <d v="2019-05-11T00:00:00"/>
  </r>
  <r>
    <n v="892"/>
    <x v="3"/>
    <x v="37"/>
    <n v="20"/>
    <n v="426621"/>
    <d v="2019-02-16T00:00:00"/>
  </r>
  <r>
    <n v="893"/>
    <x v="4"/>
    <x v="37"/>
    <n v="20"/>
    <n v="426619"/>
    <d v="2019-02-16T00:00:00"/>
  </r>
  <r>
    <n v="894"/>
    <x v="5"/>
    <x v="37"/>
    <n v="20"/>
    <n v="426626"/>
    <d v="2019-02-16T00:00:00"/>
  </r>
  <r>
    <n v="895"/>
    <x v="6"/>
    <x v="37"/>
    <m/>
    <m/>
    <m/>
  </r>
  <r>
    <n v="896"/>
    <x v="7"/>
    <x v="37"/>
    <n v="20"/>
    <n v="426638"/>
    <d v="2019-05-11T00:00:00"/>
  </r>
  <r>
    <n v="897"/>
    <x v="8"/>
    <x v="37"/>
    <n v="20"/>
    <s v="Online Deposit (BOA ending 1930)"/>
    <d v="2021-02-22T00:00:00"/>
  </r>
  <r>
    <n v="898"/>
    <x v="9"/>
    <x v="37"/>
    <n v="20"/>
    <n v="426620"/>
    <d v="2019-02-16T00:00:00"/>
  </r>
  <r>
    <n v="899"/>
    <x v="10"/>
    <x v="37"/>
    <n v="20"/>
    <n v="426629"/>
    <d v="2019-02-16T00:00:00"/>
  </r>
  <r>
    <n v="900"/>
    <x v="11"/>
    <x v="37"/>
    <m/>
    <m/>
    <m/>
  </r>
  <r>
    <n v="901"/>
    <x v="12"/>
    <x v="37"/>
    <n v="20"/>
    <n v="426624"/>
    <d v="2019-02-16T00:00:00"/>
  </r>
  <r>
    <n v="902"/>
    <x v="13"/>
    <x v="37"/>
    <m/>
    <m/>
    <m/>
  </r>
  <r>
    <n v="903"/>
    <x v="14"/>
    <x v="37"/>
    <m/>
    <m/>
    <m/>
  </r>
  <r>
    <n v="904"/>
    <x v="15"/>
    <x v="37"/>
    <n v="20"/>
    <n v="426628"/>
    <d v="2019-02-16T00:00:00"/>
  </r>
  <r>
    <n v="905"/>
    <x v="16"/>
    <x v="37"/>
    <n v="20"/>
    <s v="Online Deposit (BOA ending 1930)"/>
    <d v="2020-12-02T00:00:00"/>
  </r>
  <r>
    <n v="906"/>
    <x v="17"/>
    <x v="37"/>
    <n v="0"/>
    <s v="Discontinued"/>
    <m/>
  </r>
  <r>
    <n v="907"/>
    <x v="18"/>
    <x v="37"/>
    <n v="20"/>
    <n v="426623"/>
    <d v="2019-02-16T00:00:00"/>
  </r>
  <r>
    <n v="908"/>
    <x v="19"/>
    <x v="37"/>
    <m/>
    <m/>
    <m/>
  </r>
  <r>
    <n v="909"/>
    <x v="20"/>
    <x v="37"/>
    <n v="20"/>
    <n v="426622"/>
    <d v="2019-02-16T00:00:00"/>
  </r>
  <r>
    <n v="910"/>
    <x v="21"/>
    <x v="37"/>
    <n v="20"/>
    <n v="426631"/>
    <d v="2019-02-16T00:00:00"/>
  </r>
  <r>
    <n v="911"/>
    <x v="22"/>
    <x v="37"/>
    <n v="20"/>
    <n v="426630"/>
    <d v="2019-02-16T00:00:00"/>
  </r>
  <r>
    <n v="912"/>
    <x v="23"/>
    <x v="37"/>
    <m/>
    <m/>
    <m/>
  </r>
  <r>
    <n v="913"/>
    <x v="0"/>
    <x v="38"/>
    <n v="20"/>
    <n v="426639"/>
    <d v="2019-05-11T00:00:00"/>
  </r>
  <r>
    <n v="914"/>
    <x v="1"/>
    <x v="38"/>
    <n v="20"/>
    <n v="426637"/>
    <d v="2019-05-11T00:00:00"/>
  </r>
  <r>
    <n v="915"/>
    <x v="2"/>
    <x v="38"/>
    <n v="20"/>
    <n v="426640"/>
    <d v="2019-05-11T00:00:00"/>
  </r>
  <r>
    <n v="916"/>
    <x v="3"/>
    <x v="38"/>
    <n v="20"/>
    <n v="426641"/>
    <d v="2019-05-11T00:00:00"/>
  </r>
  <r>
    <n v="917"/>
    <x v="4"/>
    <x v="38"/>
    <n v="20"/>
    <n v="426643"/>
    <d v="2019-05-11T00:00:00"/>
  </r>
  <r>
    <n v="918"/>
    <x v="5"/>
    <x v="38"/>
    <n v="20"/>
    <n v="426635"/>
    <d v="2019-05-11T00:00:00"/>
  </r>
  <r>
    <n v="919"/>
    <x v="6"/>
    <x v="38"/>
    <m/>
    <m/>
    <m/>
  </r>
  <r>
    <n v="920"/>
    <x v="7"/>
    <x v="38"/>
    <n v="20"/>
    <n v="426638"/>
    <d v="2019-05-11T00:00:00"/>
  </r>
  <r>
    <n v="921"/>
    <x v="8"/>
    <x v="38"/>
    <n v="20"/>
    <s v="Online Deposit (BOA ending 1930)"/>
    <d v="2021-02-22T00:00:00"/>
  </r>
  <r>
    <n v="922"/>
    <x v="9"/>
    <x v="38"/>
    <n v="20"/>
    <n v="426642"/>
    <d v="2019-05-11T00:00:00"/>
  </r>
  <r>
    <n v="923"/>
    <x v="10"/>
    <x v="38"/>
    <n v="20"/>
    <n v="426644"/>
    <d v="2019-05-11T00:00:00"/>
  </r>
  <r>
    <n v="924"/>
    <x v="11"/>
    <x v="38"/>
    <m/>
    <m/>
    <m/>
  </r>
  <r>
    <n v="925"/>
    <x v="12"/>
    <x v="38"/>
    <n v="20"/>
    <n v="426648"/>
    <d v="2019-05-11T00:00:00"/>
  </r>
  <r>
    <n v="926"/>
    <x v="13"/>
    <x v="38"/>
    <m/>
    <m/>
    <m/>
  </r>
  <r>
    <n v="927"/>
    <x v="14"/>
    <x v="38"/>
    <m/>
    <m/>
    <m/>
  </r>
  <r>
    <n v="928"/>
    <x v="15"/>
    <x v="38"/>
    <n v="20"/>
    <n v="426636"/>
    <d v="2019-05-11T00:00:00"/>
  </r>
  <r>
    <n v="929"/>
    <x v="16"/>
    <x v="38"/>
    <n v="20"/>
    <s v="Online Deposit (BOA ending 1930)"/>
    <d v="2020-12-02T00:00:00"/>
  </r>
  <r>
    <n v="930"/>
    <x v="17"/>
    <x v="38"/>
    <n v="0"/>
    <s v="Discontinued"/>
    <m/>
  </r>
  <r>
    <n v="931"/>
    <x v="18"/>
    <x v="38"/>
    <n v="20"/>
    <n v="426634"/>
    <d v="2019-05-11T00:00:00"/>
  </r>
  <r>
    <n v="932"/>
    <x v="19"/>
    <x v="38"/>
    <m/>
    <m/>
    <m/>
  </r>
  <r>
    <n v="933"/>
    <x v="20"/>
    <x v="38"/>
    <n v="20"/>
    <n v="426647"/>
    <d v="2019-05-11T00:00:00"/>
  </r>
  <r>
    <n v="934"/>
    <x v="21"/>
    <x v="38"/>
    <n v="20"/>
    <n v="426645"/>
    <d v="2019-05-11T00:00:00"/>
  </r>
  <r>
    <n v="935"/>
    <x v="22"/>
    <x v="38"/>
    <n v="20"/>
    <n v="426646"/>
    <d v="2019-05-11T00:00:00"/>
  </r>
  <r>
    <n v="936"/>
    <x v="23"/>
    <x v="38"/>
    <m/>
    <m/>
    <m/>
  </r>
  <r>
    <n v="937"/>
    <x v="0"/>
    <x v="39"/>
    <n v="20"/>
    <n v="426639"/>
    <d v="2019-05-11T00:00:00"/>
  </r>
  <r>
    <n v="938"/>
    <x v="1"/>
    <x v="39"/>
    <n v="20"/>
    <n v="426637"/>
    <d v="2019-05-11T00:00:00"/>
  </r>
  <r>
    <n v="939"/>
    <x v="2"/>
    <x v="39"/>
    <n v="20"/>
    <n v="426640"/>
    <d v="2019-05-11T00:00:00"/>
  </r>
  <r>
    <n v="940"/>
    <x v="3"/>
    <x v="39"/>
    <n v="20"/>
    <n v="426641"/>
    <d v="2019-05-11T00:00:00"/>
  </r>
  <r>
    <n v="941"/>
    <x v="4"/>
    <x v="39"/>
    <n v="20"/>
    <n v="426643"/>
    <d v="2019-05-11T00:00:00"/>
  </r>
  <r>
    <n v="942"/>
    <x v="5"/>
    <x v="39"/>
    <n v="20"/>
    <n v="426635"/>
    <d v="2019-05-11T00:00:00"/>
  </r>
  <r>
    <n v="943"/>
    <x v="6"/>
    <x v="39"/>
    <m/>
    <m/>
    <m/>
  </r>
  <r>
    <n v="944"/>
    <x v="7"/>
    <x v="39"/>
    <n v="20"/>
    <n v="426638"/>
    <d v="2019-05-11T00:00:00"/>
  </r>
  <r>
    <n v="945"/>
    <x v="8"/>
    <x v="39"/>
    <n v="20"/>
    <s v="Online Deposit (BOA ending 1930)"/>
    <d v="2021-02-22T00:00:00"/>
  </r>
  <r>
    <n v="946"/>
    <x v="9"/>
    <x v="39"/>
    <n v="20"/>
    <n v="426642"/>
    <d v="2019-05-11T00:00:00"/>
  </r>
  <r>
    <n v="947"/>
    <x v="10"/>
    <x v="39"/>
    <n v="20"/>
    <n v="426644"/>
    <d v="2019-05-11T00:00:00"/>
  </r>
  <r>
    <n v="948"/>
    <x v="11"/>
    <x v="39"/>
    <m/>
    <m/>
    <m/>
  </r>
  <r>
    <n v="949"/>
    <x v="12"/>
    <x v="39"/>
    <n v="20"/>
    <n v="426648"/>
    <d v="2019-05-11T00:00:00"/>
  </r>
  <r>
    <n v="950"/>
    <x v="13"/>
    <x v="39"/>
    <m/>
    <m/>
    <m/>
  </r>
  <r>
    <n v="951"/>
    <x v="14"/>
    <x v="39"/>
    <m/>
    <m/>
    <m/>
  </r>
  <r>
    <n v="952"/>
    <x v="15"/>
    <x v="39"/>
    <n v="20"/>
    <n v="426636"/>
    <d v="2019-05-11T00:00:00"/>
  </r>
  <r>
    <n v="953"/>
    <x v="16"/>
    <x v="39"/>
    <n v="20"/>
    <s v="Online Deposit (BOA ending 1930)"/>
    <d v="2020-12-02T00:00:00"/>
  </r>
  <r>
    <n v="954"/>
    <x v="17"/>
    <x v="39"/>
    <n v="0"/>
    <s v="Discontinued"/>
    <m/>
  </r>
  <r>
    <n v="955"/>
    <x v="18"/>
    <x v="39"/>
    <n v="20"/>
    <n v="426634"/>
    <d v="2019-05-11T00:00:00"/>
  </r>
  <r>
    <n v="956"/>
    <x v="19"/>
    <x v="39"/>
    <m/>
    <m/>
    <m/>
  </r>
  <r>
    <n v="957"/>
    <x v="20"/>
    <x v="39"/>
    <n v="20"/>
    <n v="426647"/>
    <d v="2019-05-11T00:00:00"/>
  </r>
  <r>
    <n v="958"/>
    <x v="21"/>
    <x v="39"/>
    <n v="20"/>
    <n v="426645"/>
    <d v="2019-05-11T00:00:00"/>
  </r>
  <r>
    <n v="959"/>
    <x v="22"/>
    <x v="39"/>
    <n v="20"/>
    <n v="426646"/>
    <d v="2019-05-11T00:00:00"/>
  </r>
  <r>
    <n v="960"/>
    <x v="23"/>
    <x v="39"/>
    <m/>
    <m/>
    <m/>
  </r>
  <r>
    <n v="961"/>
    <x v="0"/>
    <x v="40"/>
    <n v="20"/>
    <n v="426639"/>
    <d v="2019-05-11T00:00:00"/>
  </r>
  <r>
    <n v="962"/>
    <x v="1"/>
    <x v="40"/>
    <n v="20"/>
    <n v="426637"/>
    <d v="2019-05-11T00:00:00"/>
  </r>
  <r>
    <n v="963"/>
    <x v="2"/>
    <x v="40"/>
    <n v="20"/>
    <n v="426640"/>
    <d v="2019-05-11T00:00:00"/>
  </r>
  <r>
    <n v="964"/>
    <x v="3"/>
    <x v="40"/>
    <n v="20"/>
    <n v="426641"/>
    <d v="2019-05-11T00:00:00"/>
  </r>
  <r>
    <n v="965"/>
    <x v="4"/>
    <x v="40"/>
    <n v="20"/>
    <n v="426643"/>
    <d v="2019-05-11T00:00:00"/>
  </r>
  <r>
    <n v="966"/>
    <x v="5"/>
    <x v="40"/>
    <n v="20"/>
    <n v="426635"/>
    <d v="2019-05-11T00:00:00"/>
  </r>
  <r>
    <n v="967"/>
    <x v="6"/>
    <x v="40"/>
    <m/>
    <m/>
    <m/>
  </r>
  <r>
    <n v="968"/>
    <x v="7"/>
    <x v="40"/>
    <n v="20"/>
    <n v="426638"/>
    <d v="2019-05-11T00:00:00"/>
  </r>
  <r>
    <n v="969"/>
    <x v="8"/>
    <x v="40"/>
    <n v="20"/>
    <s v="Online Deposit (BOA ending 1930)"/>
    <d v="2021-02-22T00:00:00"/>
  </r>
  <r>
    <n v="970"/>
    <x v="9"/>
    <x v="40"/>
    <n v="20"/>
    <n v="426642"/>
    <d v="2019-05-11T00:00:00"/>
  </r>
  <r>
    <n v="971"/>
    <x v="10"/>
    <x v="40"/>
    <n v="20"/>
    <n v="426644"/>
    <d v="2019-05-11T00:00:00"/>
  </r>
  <r>
    <n v="972"/>
    <x v="11"/>
    <x v="40"/>
    <m/>
    <m/>
    <m/>
  </r>
  <r>
    <n v="973"/>
    <x v="12"/>
    <x v="40"/>
    <n v="20"/>
    <n v="426648"/>
    <d v="2019-05-11T00:00:00"/>
  </r>
  <r>
    <n v="974"/>
    <x v="13"/>
    <x v="40"/>
    <m/>
    <m/>
    <m/>
  </r>
  <r>
    <n v="975"/>
    <x v="14"/>
    <x v="40"/>
    <m/>
    <m/>
    <m/>
  </r>
  <r>
    <n v="976"/>
    <x v="15"/>
    <x v="40"/>
    <n v="20"/>
    <n v="426636"/>
    <d v="2019-05-11T00:00:00"/>
  </r>
  <r>
    <n v="977"/>
    <x v="16"/>
    <x v="40"/>
    <n v="20"/>
    <s v="Online Deposit (BOA ending 1930)"/>
    <d v="2020-12-02T00:00:00"/>
  </r>
  <r>
    <n v="978"/>
    <x v="17"/>
    <x v="40"/>
    <n v="0"/>
    <s v="Discontinued"/>
    <m/>
  </r>
  <r>
    <n v="979"/>
    <x v="18"/>
    <x v="40"/>
    <n v="20"/>
    <n v="426634"/>
    <d v="2019-05-11T00:00:00"/>
  </r>
  <r>
    <n v="980"/>
    <x v="19"/>
    <x v="40"/>
    <m/>
    <m/>
    <m/>
  </r>
  <r>
    <n v="981"/>
    <x v="20"/>
    <x v="40"/>
    <n v="20"/>
    <n v="426647"/>
    <d v="2019-05-11T00:00:00"/>
  </r>
  <r>
    <n v="982"/>
    <x v="21"/>
    <x v="40"/>
    <n v="20"/>
    <n v="426645"/>
    <d v="2019-05-11T00:00:00"/>
  </r>
  <r>
    <n v="983"/>
    <x v="22"/>
    <x v="40"/>
    <n v="20"/>
    <n v="426646"/>
    <d v="2019-05-11T00:00:00"/>
  </r>
  <r>
    <n v="984"/>
    <x v="23"/>
    <x v="40"/>
    <m/>
    <m/>
    <m/>
  </r>
  <r>
    <n v="985"/>
    <x v="0"/>
    <x v="41"/>
    <n v="20"/>
    <n v="426654"/>
    <d v="2019-09-14T00:00:00"/>
  </r>
  <r>
    <n v="986"/>
    <x v="1"/>
    <x v="41"/>
    <n v="20"/>
    <n v="426657"/>
    <d v="2019-09-14T00:00:00"/>
  </r>
  <r>
    <n v="987"/>
    <x v="2"/>
    <x v="41"/>
    <n v="20"/>
    <n v="426658"/>
    <d v="2019-09-14T00:00:00"/>
  </r>
  <r>
    <n v="988"/>
    <x v="3"/>
    <x v="41"/>
    <n v="20"/>
    <n v="426652"/>
    <d v="2019-09-14T00:00:00"/>
  </r>
  <r>
    <n v="989"/>
    <x v="4"/>
    <x v="41"/>
    <n v="20"/>
    <n v="426650"/>
    <d v="2019-09-14T00:00:00"/>
  </r>
  <r>
    <n v="990"/>
    <x v="5"/>
    <x v="41"/>
    <n v="20"/>
    <n v="426649"/>
    <d v="2019-09-14T00:00:00"/>
  </r>
  <r>
    <n v="991"/>
    <x v="6"/>
    <x v="41"/>
    <m/>
    <m/>
    <m/>
  </r>
  <r>
    <n v="992"/>
    <x v="7"/>
    <x v="41"/>
    <n v="20"/>
    <n v="426655"/>
    <d v="2019-09-14T00:00:00"/>
  </r>
  <r>
    <n v="993"/>
    <x v="8"/>
    <x v="41"/>
    <n v="20"/>
    <s v="Online Deposit (BOA ending 1930)"/>
    <d v="2021-02-22T00:00:00"/>
  </r>
  <r>
    <n v="994"/>
    <x v="9"/>
    <x v="41"/>
    <n v="20"/>
    <n v="426651"/>
    <d v="2019-09-14T00:00:00"/>
  </r>
  <r>
    <n v="995"/>
    <x v="10"/>
    <x v="41"/>
    <n v="20"/>
    <n v="426659"/>
    <d v="2019-09-14T00:00:00"/>
  </r>
  <r>
    <n v="996"/>
    <x v="11"/>
    <x v="41"/>
    <m/>
    <m/>
    <m/>
  </r>
  <r>
    <n v="997"/>
    <x v="12"/>
    <x v="41"/>
    <n v="20"/>
    <s v="Online Deposit (BOA ending 1903)"/>
    <d v="2020-10-14T00:00:00"/>
  </r>
  <r>
    <n v="998"/>
    <x v="13"/>
    <x v="41"/>
    <m/>
    <m/>
    <m/>
  </r>
  <r>
    <n v="999"/>
    <x v="14"/>
    <x v="41"/>
    <m/>
    <m/>
    <m/>
  </r>
  <r>
    <n v="1000"/>
    <x v="15"/>
    <x v="41"/>
    <n v="20"/>
    <n v="426656"/>
    <d v="2019-09-14T00:00:00"/>
  </r>
  <r>
    <n v="1001"/>
    <x v="16"/>
    <x v="41"/>
    <n v="20"/>
    <s v="Online Deposit (BOA ending 1930)"/>
    <d v="2020-12-02T00:00:00"/>
  </r>
  <r>
    <n v="1002"/>
    <x v="17"/>
    <x v="41"/>
    <n v="0"/>
    <s v="Discontinued"/>
    <m/>
  </r>
  <r>
    <n v="1003"/>
    <x v="18"/>
    <x v="41"/>
    <n v="20"/>
    <n v="426653"/>
    <d v="2019-09-14T00:00:00"/>
  </r>
  <r>
    <n v="1004"/>
    <x v="19"/>
    <x v="41"/>
    <m/>
    <m/>
    <m/>
  </r>
  <r>
    <n v="1005"/>
    <x v="20"/>
    <x v="41"/>
    <m/>
    <m/>
    <m/>
  </r>
  <r>
    <n v="1006"/>
    <x v="21"/>
    <x v="41"/>
    <n v="20"/>
    <n v="426660"/>
    <d v="2019-09-14T00:00:00"/>
  </r>
  <r>
    <n v="1007"/>
    <x v="22"/>
    <x v="41"/>
    <n v="20"/>
    <n v="426661"/>
    <d v="2019-09-14T00:00:00"/>
  </r>
  <r>
    <n v="1008"/>
    <x v="23"/>
    <x v="41"/>
    <m/>
    <m/>
    <m/>
  </r>
  <r>
    <n v="1009"/>
    <x v="0"/>
    <x v="42"/>
    <n v="20"/>
    <n v="426654"/>
    <d v="2019-09-14T00:00:00"/>
  </r>
  <r>
    <n v="1010"/>
    <x v="1"/>
    <x v="42"/>
    <n v="20"/>
    <n v="426657"/>
    <d v="2019-09-14T00:00:00"/>
  </r>
  <r>
    <n v="1011"/>
    <x v="2"/>
    <x v="42"/>
    <n v="20"/>
    <n v="426658"/>
    <d v="2019-09-14T00:00:00"/>
  </r>
  <r>
    <n v="1012"/>
    <x v="3"/>
    <x v="42"/>
    <n v="20"/>
    <n v="426652"/>
    <d v="2019-09-14T00:00:00"/>
  </r>
  <r>
    <n v="1013"/>
    <x v="4"/>
    <x v="42"/>
    <n v="20"/>
    <n v="426650"/>
    <d v="2019-09-14T00:00:00"/>
  </r>
  <r>
    <n v="1014"/>
    <x v="5"/>
    <x v="42"/>
    <n v="20"/>
    <n v="426649"/>
    <d v="2019-09-14T00:00:00"/>
  </r>
  <r>
    <n v="1015"/>
    <x v="6"/>
    <x v="42"/>
    <m/>
    <m/>
    <m/>
  </r>
  <r>
    <n v="1016"/>
    <x v="7"/>
    <x v="42"/>
    <n v="20"/>
    <n v="426655"/>
    <d v="2019-09-14T00:00:00"/>
  </r>
  <r>
    <n v="1017"/>
    <x v="8"/>
    <x v="42"/>
    <n v="20"/>
    <s v="Online Deposit (BOA ending 1930)"/>
    <d v="2021-02-22T00:00:00"/>
  </r>
  <r>
    <n v="1018"/>
    <x v="9"/>
    <x v="42"/>
    <n v="20"/>
    <n v="426651"/>
    <d v="2019-09-14T00:00:00"/>
  </r>
  <r>
    <n v="1019"/>
    <x v="10"/>
    <x v="42"/>
    <n v="20"/>
    <n v="426659"/>
    <d v="2019-09-14T00:00:00"/>
  </r>
  <r>
    <n v="1020"/>
    <x v="11"/>
    <x v="42"/>
    <m/>
    <m/>
    <m/>
  </r>
  <r>
    <n v="1021"/>
    <x v="12"/>
    <x v="42"/>
    <n v="20"/>
    <s v="Online Deposit (BOA ending 1903)"/>
    <d v="2020-10-14T00:00:00"/>
  </r>
  <r>
    <n v="1022"/>
    <x v="13"/>
    <x v="42"/>
    <m/>
    <m/>
    <m/>
  </r>
  <r>
    <n v="1023"/>
    <x v="14"/>
    <x v="42"/>
    <m/>
    <m/>
    <m/>
  </r>
  <r>
    <n v="1024"/>
    <x v="15"/>
    <x v="42"/>
    <n v="20"/>
    <n v="426656"/>
    <d v="2019-09-14T00:00:00"/>
  </r>
  <r>
    <n v="1025"/>
    <x v="16"/>
    <x v="42"/>
    <n v="20"/>
    <s v="Online Deposit (BOA ending 1930)"/>
    <d v="2020-12-02T00:00:00"/>
  </r>
  <r>
    <n v="1026"/>
    <x v="17"/>
    <x v="42"/>
    <n v="0"/>
    <s v="Discontinued"/>
    <m/>
  </r>
  <r>
    <n v="1027"/>
    <x v="18"/>
    <x v="42"/>
    <n v="20"/>
    <n v="426653"/>
    <d v="2019-09-14T00:00:00"/>
  </r>
  <r>
    <n v="1028"/>
    <x v="19"/>
    <x v="42"/>
    <m/>
    <m/>
    <m/>
  </r>
  <r>
    <n v="1029"/>
    <x v="20"/>
    <x v="42"/>
    <m/>
    <m/>
    <m/>
  </r>
  <r>
    <n v="1030"/>
    <x v="21"/>
    <x v="42"/>
    <n v="20"/>
    <n v="426660"/>
    <d v="2019-09-14T00:00:00"/>
  </r>
  <r>
    <n v="1031"/>
    <x v="22"/>
    <x v="42"/>
    <n v="20"/>
    <n v="426661"/>
    <d v="2019-09-14T00:00:00"/>
  </r>
  <r>
    <n v="1032"/>
    <x v="23"/>
    <x v="42"/>
    <m/>
    <m/>
    <m/>
  </r>
  <r>
    <n v="1033"/>
    <x v="0"/>
    <x v="43"/>
    <n v="20"/>
    <n v="426654"/>
    <d v="2019-09-14T00:00:00"/>
  </r>
  <r>
    <n v="1034"/>
    <x v="1"/>
    <x v="43"/>
    <n v="20"/>
    <n v="426657"/>
    <d v="2019-09-14T00:00:00"/>
  </r>
  <r>
    <n v="1035"/>
    <x v="2"/>
    <x v="43"/>
    <n v="20"/>
    <n v="426658"/>
    <d v="2019-09-14T00:00:00"/>
  </r>
  <r>
    <n v="1036"/>
    <x v="3"/>
    <x v="43"/>
    <n v="20"/>
    <n v="426652"/>
    <d v="2019-09-14T00:00:00"/>
  </r>
  <r>
    <n v="1037"/>
    <x v="4"/>
    <x v="43"/>
    <n v="20"/>
    <n v="426650"/>
    <d v="2019-09-14T00:00:00"/>
  </r>
  <r>
    <n v="1038"/>
    <x v="5"/>
    <x v="43"/>
    <n v="20"/>
    <n v="426649"/>
    <d v="2019-09-14T00:00:00"/>
  </r>
  <r>
    <n v="1039"/>
    <x v="6"/>
    <x v="43"/>
    <m/>
    <m/>
    <m/>
  </r>
  <r>
    <n v="1040"/>
    <x v="7"/>
    <x v="43"/>
    <n v="20"/>
    <n v="426655"/>
    <d v="2019-09-14T00:00:00"/>
  </r>
  <r>
    <n v="1041"/>
    <x v="8"/>
    <x v="43"/>
    <n v="20"/>
    <s v="Online Deposit (BOA ending 1930)"/>
    <d v="2021-02-22T00:00:00"/>
  </r>
  <r>
    <n v="1042"/>
    <x v="9"/>
    <x v="43"/>
    <n v="20"/>
    <n v="426651"/>
    <d v="2019-09-14T00:00:00"/>
  </r>
  <r>
    <n v="1043"/>
    <x v="10"/>
    <x v="43"/>
    <n v="20"/>
    <n v="426659"/>
    <d v="2019-09-14T00:00:00"/>
  </r>
  <r>
    <n v="1044"/>
    <x v="11"/>
    <x v="43"/>
    <m/>
    <m/>
    <m/>
  </r>
  <r>
    <n v="1045"/>
    <x v="12"/>
    <x v="43"/>
    <n v="20"/>
    <s v="Online Deposit (BOA ending 1903)"/>
    <d v="2020-10-14T00:00:00"/>
  </r>
  <r>
    <n v="1046"/>
    <x v="13"/>
    <x v="43"/>
    <m/>
    <m/>
    <m/>
  </r>
  <r>
    <n v="1047"/>
    <x v="14"/>
    <x v="43"/>
    <m/>
    <m/>
    <m/>
  </r>
  <r>
    <n v="1048"/>
    <x v="15"/>
    <x v="43"/>
    <n v="20"/>
    <n v="426656"/>
    <d v="2019-09-14T00:00:00"/>
  </r>
  <r>
    <n v="1049"/>
    <x v="16"/>
    <x v="43"/>
    <n v="20"/>
    <s v="Online Deposit (BOA ending 1930)"/>
    <d v="2020-12-02T00:00:00"/>
  </r>
  <r>
    <n v="1050"/>
    <x v="17"/>
    <x v="43"/>
    <n v="0"/>
    <s v="Discontinued"/>
    <m/>
  </r>
  <r>
    <n v="1051"/>
    <x v="18"/>
    <x v="43"/>
    <n v="20"/>
    <n v="426653"/>
    <d v="2019-09-14T00:00:00"/>
  </r>
  <r>
    <n v="1052"/>
    <x v="19"/>
    <x v="43"/>
    <m/>
    <m/>
    <m/>
  </r>
  <r>
    <n v="1053"/>
    <x v="20"/>
    <x v="43"/>
    <m/>
    <m/>
    <m/>
  </r>
  <r>
    <n v="1054"/>
    <x v="21"/>
    <x v="43"/>
    <n v="20"/>
    <n v="426660"/>
    <d v="2019-09-14T00:00:00"/>
  </r>
  <r>
    <n v="1055"/>
    <x v="22"/>
    <x v="43"/>
    <n v="20"/>
    <n v="426661"/>
    <d v="2019-09-14T00:00:00"/>
  </r>
  <r>
    <n v="1056"/>
    <x v="23"/>
    <x v="43"/>
    <m/>
    <m/>
    <m/>
  </r>
  <r>
    <n v="1057"/>
    <x v="0"/>
    <x v="44"/>
    <n v="20"/>
    <s v="Online Deposit (BOA ending 1645 -- 300 for union + 200 personal (Quskuam))"/>
    <d v="2020-10-29T00:00:00"/>
  </r>
  <r>
    <n v="1058"/>
    <x v="1"/>
    <x v="44"/>
    <n v="20"/>
    <s v="From Personal account"/>
    <d v="2020-10-13T00:00:00"/>
  </r>
  <r>
    <n v="1059"/>
    <x v="2"/>
    <x v="44"/>
    <m/>
    <m/>
    <m/>
  </r>
  <r>
    <n v="1060"/>
    <x v="3"/>
    <x v="44"/>
    <n v="20"/>
    <s v="Online Deposit (BOA ending 1930)"/>
    <d v="2020-10-28T00:00:00"/>
  </r>
  <r>
    <n v="1061"/>
    <x v="4"/>
    <x v="44"/>
    <n v="20"/>
    <n v="426650"/>
    <d v="2019-09-14T00:00:00"/>
  </r>
  <r>
    <n v="1062"/>
    <x v="5"/>
    <x v="44"/>
    <n v="20"/>
    <s v="Online Deposit (BOA ending 1930)"/>
    <d v="2020-10-13T00:00:00"/>
  </r>
  <r>
    <n v="1063"/>
    <x v="6"/>
    <x v="44"/>
    <m/>
    <m/>
    <m/>
  </r>
  <r>
    <n v="1064"/>
    <x v="7"/>
    <x v="44"/>
    <n v="20"/>
    <s v="Online Deposit (BOA ending 1930)"/>
    <d v="2020-11-27T00:00:00"/>
  </r>
  <r>
    <n v="1065"/>
    <x v="8"/>
    <x v="44"/>
    <n v="20"/>
    <s v="Online Deposit (BOA ending 1930)"/>
    <d v="2021-02-22T00:00:00"/>
  </r>
  <r>
    <n v="1066"/>
    <x v="9"/>
    <x v="44"/>
    <n v="20"/>
    <n v="426651"/>
    <d v="2019-09-14T00:00:00"/>
  </r>
  <r>
    <n v="1067"/>
    <x v="10"/>
    <x v="44"/>
    <n v="20"/>
    <s v="Online Deposit (AFCU - 10170008828731---320 for Hana + 320 for Mintwab)"/>
    <d v="2020-10-15T00:00:00"/>
  </r>
  <r>
    <n v="1068"/>
    <x v="11"/>
    <x v="44"/>
    <m/>
    <m/>
    <m/>
  </r>
  <r>
    <n v="1069"/>
    <x v="12"/>
    <x v="44"/>
    <n v="20"/>
    <s v="Online Deposit (BOA ending 1903)"/>
    <d v="2020-10-14T00:00:00"/>
  </r>
  <r>
    <n v="1070"/>
    <x v="13"/>
    <x v="44"/>
    <m/>
    <m/>
    <m/>
  </r>
  <r>
    <n v="1071"/>
    <x v="14"/>
    <x v="44"/>
    <m/>
    <m/>
    <m/>
  </r>
  <r>
    <n v="1072"/>
    <x v="15"/>
    <x v="44"/>
    <m/>
    <m/>
    <m/>
  </r>
  <r>
    <n v="1073"/>
    <x v="16"/>
    <x v="44"/>
    <n v="20"/>
    <s v="Online Deposit (BOA ending 1930)"/>
    <d v="2020-12-02T00:00:00"/>
  </r>
  <r>
    <n v="1074"/>
    <x v="17"/>
    <x v="44"/>
    <n v="0"/>
    <s v="Discontinued"/>
    <m/>
  </r>
  <r>
    <n v="1075"/>
    <x v="18"/>
    <x v="44"/>
    <n v="20"/>
    <s v="Online Deposit (BOA ending 1903)"/>
    <d v="2020-10-14T00:00:00"/>
  </r>
  <r>
    <n v="1076"/>
    <x v="19"/>
    <x v="44"/>
    <m/>
    <m/>
    <m/>
  </r>
  <r>
    <n v="1077"/>
    <x v="20"/>
    <x v="44"/>
    <m/>
    <m/>
    <m/>
  </r>
  <r>
    <n v="1078"/>
    <x v="21"/>
    <x v="44"/>
    <n v="20"/>
    <s v="Online Deposit (AFCU - 10170008828731---320 for Hana + 320 for Mintwab)"/>
    <d v="2020-10-15T00:00:00"/>
  </r>
  <r>
    <n v="1079"/>
    <x v="22"/>
    <x v="44"/>
    <n v="20"/>
    <s v="$740 Popmoney transfer from Hana (240 for Hana + 240 for Mintwab + 260 for John) - Deposit to AFCU"/>
    <d v="2021-04-14T00:00:00"/>
  </r>
  <r>
    <n v="1080"/>
    <x v="23"/>
    <x v="44"/>
    <m/>
    <m/>
    <m/>
  </r>
  <r>
    <n v="1081"/>
    <x v="0"/>
    <x v="45"/>
    <n v="20"/>
    <s v="Online Deposit (BOA ending 1645 -- 300 for union + 200 personal (Quskuam))"/>
    <d v="2020-10-29T00:00:00"/>
  </r>
  <r>
    <n v="1082"/>
    <x v="1"/>
    <x v="45"/>
    <n v="20"/>
    <s v="From Personal account"/>
    <d v="2020-10-13T00:00:00"/>
  </r>
  <r>
    <n v="1083"/>
    <x v="2"/>
    <x v="45"/>
    <m/>
    <m/>
    <m/>
  </r>
  <r>
    <n v="1084"/>
    <x v="3"/>
    <x v="45"/>
    <n v="20"/>
    <s v="Online Deposit (BOA ending 1930)"/>
    <d v="2020-10-28T00:00:00"/>
  </r>
  <r>
    <n v="1085"/>
    <x v="4"/>
    <x v="45"/>
    <n v="20"/>
    <s v="Online Deposit (BOA ending 1903)"/>
    <d v="2020-10-13T00:00:00"/>
  </r>
  <r>
    <n v="1086"/>
    <x v="5"/>
    <x v="45"/>
    <n v="20"/>
    <s v="Online Deposit (BOA ending 1930)"/>
    <d v="2020-10-13T00:00:00"/>
  </r>
  <r>
    <n v="1087"/>
    <x v="6"/>
    <x v="45"/>
    <m/>
    <m/>
    <m/>
  </r>
  <r>
    <n v="1088"/>
    <x v="7"/>
    <x v="45"/>
    <n v="20"/>
    <s v="Online Deposit (BOA ending 1930)"/>
    <d v="2020-11-27T00:00:00"/>
  </r>
  <r>
    <n v="1089"/>
    <x v="8"/>
    <x v="45"/>
    <n v="20"/>
    <s v="Online Deposit (BOA ending 1930)"/>
    <d v="2021-02-22T00:00:00"/>
  </r>
  <r>
    <n v="1090"/>
    <x v="9"/>
    <x v="45"/>
    <n v="20"/>
    <s v="Online Deposit (BOA ending 1903)"/>
    <d v="2020-10-13T00:00:00"/>
  </r>
  <r>
    <n v="1091"/>
    <x v="10"/>
    <x v="45"/>
    <n v="20"/>
    <s v="Online Deposit (AFCU - 10170008828731---320 for Hana + 320 for Mintwab)"/>
    <d v="2020-10-15T00:00:00"/>
  </r>
  <r>
    <n v="1092"/>
    <x v="11"/>
    <x v="45"/>
    <m/>
    <m/>
    <m/>
  </r>
  <r>
    <n v="1093"/>
    <x v="12"/>
    <x v="45"/>
    <n v="20"/>
    <s v="Online Deposit (BOA ending 1903)"/>
    <d v="2020-10-14T00:00:00"/>
  </r>
  <r>
    <n v="1094"/>
    <x v="13"/>
    <x v="45"/>
    <m/>
    <m/>
    <m/>
  </r>
  <r>
    <n v="1095"/>
    <x v="14"/>
    <x v="45"/>
    <m/>
    <m/>
    <m/>
  </r>
  <r>
    <n v="1096"/>
    <x v="15"/>
    <x v="45"/>
    <m/>
    <m/>
    <m/>
  </r>
  <r>
    <n v="1097"/>
    <x v="16"/>
    <x v="45"/>
    <n v="20"/>
    <s v="Online Deposit (BOA ending 1930)"/>
    <d v="2020-12-02T00:00:00"/>
  </r>
  <r>
    <n v="1098"/>
    <x v="17"/>
    <x v="45"/>
    <n v="0"/>
    <s v="Discontinued"/>
    <m/>
  </r>
  <r>
    <n v="1099"/>
    <x v="18"/>
    <x v="45"/>
    <n v="20"/>
    <s v="Online Deposit (BOA ending 1903)"/>
    <d v="2020-10-14T00:00:00"/>
  </r>
  <r>
    <n v="1100"/>
    <x v="19"/>
    <x v="45"/>
    <m/>
    <m/>
    <m/>
  </r>
  <r>
    <n v="1101"/>
    <x v="20"/>
    <x v="45"/>
    <m/>
    <m/>
    <m/>
  </r>
  <r>
    <n v="1102"/>
    <x v="21"/>
    <x v="45"/>
    <n v="20"/>
    <s v="Online Deposit (AFCU - 10170008828731---320 for Hana + 320 for Mintwab)"/>
    <d v="2020-10-15T00:00:00"/>
  </r>
  <r>
    <n v="1103"/>
    <x v="22"/>
    <x v="45"/>
    <n v="20"/>
    <s v="$740 Popmoney transfer from Hana (240 for Hana + 240 for Mintwab + 260 for John) - Deposit to AFCU"/>
    <d v="2021-04-14T00:00:00"/>
  </r>
  <r>
    <n v="1104"/>
    <x v="23"/>
    <x v="45"/>
    <m/>
    <m/>
    <m/>
  </r>
  <r>
    <n v="1105"/>
    <x v="0"/>
    <x v="46"/>
    <n v="20"/>
    <s v="Online Deposit (BOA ending 1645 -- 300 for union + 200 personal (Quskuam))"/>
    <d v="2020-10-29T00:00:00"/>
  </r>
  <r>
    <n v="1106"/>
    <x v="1"/>
    <x v="46"/>
    <n v="20"/>
    <s v="From Personal account"/>
    <d v="2020-10-13T00:00:00"/>
  </r>
  <r>
    <n v="1107"/>
    <x v="2"/>
    <x v="46"/>
    <m/>
    <m/>
    <m/>
  </r>
  <r>
    <n v="1108"/>
    <x v="3"/>
    <x v="46"/>
    <n v="20"/>
    <s v="Online Deposit (BOA ending 1930)"/>
    <d v="2020-10-28T00:00:00"/>
  </r>
  <r>
    <n v="1109"/>
    <x v="4"/>
    <x v="46"/>
    <n v="20"/>
    <s v="Online Deposit (BOA ending 1903)"/>
    <d v="2020-10-13T00:00:00"/>
  </r>
  <r>
    <n v="1110"/>
    <x v="5"/>
    <x v="46"/>
    <n v="20"/>
    <s v="Online Deposit (BOA ending 1930)"/>
    <d v="2020-10-13T00:00:00"/>
  </r>
  <r>
    <n v="1111"/>
    <x v="6"/>
    <x v="46"/>
    <m/>
    <m/>
    <m/>
  </r>
  <r>
    <n v="1112"/>
    <x v="7"/>
    <x v="46"/>
    <n v="20"/>
    <s v="Online Deposit (BOA ending 1930)"/>
    <d v="2020-11-27T00:00:00"/>
  </r>
  <r>
    <n v="1113"/>
    <x v="8"/>
    <x v="46"/>
    <n v="20"/>
    <s v="Online Deposit (BOA ending 1930)"/>
    <d v="2021-02-22T00:00:00"/>
  </r>
  <r>
    <n v="1114"/>
    <x v="9"/>
    <x v="46"/>
    <n v="20"/>
    <s v="Online Deposit (BOA ending 1903)"/>
    <d v="2020-10-13T00:00:00"/>
  </r>
  <r>
    <n v="1115"/>
    <x v="10"/>
    <x v="46"/>
    <n v="20"/>
    <s v="Online Deposit (AFCU - 10170008828731---320 for Hana + 320 for Mintwab)"/>
    <d v="2020-10-15T00:00:00"/>
  </r>
  <r>
    <n v="1116"/>
    <x v="11"/>
    <x v="46"/>
    <m/>
    <m/>
    <m/>
  </r>
  <r>
    <n v="1117"/>
    <x v="12"/>
    <x v="46"/>
    <n v="20"/>
    <s v="Online Deposit (BOA ending 1903)"/>
    <d v="2020-10-14T00:00:00"/>
  </r>
  <r>
    <n v="1118"/>
    <x v="13"/>
    <x v="46"/>
    <m/>
    <m/>
    <m/>
  </r>
  <r>
    <n v="1119"/>
    <x v="14"/>
    <x v="46"/>
    <m/>
    <m/>
    <m/>
  </r>
  <r>
    <n v="1120"/>
    <x v="15"/>
    <x v="46"/>
    <m/>
    <m/>
    <m/>
  </r>
  <r>
    <n v="1121"/>
    <x v="16"/>
    <x v="46"/>
    <n v="20"/>
    <s v="Online Deposit (BOA ending 1930)"/>
    <d v="2020-12-02T00:00:00"/>
  </r>
  <r>
    <n v="1122"/>
    <x v="17"/>
    <x v="46"/>
    <n v="0"/>
    <s v="Discontinued"/>
    <m/>
  </r>
  <r>
    <n v="1123"/>
    <x v="18"/>
    <x v="46"/>
    <n v="20"/>
    <s v="Online Deposit (BOA ending 1903)"/>
    <d v="2020-10-14T00:00:00"/>
  </r>
  <r>
    <n v="1124"/>
    <x v="19"/>
    <x v="46"/>
    <m/>
    <m/>
    <m/>
  </r>
  <r>
    <n v="1125"/>
    <x v="20"/>
    <x v="46"/>
    <m/>
    <m/>
    <m/>
  </r>
  <r>
    <n v="1126"/>
    <x v="21"/>
    <x v="46"/>
    <n v="20"/>
    <s v="Online Deposit (AFCU - 10170008828731---320 for Hana + 320 for Mintwab)"/>
    <d v="2020-10-15T00:00:00"/>
  </r>
  <r>
    <n v="1127"/>
    <x v="22"/>
    <x v="46"/>
    <n v="20"/>
    <s v="$740 Popmoney transfer from Hana (240 for Hana + 240 for Mintwab + 260 for John) - Deposit to AFCU"/>
    <d v="2021-04-14T00:00:00"/>
  </r>
  <r>
    <n v="1128"/>
    <x v="23"/>
    <x v="46"/>
    <m/>
    <m/>
    <m/>
  </r>
  <r>
    <n v="1129"/>
    <x v="0"/>
    <x v="47"/>
    <n v="20"/>
    <s v="Online Deposit (BOA ending 1645 -- 300 for union + 200 personal (Quskuam))"/>
    <d v="2020-10-29T00:00:00"/>
  </r>
  <r>
    <n v="1130"/>
    <x v="1"/>
    <x v="47"/>
    <n v="20"/>
    <s v="From Personal account"/>
    <d v="2020-10-13T00:00:00"/>
  </r>
  <r>
    <n v="1131"/>
    <x v="2"/>
    <x v="47"/>
    <m/>
    <m/>
    <m/>
  </r>
  <r>
    <n v="1132"/>
    <x v="3"/>
    <x v="47"/>
    <n v="20"/>
    <s v="Online Deposit (BOA ending 1930)"/>
    <d v="2020-10-28T00:00:00"/>
  </r>
  <r>
    <n v="1133"/>
    <x v="4"/>
    <x v="47"/>
    <n v="20"/>
    <s v="Online Deposit (BOA ending 1903)"/>
    <d v="2020-10-13T00:00:00"/>
  </r>
  <r>
    <n v="1134"/>
    <x v="5"/>
    <x v="47"/>
    <n v="20"/>
    <s v="Online Deposit (BOA ending 1930)"/>
    <d v="2020-10-13T00:00:00"/>
  </r>
  <r>
    <n v="1135"/>
    <x v="6"/>
    <x v="47"/>
    <m/>
    <m/>
    <m/>
  </r>
  <r>
    <n v="1136"/>
    <x v="7"/>
    <x v="47"/>
    <n v="20"/>
    <s v="Online Deposit (BOA ending 1930)"/>
    <d v="2020-11-27T00:00:00"/>
  </r>
  <r>
    <n v="1137"/>
    <x v="8"/>
    <x v="47"/>
    <n v="20"/>
    <s v="Online Deposit (BOA ending 1930)"/>
    <d v="2021-02-22T00:00:00"/>
  </r>
  <r>
    <n v="1138"/>
    <x v="9"/>
    <x v="47"/>
    <n v="20"/>
    <s v="Online Deposit (BOA ending 1903)"/>
    <d v="2020-10-13T00:00:00"/>
  </r>
  <r>
    <n v="1139"/>
    <x v="10"/>
    <x v="47"/>
    <n v="20"/>
    <s v="Online Deposit (AFCU - 10170008828731---320 for Hana + 320 for Mintwab)"/>
    <d v="2020-10-15T00:00:00"/>
  </r>
  <r>
    <n v="1140"/>
    <x v="11"/>
    <x v="47"/>
    <m/>
    <m/>
    <m/>
  </r>
  <r>
    <n v="1141"/>
    <x v="12"/>
    <x v="47"/>
    <n v="20"/>
    <s v="Online Deposit (BOA ending 1903)"/>
    <d v="2020-10-14T00:00:00"/>
  </r>
  <r>
    <n v="1142"/>
    <x v="13"/>
    <x v="47"/>
    <m/>
    <m/>
    <m/>
  </r>
  <r>
    <n v="1143"/>
    <x v="14"/>
    <x v="47"/>
    <m/>
    <m/>
    <m/>
  </r>
  <r>
    <n v="1144"/>
    <x v="15"/>
    <x v="47"/>
    <m/>
    <m/>
    <m/>
  </r>
  <r>
    <n v="1145"/>
    <x v="16"/>
    <x v="47"/>
    <n v="20"/>
    <s v="Online Deposit (BOA ending 1930)"/>
    <d v="2020-12-02T00:00:00"/>
  </r>
  <r>
    <n v="1146"/>
    <x v="17"/>
    <x v="47"/>
    <n v="0"/>
    <s v="Discontinued"/>
    <m/>
  </r>
  <r>
    <n v="1147"/>
    <x v="18"/>
    <x v="47"/>
    <n v="20"/>
    <s v="Online Deposit (BOA ending 1903)"/>
    <d v="2020-10-14T00:00:00"/>
  </r>
  <r>
    <n v="1148"/>
    <x v="19"/>
    <x v="47"/>
    <m/>
    <m/>
    <m/>
  </r>
  <r>
    <n v="1149"/>
    <x v="20"/>
    <x v="47"/>
    <m/>
    <m/>
    <m/>
  </r>
  <r>
    <n v="1150"/>
    <x v="21"/>
    <x v="47"/>
    <n v="20"/>
    <s v="Online Deposit (AFCU - 10170008828731---320 for Hana + 320 for Mintwab)"/>
    <d v="2020-10-15T00:00:00"/>
  </r>
  <r>
    <n v="1151"/>
    <x v="22"/>
    <x v="47"/>
    <n v="20"/>
    <s v="$740 Popmoney transfer from Hana (240 for Hana + 240 for Mintwab + 260 for John) - Deposit to AFCU"/>
    <d v="2021-04-14T00:00:00"/>
  </r>
  <r>
    <n v="1152"/>
    <x v="23"/>
    <x v="47"/>
    <m/>
    <m/>
    <m/>
  </r>
  <r>
    <n v="1153"/>
    <x v="0"/>
    <x v="48"/>
    <n v="20"/>
    <s v="Online Deposit (BOA ending 1645 -- 300 for union + 200 personal (Quskuam))"/>
    <d v="2020-10-29T00:00:00"/>
  </r>
  <r>
    <n v="1154"/>
    <x v="1"/>
    <x v="48"/>
    <n v="20"/>
    <s v="From Personal account"/>
    <d v="2020-10-13T00:00:00"/>
  </r>
  <r>
    <n v="1155"/>
    <x v="2"/>
    <x v="48"/>
    <m/>
    <m/>
    <m/>
  </r>
  <r>
    <n v="1156"/>
    <x v="3"/>
    <x v="48"/>
    <n v="20"/>
    <s v="Online Deposit (BOA ending 1930)"/>
    <d v="2020-10-28T00:00:00"/>
  </r>
  <r>
    <n v="1157"/>
    <x v="4"/>
    <x v="48"/>
    <n v="20"/>
    <s v="Online Deposit (BOA ending 1903)"/>
    <d v="2020-10-13T00:00:00"/>
  </r>
  <r>
    <n v="1158"/>
    <x v="5"/>
    <x v="48"/>
    <n v="20"/>
    <s v="Online Deposit (BOA ending 1930)"/>
    <d v="2020-10-13T00:00:00"/>
  </r>
  <r>
    <n v="1159"/>
    <x v="6"/>
    <x v="48"/>
    <m/>
    <m/>
    <m/>
  </r>
  <r>
    <n v="1160"/>
    <x v="7"/>
    <x v="48"/>
    <n v="20"/>
    <s v="Online Deposit (BOA ending 1930)"/>
    <d v="2020-11-27T00:00:00"/>
  </r>
  <r>
    <n v="1161"/>
    <x v="8"/>
    <x v="48"/>
    <n v="20"/>
    <s v="Online Deposit (BOA ending 1930)"/>
    <d v="2021-02-22T00:00:00"/>
  </r>
  <r>
    <n v="1162"/>
    <x v="9"/>
    <x v="48"/>
    <n v="20"/>
    <s v="Online Deposit (BOA ending 1903)"/>
    <d v="2020-10-13T00:00:00"/>
  </r>
  <r>
    <n v="1163"/>
    <x v="10"/>
    <x v="48"/>
    <n v="20"/>
    <s v="Online Deposit (AFCU - 10170008828731---320 for Hana + 320 for Mintwab)"/>
    <d v="2020-10-15T00:00:00"/>
  </r>
  <r>
    <n v="1164"/>
    <x v="11"/>
    <x v="48"/>
    <m/>
    <m/>
    <m/>
  </r>
  <r>
    <n v="1165"/>
    <x v="12"/>
    <x v="48"/>
    <n v="20"/>
    <s v="Online Deposit (BOA ending 1903)"/>
    <d v="2020-10-14T00:00:00"/>
  </r>
  <r>
    <n v="1166"/>
    <x v="13"/>
    <x v="48"/>
    <m/>
    <m/>
    <m/>
  </r>
  <r>
    <n v="1167"/>
    <x v="14"/>
    <x v="48"/>
    <m/>
    <m/>
    <m/>
  </r>
  <r>
    <n v="1168"/>
    <x v="15"/>
    <x v="48"/>
    <m/>
    <m/>
    <m/>
  </r>
  <r>
    <n v="1169"/>
    <x v="16"/>
    <x v="48"/>
    <n v="20"/>
    <s v="Online Deposit (BOA ending 1930)"/>
    <d v="2020-12-02T00:00:00"/>
  </r>
  <r>
    <n v="1170"/>
    <x v="17"/>
    <x v="48"/>
    <n v="0"/>
    <s v="Discontinued"/>
    <m/>
  </r>
  <r>
    <n v="1171"/>
    <x v="18"/>
    <x v="48"/>
    <n v="20"/>
    <s v="Online Deposit (BOA ending 1903)"/>
    <d v="2020-10-14T00:00:00"/>
  </r>
  <r>
    <n v="1172"/>
    <x v="19"/>
    <x v="48"/>
    <m/>
    <m/>
    <m/>
  </r>
  <r>
    <n v="1173"/>
    <x v="20"/>
    <x v="48"/>
    <m/>
    <m/>
    <m/>
  </r>
  <r>
    <n v="1174"/>
    <x v="21"/>
    <x v="48"/>
    <n v="20"/>
    <s v="Online Deposit (AFCU - 10170008828731---320 for Hana + 320 for Mintwab)"/>
    <d v="2020-10-15T00:00:00"/>
  </r>
  <r>
    <n v="1175"/>
    <x v="22"/>
    <x v="48"/>
    <n v="20"/>
    <s v="$740 Popmoney transfer from Hana (240 for Hana + 240 for Mintwab + 260 for John) - Deposit to AFCU"/>
    <d v="2021-04-14T00:00:00"/>
  </r>
  <r>
    <n v="1176"/>
    <x v="23"/>
    <x v="48"/>
    <m/>
    <m/>
    <m/>
  </r>
  <r>
    <n v="1177"/>
    <x v="0"/>
    <x v="49"/>
    <n v="20"/>
    <s v="Online Deposit (BOA ending 1645 -- 300 for union + 200 personal (Quskuam))"/>
    <d v="2020-10-29T00:00:00"/>
  </r>
  <r>
    <n v="1178"/>
    <x v="1"/>
    <x v="49"/>
    <n v="20"/>
    <s v="From Personal account"/>
    <d v="2020-10-13T00:00:00"/>
  </r>
  <r>
    <n v="1179"/>
    <x v="2"/>
    <x v="49"/>
    <m/>
    <m/>
    <m/>
  </r>
  <r>
    <n v="1180"/>
    <x v="3"/>
    <x v="49"/>
    <n v="20"/>
    <s v="Online Deposit (BOA ending 1930)"/>
    <d v="2020-10-28T00:00:00"/>
  </r>
  <r>
    <n v="1181"/>
    <x v="4"/>
    <x v="49"/>
    <n v="20"/>
    <s v="Online Deposit (BOA ending 1903)"/>
    <d v="2020-10-13T00:00:00"/>
  </r>
  <r>
    <n v="1182"/>
    <x v="5"/>
    <x v="49"/>
    <n v="20"/>
    <s v="Online Deposit (BOA ending 1930)"/>
    <d v="2020-10-13T00:00:00"/>
  </r>
  <r>
    <n v="1183"/>
    <x v="6"/>
    <x v="49"/>
    <m/>
    <m/>
    <m/>
  </r>
  <r>
    <n v="1184"/>
    <x v="7"/>
    <x v="49"/>
    <n v="20"/>
    <s v="Online Deposit (BOA ending 1930)"/>
    <d v="2020-11-27T00:00:00"/>
  </r>
  <r>
    <n v="1185"/>
    <x v="8"/>
    <x v="49"/>
    <n v="20"/>
    <s v="Online Deposit (BOA ending 1930)"/>
    <d v="2021-02-22T00:00:00"/>
  </r>
  <r>
    <n v="1186"/>
    <x v="9"/>
    <x v="49"/>
    <n v="20"/>
    <s v="Online Deposit (BOA ending 1903)"/>
    <d v="2020-10-13T00:00:00"/>
  </r>
  <r>
    <n v="1187"/>
    <x v="10"/>
    <x v="49"/>
    <n v="20"/>
    <s v="Online Deposit (AFCU - 10170008828731---320 for Hana + 320 for Mintwab)"/>
    <d v="2020-10-15T00:00:00"/>
  </r>
  <r>
    <n v="1188"/>
    <x v="11"/>
    <x v="49"/>
    <m/>
    <m/>
    <m/>
  </r>
  <r>
    <n v="1189"/>
    <x v="12"/>
    <x v="49"/>
    <n v="20"/>
    <s v="Online Deposit (BOA ending 1903)"/>
    <d v="2020-10-14T00:00:00"/>
  </r>
  <r>
    <n v="1190"/>
    <x v="13"/>
    <x v="49"/>
    <m/>
    <m/>
    <m/>
  </r>
  <r>
    <n v="1191"/>
    <x v="14"/>
    <x v="49"/>
    <m/>
    <m/>
    <m/>
  </r>
  <r>
    <n v="1192"/>
    <x v="15"/>
    <x v="49"/>
    <m/>
    <m/>
    <m/>
  </r>
  <r>
    <n v="1193"/>
    <x v="16"/>
    <x v="49"/>
    <n v="20"/>
    <s v="Online Deposit (BOA ending 1930)"/>
    <d v="2020-12-02T00:00:00"/>
  </r>
  <r>
    <n v="1194"/>
    <x v="17"/>
    <x v="49"/>
    <n v="0"/>
    <s v="Discontinued"/>
    <m/>
  </r>
  <r>
    <n v="1195"/>
    <x v="18"/>
    <x v="49"/>
    <n v="20"/>
    <s v="Online Deposit (BOA ending 1903)"/>
    <d v="2020-10-14T00:00:00"/>
  </r>
  <r>
    <n v="1196"/>
    <x v="19"/>
    <x v="49"/>
    <m/>
    <m/>
    <m/>
  </r>
  <r>
    <n v="1197"/>
    <x v="20"/>
    <x v="49"/>
    <m/>
    <m/>
    <m/>
  </r>
  <r>
    <n v="1198"/>
    <x v="21"/>
    <x v="49"/>
    <n v="20"/>
    <s v="Online Deposit (AFCU - 10170008828731---320 for Hana + 320 for Mintwab)"/>
    <d v="2020-10-15T00:00:00"/>
  </r>
  <r>
    <n v="1199"/>
    <x v="22"/>
    <x v="49"/>
    <n v="20"/>
    <s v="$740 Popmoney transfer from Hana (240 for Hana + 240 for Mintwab + 260 for John) - Deposit to AFCU"/>
    <d v="2021-04-14T00:00:00"/>
  </r>
  <r>
    <n v="1200"/>
    <x v="23"/>
    <x v="49"/>
    <m/>
    <m/>
    <m/>
  </r>
  <r>
    <n v="1201"/>
    <x v="0"/>
    <x v="50"/>
    <n v="20"/>
    <s v="Online Deposit (BOA ending 1645 -- 300 for union + 200 personal (Quskuam))"/>
    <d v="2020-10-29T00:00:00"/>
  </r>
  <r>
    <n v="1202"/>
    <x v="1"/>
    <x v="50"/>
    <n v="20"/>
    <s v="From Personal account"/>
    <d v="2020-10-13T00:00:00"/>
  </r>
  <r>
    <n v="1203"/>
    <x v="2"/>
    <x v="50"/>
    <m/>
    <m/>
    <m/>
  </r>
  <r>
    <n v="1204"/>
    <x v="3"/>
    <x v="50"/>
    <n v="20"/>
    <s v="Online Deposit (BOA ending 1930)"/>
    <d v="2020-10-28T00:00:00"/>
  </r>
  <r>
    <n v="1205"/>
    <x v="4"/>
    <x v="50"/>
    <n v="20"/>
    <s v="Online Deposit (BOA ending 1903)"/>
    <d v="2020-10-13T00:00:00"/>
  </r>
  <r>
    <n v="1206"/>
    <x v="5"/>
    <x v="50"/>
    <n v="20"/>
    <s v="Online Deposit (BOA ending 1930)"/>
    <d v="2020-10-13T00:00:00"/>
  </r>
  <r>
    <n v="1207"/>
    <x v="6"/>
    <x v="50"/>
    <m/>
    <m/>
    <m/>
  </r>
  <r>
    <n v="1208"/>
    <x v="7"/>
    <x v="50"/>
    <n v="20"/>
    <s v="Online Deposit (BOA ending 1930)"/>
    <d v="2020-11-27T00:00:00"/>
  </r>
  <r>
    <n v="1209"/>
    <x v="8"/>
    <x v="50"/>
    <n v="20"/>
    <s v="Online Deposit (BOA ending 1930)"/>
    <d v="2021-02-22T00:00:00"/>
  </r>
  <r>
    <n v="1210"/>
    <x v="9"/>
    <x v="50"/>
    <n v="20"/>
    <s v="Online Deposit (BOA ending 1903)"/>
    <d v="2020-10-13T00:00:00"/>
  </r>
  <r>
    <n v="1211"/>
    <x v="10"/>
    <x v="50"/>
    <n v="20"/>
    <s v="Online Deposit (AFCU - 10170008828731---320 for Hana + 320 for Mintwab)"/>
    <d v="2020-10-15T00:00:00"/>
  </r>
  <r>
    <n v="1212"/>
    <x v="11"/>
    <x v="50"/>
    <m/>
    <m/>
    <m/>
  </r>
  <r>
    <n v="1213"/>
    <x v="12"/>
    <x v="50"/>
    <n v="20"/>
    <s v="Online Deposit (BOA ending 1903)"/>
    <d v="2020-10-14T00:00:00"/>
  </r>
  <r>
    <n v="1214"/>
    <x v="13"/>
    <x v="50"/>
    <m/>
    <m/>
    <m/>
  </r>
  <r>
    <n v="1215"/>
    <x v="14"/>
    <x v="50"/>
    <m/>
    <m/>
    <m/>
  </r>
  <r>
    <n v="1216"/>
    <x v="15"/>
    <x v="50"/>
    <m/>
    <m/>
    <m/>
  </r>
  <r>
    <n v="1217"/>
    <x v="16"/>
    <x v="50"/>
    <n v="20"/>
    <s v="Online Deposit (BOA ending 1930)"/>
    <d v="2020-12-02T00:00:00"/>
  </r>
  <r>
    <n v="1218"/>
    <x v="17"/>
    <x v="50"/>
    <n v="0"/>
    <s v="Discontinued"/>
    <m/>
  </r>
  <r>
    <n v="1219"/>
    <x v="18"/>
    <x v="50"/>
    <n v="20"/>
    <s v="Online Deposit (BOA ending 1903)"/>
    <d v="2020-10-14T00:00:00"/>
  </r>
  <r>
    <n v="1220"/>
    <x v="19"/>
    <x v="50"/>
    <m/>
    <m/>
    <m/>
  </r>
  <r>
    <n v="1221"/>
    <x v="20"/>
    <x v="50"/>
    <m/>
    <m/>
    <m/>
  </r>
  <r>
    <n v="1222"/>
    <x v="21"/>
    <x v="50"/>
    <n v="20"/>
    <s v="Online Deposit (AFCU - 10170008828731---320 for Hana + 320 for Mintwab)"/>
    <d v="2020-10-15T00:00:00"/>
  </r>
  <r>
    <n v="1223"/>
    <x v="22"/>
    <x v="50"/>
    <n v="20"/>
    <s v="$740 Popmoney transfer from Hana (240 for Hana + 240 for Mintwab + 260 for John) - Deposit to AFCU"/>
    <d v="2021-04-14T00:00:00"/>
  </r>
  <r>
    <n v="1224"/>
    <x v="23"/>
    <x v="50"/>
    <m/>
    <m/>
    <m/>
  </r>
  <r>
    <n v="1225"/>
    <x v="0"/>
    <x v="51"/>
    <n v="20"/>
    <s v="Online Deposit (BOA ending 1645 -- 300 for union + 200 personal (Quskuam))"/>
    <d v="2020-10-29T00:00:00"/>
  </r>
  <r>
    <n v="1226"/>
    <x v="1"/>
    <x v="51"/>
    <n v="20"/>
    <s v="From Personal account"/>
    <d v="2020-10-13T00:00:00"/>
  </r>
  <r>
    <n v="1227"/>
    <x v="2"/>
    <x v="51"/>
    <m/>
    <m/>
    <m/>
  </r>
  <r>
    <n v="1228"/>
    <x v="3"/>
    <x v="51"/>
    <n v="20"/>
    <s v="Online Deposit (BOA ending 1930)"/>
    <d v="2020-10-28T00:00:00"/>
  </r>
  <r>
    <n v="1229"/>
    <x v="4"/>
    <x v="51"/>
    <n v="20"/>
    <s v="Online Deposit (BOA ending 1903)"/>
    <d v="2020-10-13T00:00:00"/>
  </r>
  <r>
    <n v="1230"/>
    <x v="5"/>
    <x v="51"/>
    <n v="20"/>
    <s v="Online Deposit (BOA ending 1930)"/>
    <d v="2020-10-13T00:00:00"/>
  </r>
  <r>
    <n v="1231"/>
    <x v="6"/>
    <x v="51"/>
    <m/>
    <m/>
    <m/>
  </r>
  <r>
    <n v="1232"/>
    <x v="7"/>
    <x v="51"/>
    <n v="20"/>
    <s v="Online Deposit (BOA ending 1930)"/>
    <d v="2020-11-27T00:00:00"/>
  </r>
  <r>
    <n v="1233"/>
    <x v="8"/>
    <x v="51"/>
    <n v="20"/>
    <s v="Online Deposit (BOA ending 1930)"/>
    <d v="2021-02-22T00:00:00"/>
  </r>
  <r>
    <n v="1234"/>
    <x v="9"/>
    <x v="51"/>
    <n v="20"/>
    <s v="Online Deposit (BOA ending 1903)"/>
    <d v="2020-10-13T00:00:00"/>
  </r>
  <r>
    <n v="1235"/>
    <x v="10"/>
    <x v="51"/>
    <n v="20"/>
    <s v="Online Deposit (AFCU - 10170008828731---320 for Hana + 320 for Mintwab)"/>
    <d v="2020-10-15T00:00:00"/>
  </r>
  <r>
    <n v="1236"/>
    <x v="11"/>
    <x v="51"/>
    <m/>
    <m/>
    <m/>
  </r>
  <r>
    <n v="1237"/>
    <x v="12"/>
    <x v="51"/>
    <n v="20"/>
    <s v="Online Deposit (BOA ending 1903)"/>
    <d v="2020-10-14T00:00:00"/>
  </r>
  <r>
    <n v="1238"/>
    <x v="13"/>
    <x v="51"/>
    <m/>
    <m/>
    <m/>
  </r>
  <r>
    <n v="1239"/>
    <x v="14"/>
    <x v="51"/>
    <m/>
    <m/>
    <m/>
  </r>
  <r>
    <n v="1240"/>
    <x v="15"/>
    <x v="51"/>
    <m/>
    <m/>
    <m/>
  </r>
  <r>
    <n v="1241"/>
    <x v="16"/>
    <x v="51"/>
    <n v="20"/>
    <s v="Online Deposit (BOA ending 1930)"/>
    <d v="2020-12-02T00:00:00"/>
  </r>
  <r>
    <n v="1242"/>
    <x v="17"/>
    <x v="51"/>
    <n v="0"/>
    <s v="Discontinued"/>
    <m/>
  </r>
  <r>
    <n v="1243"/>
    <x v="18"/>
    <x v="51"/>
    <n v="20"/>
    <s v="Online Deposit (BOA ending 1903)"/>
    <d v="2020-10-14T00:00:00"/>
  </r>
  <r>
    <n v="1244"/>
    <x v="19"/>
    <x v="51"/>
    <m/>
    <m/>
    <m/>
  </r>
  <r>
    <n v="1245"/>
    <x v="20"/>
    <x v="51"/>
    <m/>
    <m/>
    <m/>
  </r>
  <r>
    <n v="1246"/>
    <x v="21"/>
    <x v="51"/>
    <n v="20"/>
    <s v="Online Deposit (AFCU - 10170008828731---320 for Hana + 320 for Mintwab)"/>
    <d v="2020-10-15T00:00:00"/>
  </r>
  <r>
    <n v="1247"/>
    <x v="22"/>
    <x v="51"/>
    <n v="20"/>
    <s v="$740 Popmoney transfer from Hana (240 for Hana + 240 for Mintwab + 260 for John) - Deposit to AFCU"/>
    <d v="2021-04-14T00:00:00"/>
  </r>
  <r>
    <n v="1248"/>
    <x v="23"/>
    <x v="51"/>
    <m/>
    <m/>
    <m/>
  </r>
  <r>
    <n v="1249"/>
    <x v="0"/>
    <x v="52"/>
    <n v="20"/>
    <s v="Online Deposit (BOA ending 1645 -- 300 for union + 200 personal (Quskuam))"/>
    <d v="2020-10-29T00:00:00"/>
  </r>
  <r>
    <n v="1250"/>
    <x v="1"/>
    <x v="52"/>
    <n v="20"/>
    <s v="From Personal account"/>
    <d v="2020-10-13T00:00:00"/>
  </r>
  <r>
    <n v="1251"/>
    <x v="2"/>
    <x v="52"/>
    <m/>
    <m/>
    <m/>
  </r>
  <r>
    <n v="1252"/>
    <x v="3"/>
    <x v="52"/>
    <n v="20"/>
    <s v="Online Deposit (BOA ending 1930)"/>
    <d v="2020-10-28T00:00:00"/>
  </r>
  <r>
    <n v="1253"/>
    <x v="4"/>
    <x v="52"/>
    <n v="20"/>
    <s v="Online Deposit (BOA ending 1903)"/>
    <d v="2020-10-13T00:00:00"/>
  </r>
  <r>
    <n v="1254"/>
    <x v="5"/>
    <x v="52"/>
    <n v="20"/>
    <s v="Online Deposit (BOA ending 1930)"/>
    <d v="2020-10-13T00:00:00"/>
  </r>
  <r>
    <n v="1255"/>
    <x v="6"/>
    <x v="52"/>
    <m/>
    <m/>
    <m/>
  </r>
  <r>
    <n v="1256"/>
    <x v="7"/>
    <x v="52"/>
    <n v="20"/>
    <s v="Online Deposit (BOA ending 1930)"/>
    <d v="2020-11-27T00:00:00"/>
  </r>
  <r>
    <n v="1257"/>
    <x v="8"/>
    <x v="52"/>
    <n v="20"/>
    <s v="Online Deposit (BOA ending 1930)"/>
    <d v="2021-02-22T00:00:00"/>
  </r>
  <r>
    <n v="1258"/>
    <x v="9"/>
    <x v="52"/>
    <n v="20"/>
    <s v="Online Deposit (BOA ending 1903)"/>
    <d v="2020-10-13T00:00:00"/>
  </r>
  <r>
    <n v="1259"/>
    <x v="10"/>
    <x v="52"/>
    <n v="20"/>
    <s v="Online Deposit (AFCU - 10170008828731---320 for Hana + 320 for Mintwab)"/>
    <d v="2020-10-15T00:00:00"/>
  </r>
  <r>
    <n v="1260"/>
    <x v="11"/>
    <x v="52"/>
    <m/>
    <m/>
    <m/>
  </r>
  <r>
    <n v="1261"/>
    <x v="12"/>
    <x v="52"/>
    <n v="20"/>
    <s v="Online Deposit (BOA ending 1903)"/>
    <d v="2020-10-14T00:00:00"/>
  </r>
  <r>
    <n v="1262"/>
    <x v="13"/>
    <x v="52"/>
    <m/>
    <m/>
    <m/>
  </r>
  <r>
    <n v="1263"/>
    <x v="14"/>
    <x v="52"/>
    <m/>
    <m/>
    <m/>
  </r>
  <r>
    <n v="1264"/>
    <x v="15"/>
    <x v="52"/>
    <m/>
    <m/>
    <m/>
  </r>
  <r>
    <n v="1265"/>
    <x v="16"/>
    <x v="52"/>
    <n v="20"/>
    <s v="Online Deposit (BOA ending 1930)"/>
    <d v="2020-12-02T00:00:00"/>
  </r>
  <r>
    <n v="1266"/>
    <x v="17"/>
    <x v="52"/>
    <n v="0"/>
    <s v="Discontinued"/>
    <m/>
  </r>
  <r>
    <n v="1267"/>
    <x v="18"/>
    <x v="52"/>
    <n v="20"/>
    <s v="Online Deposit (BOA ending 1903)"/>
    <d v="2020-10-14T00:00:00"/>
  </r>
  <r>
    <n v="1268"/>
    <x v="19"/>
    <x v="52"/>
    <m/>
    <m/>
    <m/>
  </r>
  <r>
    <n v="1269"/>
    <x v="20"/>
    <x v="52"/>
    <m/>
    <m/>
    <m/>
  </r>
  <r>
    <n v="1270"/>
    <x v="21"/>
    <x v="52"/>
    <n v="20"/>
    <s v="Online Deposit (AFCU - 10170008828731---320 for Hana + 320 for Mintwab)"/>
    <d v="2020-10-15T00:00:00"/>
  </r>
  <r>
    <n v="1271"/>
    <x v="22"/>
    <x v="52"/>
    <n v="20"/>
    <s v="$740 Popmoney transfer from Hana (240 for Hana + 240 for Mintwab + 260 for John) - Deposit to AFCU"/>
    <d v="2021-04-14T00:00:00"/>
  </r>
  <r>
    <n v="1272"/>
    <x v="23"/>
    <x v="52"/>
    <m/>
    <m/>
    <m/>
  </r>
  <r>
    <n v="1273"/>
    <x v="0"/>
    <x v="53"/>
    <n v="20"/>
    <s v="Online Deposit (BOA ending 1645 -- 300 for union + 200 personal (Quskuam))"/>
    <d v="2020-10-29T00:00:00"/>
  </r>
  <r>
    <n v="1274"/>
    <x v="1"/>
    <x v="53"/>
    <n v="20"/>
    <s v="From Personal account"/>
    <d v="2020-10-13T00:00:00"/>
  </r>
  <r>
    <n v="1275"/>
    <x v="2"/>
    <x v="53"/>
    <m/>
    <m/>
    <m/>
  </r>
  <r>
    <n v="1276"/>
    <x v="3"/>
    <x v="53"/>
    <n v="20"/>
    <s v="Online Deposit (BOA ending 1930)"/>
    <d v="2020-10-28T00:00:00"/>
  </r>
  <r>
    <n v="1277"/>
    <x v="4"/>
    <x v="53"/>
    <n v="20"/>
    <s v="Online Deposit (BOA ending 1903)"/>
    <d v="2020-10-13T00:00:00"/>
  </r>
  <r>
    <n v="1278"/>
    <x v="5"/>
    <x v="53"/>
    <n v="20"/>
    <s v="Online Deposit (BOA ending 1930)"/>
    <d v="2020-10-13T00:00:00"/>
  </r>
  <r>
    <n v="1279"/>
    <x v="6"/>
    <x v="53"/>
    <m/>
    <m/>
    <m/>
  </r>
  <r>
    <n v="1280"/>
    <x v="7"/>
    <x v="53"/>
    <n v="20"/>
    <s v="Online Deposit (BOA ending 1930)"/>
    <d v="2020-11-27T00:00:00"/>
  </r>
  <r>
    <n v="1281"/>
    <x v="8"/>
    <x v="53"/>
    <n v="20"/>
    <s v="Online Deposit (BOA ending 1930)"/>
    <d v="2021-02-22T00:00:00"/>
  </r>
  <r>
    <n v="1282"/>
    <x v="9"/>
    <x v="53"/>
    <n v="20"/>
    <s v="Online Deposit (BOA ending 1903)"/>
    <d v="2020-10-13T00:00:00"/>
  </r>
  <r>
    <n v="1283"/>
    <x v="10"/>
    <x v="53"/>
    <n v="20"/>
    <s v="Online Deposit (AFCU - 10170008828731---320 for Hana + 320 for Mintwab)"/>
    <d v="2020-10-15T00:00:00"/>
  </r>
  <r>
    <n v="1284"/>
    <x v="11"/>
    <x v="53"/>
    <m/>
    <m/>
    <m/>
  </r>
  <r>
    <n v="1285"/>
    <x v="12"/>
    <x v="53"/>
    <n v="20"/>
    <s v="Online Deposit (BOA ending 1903)"/>
    <d v="2020-10-14T00:00:00"/>
  </r>
  <r>
    <n v="1286"/>
    <x v="13"/>
    <x v="53"/>
    <m/>
    <m/>
    <m/>
  </r>
  <r>
    <n v="1287"/>
    <x v="14"/>
    <x v="53"/>
    <m/>
    <m/>
    <m/>
  </r>
  <r>
    <n v="1288"/>
    <x v="15"/>
    <x v="53"/>
    <m/>
    <m/>
    <m/>
  </r>
  <r>
    <n v="1289"/>
    <x v="16"/>
    <x v="53"/>
    <n v="20"/>
    <s v="Online Deposit (BOA ending 1930)"/>
    <d v="2020-12-02T00:00:00"/>
  </r>
  <r>
    <n v="1290"/>
    <x v="17"/>
    <x v="53"/>
    <n v="0"/>
    <s v="Discontinued"/>
    <m/>
  </r>
  <r>
    <n v="1291"/>
    <x v="18"/>
    <x v="53"/>
    <n v="20"/>
    <s v="Online Deposit (BOA ending 1903)"/>
    <d v="2020-10-14T00:00:00"/>
  </r>
  <r>
    <n v="1292"/>
    <x v="19"/>
    <x v="53"/>
    <m/>
    <m/>
    <m/>
  </r>
  <r>
    <n v="1293"/>
    <x v="20"/>
    <x v="53"/>
    <m/>
    <m/>
    <m/>
  </r>
  <r>
    <n v="1294"/>
    <x v="21"/>
    <x v="53"/>
    <n v="20"/>
    <s v="Online Deposit (AFCU - 10170008828731---320 for Hana + 320 for Mintwab)"/>
    <d v="2020-10-15T00:00:00"/>
  </r>
  <r>
    <n v="1295"/>
    <x v="22"/>
    <x v="53"/>
    <n v="20"/>
    <s v="$740 Popmoney transfer from Hana (240 for Hana + 240 for Mintwab + 260 for John) - Deposit to AFCU"/>
    <d v="2021-04-14T00:00:00"/>
  </r>
  <r>
    <n v="1296"/>
    <x v="23"/>
    <x v="53"/>
    <m/>
    <m/>
    <m/>
  </r>
  <r>
    <n v="1297"/>
    <x v="0"/>
    <x v="54"/>
    <n v="20"/>
    <s v="Online Deposit (BOA ending 1645 -- 300 for union + 200 personal (Quskuam))"/>
    <d v="2020-10-29T00:00:00"/>
  </r>
  <r>
    <n v="1298"/>
    <x v="1"/>
    <x v="54"/>
    <n v="20"/>
    <s v="From Personal account"/>
    <d v="2020-10-13T00:00:00"/>
  </r>
  <r>
    <n v="1299"/>
    <x v="2"/>
    <x v="54"/>
    <m/>
    <m/>
    <m/>
  </r>
  <r>
    <n v="1300"/>
    <x v="3"/>
    <x v="54"/>
    <n v="20"/>
    <s v="Online Deposit (BOA ending 1930)"/>
    <d v="2020-10-28T00:00:00"/>
  </r>
  <r>
    <n v="1301"/>
    <x v="4"/>
    <x v="54"/>
    <n v="20"/>
    <s v="Online Deposit (BOA ending 1903)"/>
    <d v="2020-10-13T00:00:00"/>
  </r>
  <r>
    <n v="1302"/>
    <x v="5"/>
    <x v="54"/>
    <n v="20"/>
    <s v="Online Deposit (BOA ending 1930)"/>
    <d v="2020-10-13T00:00:00"/>
  </r>
  <r>
    <n v="1303"/>
    <x v="6"/>
    <x v="54"/>
    <m/>
    <m/>
    <m/>
  </r>
  <r>
    <n v="1304"/>
    <x v="7"/>
    <x v="54"/>
    <n v="20"/>
    <s v="Online Deposit (BOA ending 1930)"/>
    <d v="2020-11-27T00:00:00"/>
  </r>
  <r>
    <n v="1305"/>
    <x v="8"/>
    <x v="54"/>
    <n v="20"/>
    <s v="Online Deposit (BOA ending 1930)"/>
    <d v="2021-02-22T00:00:00"/>
  </r>
  <r>
    <n v="1306"/>
    <x v="9"/>
    <x v="54"/>
    <n v="20"/>
    <s v="Online Deposit (BOA ending 1903)"/>
    <d v="2020-10-13T00:00:00"/>
  </r>
  <r>
    <n v="1307"/>
    <x v="10"/>
    <x v="54"/>
    <n v="20"/>
    <s v="Online Deposit (AFCU - 10170008828731---320 for Hana + 320 for Mintwab)"/>
    <d v="2020-10-15T00:00:00"/>
  </r>
  <r>
    <n v="1308"/>
    <x v="11"/>
    <x v="54"/>
    <m/>
    <m/>
    <m/>
  </r>
  <r>
    <n v="1309"/>
    <x v="12"/>
    <x v="54"/>
    <n v="20"/>
    <s v="Online Deposit (BOA ending 1903)"/>
    <d v="2020-10-14T00:00:00"/>
  </r>
  <r>
    <n v="1310"/>
    <x v="13"/>
    <x v="54"/>
    <m/>
    <m/>
    <m/>
  </r>
  <r>
    <n v="1311"/>
    <x v="14"/>
    <x v="54"/>
    <m/>
    <m/>
    <m/>
  </r>
  <r>
    <n v="1312"/>
    <x v="15"/>
    <x v="54"/>
    <m/>
    <m/>
    <m/>
  </r>
  <r>
    <n v="1313"/>
    <x v="16"/>
    <x v="54"/>
    <n v="20"/>
    <s v="Online Deposit (BOA ending 1930)"/>
    <d v="2020-12-02T00:00:00"/>
  </r>
  <r>
    <n v="1314"/>
    <x v="17"/>
    <x v="54"/>
    <n v="0"/>
    <s v="Discontinued"/>
    <m/>
  </r>
  <r>
    <n v="1315"/>
    <x v="18"/>
    <x v="54"/>
    <n v="20"/>
    <s v="Online Deposit (BOA ending 1903)"/>
    <d v="2020-10-14T00:00:00"/>
  </r>
  <r>
    <n v="1316"/>
    <x v="19"/>
    <x v="54"/>
    <m/>
    <m/>
    <m/>
  </r>
  <r>
    <n v="1317"/>
    <x v="20"/>
    <x v="54"/>
    <m/>
    <m/>
    <m/>
  </r>
  <r>
    <n v="1318"/>
    <x v="21"/>
    <x v="54"/>
    <n v="20"/>
    <s v="Online Deposit (AFCU - 10170008828731---320 for Hana + 320 for Mintwab)"/>
    <d v="2020-10-15T00:00:00"/>
  </r>
  <r>
    <n v="1319"/>
    <x v="22"/>
    <x v="54"/>
    <n v="20"/>
    <s v="$740 Popmoney transfer from Hana (240 for Hana + 240 for Mintwab + 260 for John) - Deposit to AFCU"/>
    <d v="2021-04-14T00:00:00"/>
  </r>
  <r>
    <n v="1320"/>
    <x v="23"/>
    <x v="54"/>
    <m/>
    <m/>
    <m/>
  </r>
  <r>
    <n v="1321"/>
    <x v="0"/>
    <x v="55"/>
    <n v="20"/>
    <s v="Online Deposit (BOA ending 1645 -- 300 for union + 200 personal (Quskuam))"/>
    <d v="2020-10-29T00:00:00"/>
  </r>
  <r>
    <n v="1322"/>
    <x v="1"/>
    <x v="55"/>
    <n v="20"/>
    <s v="From Personal account"/>
    <d v="2020-10-13T00:00:00"/>
  </r>
  <r>
    <n v="1323"/>
    <x v="2"/>
    <x v="55"/>
    <m/>
    <m/>
    <m/>
  </r>
  <r>
    <n v="1324"/>
    <x v="3"/>
    <x v="55"/>
    <n v="20"/>
    <s v="Online Deposit (BOA ending 1930)"/>
    <d v="2020-10-28T00:00:00"/>
  </r>
  <r>
    <n v="1325"/>
    <x v="4"/>
    <x v="55"/>
    <n v="20"/>
    <s v="Online Deposit (BOA ending 1903)"/>
    <d v="2020-10-13T00:00:00"/>
  </r>
  <r>
    <n v="1326"/>
    <x v="5"/>
    <x v="55"/>
    <n v="20"/>
    <s v="Online Deposit (BOA ending 1930)"/>
    <d v="2020-10-13T00:00:00"/>
  </r>
  <r>
    <n v="1327"/>
    <x v="6"/>
    <x v="55"/>
    <m/>
    <m/>
    <m/>
  </r>
  <r>
    <n v="1328"/>
    <x v="7"/>
    <x v="55"/>
    <n v="20"/>
    <s v="Online Deposit (BOA ending 1930)"/>
    <d v="2020-11-27T00:00:00"/>
  </r>
  <r>
    <n v="1329"/>
    <x v="8"/>
    <x v="55"/>
    <n v="20"/>
    <s v="Online Deposit (BOA ending 1930)"/>
    <d v="2021-02-22T00:00:00"/>
  </r>
  <r>
    <n v="1330"/>
    <x v="9"/>
    <x v="55"/>
    <n v="20"/>
    <s v="Online Deposit (BOA ending 1903)"/>
    <d v="2020-10-13T00:00:00"/>
  </r>
  <r>
    <n v="1331"/>
    <x v="10"/>
    <x v="55"/>
    <n v="20"/>
    <s v="Online Deposit (AFCU - 10170008828731---320 for Hana + 320 for Mintwab)"/>
    <d v="2020-10-15T00:00:00"/>
  </r>
  <r>
    <n v="1332"/>
    <x v="11"/>
    <x v="55"/>
    <m/>
    <m/>
    <m/>
  </r>
  <r>
    <n v="1333"/>
    <x v="12"/>
    <x v="55"/>
    <n v="20"/>
    <s v="Online Deposit (BOA ending 1903)"/>
    <d v="2020-10-14T00:00:00"/>
  </r>
  <r>
    <n v="1334"/>
    <x v="13"/>
    <x v="55"/>
    <m/>
    <m/>
    <m/>
  </r>
  <r>
    <n v="1335"/>
    <x v="14"/>
    <x v="55"/>
    <m/>
    <m/>
    <m/>
  </r>
  <r>
    <n v="1336"/>
    <x v="15"/>
    <x v="55"/>
    <m/>
    <m/>
    <m/>
  </r>
  <r>
    <n v="1337"/>
    <x v="16"/>
    <x v="55"/>
    <n v="20"/>
    <s v="Online Deposit (BOA ending 1930)"/>
    <d v="2020-12-02T00:00:00"/>
  </r>
  <r>
    <n v="1338"/>
    <x v="17"/>
    <x v="55"/>
    <n v="0"/>
    <s v="Discontinued"/>
    <m/>
  </r>
  <r>
    <n v="1339"/>
    <x v="18"/>
    <x v="55"/>
    <n v="20"/>
    <s v="Online Deposit (BOA ending 1903)"/>
    <d v="2020-10-14T00:00:00"/>
  </r>
  <r>
    <n v="1340"/>
    <x v="19"/>
    <x v="55"/>
    <m/>
    <m/>
    <m/>
  </r>
  <r>
    <n v="1341"/>
    <x v="20"/>
    <x v="55"/>
    <m/>
    <m/>
    <m/>
  </r>
  <r>
    <n v="1342"/>
    <x v="21"/>
    <x v="55"/>
    <n v="20"/>
    <s v="Online Deposit (AFCU - 10170008828731---320 for Hana + 320 for Mintwab)"/>
    <d v="2020-10-15T00:00:00"/>
  </r>
  <r>
    <n v="1343"/>
    <x v="22"/>
    <x v="55"/>
    <n v="20"/>
    <s v="$740 Popmoney transfer from Hana (240 for Hana + 240 for Mintwab + 260 for John) - Deposit to AFCU"/>
    <d v="2021-04-14T00:00:00"/>
  </r>
  <r>
    <n v="1344"/>
    <x v="23"/>
    <x v="55"/>
    <m/>
    <m/>
    <m/>
  </r>
  <r>
    <n v="1345"/>
    <x v="0"/>
    <x v="56"/>
    <n v="20"/>
    <s v="Online Deposit (BOA ending 1645 -- 300 for union + 200 personal (Quskuam))"/>
    <d v="2020-10-29T00:00:00"/>
  </r>
  <r>
    <n v="1346"/>
    <x v="1"/>
    <x v="56"/>
    <n v="20"/>
    <s v="From Personal account"/>
    <d v="2020-10-13T00:00:00"/>
  </r>
  <r>
    <n v="1347"/>
    <x v="2"/>
    <x v="56"/>
    <m/>
    <m/>
    <m/>
  </r>
  <r>
    <n v="1348"/>
    <x v="3"/>
    <x v="56"/>
    <n v="20"/>
    <s v="Online Deposit (BOA ending 1930)"/>
    <d v="2020-10-28T00:00:00"/>
  </r>
  <r>
    <n v="1349"/>
    <x v="4"/>
    <x v="56"/>
    <n v="20"/>
    <s v="Online Deposit (BOA ending 1903)"/>
    <d v="2020-10-13T00:00:00"/>
  </r>
  <r>
    <n v="1350"/>
    <x v="5"/>
    <x v="56"/>
    <n v="20"/>
    <s v="Online Deposit (BOA ending 1930)"/>
    <d v="2020-10-13T00:00:00"/>
  </r>
  <r>
    <n v="1351"/>
    <x v="6"/>
    <x v="56"/>
    <m/>
    <m/>
    <m/>
  </r>
  <r>
    <n v="1352"/>
    <x v="7"/>
    <x v="56"/>
    <n v="20"/>
    <s v="Online Deposit (BOA ending 1930)"/>
    <d v="2020-11-27T00:00:00"/>
  </r>
  <r>
    <n v="1353"/>
    <x v="8"/>
    <x v="56"/>
    <n v="20"/>
    <s v="Online Deposit (BOA ending 1930)"/>
    <d v="2021-02-22T00:00:00"/>
  </r>
  <r>
    <n v="1354"/>
    <x v="9"/>
    <x v="56"/>
    <n v="20"/>
    <s v="Online Deposit (BOA ending 1903)"/>
    <d v="2020-10-13T00:00:00"/>
  </r>
  <r>
    <n v="1355"/>
    <x v="10"/>
    <x v="56"/>
    <n v="20"/>
    <s v="Online Deposit (AFCU - 10170008828731---320 for Hana + 320 for Mintwab)"/>
    <d v="2020-10-15T00:00:00"/>
  </r>
  <r>
    <n v="1356"/>
    <x v="11"/>
    <x v="56"/>
    <m/>
    <m/>
    <m/>
  </r>
  <r>
    <n v="1357"/>
    <x v="12"/>
    <x v="56"/>
    <n v="20"/>
    <s v="Online Deposit (BOA ending 1930)"/>
    <d v="2020-10-14T00:00:00"/>
  </r>
  <r>
    <n v="1358"/>
    <x v="13"/>
    <x v="56"/>
    <m/>
    <m/>
    <m/>
  </r>
  <r>
    <n v="1359"/>
    <x v="14"/>
    <x v="56"/>
    <m/>
    <m/>
    <m/>
  </r>
  <r>
    <n v="1360"/>
    <x v="15"/>
    <x v="56"/>
    <m/>
    <m/>
    <m/>
  </r>
  <r>
    <n v="1361"/>
    <x v="16"/>
    <x v="56"/>
    <n v="20"/>
    <s v="Online Deposit (BOA ending 1930)"/>
    <d v="2020-12-02T00:00:00"/>
  </r>
  <r>
    <n v="1362"/>
    <x v="17"/>
    <x v="56"/>
    <n v="0"/>
    <s v="Discontinued"/>
    <m/>
  </r>
  <r>
    <n v="1363"/>
    <x v="18"/>
    <x v="56"/>
    <n v="20"/>
    <s v="Online Deposit (BOA ending 1903)"/>
    <d v="2020-10-14T00:00:00"/>
  </r>
  <r>
    <n v="1364"/>
    <x v="19"/>
    <x v="56"/>
    <m/>
    <m/>
    <m/>
  </r>
  <r>
    <n v="1365"/>
    <x v="20"/>
    <x v="56"/>
    <m/>
    <m/>
    <m/>
  </r>
  <r>
    <n v="1366"/>
    <x v="21"/>
    <x v="56"/>
    <n v="20"/>
    <s v="Online Deposit (AFCU - 10170008828731---320 for Hana + 320 for Mintwab)"/>
    <d v="2020-10-15T00:00:00"/>
  </r>
  <r>
    <n v="1367"/>
    <x v="22"/>
    <x v="56"/>
    <n v="20"/>
    <s v="$740 Popmoney transfer from Hana (240 for Hana + 240 for Mintwab + 260 for John) - Deposit to AFCU"/>
    <d v="2021-04-14T00:00:00"/>
  </r>
  <r>
    <n v="1368"/>
    <x v="23"/>
    <x v="56"/>
    <m/>
    <m/>
    <m/>
  </r>
  <r>
    <n v="1369"/>
    <x v="0"/>
    <x v="57"/>
    <n v="20"/>
    <s v="Online Deposit (BOA ending 1645 -- 300 for union + 200 personal (Quskuam))"/>
    <d v="2020-10-29T00:00:00"/>
  </r>
  <r>
    <n v="1370"/>
    <x v="1"/>
    <x v="57"/>
    <n v="20"/>
    <s v="From Personal account"/>
    <d v="2021-02-26T00:00:00"/>
  </r>
  <r>
    <n v="1371"/>
    <x v="2"/>
    <x v="57"/>
    <m/>
    <m/>
    <m/>
  </r>
  <r>
    <n v="1372"/>
    <x v="3"/>
    <x v="57"/>
    <n v="20"/>
    <s v="Online Deposit (BOA ending 1930)"/>
    <d v="2020-10-28T00:00:00"/>
  </r>
  <r>
    <n v="1373"/>
    <x v="4"/>
    <x v="57"/>
    <n v="20"/>
    <s v="Online Deposit (BOA ending 1903)"/>
    <d v="2021-03-10T00:00:00"/>
  </r>
  <r>
    <n v="1374"/>
    <x v="5"/>
    <x v="57"/>
    <n v="20"/>
    <s v="Online Deposit (BOA ending 1930)"/>
    <d v="2021-04-10T00:00:00"/>
  </r>
  <r>
    <n v="1375"/>
    <x v="6"/>
    <x v="57"/>
    <m/>
    <m/>
    <m/>
  </r>
  <r>
    <n v="1376"/>
    <x v="7"/>
    <x v="57"/>
    <n v="20"/>
    <s v="Online Deposit (BOA ending 1930)"/>
    <d v="2021-04-10T00:00:00"/>
  </r>
  <r>
    <n v="1377"/>
    <x v="8"/>
    <x v="57"/>
    <m/>
    <m/>
    <m/>
  </r>
  <r>
    <n v="1378"/>
    <x v="9"/>
    <x v="57"/>
    <n v="20"/>
    <s v="Online Deposit (BOA ending 1903)"/>
    <d v="2021-03-10T00:00:00"/>
  </r>
  <r>
    <n v="1379"/>
    <x v="10"/>
    <x v="57"/>
    <n v="20"/>
    <s v="Online Deposit (AFCU - 10170008828731---320 for Hana + 320 for Mintwab)"/>
    <d v="2020-10-15T00:00:00"/>
  </r>
  <r>
    <n v="1380"/>
    <x v="11"/>
    <x v="57"/>
    <m/>
    <m/>
    <m/>
  </r>
  <r>
    <n v="1381"/>
    <x v="12"/>
    <x v="57"/>
    <n v="20"/>
    <s v="Online Deposit (BOA ending 1930)"/>
    <d v="2021-03-08T00:00:00"/>
  </r>
  <r>
    <n v="1382"/>
    <x v="13"/>
    <x v="57"/>
    <m/>
    <m/>
    <m/>
  </r>
  <r>
    <n v="1383"/>
    <x v="14"/>
    <x v="57"/>
    <m/>
    <m/>
    <m/>
  </r>
  <r>
    <n v="1384"/>
    <x v="15"/>
    <x v="57"/>
    <m/>
    <m/>
    <m/>
  </r>
  <r>
    <n v="1385"/>
    <x v="16"/>
    <x v="57"/>
    <n v="20"/>
    <s v="Online Deposit (BOA ending 1930)"/>
    <d v="2020-12-02T00:00:00"/>
  </r>
  <r>
    <n v="1386"/>
    <x v="17"/>
    <x v="57"/>
    <n v="0"/>
    <s v="Discontinued"/>
    <m/>
  </r>
  <r>
    <n v="1387"/>
    <x v="18"/>
    <x v="57"/>
    <n v="0"/>
    <s v="No longer a member due to being late on payment (discussed in the picknic meeting o 9/17/2022)"/>
    <d v="2022-09-17T00:00:00"/>
  </r>
  <r>
    <n v="1388"/>
    <x v="19"/>
    <x v="57"/>
    <m/>
    <m/>
    <m/>
  </r>
  <r>
    <n v="1389"/>
    <x v="20"/>
    <x v="57"/>
    <m/>
    <m/>
    <m/>
  </r>
  <r>
    <n v="1390"/>
    <x v="21"/>
    <x v="57"/>
    <n v="20"/>
    <s v="Online Deposit (AFCU - 10170008828731---320 for Hana + 320 for Mintwab)"/>
    <d v="2020-10-15T00:00:00"/>
  </r>
  <r>
    <n v="1391"/>
    <x v="22"/>
    <x v="57"/>
    <m/>
    <m/>
    <m/>
  </r>
  <r>
    <n v="1392"/>
    <x v="23"/>
    <x v="57"/>
    <m/>
    <m/>
    <m/>
  </r>
  <r>
    <n v="1393"/>
    <x v="0"/>
    <x v="58"/>
    <n v="20"/>
    <s v="Online Deposit (BOA ending 1645 -- 300 for union + 200 personal (Quskuam))"/>
    <d v="2020-10-29T00:00:00"/>
  </r>
  <r>
    <n v="1394"/>
    <x v="1"/>
    <x v="58"/>
    <n v="20"/>
    <s v="From Personal account"/>
    <d v="2021-02-26T00:00:00"/>
  </r>
  <r>
    <n v="1395"/>
    <x v="2"/>
    <x v="58"/>
    <m/>
    <m/>
    <m/>
  </r>
  <r>
    <n v="1396"/>
    <x v="3"/>
    <x v="58"/>
    <n v="20"/>
    <s v="$10 cash + $150 online Deposit (BOA ending 1930)"/>
    <d v="2021-04-19T00:00:00"/>
  </r>
  <r>
    <n v="1397"/>
    <x v="4"/>
    <x v="58"/>
    <n v="20"/>
    <s v="Online Deposit (BOA ending 1903)"/>
    <d v="2021-03-10T00:00:00"/>
  </r>
  <r>
    <n v="1398"/>
    <x v="5"/>
    <x v="58"/>
    <n v="20"/>
    <s v="Online Deposit (BOA ending 1930)"/>
    <d v="2021-04-10T00:00:00"/>
  </r>
  <r>
    <n v="1399"/>
    <x v="6"/>
    <x v="58"/>
    <m/>
    <m/>
    <m/>
  </r>
  <r>
    <n v="1400"/>
    <x v="7"/>
    <x v="58"/>
    <n v="20"/>
    <s v="Online Deposit (BOA ending 1930)"/>
    <d v="2021-04-10T00:00:00"/>
  </r>
  <r>
    <n v="1401"/>
    <x v="8"/>
    <x v="58"/>
    <m/>
    <m/>
    <m/>
  </r>
  <r>
    <n v="1402"/>
    <x v="9"/>
    <x v="58"/>
    <n v="20"/>
    <s v="Online Deposit (BOA ending 1903)"/>
    <d v="2021-03-10T00:00:00"/>
  </r>
  <r>
    <n v="1403"/>
    <x v="10"/>
    <x v="58"/>
    <n v="20"/>
    <s v="Online Deposit (AFCU - 10170008828731---320 for Hana + 320 for Mintwab)"/>
    <d v="2020-10-15T00:00:00"/>
  </r>
  <r>
    <n v="1404"/>
    <x v="11"/>
    <x v="58"/>
    <m/>
    <m/>
    <m/>
  </r>
  <r>
    <n v="1405"/>
    <x v="12"/>
    <x v="58"/>
    <n v="20"/>
    <s v="Online Deposit (BOA ending 1930)"/>
    <d v="2021-03-08T00:00:00"/>
  </r>
  <r>
    <n v="1406"/>
    <x v="13"/>
    <x v="58"/>
    <m/>
    <m/>
    <m/>
  </r>
  <r>
    <n v="1407"/>
    <x v="14"/>
    <x v="58"/>
    <m/>
    <m/>
    <m/>
  </r>
  <r>
    <n v="1408"/>
    <x v="15"/>
    <x v="58"/>
    <m/>
    <m/>
    <m/>
  </r>
  <r>
    <n v="1409"/>
    <x v="16"/>
    <x v="58"/>
    <n v="20"/>
    <s v="Online Deposit (BOA ending 1930)"/>
    <d v="2020-12-02T00:00:00"/>
  </r>
  <r>
    <n v="1410"/>
    <x v="17"/>
    <x v="58"/>
    <n v="0"/>
    <s v="Discontinued"/>
    <m/>
  </r>
  <r>
    <n v="1411"/>
    <x v="18"/>
    <x v="58"/>
    <n v="0"/>
    <s v="No longer a member due to being late on payment (discussed in the picknic meeting o 9/17/2022)"/>
    <d v="2022-09-17T00:00:00"/>
  </r>
  <r>
    <n v="1412"/>
    <x v="19"/>
    <x v="58"/>
    <m/>
    <m/>
    <m/>
  </r>
  <r>
    <n v="1413"/>
    <x v="20"/>
    <x v="58"/>
    <m/>
    <m/>
    <m/>
  </r>
  <r>
    <n v="1414"/>
    <x v="21"/>
    <x v="58"/>
    <n v="20"/>
    <s v="Online Deposit (AFCU - 10170008828731---320 for Hana + 320 for Mintwab)"/>
    <d v="2020-10-15T00:00:00"/>
  </r>
  <r>
    <n v="1415"/>
    <x v="22"/>
    <x v="58"/>
    <m/>
    <m/>
    <m/>
  </r>
  <r>
    <n v="1416"/>
    <x v="23"/>
    <x v="58"/>
    <m/>
    <m/>
    <m/>
  </r>
  <r>
    <n v="1417"/>
    <x v="0"/>
    <x v="59"/>
    <n v="20"/>
    <s v="Online Deposit (BOA ending 1645 - $200)"/>
    <d v="2021-05-13T00:00:00"/>
  </r>
  <r>
    <n v="1418"/>
    <x v="1"/>
    <x v="59"/>
    <n v="20"/>
    <s v="From Personal account"/>
    <d v="2021-02-26T00:00:00"/>
  </r>
  <r>
    <n v="1419"/>
    <x v="2"/>
    <x v="59"/>
    <m/>
    <m/>
    <m/>
  </r>
  <r>
    <n v="1420"/>
    <x v="3"/>
    <x v="59"/>
    <n v="20"/>
    <s v="$10 cash + $150 online Deposit (BOA ending 1930)"/>
    <d v="2021-04-19T00:00:00"/>
  </r>
  <r>
    <n v="1421"/>
    <x v="4"/>
    <x v="59"/>
    <n v="20"/>
    <s v="Online Deposit (BOA ending 1903)"/>
    <d v="2021-03-10T00:00:00"/>
  </r>
  <r>
    <n v="1422"/>
    <x v="5"/>
    <x v="59"/>
    <n v="20"/>
    <s v="Online Deposit (BOA ending 1930)"/>
    <d v="2021-04-10T00:00:00"/>
  </r>
  <r>
    <n v="1423"/>
    <x v="6"/>
    <x v="59"/>
    <m/>
    <m/>
    <m/>
  </r>
  <r>
    <n v="1424"/>
    <x v="7"/>
    <x v="59"/>
    <n v="20"/>
    <s v="Online Deposit (BOA ending 1930)"/>
    <d v="2021-04-10T00:00:00"/>
  </r>
  <r>
    <n v="1425"/>
    <x v="8"/>
    <x v="59"/>
    <m/>
    <m/>
    <m/>
  </r>
  <r>
    <n v="1426"/>
    <x v="9"/>
    <x v="59"/>
    <n v="20"/>
    <s v="Online Deposit (BOA ending 1903)"/>
    <d v="2021-03-10T00:00:00"/>
  </r>
  <r>
    <n v="1427"/>
    <x v="10"/>
    <x v="59"/>
    <n v="20"/>
    <s v="Online Deposit (AFCU - 10170008828731---320 for Hana + 320 for Mintwab)"/>
    <d v="2020-10-15T00:00:00"/>
  </r>
  <r>
    <n v="1428"/>
    <x v="11"/>
    <x v="59"/>
    <m/>
    <m/>
    <m/>
  </r>
  <r>
    <n v="1429"/>
    <x v="12"/>
    <x v="59"/>
    <n v="20"/>
    <s v="Online Deposit (BOA ending 1930)"/>
    <d v="2021-03-08T00:00:00"/>
  </r>
  <r>
    <n v="1430"/>
    <x v="13"/>
    <x v="59"/>
    <m/>
    <m/>
    <m/>
  </r>
  <r>
    <n v="1431"/>
    <x v="14"/>
    <x v="59"/>
    <m/>
    <m/>
    <m/>
  </r>
  <r>
    <n v="1432"/>
    <x v="15"/>
    <x v="59"/>
    <m/>
    <m/>
    <m/>
  </r>
  <r>
    <n v="1433"/>
    <x v="16"/>
    <x v="59"/>
    <n v="20"/>
    <s v="Online Deposit (BOA ending 1930)"/>
    <d v="2020-12-02T00:00:00"/>
  </r>
  <r>
    <n v="1434"/>
    <x v="17"/>
    <x v="59"/>
    <n v="0"/>
    <s v="Discontinued"/>
    <m/>
  </r>
  <r>
    <n v="1435"/>
    <x v="18"/>
    <x v="59"/>
    <n v="0"/>
    <s v="No longer a member due to being late on payment (discussed in the picknic meeting o 9/17/2022)"/>
    <d v="2022-09-17T00:00:00"/>
  </r>
  <r>
    <n v="1436"/>
    <x v="19"/>
    <x v="59"/>
    <m/>
    <m/>
    <m/>
  </r>
  <r>
    <n v="1437"/>
    <x v="20"/>
    <x v="59"/>
    <m/>
    <m/>
    <m/>
  </r>
  <r>
    <n v="1438"/>
    <x v="21"/>
    <x v="59"/>
    <n v="20"/>
    <s v="Online Deposit (AFCU - 10170008828731---320 for Hana + 320 for Mintwab)"/>
    <d v="2020-10-15T00:00:00"/>
  </r>
  <r>
    <n v="1439"/>
    <x v="22"/>
    <x v="59"/>
    <m/>
    <m/>
    <m/>
  </r>
  <r>
    <n v="1440"/>
    <x v="23"/>
    <x v="59"/>
    <m/>
    <m/>
    <m/>
  </r>
  <r>
    <n v="1441"/>
    <x v="0"/>
    <x v="60"/>
    <n v="20"/>
    <s v="Online Deposit (BOA ending 1645 - $200)"/>
    <d v="2021-05-13T00:00:00"/>
  </r>
  <r>
    <n v="1442"/>
    <x v="1"/>
    <x v="60"/>
    <n v="20"/>
    <s v="From Personal account"/>
    <d v="2021-02-26T00:00:00"/>
  </r>
  <r>
    <n v="1443"/>
    <x v="2"/>
    <x v="60"/>
    <m/>
    <m/>
    <m/>
  </r>
  <r>
    <n v="1444"/>
    <x v="3"/>
    <x v="60"/>
    <n v="20"/>
    <s v="$10 cash + $150 online Deposit (BOA ending 1930)"/>
    <d v="2021-04-19T00:00:00"/>
  </r>
  <r>
    <n v="1445"/>
    <x v="4"/>
    <x v="60"/>
    <n v="20"/>
    <s v="Online Deposit (BOA ending 1903)"/>
    <d v="2021-03-10T00:00:00"/>
  </r>
  <r>
    <n v="1446"/>
    <x v="5"/>
    <x v="60"/>
    <n v="20"/>
    <s v="Online Deposit (BOA ending 1930)"/>
    <d v="2021-04-10T00:00:00"/>
  </r>
  <r>
    <n v="1447"/>
    <x v="6"/>
    <x v="60"/>
    <m/>
    <m/>
    <m/>
  </r>
  <r>
    <n v="1448"/>
    <x v="7"/>
    <x v="60"/>
    <n v="20"/>
    <s v="Online Deposit (BOA ending 1930)"/>
    <d v="2021-04-10T00:00:00"/>
  </r>
  <r>
    <n v="1449"/>
    <x v="8"/>
    <x v="60"/>
    <m/>
    <m/>
    <m/>
  </r>
  <r>
    <n v="1450"/>
    <x v="9"/>
    <x v="60"/>
    <n v="20"/>
    <s v="Online Deposit (BOA ending 1903)"/>
    <d v="2021-03-10T00:00:00"/>
  </r>
  <r>
    <n v="1451"/>
    <x v="10"/>
    <x v="60"/>
    <n v="20"/>
    <s v="$740 Popmoney transfer from Hana (240 for Hana + 240 for Mintwab + 260 for John) - Deposit to AFCU"/>
    <d v="2021-04-14T00:00:00"/>
  </r>
  <r>
    <n v="1452"/>
    <x v="11"/>
    <x v="60"/>
    <m/>
    <m/>
    <m/>
  </r>
  <r>
    <n v="1453"/>
    <x v="12"/>
    <x v="60"/>
    <n v="20"/>
    <s v="Online Deposit (BOA ending 1930)"/>
    <d v="2021-03-08T00:00:00"/>
  </r>
  <r>
    <n v="1454"/>
    <x v="13"/>
    <x v="60"/>
    <m/>
    <m/>
    <m/>
  </r>
  <r>
    <n v="1455"/>
    <x v="14"/>
    <x v="60"/>
    <m/>
    <m/>
    <m/>
  </r>
  <r>
    <n v="1456"/>
    <x v="15"/>
    <x v="60"/>
    <m/>
    <m/>
    <m/>
  </r>
  <r>
    <n v="1457"/>
    <x v="16"/>
    <x v="60"/>
    <n v="20"/>
    <s v="Online Deposit (BOA ending 1930)"/>
    <d v="2020-12-02T00:00:00"/>
  </r>
  <r>
    <n v="1458"/>
    <x v="17"/>
    <x v="60"/>
    <n v="0"/>
    <s v="Discontinued"/>
    <m/>
  </r>
  <r>
    <n v="1459"/>
    <x v="18"/>
    <x v="60"/>
    <n v="0"/>
    <s v="No longer a member due to being late on payment (discussed in the picknic meeting o 9/17/2022)"/>
    <d v="2022-09-17T00:00:00"/>
  </r>
  <r>
    <n v="1460"/>
    <x v="19"/>
    <x v="60"/>
    <m/>
    <m/>
    <m/>
  </r>
  <r>
    <n v="1461"/>
    <x v="20"/>
    <x v="60"/>
    <m/>
    <m/>
    <m/>
  </r>
  <r>
    <n v="1462"/>
    <x v="21"/>
    <x v="60"/>
    <n v="20"/>
    <s v="$740 Popmoney transfer from Hana (240 for Hana + 240 for Mintwab + 260 for John) - Deposit to AFCU"/>
    <d v="2021-04-14T00:00:00"/>
  </r>
  <r>
    <n v="1463"/>
    <x v="22"/>
    <x v="60"/>
    <m/>
    <m/>
    <m/>
  </r>
  <r>
    <n v="1464"/>
    <x v="23"/>
    <x v="60"/>
    <m/>
    <m/>
    <m/>
  </r>
  <r>
    <n v="1465"/>
    <x v="0"/>
    <x v="61"/>
    <n v="20"/>
    <s v="Online Deposit (BOA ending 1645 - $200)"/>
    <d v="2021-05-13T00:00:00"/>
  </r>
  <r>
    <n v="1466"/>
    <x v="1"/>
    <x v="61"/>
    <n v="20"/>
    <s v="From Personal account"/>
    <d v="2021-02-26T00:00:00"/>
  </r>
  <r>
    <n v="1467"/>
    <x v="2"/>
    <x v="61"/>
    <m/>
    <m/>
    <m/>
  </r>
  <r>
    <n v="1468"/>
    <x v="3"/>
    <x v="61"/>
    <n v="20"/>
    <s v="$10 cash + $150 online Deposit (BOA ending 1930)"/>
    <d v="2021-04-19T00:00:00"/>
  </r>
  <r>
    <n v="1469"/>
    <x v="4"/>
    <x v="61"/>
    <n v="20"/>
    <s v="Online Deposit (BOA ending 1903)"/>
    <d v="2021-03-10T00:00:00"/>
  </r>
  <r>
    <n v="1470"/>
    <x v="5"/>
    <x v="61"/>
    <n v="20"/>
    <s v="Online Deposit (BOA ending 1930)"/>
    <d v="2021-04-10T00:00:00"/>
  </r>
  <r>
    <n v="1471"/>
    <x v="6"/>
    <x v="61"/>
    <m/>
    <m/>
    <m/>
  </r>
  <r>
    <n v="1472"/>
    <x v="7"/>
    <x v="61"/>
    <n v="20"/>
    <s v="Online Deposit (BOA ending 1930)"/>
    <d v="2021-04-10T00:00:00"/>
  </r>
  <r>
    <n v="1473"/>
    <x v="8"/>
    <x v="61"/>
    <m/>
    <m/>
    <m/>
  </r>
  <r>
    <n v="1474"/>
    <x v="9"/>
    <x v="61"/>
    <n v="20"/>
    <s v="Online Deposit (BOA ending 1903)"/>
    <d v="2021-03-10T00:00:00"/>
  </r>
  <r>
    <n v="1475"/>
    <x v="10"/>
    <x v="61"/>
    <n v="20"/>
    <s v="$740 Popmoney transfer from Hana (240 for Hana + 240 for Mintwab + 260 for John) - Deposit to AFCU"/>
    <d v="2021-04-14T00:00:00"/>
  </r>
  <r>
    <n v="1476"/>
    <x v="11"/>
    <x v="61"/>
    <m/>
    <m/>
    <m/>
  </r>
  <r>
    <n v="1477"/>
    <x v="12"/>
    <x v="61"/>
    <n v="20"/>
    <s v="Online Deposit (BOA ending 1930)"/>
    <d v="2021-03-08T00:00:00"/>
  </r>
  <r>
    <n v="1478"/>
    <x v="13"/>
    <x v="61"/>
    <m/>
    <m/>
    <m/>
  </r>
  <r>
    <n v="1479"/>
    <x v="14"/>
    <x v="61"/>
    <m/>
    <m/>
    <m/>
  </r>
  <r>
    <n v="1480"/>
    <x v="15"/>
    <x v="61"/>
    <m/>
    <m/>
    <m/>
  </r>
  <r>
    <n v="1481"/>
    <x v="16"/>
    <x v="61"/>
    <n v="20"/>
    <s v="Online Deposit (BOA ending 1930)"/>
    <d v="2021-04-19T00:00:00"/>
  </r>
  <r>
    <n v="1482"/>
    <x v="17"/>
    <x v="61"/>
    <n v="0"/>
    <s v="Discontinued"/>
    <m/>
  </r>
  <r>
    <n v="1483"/>
    <x v="18"/>
    <x v="61"/>
    <n v="0"/>
    <s v="No longer a member due to being late on payment (discussed in the picknic meeting o 9/17/2022)"/>
    <d v="2022-09-17T00:00:00"/>
  </r>
  <r>
    <n v="1484"/>
    <x v="19"/>
    <x v="61"/>
    <m/>
    <m/>
    <m/>
  </r>
  <r>
    <n v="1485"/>
    <x v="20"/>
    <x v="61"/>
    <m/>
    <m/>
    <m/>
  </r>
  <r>
    <n v="1486"/>
    <x v="21"/>
    <x v="61"/>
    <n v="20"/>
    <s v="$740 Popmoney transfer from Hana (240 for Hana + 240 for Mintwab + 260 for John) - Deposit to AFCU"/>
    <d v="2021-04-14T00:00:00"/>
  </r>
  <r>
    <n v="1487"/>
    <x v="22"/>
    <x v="61"/>
    <m/>
    <m/>
    <m/>
  </r>
  <r>
    <n v="1488"/>
    <x v="23"/>
    <x v="61"/>
    <m/>
    <m/>
    <m/>
  </r>
  <r>
    <n v="1489"/>
    <x v="0"/>
    <x v="62"/>
    <n v="20"/>
    <s v="Online Deposit (BOA ending 1645 - $200)"/>
    <d v="2021-05-13T00:00:00"/>
  </r>
  <r>
    <n v="1490"/>
    <x v="1"/>
    <x v="62"/>
    <n v="20"/>
    <s v="From Personal account"/>
    <d v="2021-04-10T00:00:00"/>
  </r>
  <r>
    <n v="1491"/>
    <x v="2"/>
    <x v="62"/>
    <m/>
    <m/>
    <m/>
  </r>
  <r>
    <n v="1492"/>
    <x v="3"/>
    <x v="62"/>
    <n v="20"/>
    <s v="$10 cash + $150 online Deposit (BOA ending 1930)"/>
    <d v="2021-04-19T00:00:00"/>
  </r>
  <r>
    <n v="1493"/>
    <x v="4"/>
    <x v="62"/>
    <n v="20"/>
    <s v="Online Deposit (BOA ending 1930)"/>
    <d v="2021-04-10T00:00:00"/>
  </r>
  <r>
    <n v="1494"/>
    <x v="5"/>
    <x v="62"/>
    <n v="20"/>
    <s v="Online Deposit (BOA ending 1930)"/>
    <d v="2021-04-10T00:00:00"/>
  </r>
  <r>
    <n v="1495"/>
    <x v="6"/>
    <x v="62"/>
    <m/>
    <m/>
    <m/>
  </r>
  <r>
    <n v="1496"/>
    <x v="7"/>
    <x v="62"/>
    <n v="20"/>
    <s v="Online Deposit (BOA ending 1930)"/>
    <d v="2021-04-10T00:00:00"/>
  </r>
  <r>
    <n v="1497"/>
    <x v="8"/>
    <x v="62"/>
    <m/>
    <m/>
    <m/>
  </r>
  <r>
    <n v="1498"/>
    <x v="9"/>
    <x v="62"/>
    <n v="20"/>
    <s v="Online Deposit (BOA ending 1903)"/>
    <d v="2021-04-10T00:00:00"/>
  </r>
  <r>
    <n v="1499"/>
    <x v="10"/>
    <x v="62"/>
    <n v="20"/>
    <s v="$740 Popmoney transfer from Hana (240 for Hana + 240 for Mintwab + 260 for John) - Deposit to AFCU"/>
    <d v="2021-04-14T00:00:00"/>
  </r>
  <r>
    <n v="1500"/>
    <x v="11"/>
    <x v="62"/>
    <m/>
    <m/>
    <m/>
  </r>
  <r>
    <n v="1501"/>
    <x v="12"/>
    <x v="62"/>
    <n v="20"/>
    <s v="Online Deposit from Daniel Mulugeta on behalf of Tsige Desta (BOA ending 1930)"/>
    <d v="2021-04-11T00:00:00"/>
  </r>
  <r>
    <n v="1502"/>
    <x v="13"/>
    <x v="62"/>
    <m/>
    <m/>
    <m/>
  </r>
  <r>
    <n v="1503"/>
    <x v="14"/>
    <x v="62"/>
    <m/>
    <m/>
    <m/>
  </r>
  <r>
    <n v="1504"/>
    <x v="15"/>
    <x v="62"/>
    <m/>
    <m/>
    <m/>
  </r>
  <r>
    <n v="1505"/>
    <x v="16"/>
    <x v="62"/>
    <n v="20"/>
    <s v="Online Deposit (BOA ending 1930)"/>
    <d v="2021-04-19T00:00:00"/>
  </r>
  <r>
    <n v="1506"/>
    <x v="17"/>
    <x v="62"/>
    <n v="0"/>
    <s v="Discontinued"/>
    <m/>
  </r>
  <r>
    <n v="1507"/>
    <x v="18"/>
    <x v="62"/>
    <n v="0"/>
    <s v="No longer a member due to being late on payment (discussed in the picknic meeting o 9/17/2022)"/>
    <d v="2022-09-17T00:00:00"/>
  </r>
  <r>
    <n v="1508"/>
    <x v="19"/>
    <x v="62"/>
    <m/>
    <m/>
    <m/>
  </r>
  <r>
    <n v="1509"/>
    <x v="20"/>
    <x v="62"/>
    <m/>
    <m/>
    <m/>
  </r>
  <r>
    <n v="1510"/>
    <x v="21"/>
    <x v="62"/>
    <n v="20"/>
    <s v="$740 Popmoney transfer from Hana (240 for Hana + 240 for Mintwab + 260 for John) - Deposit to AFCU"/>
    <d v="2021-04-14T00:00:00"/>
  </r>
  <r>
    <n v="1511"/>
    <x v="22"/>
    <x v="62"/>
    <m/>
    <m/>
    <m/>
  </r>
  <r>
    <n v="1512"/>
    <x v="23"/>
    <x v="62"/>
    <m/>
    <m/>
    <m/>
  </r>
  <r>
    <n v="1513"/>
    <x v="0"/>
    <x v="63"/>
    <n v="20"/>
    <s v="Online Deposit (BOA ending 1645 - $200)"/>
    <d v="2021-05-13T00:00:00"/>
  </r>
  <r>
    <n v="1514"/>
    <x v="1"/>
    <x v="63"/>
    <n v="20"/>
    <s v="From Personal account"/>
    <d v="2021-04-10T00:00:00"/>
  </r>
  <r>
    <n v="1515"/>
    <x v="2"/>
    <x v="63"/>
    <m/>
    <m/>
    <m/>
  </r>
  <r>
    <n v="1516"/>
    <x v="3"/>
    <x v="63"/>
    <n v="20"/>
    <s v="$10 cash + $150 online Deposit (BOA ending 1930)"/>
    <d v="2021-04-19T00:00:00"/>
  </r>
  <r>
    <n v="1517"/>
    <x v="4"/>
    <x v="63"/>
    <n v="20"/>
    <s v="Online Deposit (BOA ending 1930)"/>
    <d v="2021-04-10T00:00:00"/>
  </r>
  <r>
    <n v="1518"/>
    <x v="5"/>
    <x v="63"/>
    <n v="20"/>
    <s v="Online Deposit (BOA ending 1930)"/>
    <d v="2021-04-10T00:00:00"/>
  </r>
  <r>
    <n v="1519"/>
    <x v="6"/>
    <x v="63"/>
    <m/>
    <m/>
    <m/>
  </r>
  <r>
    <n v="1520"/>
    <x v="7"/>
    <x v="63"/>
    <n v="20"/>
    <s v="Online Deposit (BOA ending 1930)"/>
    <d v="2021-08-30T00:00:00"/>
  </r>
  <r>
    <n v="1521"/>
    <x v="8"/>
    <x v="63"/>
    <m/>
    <m/>
    <m/>
  </r>
  <r>
    <n v="1522"/>
    <x v="9"/>
    <x v="63"/>
    <n v="20"/>
    <s v="Online Deposit (BOA ending 1903)"/>
    <d v="2021-04-10T00:00:00"/>
  </r>
  <r>
    <n v="1523"/>
    <x v="10"/>
    <x v="63"/>
    <n v="20"/>
    <s v="$740 Popmoney transfer from Hana (240 for Hana + 240 for Mintwab + 260 for John) - Deposit to AFCU"/>
    <d v="2021-04-14T00:00:00"/>
  </r>
  <r>
    <n v="1524"/>
    <x v="11"/>
    <x v="63"/>
    <m/>
    <m/>
    <m/>
  </r>
  <r>
    <n v="1525"/>
    <x v="12"/>
    <x v="63"/>
    <n v="20"/>
    <s v="Online Deposit from Daniel Mulugeta on behalf of Tsige Desta (BOA ending 1930)"/>
    <d v="2021-04-11T00:00:00"/>
  </r>
  <r>
    <n v="1526"/>
    <x v="13"/>
    <x v="63"/>
    <m/>
    <m/>
    <m/>
  </r>
  <r>
    <n v="1527"/>
    <x v="14"/>
    <x v="63"/>
    <m/>
    <m/>
    <m/>
  </r>
  <r>
    <n v="1528"/>
    <x v="15"/>
    <x v="63"/>
    <m/>
    <m/>
    <m/>
  </r>
  <r>
    <n v="1529"/>
    <x v="16"/>
    <x v="63"/>
    <n v="20"/>
    <s v="Online Deposit (BOA ending 1930)"/>
    <d v="2021-04-19T00:00:00"/>
  </r>
  <r>
    <n v="1530"/>
    <x v="17"/>
    <x v="63"/>
    <n v="0"/>
    <s v="Discontinued"/>
    <m/>
  </r>
  <r>
    <n v="1531"/>
    <x v="18"/>
    <x v="63"/>
    <n v="0"/>
    <s v="No longer a member due to being late on payment (discussed in the picknic meeting o 9/17/2022)"/>
    <d v="2022-09-17T00:00:00"/>
  </r>
  <r>
    <n v="1532"/>
    <x v="19"/>
    <x v="63"/>
    <m/>
    <m/>
    <m/>
  </r>
  <r>
    <n v="1533"/>
    <x v="20"/>
    <x v="63"/>
    <m/>
    <m/>
    <m/>
  </r>
  <r>
    <n v="1534"/>
    <x v="21"/>
    <x v="63"/>
    <n v="20"/>
    <s v="$740 Popmoney transfer from Hana (240 for Hana + 240 for Mintwab + 260 for John) - Deposit to AFCU"/>
    <d v="2021-04-14T00:00:00"/>
  </r>
  <r>
    <n v="1535"/>
    <x v="22"/>
    <x v="63"/>
    <m/>
    <m/>
    <m/>
  </r>
  <r>
    <n v="1536"/>
    <x v="23"/>
    <x v="63"/>
    <m/>
    <m/>
    <m/>
  </r>
  <r>
    <n v="1537"/>
    <x v="0"/>
    <x v="64"/>
    <n v="20"/>
    <s v="Online Deposit (BOA ending 1645 - $200)"/>
    <d v="2021-05-13T00:00:00"/>
  </r>
  <r>
    <n v="1538"/>
    <x v="1"/>
    <x v="64"/>
    <n v="20"/>
    <s v="From Personal account"/>
    <d v="2021-04-10T00:00:00"/>
  </r>
  <r>
    <n v="1539"/>
    <x v="2"/>
    <x v="64"/>
    <m/>
    <m/>
    <m/>
  </r>
  <r>
    <n v="1540"/>
    <x v="3"/>
    <x v="64"/>
    <n v="20"/>
    <s v="$10 cash + $150 online Deposit (BOA ending 1930)"/>
    <d v="2021-04-19T00:00:00"/>
  </r>
  <r>
    <n v="1541"/>
    <x v="4"/>
    <x v="64"/>
    <n v="20"/>
    <s v="Online Deposit (BOA ending 1930)"/>
    <d v="2021-04-10T00:00:00"/>
  </r>
  <r>
    <n v="1542"/>
    <x v="5"/>
    <x v="64"/>
    <n v="20"/>
    <s v="Online Deposit (BOA ending 1930)"/>
    <d v="2021-04-10T00:00:00"/>
  </r>
  <r>
    <n v="1543"/>
    <x v="6"/>
    <x v="64"/>
    <m/>
    <m/>
    <m/>
  </r>
  <r>
    <n v="1544"/>
    <x v="7"/>
    <x v="64"/>
    <n v="20"/>
    <s v="Online Deposit (BOA ending 1930)"/>
    <d v="2021-08-30T00:00:00"/>
  </r>
  <r>
    <n v="1545"/>
    <x v="8"/>
    <x v="64"/>
    <m/>
    <m/>
    <m/>
  </r>
  <r>
    <n v="1546"/>
    <x v="9"/>
    <x v="64"/>
    <n v="20"/>
    <s v="Online Deposit (BOA ending 1903)"/>
    <d v="2021-04-10T00:00:00"/>
  </r>
  <r>
    <n v="1547"/>
    <x v="10"/>
    <x v="64"/>
    <n v="20"/>
    <s v="$740 Popmoney transfer from Hana (240 for Hana + 240 for Mintwab + 260 for John) - Deposit to AFCU"/>
    <d v="2021-04-14T00:00:00"/>
  </r>
  <r>
    <n v="1548"/>
    <x v="11"/>
    <x v="64"/>
    <m/>
    <m/>
    <m/>
  </r>
  <r>
    <n v="1549"/>
    <x v="12"/>
    <x v="64"/>
    <n v="20"/>
    <s v="Online Deposit from Daniel Mulugeta on behalf of Tsige Desta (BOA ending 1930)"/>
    <d v="2021-04-11T00:00:00"/>
  </r>
  <r>
    <n v="1550"/>
    <x v="13"/>
    <x v="64"/>
    <m/>
    <m/>
    <m/>
  </r>
  <r>
    <n v="1551"/>
    <x v="14"/>
    <x v="64"/>
    <m/>
    <m/>
    <m/>
  </r>
  <r>
    <n v="1552"/>
    <x v="15"/>
    <x v="64"/>
    <m/>
    <m/>
    <m/>
  </r>
  <r>
    <n v="1553"/>
    <x v="16"/>
    <x v="64"/>
    <n v="20"/>
    <s v="Online Deposit (BOA ending 1930)"/>
    <d v="2021-04-19T00:00:00"/>
  </r>
  <r>
    <n v="1554"/>
    <x v="17"/>
    <x v="64"/>
    <n v="0"/>
    <s v="Discontinued"/>
    <m/>
  </r>
  <r>
    <n v="1555"/>
    <x v="18"/>
    <x v="64"/>
    <n v="0"/>
    <s v="No longer a member due to being late on payment (discussed in the picknic meeting o 9/17/2022)"/>
    <d v="2022-09-17T00:00:00"/>
  </r>
  <r>
    <n v="1556"/>
    <x v="19"/>
    <x v="64"/>
    <m/>
    <m/>
    <m/>
  </r>
  <r>
    <n v="1557"/>
    <x v="20"/>
    <x v="64"/>
    <m/>
    <m/>
    <m/>
  </r>
  <r>
    <n v="1558"/>
    <x v="21"/>
    <x v="64"/>
    <n v="20"/>
    <s v="$740 Popmoney transfer from Hana (240 for Hana + 240 for Mintwab + 260 for John) - Deposit to AFCU"/>
    <d v="2021-04-14T00:00:00"/>
  </r>
  <r>
    <n v="1559"/>
    <x v="22"/>
    <x v="64"/>
    <m/>
    <m/>
    <m/>
  </r>
  <r>
    <n v="1560"/>
    <x v="23"/>
    <x v="64"/>
    <m/>
    <m/>
    <m/>
  </r>
  <r>
    <n v="1561"/>
    <x v="0"/>
    <x v="65"/>
    <n v="20"/>
    <s v="Online Deposit (BOA ending 1645 - $200)"/>
    <d v="2021-05-13T00:00:00"/>
  </r>
  <r>
    <n v="1562"/>
    <x v="1"/>
    <x v="65"/>
    <n v="20"/>
    <s v="From Personal account"/>
    <d v="2021-04-10T00:00:00"/>
  </r>
  <r>
    <n v="1563"/>
    <x v="2"/>
    <x v="65"/>
    <m/>
    <m/>
    <m/>
  </r>
  <r>
    <n v="1564"/>
    <x v="3"/>
    <x v="65"/>
    <n v="20"/>
    <s v="$10 cash + $150 online Deposit (BOA ending 1930)"/>
    <d v="2021-04-19T00:00:00"/>
  </r>
  <r>
    <n v="1565"/>
    <x v="4"/>
    <x v="65"/>
    <n v="20"/>
    <s v="Online Deposit (BOA ending 1930)"/>
    <d v="2021-09-16T00:00:00"/>
  </r>
  <r>
    <n v="1566"/>
    <x v="5"/>
    <x v="65"/>
    <n v="20"/>
    <s v="Online Deposit (BOA ending 1930)"/>
    <d v="2021-04-10T00:00:00"/>
  </r>
  <r>
    <n v="1567"/>
    <x v="6"/>
    <x v="65"/>
    <m/>
    <m/>
    <m/>
  </r>
  <r>
    <n v="1568"/>
    <x v="7"/>
    <x v="65"/>
    <n v="20"/>
    <s v="Online Deposit (BOA ending 1930)"/>
    <d v="2021-08-30T00:00:00"/>
  </r>
  <r>
    <n v="1569"/>
    <x v="8"/>
    <x v="65"/>
    <m/>
    <m/>
    <m/>
  </r>
  <r>
    <n v="1570"/>
    <x v="9"/>
    <x v="65"/>
    <n v="20"/>
    <s v="Online Deposit (BOA ending 1903)"/>
    <d v="2021-09-16T00:00:00"/>
  </r>
  <r>
    <n v="1571"/>
    <x v="10"/>
    <x v="65"/>
    <n v="20"/>
    <s v="$740 Popmoney transfer from Hana (240 for Hana + 240 for Mintwab + 260 for John) - Deposit to AFCU"/>
    <d v="2021-04-14T00:00:00"/>
  </r>
  <r>
    <n v="1572"/>
    <x v="11"/>
    <x v="65"/>
    <m/>
    <m/>
    <m/>
  </r>
  <r>
    <n v="1573"/>
    <x v="12"/>
    <x v="65"/>
    <n v="20"/>
    <s v="Online Deposit (BOA ending 1930)"/>
    <d v="2021-10-15T00:00:00"/>
  </r>
  <r>
    <n v="1574"/>
    <x v="13"/>
    <x v="65"/>
    <m/>
    <m/>
    <m/>
  </r>
  <r>
    <n v="1575"/>
    <x v="14"/>
    <x v="65"/>
    <m/>
    <m/>
    <m/>
  </r>
  <r>
    <n v="1576"/>
    <x v="15"/>
    <x v="65"/>
    <m/>
    <m/>
    <m/>
  </r>
  <r>
    <n v="1577"/>
    <x v="16"/>
    <x v="65"/>
    <n v="20"/>
    <s v="Online Deposit (BOA ending 1930)"/>
    <d v="2021-04-19T00:00:00"/>
  </r>
  <r>
    <n v="1578"/>
    <x v="17"/>
    <x v="65"/>
    <n v="0"/>
    <s v="Discontinued"/>
    <m/>
  </r>
  <r>
    <n v="1579"/>
    <x v="18"/>
    <x v="65"/>
    <n v="0"/>
    <s v="No longer a member due to being late on payment (discussed in the picknic meeting o 9/17/2022)"/>
    <d v="2022-09-17T00:00:00"/>
  </r>
  <r>
    <n v="1580"/>
    <x v="19"/>
    <x v="65"/>
    <m/>
    <m/>
    <m/>
  </r>
  <r>
    <n v="1581"/>
    <x v="20"/>
    <x v="65"/>
    <m/>
    <m/>
    <m/>
  </r>
  <r>
    <n v="1582"/>
    <x v="21"/>
    <x v="65"/>
    <n v="20"/>
    <s v="$740 Popmoney transfer from Hana (240 for Hana + 240 for Mintwab + 260 for John) - Deposit to AFCU"/>
    <d v="2021-04-14T00:00:00"/>
  </r>
  <r>
    <n v="1583"/>
    <x v="22"/>
    <x v="65"/>
    <m/>
    <m/>
    <m/>
  </r>
  <r>
    <n v="1584"/>
    <x v="23"/>
    <x v="65"/>
    <m/>
    <m/>
    <m/>
  </r>
  <r>
    <n v="1585"/>
    <x v="0"/>
    <x v="66"/>
    <n v="20"/>
    <s v="Online Deposit (BOA ending 1645 - $200)"/>
    <d v="2021-05-13T00:00:00"/>
  </r>
  <r>
    <n v="1586"/>
    <x v="1"/>
    <x v="66"/>
    <n v="20"/>
    <s v="From Personal account"/>
    <d v="2021-04-10T00:00:00"/>
  </r>
  <r>
    <n v="1587"/>
    <x v="2"/>
    <x v="66"/>
    <m/>
    <m/>
    <m/>
  </r>
  <r>
    <n v="1588"/>
    <x v="3"/>
    <x v="66"/>
    <n v="20"/>
    <s v="Online Deposit (BOA ending 1930)"/>
    <d v="2021-08-18T00:00:00"/>
  </r>
  <r>
    <n v="1589"/>
    <x v="4"/>
    <x v="66"/>
    <n v="20"/>
    <s v="Online Deposit (BOA ending 1930)"/>
    <d v="2021-09-16T00:00:00"/>
  </r>
  <r>
    <n v="1590"/>
    <x v="5"/>
    <x v="66"/>
    <n v="20"/>
    <s v="Online Deposit (BOA ending 1930)"/>
    <d v="2021-04-10T00:00:00"/>
  </r>
  <r>
    <n v="1591"/>
    <x v="6"/>
    <x v="66"/>
    <m/>
    <m/>
    <m/>
  </r>
  <r>
    <n v="1592"/>
    <x v="7"/>
    <x v="66"/>
    <n v="20"/>
    <s v="Online Deposit (BOA ending 1930)"/>
    <d v="2021-08-30T00:00:00"/>
  </r>
  <r>
    <n v="1593"/>
    <x v="8"/>
    <x v="66"/>
    <m/>
    <m/>
    <m/>
  </r>
  <r>
    <n v="1594"/>
    <x v="9"/>
    <x v="66"/>
    <n v="20"/>
    <s v="Online Deposit (BOA ending 1903)"/>
    <d v="2021-09-16T00:00:00"/>
  </r>
  <r>
    <n v="1595"/>
    <x v="10"/>
    <x v="66"/>
    <n v="20"/>
    <s v="$740 Popmoney transfer from Hana (240 for Hana + 240 for Mintwab + 260 for John) - Deposit to AFCU"/>
    <d v="2021-04-14T00:00:00"/>
  </r>
  <r>
    <n v="1596"/>
    <x v="11"/>
    <x v="66"/>
    <m/>
    <m/>
    <m/>
  </r>
  <r>
    <n v="1597"/>
    <x v="12"/>
    <x v="66"/>
    <n v="20"/>
    <s v="Online Deposit (BOA ending 1930)"/>
    <d v="2021-10-15T00:00:00"/>
  </r>
  <r>
    <n v="1598"/>
    <x v="13"/>
    <x v="66"/>
    <m/>
    <m/>
    <m/>
  </r>
  <r>
    <n v="1599"/>
    <x v="14"/>
    <x v="66"/>
    <m/>
    <m/>
    <m/>
  </r>
  <r>
    <n v="1600"/>
    <x v="15"/>
    <x v="66"/>
    <m/>
    <m/>
    <m/>
  </r>
  <r>
    <n v="1601"/>
    <x v="16"/>
    <x v="66"/>
    <n v="0"/>
    <s v="Discontinued"/>
    <m/>
  </r>
  <r>
    <n v="1602"/>
    <x v="17"/>
    <x v="66"/>
    <n v="0"/>
    <s v="Discontinued"/>
    <m/>
  </r>
  <r>
    <n v="1603"/>
    <x v="18"/>
    <x v="66"/>
    <n v="0"/>
    <s v="No longer a member due to being late on payment (discussed in the picknic meeting o 9/17/2022)"/>
    <d v="2022-09-17T00:00:00"/>
  </r>
  <r>
    <n v="1604"/>
    <x v="19"/>
    <x v="66"/>
    <m/>
    <m/>
    <m/>
  </r>
  <r>
    <n v="1605"/>
    <x v="20"/>
    <x v="66"/>
    <m/>
    <m/>
    <m/>
  </r>
  <r>
    <n v="1606"/>
    <x v="21"/>
    <x v="66"/>
    <n v="20"/>
    <s v="$740 Popmoney transfer from Hana (240 for Hana + 240 for Mintwab + 260 for John) - Deposit to AFCU"/>
    <d v="2021-04-14T00:00:00"/>
  </r>
  <r>
    <n v="1607"/>
    <x v="22"/>
    <x v="66"/>
    <m/>
    <m/>
    <m/>
  </r>
  <r>
    <n v="1608"/>
    <x v="23"/>
    <x v="66"/>
    <m/>
    <m/>
    <m/>
  </r>
  <r>
    <n v="1609"/>
    <x v="0"/>
    <x v="67"/>
    <n v="20"/>
    <s v="Online Deposit (BOA ending 1645 - $200)"/>
    <d v="2021-05-13T00:00:00"/>
  </r>
  <r>
    <n v="1610"/>
    <x v="1"/>
    <x v="67"/>
    <n v="20"/>
    <s v="From Personal account"/>
    <d v="2021-04-10T00:00:00"/>
  </r>
  <r>
    <n v="1611"/>
    <x v="2"/>
    <x v="67"/>
    <m/>
    <m/>
    <m/>
  </r>
  <r>
    <n v="1612"/>
    <x v="3"/>
    <x v="67"/>
    <n v="20"/>
    <s v="Online Deposit (BOA ending 1930)"/>
    <d v="2021-08-18T00:00:00"/>
  </r>
  <r>
    <n v="1613"/>
    <x v="4"/>
    <x v="67"/>
    <n v="20"/>
    <s v="Online Deposit (BOA ending 1930)"/>
    <d v="2021-09-16T00:00:00"/>
  </r>
  <r>
    <n v="1614"/>
    <x v="5"/>
    <x v="67"/>
    <n v="20"/>
    <s v="Online Deposit (BOA ending 1930)"/>
    <d v="2021-10-14T00:00:00"/>
  </r>
  <r>
    <n v="1615"/>
    <x v="6"/>
    <x v="67"/>
    <m/>
    <m/>
    <m/>
  </r>
  <r>
    <n v="1616"/>
    <x v="7"/>
    <x v="67"/>
    <n v="20"/>
    <s v="Online Deposit (BOA ending 1930)"/>
    <d v="2021-08-30T00:00:00"/>
  </r>
  <r>
    <n v="1617"/>
    <x v="8"/>
    <x v="67"/>
    <m/>
    <m/>
    <m/>
  </r>
  <r>
    <n v="1618"/>
    <x v="9"/>
    <x v="67"/>
    <n v="20"/>
    <s v="Online Deposit (BOA ending 1903)"/>
    <d v="2021-09-16T00:00:00"/>
  </r>
  <r>
    <n v="1619"/>
    <x v="10"/>
    <x v="67"/>
    <n v="20"/>
    <s v="$740 Popmoney transfer from Hana (240 for Hana + 240 for Mintwab + 260 for John) - Deposit to AFCU"/>
    <d v="2021-04-14T00:00:00"/>
  </r>
  <r>
    <n v="1620"/>
    <x v="11"/>
    <x v="67"/>
    <m/>
    <m/>
    <m/>
  </r>
  <r>
    <n v="1621"/>
    <x v="12"/>
    <x v="67"/>
    <n v="20"/>
    <s v="Online Deposit (BOA ending 1930)"/>
    <d v="2021-10-15T00:00:00"/>
  </r>
  <r>
    <n v="1622"/>
    <x v="13"/>
    <x v="67"/>
    <m/>
    <m/>
    <m/>
  </r>
  <r>
    <n v="1623"/>
    <x v="14"/>
    <x v="67"/>
    <m/>
    <m/>
    <m/>
  </r>
  <r>
    <n v="1624"/>
    <x v="15"/>
    <x v="67"/>
    <m/>
    <m/>
    <m/>
  </r>
  <r>
    <n v="1625"/>
    <x v="16"/>
    <x v="67"/>
    <n v="0"/>
    <s v="Discontinued"/>
    <m/>
  </r>
  <r>
    <n v="1626"/>
    <x v="17"/>
    <x v="67"/>
    <n v="0"/>
    <s v="Discontinued"/>
    <m/>
  </r>
  <r>
    <n v="1627"/>
    <x v="18"/>
    <x v="67"/>
    <n v="0"/>
    <s v="No longer a member due to being late on payment (discussed in the picknic meeting o 9/17/2022)"/>
    <d v="2022-09-17T00:00:00"/>
  </r>
  <r>
    <n v="1628"/>
    <x v="19"/>
    <x v="67"/>
    <m/>
    <m/>
    <m/>
  </r>
  <r>
    <n v="1629"/>
    <x v="20"/>
    <x v="67"/>
    <m/>
    <m/>
    <m/>
  </r>
  <r>
    <n v="1630"/>
    <x v="21"/>
    <x v="67"/>
    <n v="20"/>
    <s v="$740 Popmoney transfer from Hana (240 for Hana + 240 for Mintwab + 260 for John) - Deposit to AFCU"/>
    <d v="2021-04-14T00:00:00"/>
  </r>
  <r>
    <n v="1631"/>
    <x v="22"/>
    <x v="67"/>
    <m/>
    <m/>
    <m/>
  </r>
  <r>
    <n v="1632"/>
    <x v="23"/>
    <x v="67"/>
    <m/>
    <m/>
    <m/>
  </r>
  <r>
    <n v="1633"/>
    <x v="0"/>
    <x v="68"/>
    <n v="20"/>
    <s v="Online Deposit (BOA ending 1645 - $200)"/>
    <d v="2021-05-13T00:00:00"/>
  </r>
  <r>
    <n v="1634"/>
    <x v="1"/>
    <x v="68"/>
    <n v="20"/>
    <s v="From Personal account"/>
    <d v="2021-04-10T00:00:00"/>
  </r>
  <r>
    <n v="1635"/>
    <x v="2"/>
    <x v="68"/>
    <m/>
    <m/>
    <m/>
  </r>
  <r>
    <n v="1636"/>
    <x v="3"/>
    <x v="68"/>
    <n v="20"/>
    <s v="Online Deposit (BOA ending 1930)"/>
    <d v="2021-08-18T00:00:00"/>
  </r>
  <r>
    <n v="1637"/>
    <x v="4"/>
    <x v="68"/>
    <n v="20"/>
    <s v="Online Deposit (BOA ending 1930)"/>
    <d v="2021-11-02T00:00:00"/>
  </r>
  <r>
    <n v="1638"/>
    <x v="5"/>
    <x v="68"/>
    <n v="20"/>
    <s v="Online Deposit (BOA ending 1930)"/>
    <d v="2021-10-14T00:00:00"/>
  </r>
  <r>
    <n v="1639"/>
    <x v="6"/>
    <x v="68"/>
    <m/>
    <m/>
    <m/>
  </r>
  <r>
    <n v="1640"/>
    <x v="7"/>
    <x v="68"/>
    <n v="20"/>
    <s v="Online Deposit (BOA ending 1930)"/>
    <d v="2021-10-22T00:00:00"/>
  </r>
  <r>
    <n v="1641"/>
    <x v="8"/>
    <x v="68"/>
    <m/>
    <m/>
    <m/>
  </r>
  <r>
    <n v="1642"/>
    <x v="9"/>
    <x v="68"/>
    <n v="20"/>
    <s v="Online Deposit (BOA ending 1903)"/>
    <d v="2021-11-02T00:00:00"/>
  </r>
  <r>
    <n v="1643"/>
    <x v="10"/>
    <x v="68"/>
    <n v="20"/>
    <s v="$740 Popmoney transfer from Hana (240 for Hana + 240 for Mintwab + 260 for John) - Deposit to AFCU"/>
    <d v="2021-04-14T00:00:00"/>
  </r>
  <r>
    <n v="1644"/>
    <x v="11"/>
    <x v="68"/>
    <m/>
    <m/>
    <m/>
  </r>
  <r>
    <n v="1645"/>
    <x v="12"/>
    <x v="68"/>
    <n v="20"/>
    <s v="Online Deposit (BOA ending 1930)"/>
    <d v="2021-10-15T00:00:00"/>
  </r>
  <r>
    <n v="1646"/>
    <x v="13"/>
    <x v="68"/>
    <m/>
    <m/>
    <m/>
  </r>
  <r>
    <n v="1647"/>
    <x v="14"/>
    <x v="68"/>
    <m/>
    <m/>
    <m/>
  </r>
  <r>
    <n v="1648"/>
    <x v="15"/>
    <x v="68"/>
    <m/>
    <m/>
    <m/>
  </r>
  <r>
    <n v="1649"/>
    <x v="16"/>
    <x v="68"/>
    <n v="0"/>
    <s v="Discontinued"/>
    <m/>
  </r>
  <r>
    <n v="1650"/>
    <x v="17"/>
    <x v="68"/>
    <n v="0"/>
    <s v="Discontinued"/>
    <m/>
  </r>
  <r>
    <n v="1651"/>
    <x v="18"/>
    <x v="68"/>
    <n v="0"/>
    <s v="No longer a member due to being late on payment (discussed in the picknic meeting o 9/17/2022)"/>
    <d v="2022-09-17T00:00:00"/>
  </r>
  <r>
    <n v="1652"/>
    <x v="19"/>
    <x v="68"/>
    <m/>
    <m/>
    <m/>
  </r>
  <r>
    <n v="1653"/>
    <x v="20"/>
    <x v="68"/>
    <m/>
    <m/>
    <m/>
  </r>
  <r>
    <n v="1654"/>
    <x v="21"/>
    <x v="68"/>
    <n v="20"/>
    <s v="$740 Popmoney transfer from Hana (240 for Hana + 240 for Mintwab + 260 for John) - Deposit to AFCU"/>
    <d v="2021-04-14T00:00:00"/>
  </r>
  <r>
    <n v="1655"/>
    <x v="22"/>
    <x v="68"/>
    <m/>
    <m/>
    <m/>
  </r>
  <r>
    <n v="1656"/>
    <x v="23"/>
    <x v="68"/>
    <m/>
    <m/>
    <m/>
  </r>
  <r>
    <n v="1657"/>
    <x v="0"/>
    <x v="69"/>
    <n v="20"/>
    <s v="Online Deposit (BOA ending 1645 - $300)"/>
    <d v="2021-12-20T00:00:00"/>
  </r>
  <r>
    <n v="1658"/>
    <x v="1"/>
    <x v="69"/>
    <n v="20"/>
    <s v="From Personal account"/>
    <d v="2021-04-10T00:00:00"/>
  </r>
  <r>
    <n v="1659"/>
    <x v="2"/>
    <x v="69"/>
    <m/>
    <m/>
    <m/>
  </r>
  <r>
    <n v="1660"/>
    <x v="3"/>
    <x v="69"/>
    <n v="20"/>
    <s v="Online Deposit (BOA ending 1930) - 60 for union + 200 personal (Medical)"/>
    <d v="2021-10-13T00:00:00"/>
  </r>
  <r>
    <n v="1661"/>
    <x v="4"/>
    <x v="69"/>
    <n v="20"/>
    <s v="Online Deposit (BOA ending 1930)"/>
    <d v="2021-11-02T00:00:00"/>
  </r>
  <r>
    <n v="1662"/>
    <x v="5"/>
    <x v="69"/>
    <n v="20"/>
    <s v="Online Deposit (BOA ending 1930)"/>
    <d v="2021-10-14T00:00:00"/>
  </r>
  <r>
    <n v="1663"/>
    <x v="6"/>
    <x v="69"/>
    <m/>
    <m/>
    <m/>
  </r>
  <r>
    <n v="1664"/>
    <x v="7"/>
    <x v="69"/>
    <n v="20"/>
    <s v="Online Deposit (BOA ending 1930)"/>
    <d v="2021-10-22T00:00:00"/>
  </r>
  <r>
    <n v="1665"/>
    <x v="8"/>
    <x v="69"/>
    <m/>
    <m/>
    <m/>
  </r>
  <r>
    <n v="1666"/>
    <x v="9"/>
    <x v="69"/>
    <n v="20"/>
    <s v="Online Deposit (BOA ending 1903)"/>
    <d v="2021-11-02T00:00:00"/>
  </r>
  <r>
    <n v="1667"/>
    <x v="10"/>
    <x v="69"/>
    <n v="20"/>
    <s v="$740 Popmoney transfer from Hana (240 for Hana + 240 for Mintwab + 260 for John) - Deposit to AFCU"/>
    <d v="2021-04-14T00:00:00"/>
  </r>
  <r>
    <n v="1668"/>
    <x v="11"/>
    <x v="69"/>
    <m/>
    <m/>
    <m/>
  </r>
  <r>
    <n v="1669"/>
    <x v="12"/>
    <x v="69"/>
    <n v="20"/>
    <s v="Online Deposit (BOA ending 1930)"/>
    <d v="2021-10-15T00:00:00"/>
  </r>
  <r>
    <n v="1670"/>
    <x v="13"/>
    <x v="69"/>
    <m/>
    <m/>
    <m/>
  </r>
  <r>
    <n v="1671"/>
    <x v="14"/>
    <x v="69"/>
    <m/>
    <m/>
    <m/>
  </r>
  <r>
    <n v="1672"/>
    <x v="15"/>
    <x v="69"/>
    <m/>
    <m/>
    <m/>
  </r>
  <r>
    <n v="1673"/>
    <x v="16"/>
    <x v="69"/>
    <n v="0"/>
    <s v="Discontinued"/>
    <m/>
  </r>
  <r>
    <n v="1674"/>
    <x v="17"/>
    <x v="69"/>
    <n v="0"/>
    <s v="Discontinued"/>
    <m/>
  </r>
  <r>
    <n v="1675"/>
    <x v="18"/>
    <x v="69"/>
    <n v="0"/>
    <s v="No longer a member due to being late on payment (discussed in the picknic meeting o 9/17/2022)"/>
    <d v="2022-09-17T00:00:00"/>
  </r>
  <r>
    <n v="1676"/>
    <x v="19"/>
    <x v="69"/>
    <m/>
    <m/>
    <m/>
  </r>
  <r>
    <n v="1677"/>
    <x v="20"/>
    <x v="69"/>
    <m/>
    <m/>
    <m/>
  </r>
  <r>
    <n v="1678"/>
    <x v="21"/>
    <x v="69"/>
    <n v="20"/>
    <s v="$740 Popmoney transfer from Hana (240 for Hana + 240 for Mintwab + 260 for John) - Deposit to AFCU"/>
    <d v="2021-04-14T00:00:00"/>
  </r>
  <r>
    <n v="1679"/>
    <x v="22"/>
    <x v="69"/>
    <m/>
    <m/>
    <m/>
  </r>
  <r>
    <n v="1680"/>
    <x v="23"/>
    <x v="69"/>
    <m/>
    <m/>
    <m/>
  </r>
  <r>
    <n v="1681"/>
    <x v="0"/>
    <x v="70"/>
    <n v="20"/>
    <s v="Online Deposit (BOA ending 1645 - $300)"/>
    <d v="2021-12-20T00:00:00"/>
  </r>
  <r>
    <n v="1682"/>
    <x v="1"/>
    <x v="70"/>
    <n v="20"/>
    <s v="From Personal account"/>
    <d v="2021-04-10T00:00:00"/>
  </r>
  <r>
    <n v="1683"/>
    <x v="2"/>
    <x v="70"/>
    <m/>
    <m/>
    <m/>
  </r>
  <r>
    <n v="1684"/>
    <x v="3"/>
    <x v="70"/>
    <n v="20"/>
    <s v="Online Deposit (BOA ending 1930) - 60 for union + 200 personal (Medical)"/>
    <d v="2021-10-13T00:00:00"/>
  </r>
  <r>
    <n v="1685"/>
    <x v="4"/>
    <x v="70"/>
    <n v="20"/>
    <s v="Online Deposit (BOA ending 1930)"/>
    <d v="2021-11-02T00:00:00"/>
  </r>
  <r>
    <n v="1686"/>
    <x v="5"/>
    <x v="70"/>
    <n v="20"/>
    <s v="Online Deposit (BOA ending 1930)"/>
    <d v="2021-10-14T00:00:00"/>
  </r>
  <r>
    <n v="1687"/>
    <x v="6"/>
    <x v="70"/>
    <m/>
    <m/>
    <m/>
  </r>
  <r>
    <n v="1688"/>
    <x v="7"/>
    <x v="70"/>
    <n v="20"/>
    <s v="Online Deposit (BOA ending 1930)"/>
    <d v="2021-10-22T00:00:00"/>
  </r>
  <r>
    <n v="1689"/>
    <x v="8"/>
    <x v="70"/>
    <m/>
    <m/>
    <m/>
  </r>
  <r>
    <n v="1690"/>
    <x v="9"/>
    <x v="70"/>
    <n v="20"/>
    <s v="Online Deposit (BOA ending 1903)"/>
    <d v="2021-11-02T00:00:00"/>
  </r>
  <r>
    <n v="1691"/>
    <x v="10"/>
    <x v="70"/>
    <n v="20"/>
    <s v="$740 Popmoney transfer from Hana (240 for Hana + 240 for Mintwab + 260 for John) - Deposit to AFCU"/>
    <d v="2021-04-14T00:00:00"/>
  </r>
  <r>
    <n v="1692"/>
    <x v="11"/>
    <x v="70"/>
    <m/>
    <m/>
    <m/>
  </r>
  <r>
    <n v="1693"/>
    <x v="12"/>
    <x v="70"/>
    <n v="20"/>
    <s v="Online Deposit (BOA ending 1930)"/>
    <d v="2021-10-15T00:00:00"/>
  </r>
  <r>
    <n v="1694"/>
    <x v="13"/>
    <x v="70"/>
    <m/>
    <m/>
    <m/>
  </r>
  <r>
    <n v="1695"/>
    <x v="14"/>
    <x v="70"/>
    <m/>
    <m/>
    <m/>
  </r>
  <r>
    <n v="1696"/>
    <x v="15"/>
    <x v="70"/>
    <m/>
    <m/>
    <m/>
  </r>
  <r>
    <n v="1697"/>
    <x v="16"/>
    <x v="70"/>
    <n v="0"/>
    <s v="Discontinued"/>
    <m/>
  </r>
  <r>
    <n v="1698"/>
    <x v="17"/>
    <x v="70"/>
    <n v="0"/>
    <s v="Discontinued"/>
    <m/>
  </r>
  <r>
    <n v="1699"/>
    <x v="18"/>
    <x v="70"/>
    <n v="0"/>
    <s v="No longer a member due to being late on payment (discussed in the picknic meeting o 9/17/2022)"/>
    <d v="2022-09-17T00:00:00"/>
  </r>
  <r>
    <n v="1700"/>
    <x v="19"/>
    <x v="70"/>
    <m/>
    <m/>
    <m/>
  </r>
  <r>
    <n v="1701"/>
    <x v="20"/>
    <x v="70"/>
    <m/>
    <m/>
    <m/>
  </r>
  <r>
    <n v="1702"/>
    <x v="21"/>
    <x v="70"/>
    <n v="20"/>
    <s v="$740 Popmoney transfer from Hana (240 for Hana + 240 for Mintwab + 260 for John) - Deposit to AFCU"/>
    <d v="2021-04-14T00:00:00"/>
  </r>
  <r>
    <n v="1703"/>
    <x v="22"/>
    <x v="70"/>
    <m/>
    <m/>
    <m/>
  </r>
  <r>
    <n v="1704"/>
    <x v="23"/>
    <x v="70"/>
    <m/>
    <m/>
    <m/>
  </r>
  <r>
    <n v="1705"/>
    <x v="0"/>
    <x v="71"/>
    <n v="20"/>
    <s v="Online Deposit (BOA ending 1645 - $300)"/>
    <d v="2021-12-20T00:00:00"/>
  </r>
  <r>
    <n v="1706"/>
    <x v="1"/>
    <x v="71"/>
    <n v="20"/>
    <s v="From Personal account"/>
    <d v="2021-04-10T00:00:00"/>
  </r>
  <r>
    <n v="1707"/>
    <x v="2"/>
    <x v="71"/>
    <m/>
    <m/>
    <m/>
  </r>
  <r>
    <n v="1708"/>
    <x v="3"/>
    <x v="71"/>
    <n v="20"/>
    <s v="Online Deposit (BOA ending 1930) - 60 for union + 200 personal (Medical)"/>
    <d v="2021-10-13T00:00:00"/>
  </r>
  <r>
    <n v="1709"/>
    <x v="4"/>
    <x v="71"/>
    <n v="20"/>
    <s v="Online Deposit (BOA ending 1930)"/>
    <d v="2021-11-02T00:00:00"/>
  </r>
  <r>
    <n v="1710"/>
    <x v="5"/>
    <x v="71"/>
    <n v="20"/>
    <s v="Online Deposit (BOA ending 1930)"/>
    <d v="2021-10-14T00:00:00"/>
  </r>
  <r>
    <n v="1711"/>
    <x v="6"/>
    <x v="71"/>
    <m/>
    <m/>
    <m/>
  </r>
  <r>
    <n v="1712"/>
    <x v="7"/>
    <x v="71"/>
    <n v="20"/>
    <s v="Online Deposit (BOA ending 1930)"/>
    <d v="2021-10-22T00:00:00"/>
  </r>
  <r>
    <n v="1713"/>
    <x v="8"/>
    <x v="71"/>
    <m/>
    <m/>
    <m/>
  </r>
  <r>
    <n v="1714"/>
    <x v="9"/>
    <x v="71"/>
    <n v="20"/>
    <s v="Online Deposit (BOA ending 1903)"/>
    <d v="2021-11-02T00:00:00"/>
  </r>
  <r>
    <n v="1715"/>
    <x v="10"/>
    <x v="71"/>
    <n v="20"/>
    <s v="$740 Popmoney transfer from Hana (240 for Hana + 240 for Mintwab + 260 for John) - Deposit to AFCU"/>
    <d v="2021-04-14T00:00:00"/>
  </r>
  <r>
    <n v="1716"/>
    <x v="11"/>
    <x v="71"/>
    <m/>
    <m/>
    <m/>
  </r>
  <r>
    <n v="1717"/>
    <x v="12"/>
    <x v="71"/>
    <n v="20"/>
    <s v="Online Deposit (BOA ending 1930)"/>
    <d v="2021-10-15T00:00:00"/>
  </r>
  <r>
    <n v="1718"/>
    <x v="13"/>
    <x v="71"/>
    <m/>
    <m/>
    <m/>
  </r>
  <r>
    <n v="1719"/>
    <x v="14"/>
    <x v="71"/>
    <m/>
    <m/>
    <m/>
  </r>
  <r>
    <n v="1720"/>
    <x v="15"/>
    <x v="71"/>
    <m/>
    <m/>
    <m/>
  </r>
  <r>
    <n v="1721"/>
    <x v="16"/>
    <x v="71"/>
    <n v="0"/>
    <s v="Discontinued"/>
    <m/>
  </r>
  <r>
    <n v="1722"/>
    <x v="17"/>
    <x v="71"/>
    <n v="0"/>
    <s v="Discontinued"/>
    <m/>
  </r>
  <r>
    <n v="1723"/>
    <x v="18"/>
    <x v="71"/>
    <n v="0"/>
    <s v="No longer a member due to being late on payment (discussed in the picknic meeting o 9/17/2022)"/>
    <d v="2022-09-17T00:00:00"/>
  </r>
  <r>
    <n v="1724"/>
    <x v="19"/>
    <x v="71"/>
    <m/>
    <m/>
    <m/>
  </r>
  <r>
    <n v="1725"/>
    <x v="20"/>
    <x v="71"/>
    <m/>
    <m/>
    <m/>
  </r>
  <r>
    <n v="1726"/>
    <x v="21"/>
    <x v="71"/>
    <n v="20"/>
    <s v="$740 Popmoney transfer from Hana (240 for Hana + 240 for Mintwab + 260 for John) - Deposit to AFCU"/>
    <d v="2021-04-14T00:00:00"/>
  </r>
  <r>
    <n v="1727"/>
    <x v="22"/>
    <x v="71"/>
    <m/>
    <m/>
    <m/>
  </r>
  <r>
    <n v="1728"/>
    <x v="23"/>
    <x v="71"/>
    <m/>
    <m/>
    <m/>
  </r>
  <r>
    <n v="1729"/>
    <x v="0"/>
    <x v="72"/>
    <n v="20"/>
    <s v="Online Deposit (BOA ending 1645 - $300)"/>
    <d v="2021-12-20T00:00:00"/>
  </r>
  <r>
    <n v="1730"/>
    <x v="1"/>
    <x v="72"/>
    <n v="20"/>
    <s v="From Personal account"/>
    <d v="2022-01-03T00:00:00"/>
  </r>
  <r>
    <n v="1731"/>
    <x v="2"/>
    <x v="72"/>
    <m/>
    <m/>
    <m/>
  </r>
  <r>
    <n v="1732"/>
    <x v="3"/>
    <x v="72"/>
    <n v="20"/>
    <s v="Online Deposit (BOA ending 1930) - 60 for union + 200 personal (Medical)"/>
    <d v="2021-10-13T00:00:00"/>
  </r>
  <r>
    <n v="1733"/>
    <x v="4"/>
    <x v="72"/>
    <n v="20"/>
    <s v="Paid in cash at the picnic"/>
    <d v="2022-09-17T00:00:00"/>
  </r>
  <r>
    <n v="1734"/>
    <x v="5"/>
    <x v="72"/>
    <n v="20"/>
    <s v="Online Deposit (BOA ending 1930)"/>
    <d v="2021-10-14T00:00:00"/>
  </r>
  <r>
    <n v="1735"/>
    <x v="6"/>
    <x v="72"/>
    <m/>
    <m/>
    <m/>
  </r>
  <r>
    <n v="1736"/>
    <x v="7"/>
    <x v="72"/>
    <n v="20"/>
    <s v="Online Deposit (BOA ending 1930)"/>
    <d v="2021-10-22T00:00:00"/>
  </r>
  <r>
    <n v="1737"/>
    <x v="8"/>
    <x v="72"/>
    <m/>
    <m/>
    <m/>
  </r>
  <r>
    <n v="1738"/>
    <x v="9"/>
    <x v="72"/>
    <n v="20"/>
    <s v="Online Deposit (BOA ending 1903)"/>
    <d v="2022-09-20T00:00:00"/>
  </r>
  <r>
    <n v="1739"/>
    <x v="10"/>
    <x v="72"/>
    <n v="20"/>
    <s v="$480 Popmoney transfer from Hana (240 for Hana + 240 for Mintwab) - Deposit to AFCU"/>
    <d v="2022-09-13T00:00:00"/>
  </r>
  <r>
    <n v="1740"/>
    <x v="11"/>
    <x v="72"/>
    <m/>
    <m/>
    <m/>
  </r>
  <r>
    <n v="1741"/>
    <x v="12"/>
    <x v="72"/>
    <n v="20"/>
    <s v="Online Deposit (BOA ending 1930)"/>
    <d v="2023-01-09T00:00:00"/>
  </r>
  <r>
    <n v="1742"/>
    <x v="13"/>
    <x v="72"/>
    <m/>
    <m/>
    <m/>
  </r>
  <r>
    <n v="1743"/>
    <x v="14"/>
    <x v="72"/>
    <m/>
    <m/>
    <m/>
  </r>
  <r>
    <n v="1744"/>
    <x v="15"/>
    <x v="72"/>
    <m/>
    <m/>
    <m/>
  </r>
  <r>
    <n v="1745"/>
    <x v="16"/>
    <x v="72"/>
    <n v="0"/>
    <s v="Discontinued"/>
    <m/>
  </r>
  <r>
    <n v="1746"/>
    <x v="17"/>
    <x v="72"/>
    <n v="0"/>
    <s v="Discontinued"/>
    <m/>
  </r>
  <r>
    <n v="1747"/>
    <x v="18"/>
    <x v="72"/>
    <n v="0"/>
    <s v="No longer a member due to being late on payment (discussed in the picknic meeting o 9/17/2022)"/>
    <d v="2022-09-17T00:00:00"/>
  </r>
  <r>
    <n v="1748"/>
    <x v="19"/>
    <x v="72"/>
    <m/>
    <m/>
    <m/>
  </r>
  <r>
    <n v="1749"/>
    <x v="20"/>
    <x v="72"/>
    <m/>
    <m/>
    <m/>
  </r>
  <r>
    <n v="1750"/>
    <x v="21"/>
    <x v="72"/>
    <n v="20"/>
    <s v="$480 Popmoney transfer from Hana (240 for Hana + 240 for Mintwab) - Deposit to AFCU"/>
    <d v="2022-09-13T00:00:00"/>
  </r>
  <r>
    <n v="1751"/>
    <x v="22"/>
    <x v="72"/>
    <m/>
    <m/>
    <m/>
  </r>
  <r>
    <n v="1752"/>
    <x v="23"/>
    <x v="72"/>
    <m/>
    <m/>
    <m/>
  </r>
  <r>
    <n v="1753"/>
    <x v="0"/>
    <x v="73"/>
    <n v="20"/>
    <s v="Online Deposit (BOA ending 1645 - $300)"/>
    <d v="2021-12-20T00:00:00"/>
  </r>
  <r>
    <n v="1754"/>
    <x v="1"/>
    <x v="73"/>
    <n v="20"/>
    <s v="From Personal account"/>
    <d v="2022-01-03T00:00:00"/>
  </r>
  <r>
    <n v="1755"/>
    <x v="2"/>
    <x v="73"/>
    <m/>
    <m/>
    <m/>
  </r>
  <r>
    <n v="1756"/>
    <x v="3"/>
    <x v="73"/>
    <n v="20"/>
    <s v="Online Deposit (BOA ending 1930) - 60 for union + 200 personal (Medical)"/>
    <d v="2021-10-13T00:00:00"/>
  </r>
  <r>
    <n v="1757"/>
    <x v="4"/>
    <x v="73"/>
    <n v="20"/>
    <s v="Paid in cash at the picnic"/>
    <d v="2022-09-17T00:00:00"/>
  </r>
  <r>
    <n v="1758"/>
    <x v="5"/>
    <x v="73"/>
    <n v="20"/>
    <s v="Online Deposit (BOA ending 1930)"/>
    <d v="2021-10-14T00:00:00"/>
  </r>
  <r>
    <n v="1759"/>
    <x v="6"/>
    <x v="73"/>
    <m/>
    <m/>
    <m/>
  </r>
  <r>
    <n v="1760"/>
    <x v="7"/>
    <x v="73"/>
    <n v="20"/>
    <s v="Online Deposit (BOA ending 1930)"/>
    <d v="2022-09-17T00:00:00"/>
  </r>
  <r>
    <n v="1761"/>
    <x v="8"/>
    <x v="73"/>
    <m/>
    <m/>
    <m/>
  </r>
  <r>
    <n v="1762"/>
    <x v="9"/>
    <x v="73"/>
    <n v="20"/>
    <s v="Online Deposit (BOA ending 1903)"/>
    <d v="2022-09-20T00:00:00"/>
  </r>
  <r>
    <n v="1763"/>
    <x v="10"/>
    <x v="73"/>
    <n v="20"/>
    <s v="$480 Popmoney transfer from Hana (240 for Hana + 240 for Mintwab) - Deposit to AFCU"/>
    <d v="2022-09-13T00:00:00"/>
  </r>
  <r>
    <n v="1764"/>
    <x v="11"/>
    <x v="73"/>
    <m/>
    <m/>
    <m/>
  </r>
  <r>
    <n v="1765"/>
    <x v="12"/>
    <x v="73"/>
    <n v="20"/>
    <s v="Online Deposit (BOA ending 1930)"/>
    <d v="2023-01-09T00:00:00"/>
  </r>
  <r>
    <n v="1766"/>
    <x v="13"/>
    <x v="73"/>
    <m/>
    <m/>
    <m/>
  </r>
  <r>
    <n v="1767"/>
    <x v="14"/>
    <x v="73"/>
    <m/>
    <m/>
    <m/>
  </r>
  <r>
    <n v="1768"/>
    <x v="15"/>
    <x v="73"/>
    <m/>
    <m/>
    <m/>
  </r>
  <r>
    <n v="1769"/>
    <x v="16"/>
    <x v="73"/>
    <n v="0"/>
    <s v="Discontinued"/>
    <m/>
  </r>
  <r>
    <n v="1770"/>
    <x v="17"/>
    <x v="73"/>
    <n v="0"/>
    <s v="Discontinued"/>
    <m/>
  </r>
  <r>
    <n v="1771"/>
    <x v="18"/>
    <x v="73"/>
    <n v="0"/>
    <s v="No longer a member due to being late on payment (discussed in the picknic meeting o 9/17/2022)"/>
    <d v="2022-09-17T00:00:00"/>
  </r>
  <r>
    <n v="1772"/>
    <x v="19"/>
    <x v="73"/>
    <m/>
    <m/>
    <m/>
  </r>
  <r>
    <n v="1773"/>
    <x v="20"/>
    <x v="73"/>
    <m/>
    <m/>
    <m/>
  </r>
  <r>
    <n v="1774"/>
    <x v="21"/>
    <x v="73"/>
    <n v="20"/>
    <s v="$480 Popmoney transfer from Hana (240 for Hana + 240 for Mintwab) - Deposit to AFCU"/>
    <d v="2022-09-13T00:00:00"/>
  </r>
  <r>
    <n v="1775"/>
    <x v="22"/>
    <x v="73"/>
    <m/>
    <m/>
    <m/>
  </r>
  <r>
    <n v="1776"/>
    <x v="23"/>
    <x v="73"/>
    <m/>
    <m/>
    <m/>
  </r>
  <r>
    <n v="1777"/>
    <x v="0"/>
    <x v="74"/>
    <n v="20"/>
    <s v="Online Deposit (BOA ending 1645 - $300)"/>
    <d v="2021-12-20T00:00:00"/>
  </r>
  <r>
    <n v="1778"/>
    <x v="1"/>
    <x v="74"/>
    <n v="20"/>
    <s v="From Personal account"/>
    <d v="2022-01-03T00:00:00"/>
  </r>
  <r>
    <n v="1779"/>
    <x v="2"/>
    <x v="74"/>
    <m/>
    <m/>
    <m/>
  </r>
  <r>
    <n v="1780"/>
    <x v="3"/>
    <x v="74"/>
    <n v="20"/>
    <s v="Online Deposit (BOA ending 1930) - 60 for union + 200 personal (Medical)"/>
    <d v="2021-10-13T00:00:00"/>
  </r>
  <r>
    <n v="1781"/>
    <x v="4"/>
    <x v="74"/>
    <n v="20"/>
    <s v="Paid in cash at the picnic"/>
    <d v="2022-09-17T00:00:00"/>
  </r>
  <r>
    <n v="1782"/>
    <x v="5"/>
    <x v="74"/>
    <n v="20"/>
    <s v="Online Deposit (BOA ending 1930)"/>
    <d v="2021-10-14T00:00:00"/>
  </r>
  <r>
    <n v="1783"/>
    <x v="6"/>
    <x v="74"/>
    <m/>
    <m/>
    <m/>
  </r>
  <r>
    <n v="1784"/>
    <x v="7"/>
    <x v="74"/>
    <n v="20"/>
    <s v="Online Deposit (BOA ending 1930)"/>
    <d v="2022-09-17T00:00:00"/>
  </r>
  <r>
    <n v="1785"/>
    <x v="8"/>
    <x v="74"/>
    <m/>
    <m/>
    <m/>
  </r>
  <r>
    <n v="1786"/>
    <x v="9"/>
    <x v="74"/>
    <n v="20"/>
    <s v="Online Deposit (BOA ending 1903)"/>
    <d v="2022-09-20T00:00:00"/>
  </r>
  <r>
    <n v="1787"/>
    <x v="10"/>
    <x v="74"/>
    <n v="20"/>
    <s v="$480 Popmoney transfer from Hana (240 for Hana + 240 for Mintwab) - Deposit to AFCU"/>
    <d v="2022-09-13T00:00:00"/>
  </r>
  <r>
    <n v="1788"/>
    <x v="11"/>
    <x v="74"/>
    <m/>
    <m/>
    <m/>
  </r>
  <r>
    <n v="1789"/>
    <x v="12"/>
    <x v="74"/>
    <n v="20"/>
    <s v="Online Deposit (BOA ending 1930)"/>
    <d v="2023-01-09T00:00:00"/>
  </r>
  <r>
    <n v="1790"/>
    <x v="13"/>
    <x v="74"/>
    <m/>
    <m/>
    <m/>
  </r>
  <r>
    <n v="1791"/>
    <x v="14"/>
    <x v="74"/>
    <m/>
    <m/>
    <m/>
  </r>
  <r>
    <n v="1792"/>
    <x v="15"/>
    <x v="74"/>
    <m/>
    <m/>
    <m/>
  </r>
  <r>
    <n v="1793"/>
    <x v="16"/>
    <x v="74"/>
    <n v="0"/>
    <s v="Discontinued"/>
    <m/>
  </r>
  <r>
    <n v="1794"/>
    <x v="17"/>
    <x v="74"/>
    <n v="0"/>
    <s v="Discontinued"/>
    <m/>
  </r>
  <r>
    <n v="1795"/>
    <x v="18"/>
    <x v="74"/>
    <n v="0"/>
    <s v="No longer a member due to being late on payment (discussed in the picknic meeting o 9/17/2022)"/>
    <d v="2022-09-17T00:00:00"/>
  </r>
  <r>
    <n v="1796"/>
    <x v="19"/>
    <x v="74"/>
    <m/>
    <m/>
    <m/>
  </r>
  <r>
    <n v="1797"/>
    <x v="20"/>
    <x v="74"/>
    <m/>
    <m/>
    <m/>
  </r>
  <r>
    <n v="1798"/>
    <x v="21"/>
    <x v="74"/>
    <n v="20"/>
    <s v="$480 Popmoney transfer from Hana (240 for Hana + 240 for Mintwab) - Deposit to AFCU"/>
    <d v="2022-09-13T00:00:00"/>
  </r>
  <r>
    <n v="1799"/>
    <x v="22"/>
    <x v="74"/>
    <m/>
    <m/>
    <m/>
  </r>
  <r>
    <n v="1800"/>
    <x v="23"/>
    <x v="74"/>
    <m/>
    <m/>
    <m/>
  </r>
  <r>
    <n v="1801"/>
    <x v="0"/>
    <x v="75"/>
    <n v="20"/>
    <s v="Online Deposit (BOA ending 1645 - $300)"/>
    <d v="2021-12-20T00:00:00"/>
  </r>
  <r>
    <n v="1802"/>
    <x v="1"/>
    <x v="75"/>
    <n v="20"/>
    <s v="From Personal account"/>
    <d v="2022-01-03T00:00:00"/>
  </r>
  <r>
    <n v="1803"/>
    <x v="2"/>
    <x v="75"/>
    <m/>
    <m/>
    <m/>
  </r>
  <r>
    <n v="1804"/>
    <x v="3"/>
    <x v="75"/>
    <n v="20"/>
    <s v="Online Deposit (BOA ending 1930) - 200"/>
    <d v="2022-08-24T00:00:00"/>
  </r>
  <r>
    <n v="1805"/>
    <x v="4"/>
    <x v="75"/>
    <n v="20"/>
    <s v="Paid in cash at the picnic"/>
    <d v="2022-09-17T00:00:00"/>
  </r>
  <r>
    <n v="1806"/>
    <x v="5"/>
    <x v="75"/>
    <n v="20"/>
    <s v="Online Deposit (BOA ending 1930)"/>
    <d v="2021-10-14T00:00:00"/>
  </r>
  <r>
    <n v="1807"/>
    <x v="6"/>
    <x v="75"/>
    <m/>
    <m/>
    <m/>
  </r>
  <r>
    <n v="1808"/>
    <x v="7"/>
    <x v="75"/>
    <n v="20"/>
    <s v="Online Deposit (BOA ending 1930)"/>
    <d v="2022-09-17T00:00:00"/>
  </r>
  <r>
    <n v="1809"/>
    <x v="8"/>
    <x v="75"/>
    <m/>
    <m/>
    <m/>
  </r>
  <r>
    <n v="1810"/>
    <x v="9"/>
    <x v="75"/>
    <n v="20"/>
    <s v="Online Deposit (BOA ending 1903)"/>
    <d v="2022-09-20T00:00:00"/>
  </r>
  <r>
    <n v="1811"/>
    <x v="10"/>
    <x v="75"/>
    <n v="20"/>
    <s v="$480 Popmoney transfer from Hana (240 for Hana + 240 for Mintwab) - Deposit to AFCU"/>
    <d v="2022-09-13T00:00:00"/>
  </r>
  <r>
    <n v="1812"/>
    <x v="11"/>
    <x v="75"/>
    <m/>
    <m/>
    <m/>
  </r>
  <r>
    <n v="1813"/>
    <x v="12"/>
    <x v="75"/>
    <n v="20"/>
    <s v="Online Deposit (BOA ending 1930)"/>
    <d v="2023-01-09T00:00:00"/>
  </r>
  <r>
    <n v="1814"/>
    <x v="13"/>
    <x v="75"/>
    <m/>
    <m/>
    <m/>
  </r>
  <r>
    <n v="1815"/>
    <x v="14"/>
    <x v="75"/>
    <m/>
    <m/>
    <m/>
  </r>
  <r>
    <n v="1816"/>
    <x v="15"/>
    <x v="75"/>
    <m/>
    <m/>
    <m/>
  </r>
  <r>
    <n v="1817"/>
    <x v="16"/>
    <x v="75"/>
    <n v="0"/>
    <s v="Discontinued"/>
    <m/>
  </r>
  <r>
    <n v="1818"/>
    <x v="17"/>
    <x v="75"/>
    <n v="0"/>
    <s v="Discontinued"/>
    <m/>
  </r>
  <r>
    <n v="1819"/>
    <x v="18"/>
    <x v="75"/>
    <n v="0"/>
    <s v="No longer a member due to being late on payment (discussed in the picknic meeting o 9/17/2022)"/>
    <d v="2022-09-17T00:00:00"/>
  </r>
  <r>
    <n v="1820"/>
    <x v="19"/>
    <x v="75"/>
    <m/>
    <m/>
    <m/>
  </r>
  <r>
    <n v="1821"/>
    <x v="20"/>
    <x v="75"/>
    <m/>
    <m/>
    <m/>
  </r>
  <r>
    <n v="1822"/>
    <x v="21"/>
    <x v="75"/>
    <n v="20"/>
    <s v="$480 Popmoney transfer from Hana (240 for Hana + 240 for Mintwab) - Deposit to AFCU"/>
    <d v="2022-09-13T00:00:00"/>
  </r>
  <r>
    <n v="1823"/>
    <x v="22"/>
    <x v="75"/>
    <m/>
    <m/>
    <m/>
  </r>
  <r>
    <n v="1824"/>
    <x v="23"/>
    <x v="75"/>
    <m/>
    <m/>
    <m/>
  </r>
  <r>
    <n v="1825"/>
    <x v="0"/>
    <x v="76"/>
    <n v="20"/>
    <s v="Online Deposit (BOA ending 1645 - $300)"/>
    <d v="2021-12-20T00:00:00"/>
  </r>
  <r>
    <n v="1826"/>
    <x v="1"/>
    <x v="76"/>
    <n v="20"/>
    <s v="From Personal account"/>
    <d v="2022-01-03T00:00:00"/>
  </r>
  <r>
    <n v="1827"/>
    <x v="2"/>
    <x v="76"/>
    <m/>
    <m/>
    <m/>
  </r>
  <r>
    <n v="1828"/>
    <x v="3"/>
    <x v="76"/>
    <n v="20"/>
    <s v="Online Deposit (BOA ending 1930) - 200"/>
    <d v="2022-08-24T00:00:00"/>
  </r>
  <r>
    <n v="1829"/>
    <x v="4"/>
    <x v="76"/>
    <n v="20"/>
    <s v="Paid in cash at the picnic"/>
    <d v="2022-09-17T00:00:00"/>
  </r>
  <r>
    <n v="1830"/>
    <x v="5"/>
    <x v="76"/>
    <n v="20"/>
    <s v="Online Deposit (BOA ending 1930)"/>
    <d v="2021-10-14T00:00:00"/>
  </r>
  <r>
    <n v="1831"/>
    <x v="6"/>
    <x v="76"/>
    <m/>
    <m/>
    <m/>
  </r>
  <r>
    <n v="1832"/>
    <x v="7"/>
    <x v="76"/>
    <n v="20"/>
    <s v="Online Deposit (BOA ending 1930)"/>
    <d v="2022-09-17T00:00:00"/>
  </r>
  <r>
    <n v="1833"/>
    <x v="8"/>
    <x v="76"/>
    <m/>
    <m/>
    <m/>
  </r>
  <r>
    <n v="1834"/>
    <x v="9"/>
    <x v="76"/>
    <n v="20"/>
    <s v="Online Deposit (BOA ending 1903)"/>
    <d v="2022-09-20T00:00:00"/>
  </r>
  <r>
    <n v="1835"/>
    <x v="10"/>
    <x v="76"/>
    <n v="20"/>
    <s v="$480 Popmoney transfer from Hana (240 for Hana + 240 for Mintwab) - Deposit to AFCU"/>
    <d v="2022-09-13T00:00:00"/>
  </r>
  <r>
    <n v="1836"/>
    <x v="11"/>
    <x v="76"/>
    <m/>
    <m/>
    <m/>
  </r>
  <r>
    <n v="1837"/>
    <x v="12"/>
    <x v="76"/>
    <n v="20"/>
    <s v="Online Deposit (BOA ending 1930)"/>
    <d v="2023-01-09T00:00:00"/>
  </r>
  <r>
    <n v="1838"/>
    <x v="13"/>
    <x v="76"/>
    <m/>
    <m/>
    <m/>
  </r>
  <r>
    <n v="1839"/>
    <x v="14"/>
    <x v="76"/>
    <m/>
    <m/>
    <m/>
  </r>
  <r>
    <n v="1840"/>
    <x v="15"/>
    <x v="76"/>
    <m/>
    <m/>
    <m/>
  </r>
  <r>
    <n v="1841"/>
    <x v="16"/>
    <x v="76"/>
    <n v="0"/>
    <s v="Discontinued"/>
    <m/>
  </r>
  <r>
    <n v="1842"/>
    <x v="17"/>
    <x v="76"/>
    <n v="0"/>
    <s v="Discontinued"/>
    <m/>
  </r>
  <r>
    <n v="1843"/>
    <x v="18"/>
    <x v="76"/>
    <n v="0"/>
    <s v="No longer a member due to being late on payment (discussed in the picknic meeting o 9/17/2022)"/>
    <d v="2022-09-17T00:00:00"/>
  </r>
  <r>
    <n v="1844"/>
    <x v="19"/>
    <x v="76"/>
    <m/>
    <m/>
    <m/>
  </r>
  <r>
    <n v="1845"/>
    <x v="20"/>
    <x v="76"/>
    <m/>
    <m/>
    <m/>
  </r>
  <r>
    <n v="1846"/>
    <x v="21"/>
    <x v="76"/>
    <n v="20"/>
    <s v="$480 Popmoney transfer from Hana (240 for Hana + 240 for Mintwab) - Deposit to AFCU"/>
    <d v="2022-09-13T00:00:00"/>
  </r>
  <r>
    <n v="1847"/>
    <x v="22"/>
    <x v="76"/>
    <m/>
    <m/>
    <m/>
  </r>
  <r>
    <n v="1848"/>
    <x v="23"/>
    <x v="76"/>
    <m/>
    <m/>
    <m/>
  </r>
  <r>
    <n v="1849"/>
    <x v="0"/>
    <x v="77"/>
    <n v="20"/>
    <s v="Online Deposit (BOA ending 1645 - $300)"/>
    <d v="2021-12-20T00:00:00"/>
  </r>
  <r>
    <n v="1850"/>
    <x v="1"/>
    <x v="77"/>
    <n v="20"/>
    <s v="From Personal account"/>
    <d v="2022-01-03T00:00:00"/>
  </r>
  <r>
    <n v="1851"/>
    <x v="2"/>
    <x v="77"/>
    <m/>
    <m/>
    <m/>
  </r>
  <r>
    <n v="1852"/>
    <x v="3"/>
    <x v="77"/>
    <n v="20"/>
    <s v="Online Deposit (BOA ending 1930) - 200"/>
    <d v="2022-08-24T00:00:00"/>
  </r>
  <r>
    <n v="1853"/>
    <x v="4"/>
    <x v="77"/>
    <n v="20"/>
    <s v="Paid in cash at the picnic"/>
    <d v="2022-09-17T00:00:00"/>
  </r>
  <r>
    <n v="1854"/>
    <x v="5"/>
    <x v="77"/>
    <n v="20"/>
    <s v="Online Deposit (BOA ending 1930)"/>
    <d v="2022-09-17T00:00:00"/>
  </r>
  <r>
    <n v="1855"/>
    <x v="6"/>
    <x v="77"/>
    <m/>
    <m/>
    <m/>
  </r>
  <r>
    <n v="1856"/>
    <x v="7"/>
    <x v="77"/>
    <n v="20"/>
    <s v="Online Deposit (BOA ending 1930)"/>
    <d v="2022-09-17T00:00:00"/>
  </r>
  <r>
    <n v="1857"/>
    <x v="8"/>
    <x v="77"/>
    <m/>
    <m/>
    <m/>
  </r>
  <r>
    <n v="1858"/>
    <x v="9"/>
    <x v="77"/>
    <n v="20"/>
    <s v="Online Deposit (BOA ending 1903)"/>
    <d v="2022-09-20T00:00:00"/>
  </r>
  <r>
    <n v="1859"/>
    <x v="10"/>
    <x v="77"/>
    <n v="20"/>
    <s v="$480 Popmoney transfer from Hana (240 for Hana + 240 for Mintwab) - Deposit to AFCU"/>
    <d v="2022-09-13T00:00:00"/>
  </r>
  <r>
    <n v="1860"/>
    <x v="11"/>
    <x v="77"/>
    <m/>
    <m/>
    <m/>
  </r>
  <r>
    <n v="1861"/>
    <x v="12"/>
    <x v="77"/>
    <n v="20"/>
    <s v="Online Deposit (BOA ending 1930)"/>
    <d v="2023-01-09T00:00:00"/>
  </r>
  <r>
    <n v="1862"/>
    <x v="13"/>
    <x v="77"/>
    <m/>
    <m/>
    <m/>
  </r>
  <r>
    <n v="1863"/>
    <x v="14"/>
    <x v="77"/>
    <m/>
    <m/>
    <m/>
  </r>
  <r>
    <n v="1864"/>
    <x v="15"/>
    <x v="77"/>
    <m/>
    <m/>
    <m/>
  </r>
  <r>
    <n v="1865"/>
    <x v="16"/>
    <x v="77"/>
    <n v="0"/>
    <s v="Discontinued"/>
    <m/>
  </r>
  <r>
    <n v="1866"/>
    <x v="17"/>
    <x v="77"/>
    <n v="0"/>
    <s v="Discontinued"/>
    <m/>
  </r>
  <r>
    <n v="1867"/>
    <x v="18"/>
    <x v="77"/>
    <n v="0"/>
    <s v="No longer a member due to being late on payment (discussed in the picknic meeting o 9/17/2022)"/>
    <d v="2022-09-17T00:00:00"/>
  </r>
  <r>
    <n v="1868"/>
    <x v="19"/>
    <x v="77"/>
    <m/>
    <m/>
    <m/>
  </r>
  <r>
    <n v="1869"/>
    <x v="20"/>
    <x v="77"/>
    <m/>
    <m/>
    <m/>
  </r>
  <r>
    <n v="1870"/>
    <x v="21"/>
    <x v="77"/>
    <n v="20"/>
    <s v="$480 Popmoney transfer from Hana (240 for Hana + 240 for Mintwab) - Deposit to AFCU"/>
    <d v="2022-09-13T00:00:00"/>
  </r>
  <r>
    <n v="1871"/>
    <x v="22"/>
    <x v="77"/>
    <m/>
    <m/>
    <m/>
  </r>
  <r>
    <n v="1872"/>
    <x v="23"/>
    <x v="77"/>
    <m/>
    <m/>
    <m/>
  </r>
  <r>
    <n v="1873"/>
    <x v="0"/>
    <x v="78"/>
    <n v="20"/>
    <s v="Online Deposit (BOA ending 1645 - $300)"/>
    <d v="2021-12-20T00:00:00"/>
  </r>
  <r>
    <n v="1874"/>
    <x v="1"/>
    <x v="78"/>
    <n v="20"/>
    <s v="From Personal account"/>
    <d v="2022-01-03T00:00:00"/>
  </r>
  <r>
    <n v="1875"/>
    <x v="2"/>
    <x v="78"/>
    <m/>
    <m/>
    <m/>
  </r>
  <r>
    <n v="1876"/>
    <x v="3"/>
    <x v="78"/>
    <n v="20"/>
    <s v="Online Deposit (BOA ending 1930) - 200"/>
    <d v="2022-08-24T00:00:00"/>
  </r>
  <r>
    <n v="1877"/>
    <x v="4"/>
    <x v="78"/>
    <n v="20"/>
    <s v="Paid in cash at the picnic"/>
    <d v="2022-09-17T00:00:00"/>
  </r>
  <r>
    <n v="1878"/>
    <x v="5"/>
    <x v="78"/>
    <n v="20"/>
    <s v="Online Deposit (BOA ending 1930)"/>
    <d v="2022-09-17T00:00:00"/>
  </r>
  <r>
    <n v="1879"/>
    <x v="6"/>
    <x v="78"/>
    <m/>
    <m/>
    <m/>
  </r>
  <r>
    <n v="1880"/>
    <x v="7"/>
    <x v="78"/>
    <n v="20"/>
    <s v="Online Deposit (BOA ending 1930)"/>
    <d v="2022-09-17T00:00:00"/>
  </r>
  <r>
    <n v="1881"/>
    <x v="8"/>
    <x v="78"/>
    <m/>
    <m/>
    <m/>
  </r>
  <r>
    <n v="1882"/>
    <x v="9"/>
    <x v="78"/>
    <n v="20"/>
    <s v="Online Deposit (BOA ending 1903)"/>
    <d v="2022-09-20T00:00:00"/>
  </r>
  <r>
    <n v="1883"/>
    <x v="10"/>
    <x v="78"/>
    <n v="20"/>
    <s v="$480 Popmoney transfer from Hana (240 for Hana + 240 for Mintwab) - Deposit to AFCU"/>
    <d v="2022-09-13T00:00:00"/>
  </r>
  <r>
    <n v="1884"/>
    <x v="11"/>
    <x v="78"/>
    <m/>
    <m/>
    <m/>
  </r>
  <r>
    <n v="1885"/>
    <x v="12"/>
    <x v="78"/>
    <n v="20"/>
    <s v="Online Deposit (BOA ending 1930)"/>
    <d v="2023-01-09T00:00:00"/>
  </r>
  <r>
    <n v="1886"/>
    <x v="13"/>
    <x v="78"/>
    <m/>
    <m/>
    <m/>
  </r>
  <r>
    <n v="1887"/>
    <x v="14"/>
    <x v="78"/>
    <m/>
    <m/>
    <m/>
  </r>
  <r>
    <n v="1888"/>
    <x v="15"/>
    <x v="78"/>
    <m/>
    <m/>
    <m/>
  </r>
  <r>
    <n v="1889"/>
    <x v="16"/>
    <x v="78"/>
    <n v="0"/>
    <s v="Discontinued"/>
    <m/>
  </r>
  <r>
    <n v="1890"/>
    <x v="17"/>
    <x v="78"/>
    <n v="0"/>
    <s v="Discontinued"/>
    <m/>
  </r>
  <r>
    <n v="1891"/>
    <x v="18"/>
    <x v="78"/>
    <n v="0"/>
    <s v="No longer a member due to being late on payment (discussed in the picknic meeting o 9/17/2022)"/>
    <d v="2022-09-17T00:00:00"/>
  </r>
  <r>
    <n v="1892"/>
    <x v="19"/>
    <x v="78"/>
    <m/>
    <m/>
    <m/>
  </r>
  <r>
    <n v="1893"/>
    <x v="20"/>
    <x v="78"/>
    <m/>
    <m/>
    <m/>
  </r>
  <r>
    <n v="1894"/>
    <x v="21"/>
    <x v="78"/>
    <n v="20"/>
    <s v="$480 Popmoney transfer from Hana (240 for Hana + 240 for Mintwab) - Deposit to AFCU"/>
    <d v="2022-09-13T00:00:00"/>
  </r>
  <r>
    <n v="1895"/>
    <x v="22"/>
    <x v="78"/>
    <m/>
    <m/>
    <m/>
  </r>
  <r>
    <n v="1896"/>
    <x v="23"/>
    <x v="78"/>
    <m/>
    <m/>
    <m/>
  </r>
  <r>
    <n v="1897"/>
    <x v="0"/>
    <x v="79"/>
    <n v="20"/>
    <s v="Online Deposit (BOA ending 1645 - $300)"/>
    <d v="2021-12-20T00:00:00"/>
  </r>
  <r>
    <n v="1898"/>
    <x v="1"/>
    <x v="79"/>
    <n v="20"/>
    <s v="From Personal account"/>
    <d v="2022-01-03T00:00:00"/>
  </r>
  <r>
    <n v="1899"/>
    <x v="2"/>
    <x v="79"/>
    <m/>
    <m/>
    <m/>
  </r>
  <r>
    <n v="1900"/>
    <x v="3"/>
    <x v="79"/>
    <n v="20"/>
    <s v="Online Deposit (BOA ending 1930) - 200"/>
    <d v="2022-08-24T00:00:00"/>
  </r>
  <r>
    <n v="1901"/>
    <x v="4"/>
    <x v="79"/>
    <n v="20"/>
    <s v="Paid in cash at the picnic"/>
    <d v="2022-09-17T00:00:00"/>
  </r>
  <r>
    <n v="1902"/>
    <x v="5"/>
    <x v="79"/>
    <n v="20"/>
    <s v="Online Deposit (BOA ending 1930)"/>
    <d v="2022-09-17T00:00:00"/>
  </r>
  <r>
    <n v="1903"/>
    <x v="6"/>
    <x v="79"/>
    <m/>
    <m/>
    <m/>
  </r>
  <r>
    <n v="1904"/>
    <x v="7"/>
    <x v="79"/>
    <n v="20"/>
    <s v="Online Deposit (BOA ending 1930)"/>
    <d v="2022-09-17T00:00:00"/>
  </r>
  <r>
    <n v="1905"/>
    <x v="8"/>
    <x v="79"/>
    <m/>
    <m/>
    <m/>
  </r>
  <r>
    <n v="1906"/>
    <x v="9"/>
    <x v="79"/>
    <n v="20"/>
    <s v="Online Deposit (BOA ending 1903)"/>
    <d v="2022-09-20T00:00:00"/>
  </r>
  <r>
    <n v="1907"/>
    <x v="10"/>
    <x v="79"/>
    <n v="20"/>
    <s v="$480 Popmoney transfer from Hana (240 for Hana + 240 for Mintwab) - Deposit to AFCU"/>
    <d v="2022-09-13T00:00:00"/>
  </r>
  <r>
    <n v="1908"/>
    <x v="11"/>
    <x v="79"/>
    <m/>
    <m/>
    <m/>
  </r>
  <r>
    <n v="1909"/>
    <x v="12"/>
    <x v="79"/>
    <n v="20"/>
    <s v="Online Deposit (BOA ending 1930)"/>
    <d v="2023-01-09T00:00:00"/>
  </r>
  <r>
    <n v="1910"/>
    <x v="13"/>
    <x v="79"/>
    <m/>
    <m/>
    <m/>
  </r>
  <r>
    <n v="1911"/>
    <x v="14"/>
    <x v="79"/>
    <m/>
    <m/>
    <m/>
  </r>
  <r>
    <n v="1912"/>
    <x v="15"/>
    <x v="79"/>
    <m/>
    <m/>
    <m/>
  </r>
  <r>
    <n v="1913"/>
    <x v="16"/>
    <x v="79"/>
    <n v="0"/>
    <s v="Discontinued"/>
    <m/>
  </r>
  <r>
    <n v="1914"/>
    <x v="17"/>
    <x v="79"/>
    <n v="0"/>
    <s v="Discontinued"/>
    <m/>
  </r>
  <r>
    <n v="1915"/>
    <x v="18"/>
    <x v="79"/>
    <n v="0"/>
    <s v="No longer a member due to being late on payment (discussed in the picknic meeting o 9/17/2022)"/>
    <d v="2022-09-17T00:00:00"/>
  </r>
  <r>
    <n v="1916"/>
    <x v="19"/>
    <x v="79"/>
    <m/>
    <m/>
    <m/>
  </r>
  <r>
    <n v="1917"/>
    <x v="20"/>
    <x v="79"/>
    <m/>
    <m/>
    <m/>
  </r>
  <r>
    <n v="1918"/>
    <x v="21"/>
    <x v="79"/>
    <n v="20"/>
    <s v="$480 Popmoney transfer from Hana (240 for Hana + 240 for Mintwab) - Deposit to AFCU"/>
    <d v="2022-09-13T00:00:00"/>
  </r>
  <r>
    <n v="1919"/>
    <x v="22"/>
    <x v="79"/>
    <m/>
    <m/>
    <m/>
  </r>
  <r>
    <n v="1920"/>
    <x v="23"/>
    <x v="79"/>
    <m/>
    <m/>
    <m/>
  </r>
  <r>
    <n v="1921"/>
    <x v="0"/>
    <x v="80"/>
    <n v="20"/>
    <s v="Online Deposit (BOA ending 1645 - $300)"/>
    <d v="2021-12-20T00:00:00"/>
  </r>
  <r>
    <n v="1922"/>
    <x v="1"/>
    <x v="80"/>
    <n v="20"/>
    <s v="From Personal account"/>
    <d v="2022-01-03T00:00:00"/>
  </r>
  <r>
    <n v="1923"/>
    <x v="2"/>
    <x v="80"/>
    <m/>
    <m/>
    <m/>
  </r>
  <r>
    <n v="1924"/>
    <x v="3"/>
    <x v="80"/>
    <n v="20"/>
    <s v="Online Deposit (BOA ending 1930) - 200"/>
    <d v="2022-08-24T00:00:00"/>
  </r>
  <r>
    <n v="1925"/>
    <x v="4"/>
    <x v="80"/>
    <n v="20"/>
    <s v="Paid in cash at the picnic"/>
    <d v="2022-09-17T00:00:00"/>
  </r>
  <r>
    <n v="1926"/>
    <x v="5"/>
    <x v="80"/>
    <n v="20"/>
    <s v="Online Deposit (BOA ending 1930)"/>
    <d v="2022-09-17T00:00:00"/>
  </r>
  <r>
    <n v="1927"/>
    <x v="6"/>
    <x v="80"/>
    <m/>
    <m/>
    <m/>
  </r>
  <r>
    <n v="1928"/>
    <x v="7"/>
    <x v="80"/>
    <n v="20"/>
    <s v="Online Deposit (BOA ending 1930)"/>
    <d v="2022-09-17T00:00:00"/>
  </r>
  <r>
    <n v="1929"/>
    <x v="8"/>
    <x v="80"/>
    <m/>
    <m/>
    <m/>
  </r>
  <r>
    <n v="1930"/>
    <x v="9"/>
    <x v="80"/>
    <n v="20"/>
    <s v="Online Deposit (BOA ending 1903)"/>
    <d v="2022-09-20T00:00:00"/>
  </r>
  <r>
    <n v="1931"/>
    <x v="10"/>
    <x v="80"/>
    <n v="20"/>
    <s v="$480 Popmoney transfer from Hana (240 for Hana + 240 for Mintwab) - Deposit to AFCU"/>
    <d v="2022-09-13T00:00:00"/>
  </r>
  <r>
    <n v="1932"/>
    <x v="11"/>
    <x v="80"/>
    <m/>
    <m/>
    <m/>
  </r>
  <r>
    <n v="1933"/>
    <x v="12"/>
    <x v="80"/>
    <n v="20"/>
    <s v="Online Deposit (BOA ending 1930)"/>
    <d v="2023-01-09T00:00:00"/>
  </r>
  <r>
    <n v="1934"/>
    <x v="13"/>
    <x v="80"/>
    <m/>
    <m/>
    <m/>
  </r>
  <r>
    <n v="1935"/>
    <x v="14"/>
    <x v="80"/>
    <m/>
    <m/>
    <m/>
  </r>
  <r>
    <n v="1936"/>
    <x v="15"/>
    <x v="80"/>
    <m/>
    <m/>
    <m/>
  </r>
  <r>
    <n v="1937"/>
    <x v="16"/>
    <x v="80"/>
    <n v="0"/>
    <s v="Discontinued"/>
    <m/>
  </r>
  <r>
    <n v="1938"/>
    <x v="17"/>
    <x v="80"/>
    <n v="0"/>
    <s v="Discontinued"/>
    <m/>
  </r>
  <r>
    <n v="1939"/>
    <x v="18"/>
    <x v="80"/>
    <n v="70"/>
    <s v="Regiter as a new member and paid $200 in cash"/>
    <d v="2022-09-17T00:00:00"/>
  </r>
  <r>
    <n v="1940"/>
    <x v="19"/>
    <x v="80"/>
    <m/>
    <m/>
    <m/>
  </r>
  <r>
    <n v="1941"/>
    <x v="20"/>
    <x v="80"/>
    <m/>
    <m/>
    <m/>
  </r>
  <r>
    <n v="1942"/>
    <x v="21"/>
    <x v="80"/>
    <n v="20"/>
    <s v="$480 Popmoney transfer from Hana (240 for Hana + 240 for Mintwab) - Deposit to AFCU"/>
    <d v="2022-09-13T00:00:00"/>
  </r>
  <r>
    <n v="1943"/>
    <x v="22"/>
    <x v="80"/>
    <m/>
    <m/>
    <m/>
  </r>
  <r>
    <n v="1944"/>
    <x v="23"/>
    <x v="80"/>
    <m/>
    <m/>
    <m/>
  </r>
  <r>
    <n v="1945"/>
    <x v="0"/>
    <x v="81"/>
    <n v="20"/>
    <s v="Online Deposit (BOA ending 1645 - $300)"/>
    <d v="2021-12-20T00:00:00"/>
  </r>
  <r>
    <n v="1946"/>
    <x v="1"/>
    <x v="81"/>
    <n v="20"/>
    <s v="From Personal account"/>
    <d v="2022-01-03T00:00:00"/>
  </r>
  <r>
    <n v="1947"/>
    <x v="2"/>
    <x v="81"/>
    <m/>
    <m/>
    <m/>
  </r>
  <r>
    <n v="1948"/>
    <x v="3"/>
    <x v="81"/>
    <n v="20"/>
    <s v="Online Deposit (BOA ending 1930) - 200"/>
    <d v="2022-08-24T00:00:00"/>
  </r>
  <r>
    <n v="1949"/>
    <x v="4"/>
    <x v="81"/>
    <n v="20"/>
    <s v="Received $100 in cash at the party in Eleni's House"/>
    <d v="2023-01-28T00:00:00"/>
  </r>
  <r>
    <n v="1950"/>
    <x v="5"/>
    <x v="81"/>
    <n v="20"/>
    <s v="Online Deposit (BOA ending 1930)"/>
    <d v="2022-09-17T00:00:00"/>
  </r>
  <r>
    <n v="1951"/>
    <x v="6"/>
    <x v="81"/>
    <m/>
    <m/>
    <m/>
  </r>
  <r>
    <n v="1952"/>
    <x v="7"/>
    <x v="81"/>
    <n v="20"/>
    <s v="Online Deposit (BOA ending 1930)"/>
    <d v="2023-01-30T00:00:00"/>
  </r>
  <r>
    <n v="1953"/>
    <x v="8"/>
    <x v="81"/>
    <m/>
    <m/>
    <m/>
  </r>
  <r>
    <n v="1954"/>
    <x v="9"/>
    <x v="81"/>
    <m/>
    <m/>
    <m/>
  </r>
  <r>
    <n v="1955"/>
    <x v="10"/>
    <x v="81"/>
    <n v="20"/>
    <s v="$480 Popmoney transfer from Hana (240 for Hana + 240 for Mintwab) - Deposit to AFCU"/>
    <d v="2022-09-13T00:00:00"/>
  </r>
  <r>
    <n v="1956"/>
    <x v="11"/>
    <x v="81"/>
    <m/>
    <m/>
    <m/>
  </r>
  <r>
    <n v="1957"/>
    <x v="12"/>
    <x v="81"/>
    <n v="20"/>
    <s v="Online Deposit (BOA ending 1930)"/>
    <d v="2023-01-09T00:00:00"/>
  </r>
  <r>
    <n v="1958"/>
    <x v="13"/>
    <x v="81"/>
    <m/>
    <m/>
    <m/>
  </r>
  <r>
    <n v="1959"/>
    <x v="14"/>
    <x v="81"/>
    <m/>
    <m/>
    <m/>
  </r>
  <r>
    <n v="1960"/>
    <x v="15"/>
    <x v="81"/>
    <m/>
    <m/>
    <m/>
  </r>
  <r>
    <n v="1961"/>
    <x v="16"/>
    <x v="81"/>
    <n v="0"/>
    <s v="Discontinued"/>
    <m/>
  </r>
  <r>
    <n v="1962"/>
    <x v="17"/>
    <x v="81"/>
    <n v="0"/>
    <s v="Discontinued"/>
    <m/>
  </r>
  <r>
    <n v="1963"/>
    <x v="18"/>
    <x v="81"/>
    <n v="20"/>
    <s v="Regiter as a new member and paid $200 in cash"/>
    <d v="2022-09-17T00:00:00"/>
  </r>
  <r>
    <n v="1964"/>
    <x v="19"/>
    <x v="81"/>
    <m/>
    <m/>
    <m/>
  </r>
  <r>
    <n v="1965"/>
    <x v="20"/>
    <x v="81"/>
    <m/>
    <m/>
    <m/>
  </r>
  <r>
    <n v="1966"/>
    <x v="21"/>
    <x v="81"/>
    <n v="20"/>
    <s v="$480 Popmoney transfer from Hana (240 for Hana + 240 for Mintwab) - Deposit to AFCU"/>
    <d v="2022-09-13T00:00:00"/>
  </r>
  <r>
    <n v="1967"/>
    <x v="22"/>
    <x v="81"/>
    <m/>
    <m/>
    <m/>
  </r>
  <r>
    <n v="1968"/>
    <x v="23"/>
    <x v="81"/>
    <m/>
    <m/>
    <m/>
  </r>
  <r>
    <n v="1969"/>
    <x v="0"/>
    <x v="82"/>
    <n v="20"/>
    <s v="Online Deposit (BOA ending 1645 - $300)"/>
    <d v="2021-12-20T00:00:00"/>
  </r>
  <r>
    <n v="1970"/>
    <x v="1"/>
    <x v="82"/>
    <n v="20"/>
    <s v="From Personal account"/>
    <d v="2022-01-03T00:00:00"/>
  </r>
  <r>
    <n v="1971"/>
    <x v="2"/>
    <x v="82"/>
    <m/>
    <m/>
    <m/>
  </r>
  <r>
    <n v="1972"/>
    <x v="3"/>
    <x v="82"/>
    <n v="20"/>
    <s v="Online Deposit (BOA ending 1930) - 200"/>
    <d v="2022-08-24T00:00:00"/>
  </r>
  <r>
    <n v="1973"/>
    <x v="4"/>
    <x v="82"/>
    <n v="20"/>
    <s v="Received $100 in cash at the party in Eleni's House"/>
    <d v="2023-01-28T00:00:00"/>
  </r>
  <r>
    <n v="1974"/>
    <x v="5"/>
    <x v="82"/>
    <n v="20"/>
    <s v="Online Deposit (BOA ending 1930)"/>
    <d v="2022-09-17T00:00:00"/>
  </r>
  <r>
    <n v="1975"/>
    <x v="6"/>
    <x v="82"/>
    <m/>
    <m/>
    <m/>
  </r>
  <r>
    <n v="1976"/>
    <x v="7"/>
    <x v="82"/>
    <n v="20"/>
    <s v="Online Deposit (BOA ending 1930)"/>
    <d v="2023-01-30T00:00:00"/>
  </r>
  <r>
    <n v="1977"/>
    <x v="8"/>
    <x v="82"/>
    <m/>
    <m/>
    <m/>
  </r>
  <r>
    <n v="1978"/>
    <x v="9"/>
    <x v="82"/>
    <m/>
    <m/>
    <m/>
  </r>
  <r>
    <n v="1979"/>
    <x v="10"/>
    <x v="82"/>
    <n v="20"/>
    <s v="$480 Popmoney transfer from Hana (240 for Hana + 240 for Mintwab) - Deposit to AFCU"/>
    <d v="2022-09-13T00:00:00"/>
  </r>
  <r>
    <n v="1980"/>
    <x v="11"/>
    <x v="82"/>
    <m/>
    <m/>
    <m/>
  </r>
  <r>
    <n v="1981"/>
    <x v="12"/>
    <x v="82"/>
    <n v="20"/>
    <s v="Online Deposit (BOA ending 1930)"/>
    <d v="2023-01-09T00:00:00"/>
  </r>
  <r>
    <n v="1982"/>
    <x v="13"/>
    <x v="82"/>
    <m/>
    <m/>
    <m/>
  </r>
  <r>
    <n v="1983"/>
    <x v="14"/>
    <x v="82"/>
    <m/>
    <m/>
    <m/>
  </r>
  <r>
    <n v="1984"/>
    <x v="15"/>
    <x v="82"/>
    <m/>
    <m/>
    <m/>
  </r>
  <r>
    <n v="1985"/>
    <x v="16"/>
    <x v="82"/>
    <n v="0"/>
    <s v="Discontinued"/>
    <m/>
  </r>
  <r>
    <n v="1986"/>
    <x v="17"/>
    <x v="82"/>
    <n v="0"/>
    <s v="Discontinued"/>
    <m/>
  </r>
  <r>
    <n v="1987"/>
    <x v="18"/>
    <x v="82"/>
    <n v="20"/>
    <s v="Regiter as a new member and paid $200 in cash"/>
    <d v="2022-09-17T00:00:00"/>
  </r>
  <r>
    <n v="1988"/>
    <x v="19"/>
    <x v="82"/>
    <m/>
    <m/>
    <m/>
  </r>
  <r>
    <n v="1989"/>
    <x v="20"/>
    <x v="82"/>
    <m/>
    <m/>
    <m/>
  </r>
  <r>
    <n v="1990"/>
    <x v="21"/>
    <x v="82"/>
    <n v="20"/>
    <s v="$480 Popmoney transfer from Hana (240 for Hana + 240 for Mintwab) - Deposit to AFCU"/>
    <d v="2022-09-13T00:00:00"/>
  </r>
  <r>
    <n v="1991"/>
    <x v="22"/>
    <x v="82"/>
    <m/>
    <m/>
    <m/>
  </r>
  <r>
    <n v="1992"/>
    <x v="23"/>
    <x v="82"/>
    <m/>
    <m/>
    <m/>
  </r>
  <r>
    <n v="1993"/>
    <x v="0"/>
    <x v="83"/>
    <n v="20"/>
    <s v="Online Deposit (BOA ending 1645 - $300)"/>
    <d v="2021-12-20T00:00:00"/>
  </r>
  <r>
    <n v="1994"/>
    <x v="1"/>
    <x v="83"/>
    <n v="20"/>
    <s v="From Personal account"/>
    <d v="2022-01-03T00:00:00"/>
  </r>
  <r>
    <n v="1995"/>
    <x v="2"/>
    <x v="83"/>
    <m/>
    <m/>
    <m/>
  </r>
  <r>
    <n v="1996"/>
    <x v="3"/>
    <x v="83"/>
    <n v="20"/>
    <s v="Online Deposit (BOA ending 1930) - 200"/>
    <d v="2022-08-24T00:00:00"/>
  </r>
  <r>
    <n v="1997"/>
    <x v="4"/>
    <x v="83"/>
    <n v="20"/>
    <s v="Received $100 in cash at the party in Eleni's House"/>
    <d v="2023-01-28T00:00:00"/>
  </r>
  <r>
    <n v="1998"/>
    <x v="5"/>
    <x v="83"/>
    <n v="20"/>
    <s v="Online Deposit (BOA ending 1930)"/>
    <d v="2022-09-17T00:00:00"/>
  </r>
  <r>
    <n v="1999"/>
    <x v="6"/>
    <x v="83"/>
    <m/>
    <m/>
    <m/>
  </r>
  <r>
    <n v="2000"/>
    <x v="7"/>
    <x v="83"/>
    <n v="20"/>
    <s v="Online Deposit (BOA ending 1930)"/>
    <d v="2023-01-30T00:00:00"/>
  </r>
  <r>
    <n v="2001"/>
    <x v="8"/>
    <x v="83"/>
    <m/>
    <m/>
    <m/>
  </r>
  <r>
    <n v="2002"/>
    <x v="9"/>
    <x v="83"/>
    <m/>
    <m/>
    <m/>
  </r>
  <r>
    <n v="2003"/>
    <x v="10"/>
    <x v="83"/>
    <n v="20"/>
    <s v="$480 Popmoney transfer from Hana (240 for Hana + 240 for Mintwab) - Deposit to AFCU"/>
    <d v="2022-09-13T00:00:00"/>
  </r>
  <r>
    <n v="2004"/>
    <x v="11"/>
    <x v="83"/>
    <m/>
    <m/>
    <m/>
  </r>
  <r>
    <n v="2005"/>
    <x v="12"/>
    <x v="83"/>
    <n v="20"/>
    <s v="Online Deposit (BOA ending 1930)"/>
    <d v="2023-01-09T00:00:00"/>
  </r>
  <r>
    <n v="2006"/>
    <x v="13"/>
    <x v="83"/>
    <m/>
    <m/>
    <m/>
  </r>
  <r>
    <n v="2007"/>
    <x v="14"/>
    <x v="83"/>
    <m/>
    <m/>
    <m/>
  </r>
  <r>
    <n v="2008"/>
    <x v="15"/>
    <x v="83"/>
    <m/>
    <m/>
    <m/>
  </r>
  <r>
    <n v="2009"/>
    <x v="16"/>
    <x v="83"/>
    <n v="0"/>
    <s v="Discontinued"/>
    <m/>
  </r>
  <r>
    <n v="2010"/>
    <x v="17"/>
    <x v="83"/>
    <n v="0"/>
    <s v="Discontinued"/>
    <m/>
  </r>
  <r>
    <n v="2011"/>
    <x v="18"/>
    <x v="83"/>
    <n v="20"/>
    <s v="Regiter as a new member and paid $200 in cash"/>
    <d v="2022-09-17T00:00:00"/>
  </r>
  <r>
    <n v="2012"/>
    <x v="19"/>
    <x v="83"/>
    <m/>
    <m/>
    <m/>
  </r>
  <r>
    <n v="2013"/>
    <x v="20"/>
    <x v="83"/>
    <m/>
    <m/>
    <m/>
  </r>
  <r>
    <n v="2014"/>
    <x v="21"/>
    <x v="83"/>
    <n v="20"/>
    <s v="$480 Popmoney transfer from Hana (240 for Hana + 240 for Mintwab) - Deposit to AFCU"/>
    <d v="2022-09-13T00:00:00"/>
  </r>
  <r>
    <n v="2015"/>
    <x v="22"/>
    <x v="83"/>
    <m/>
    <m/>
    <m/>
  </r>
  <r>
    <n v="2016"/>
    <x v="23"/>
    <x v="83"/>
    <m/>
    <m/>
    <m/>
  </r>
  <r>
    <n v="2017"/>
    <x v="0"/>
    <x v="84"/>
    <n v="20"/>
    <s v="Total of $139.1 picnic expense made by Fitsum was applied towards monthly payment"/>
    <d v="2022-09-17T00:00:00"/>
  </r>
  <r>
    <n v="2018"/>
    <x v="1"/>
    <x v="84"/>
    <n v="20"/>
    <s v="From Personal account"/>
    <d v="2023-01-22T00:00:00"/>
  </r>
  <r>
    <n v="2019"/>
    <x v="2"/>
    <x v="84"/>
    <m/>
    <m/>
    <m/>
  </r>
  <r>
    <n v="2020"/>
    <x v="3"/>
    <x v="84"/>
    <n v="20"/>
    <s v="Online Deposit (BOA ending 1930) - 200"/>
    <d v="2022-08-24T00:00:00"/>
  </r>
  <r>
    <n v="2021"/>
    <x v="4"/>
    <x v="84"/>
    <n v="20"/>
    <s v="Received $100 in cash at the party in Eleni's House"/>
    <d v="2023-01-28T00:00:00"/>
  </r>
  <r>
    <n v="2022"/>
    <x v="5"/>
    <x v="84"/>
    <n v="20"/>
    <s v="Paid by picnic expense(out of the total 164.73, the 160 will be applied to monthly cont)"/>
    <d v="2022-09-17T00:00:00"/>
  </r>
  <r>
    <n v="2023"/>
    <x v="6"/>
    <x v="84"/>
    <m/>
    <m/>
    <m/>
  </r>
  <r>
    <n v="2024"/>
    <x v="7"/>
    <x v="84"/>
    <n v="20"/>
    <s v="Online Deposit (BOA ending 1930)"/>
    <d v="2023-01-30T00:00:00"/>
  </r>
  <r>
    <n v="2025"/>
    <x v="8"/>
    <x v="84"/>
    <m/>
    <m/>
    <m/>
  </r>
  <r>
    <n v="2026"/>
    <x v="9"/>
    <x v="84"/>
    <m/>
    <m/>
    <m/>
  </r>
  <r>
    <n v="2027"/>
    <x v="10"/>
    <x v="84"/>
    <n v="20"/>
    <s v="Online Deposite by Dr Hana (BOA 1930) - Total 820 (60 for Kibebe, 380 for Mintwab, 380 for Dr Hana)"/>
    <d v="2023-07-08T00:00:00"/>
  </r>
  <r>
    <n v="2028"/>
    <x v="11"/>
    <x v="84"/>
    <m/>
    <m/>
    <m/>
  </r>
  <r>
    <n v="2029"/>
    <x v="12"/>
    <x v="84"/>
    <n v="20"/>
    <s v="Online Deposit (BOA ending 1930)"/>
    <d v="2023-01-09T00:00:00"/>
  </r>
  <r>
    <n v="2030"/>
    <x v="13"/>
    <x v="84"/>
    <m/>
    <m/>
    <m/>
  </r>
  <r>
    <n v="2031"/>
    <x v="14"/>
    <x v="84"/>
    <m/>
    <m/>
    <m/>
  </r>
  <r>
    <n v="2032"/>
    <x v="15"/>
    <x v="84"/>
    <m/>
    <m/>
    <m/>
  </r>
  <r>
    <n v="2033"/>
    <x v="16"/>
    <x v="84"/>
    <n v="70"/>
    <s v="$50 is Registration fee. Online Deposit (BOA ending 1930)"/>
    <d v="2023-01-03T00:00:00"/>
  </r>
  <r>
    <n v="2034"/>
    <x v="17"/>
    <x v="84"/>
    <n v="70"/>
    <s v="Regiter as a new member and transfered $250 (BOA 1930) $50 registration fee + 20 monthly cont."/>
    <d v="2023-01-30T00:00:00"/>
  </r>
  <r>
    <n v="2035"/>
    <x v="18"/>
    <x v="84"/>
    <n v="20"/>
    <s v="Regiter as a new member and paid $200 in cash"/>
    <d v="2022-09-17T00:00:00"/>
  </r>
  <r>
    <n v="2036"/>
    <x v="19"/>
    <x v="84"/>
    <m/>
    <m/>
    <m/>
  </r>
  <r>
    <n v="2037"/>
    <x v="20"/>
    <x v="84"/>
    <m/>
    <m/>
    <m/>
  </r>
  <r>
    <n v="2038"/>
    <x v="21"/>
    <x v="84"/>
    <n v="20"/>
    <s v="Online Deposite (BOA 1930) - Total 820 (60 for Kibebe, 380 for Mintwab, 380 for Dr Hana)"/>
    <d v="2023-07-08T00:00:00"/>
  </r>
  <r>
    <n v="2039"/>
    <x v="22"/>
    <x v="84"/>
    <m/>
    <m/>
    <m/>
  </r>
  <r>
    <n v="2040"/>
    <x v="23"/>
    <x v="84"/>
    <m/>
    <m/>
    <m/>
  </r>
  <r>
    <n v="2041"/>
    <x v="0"/>
    <x v="85"/>
    <n v="20"/>
    <s v="Total of $139.1 picnic expense made by Fitsum was applied towards monthly payment"/>
    <d v="2022-09-17T00:00:00"/>
  </r>
  <r>
    <n v="2042"/>
    <x v="1"/>
    <x v="85"/>
    <n v="20"/>
    <s v="From Personal account"/>
    <d v="2023-01-22T00:00:00"/>
  </r>
  <r>
    <n v="2043"/>
    <x v="2"/>
    <x v="85"/>
    <m/>
    <m/>
    <m/>
  </r>
  <r>
    <n v="2044"/>
    <x v="3"/>
    <x v="85"/>
    <n v="20"/>
    <s v="Online Deposit (BOA ending 1930) - 120"/>
    <d v="2023-07-08T00:00:00"/>
  </r>
  <r>
    <n v="2045"/>
    <x v="4"/>
    <x v="85"/>
    <n v="20"/>
    <s v="Received $100 in cash at the party in Eleni's House"/>
    <d v="2023-01-28T00:00:00"/>
  </r>
  <r>
    <n v="2046"/>
    <x v="5"/>
    <x v="85"/>
    <n v="20"/>
    <s v="Paid by picnic expense(out of the total 164.73, the 160 will be applied to monthly cont)"/>
    <d v="2022-09-17T00:00:00"/>
  </r>
  <r>
    <n v="2047"/>
    <x v="6"/>
    <x v="85"/>
    <m/>
    <m/>
    <m/>
  </r>
  <r>
    <n v="2048"/>
    <x v="7"/>
    <x v="85"/>
    <n v="20"/>
    <s v="Online Deposit (BOA ending 1930)"/>
    <d v="2023-07-13T00:00:00"/>
  </r>
  <r>
    <n v="2049"/>
    <x v="8"/>
    <x v="85"/>
    <m/>
    <m/>
    <m/>
  </r>
  <r>
    <n v="2050"/>
    <x v="9"/>
    <x v="85"/>
    <m/>
    <m/>
    <m/>
  </r>
  <r>
    <n v="2051"/>
    <x v="10"/>
    <x v="85"/>
    <n v="20"/>
    <s v="Online Deposite by Dr Hana (BOA 1930) - Total 820 (60 for Kibebe, 380 for Mintwab, 380 for Dr Hana)"/>
    <d v="2023-07-08T00:00:00"/>
  </r>
  <r>
    <n v="2052"/>
    <x v="11"/>
    <x v="85"/>
    <m/>
    <m/>
    <m/>
  </r>
  <r>
    <n v="2053"/>
    <x v="12"/>
    <x v="85"/>
    <n v="20"/>
    <s v="Online Deposit (BOA ending 1930) - 220"/>
    <d v="2023-07-08T00:00:00"/>
  </r>
  <r>
    <n v="2054"/>
    <x v="13"/>
    <x v="85"/>
    <m/>
    <m/>
    <m/>
  </r>
  <r>
    <n v="2055"/>
    <x v="14"/>
    <x v="85"/>
    <m/>
    <m/>
    <m/>
  </r>
  <r>
    <n v="2056"/>
    <x v="15"/>
    <x v="85"/>
    <m/>
    <m/>
    <m/>
  </r>
  <r>
    <n v="2057"/>
    <x v="16"/>
    <x v="85"/>
    <n v="20"/>
    <s v="Online Deposit (BOA ending 1930)"/>
    <d v="2023-01-03T00:00:00"/>
  </r>
  <r>
    <n v="2058"/>
    <x v="17"/>
    <x v="85"/>
    <n v="20"/>
    <s v="Online Deposit (BOA ending 1930) - 250"/>
    <d v="2023-01-30T00:00:00"/>
  </r>
  <r>
    <n v="2059"/>
    <x v="18"/>
    <x v="85"/>
    <n v="20"/>
    <s v="Regiter as a new member and paid $200 in cash"/>
    <d v="2022-09-17T00:00:00"/>
  </r>
  <r>
    <n v="2060"/>
    <x v="19"/>
    <x v="85"/>
    <m/>
    <m/>
    <m/>
  </r>
  <r>
    <n v="2061"/>
    <x v="20"/>
    <x v="85"/>
    <m/>
    <m/>
    <m/>
  </r>
  <r>
    <n v="2062"/>
    <x v="21"/>
    <x v="85"/>
    <n v="20"/>
    <s v="Online Deposite (BOA 1930) - Total 820 (60 for Kibebe, 380 for Mintwab, 380 for Dr Hana)"/>
    <d v="2023-07-08T00:00:00"/>
  </r>
  <r>
    <n v="2063"/>
    <x v="22"/>
    <x v="85"/>
    <m/>
    <m/>
    <m/>
  </r>
  <r>
    <n v="2064"/>
    <x v="23"/>
    <x v="85"/>
    <m/>
    <m/>
    <m/>
  </r>
  <r>
    <n v="2065"/>
    <x v="0"/>
    <x v="86"/>
    <n v="20"/>
    <s v="Total of $139.1 picnic expense made by Fitsum was applied towards monthly payment"/>
    <d v="2022-09-17T00:00:00"/>
  </r>
  <r>
    <n v="2066"/>
    <x v="1"/>
    <x v="86"/>
    <n v="20"/>
    <s v="From Personal account"/>
    <d v="2023-01-22T00:00:00"/>
  </r>
  <r>
    <n v="2067"/>
    <x v="2"/>
    <x v="86"/>
    <m/>
    <m/>
    <m/>
  </r>
  <r>
    <n v="2068"/>
    <x v="3"/>
    <x v="86"/>
    <n v="20"/>
    <s v="Online Deposit (BOA ending 1930) - 120"/>
    <d v="2023-07-08T00:00:00"/>
  </r>
  <r>
    <n v="2069"/>
    <x v="4"/>
    <x v="86"/>
    <n v="20"/>
    <s v="Online Deposit (BOA ending 1930)"/>
    <d v="2023-07-09T00:00:00"/>
  </r>
  <r>
    <n v="2070"/>
    <x v="5"/>
    <x v="86"/>
    <n v="20"/>
    <s v="Paid by picnic expense(out of the total 164.73, the 160 will be applied to monthly cont)"/>
    <d v="2022-09-17T00:00:00"/>
  </r>
  <r>
    <n v="2071"/>
    <x v="6"/>
    <x v="86"/>
    <m/>
    <m/>
    <m/>
  </r>
  <r>
    <n v="2072"/>
    <x v="7"/>
    <x v="86"/>
    <n v="20"/>
    <s v="Online Deposit (BOA ending 1930)"/>
    <d v="2023-07-13T00:00:00"/>
  </r>
  <r>
    <n v="2073"/>
    <x v="8"/>
    <x v="86"/>
    <m/>
    <m/>
    <m/>
  </r>
  <r>
    <n v="2074"/>
    <x v="9"/>
    <x v="86"/>
    <m/>
    <m/>
    <m/>
  </r>
  <r>
    <n v="2075"/>
    <x v="10"/>
    <x v="86"/>
    <n v="20"/>
    <s v="Online Deposite by Dr Hana (BOA 1930) - Total 820 (60 for Kibebe, 380 for Mintwab, 380 for Dr Hana)"/>
    <d v="2023-07-08T00:00:00"/>
  </r>
  <r>
    <n v="2076"/>
    <x v="11"/>
    <x v="86"/>
    <m/>
    <m/>
    <m/>
  </r>
  <r>
    <n v="2077"/>
    <x v="12"/>
    <x v="86"/>
    <n v="20"/>
    <s v="Online Deposit (BOA ending 1930) - 220"/>
    <d v="2023-07-08T00:00:00"/>
  </r>
  <r>
    <n v="2078"/>
    <x v="13"/>
    <x v="86"/>
    <m/>
    <m/>
    <m/>
  </r>
  <r>
    <n v="2079"/>
    <x v="14"/>
    <x v="86"/>
    <m/>
    <m/>
    <m/>
  </r>
  <r>
    <n v="2080"/>
    <x v="15"/>
    <x v="86"/>
    <m/>
    <m/>
    <m/>
  </r>
  <r>
    <n v="2081"/>
    <x v="16"/>
    <x v="86"/>
    <n v="20"/>
    <s v="Online Deposit (BOA ending 1930)"/>
    <d v="2023-01-03T00:00:00"/>
  </r>
  <r>
    <n v="2082"/>
    <x v="17"/>
    <x v="86"/>
    <n v="20"/>
    <s v="Online Deposit (BOA ending 1930) - 250"/>
    <d v="2023-01-30T00:00:00"/>
  </r>
  <r>
    <n v="2083"/>
    <x v="18"/>
    <x v="86"/>
    <n v="20"/>
    <s v="Regiter as a new member and paid $200 in cash"/>
    <d v="2022-09-17T00:00:00"/>
  </r>
  <r>
    <n v="2084"/>
    <x v="19"/>
    <x v="86"/>
    <m/>
    <m/>
    <m/>
  </r>
  <r>
    <n v="2085"/>
    <x v="20"/>
    <x v="86"/>
    <m/>
    <m/>
    <m/>
  </r>
  <r>
    <n v="2086"/>
    <x v="21"/>
    <x v="86"/>
    <n v="20"/>
    <s v="Online Deposite (BOA 1930) - Total 820 (60 for Kibebe, 380 for Mintwab, 380 for Dr Hana)"/>
    <d v="2023-07-08T00:00:00"/>
  </r>
  <r>
    <n v="2087"/>
    <x v="22"/>
    <x v="86"/>
    <m/>
    <m/>
    <m/>
  </r>
  <r>
    <n v="2088"/>
    <x v="23"/>
    <x v="86"/>
    <m/>
    <m/>
    <m/>
  </r>
  <r>
    <n v="2089"/>
    <x v="0"/>
    <x v="87"/>
    <n v="20"/>
    <s v="Total of $139.1 picnic expense made by Fitsum was applied towards monthly payment"/>
    <d v="2022-09-17T00:00:00"/>
  </r>
  <r>
    <n v="2090"/>
    <x v="1"/>
    <x v="87"/>
    <n v="20"/>
    <s v="From Personal account"/>
    <d v="2023-03-30T00:00:00"/>
  </r>
  <r>
    <n v="2091"/>
    <x v="2"/>
    <x v="87"/>
    <m/>
    <m/>
    <m/>
  </r>
  <r>
    <n v="2092"/>
    <x v="3"/>
    <x v="87"/>
    <n v="20"/>
    <s v="Online Deposit (BOA ending 1930) - 120"/>
    <d v="2023-07-08T00:00:00"/>
  </r>
  <r>
    <n v="2093"/>
    <x v="4"/>
    <x v="87"/>
    <n v="20"/>
    <s v="Online Deposit (BOA ending 1930)"/>
    <d v="2023-07-09T00:00:00"/>
  </r>
  <r>
    <n v="2094"/>
    <x v="5"/>
    <x v="87"/>
    <n v="20"/>
    <s v="Paid by picnic expense(out of the total 164.73, the 160 will be applied to monthly cont)"/>
    <d v="2022-09-17T00:00:00"/>
  </r>
  <r>
    <n v="2095"/>
    <x v="6"/>
    <x v="87"/>
    <m/>
    <m/>
    <m/>
  </r>
  <r>
    <n v="2096"/>
    <x v="7"/>
    <x v="87"/>
    <n v="20"/>
    <s v="Online Deposit (BOA ending 1930)"/>
    <d v="2023-07-13T00:00:00"/>
  </r>
  <r>
    <n v="2097"/>
    <x v="8"/>
    <x v="87"/>
    <m/>
    <m/>
    <m/>
  </r>
  <r>
    <n v="2098"/>
    <x v="9"/>
    <x v="87"/>
    <m/>
    <m/>
    <m/>
  </r>
  <r>
    <n v="2099"/>
    <x v="10"/>
    <x v="87"/>
    <n v="20"/>
    <s v="Online Deposite by Dr Hana (BOA 1930) - Total 820 (60 for Kibebe, 380 for Mintwab, 380 for Dr Hana)"/>
    <d v="2023-07-08T00:00:00"/>
  </r>
  <r>
    <n v="2100"/>
    <x v="11"/>
    <x v="87"/>
    <m/>
    <m/>
    <m/>
  </r>
  <r>
    <n v="2101"/>
    <x v="12"/>
    <x v="87"/>
    <n v="20"/>
    <s v="Online Deposit (BOA ending 1930) - 220"/>
    <d v="2023-07-08T00:00:00"/>
  </r>
  <r>
    <n v="2102"/>
    <x v="13"/>
    <x v="87"/>
    <m/>
    <m/>
    <m/>
  </r>
  <r>
    <n v="2103"/>
    <x v="14"/>
    <x v="87"/>
    <m/>
    <m/>
    <m/>
  </r>
  <r>
    <n v="2104"/>
    <x v="15"/>
    <x v="87"/>
    <m/>
    <m/>
    <m/>
  </r>
  <r>
    <n v="2105"/>
    <x v="16"/>
    <x v="87"/>
    <m/>
    <m/>
    <m/>
  </r>
  <r>
    <n v="2106"/>
    <x v="17"/>
    <x v="87"/>
    <n v="20"/>
    <s v="Online Deposit (BOA ending 1930) - 250"/>
    <d v="2023-01-30T00:00:00"/>
  </r>
  <r>
    <n v="2107"/>
    <x v="18"/>
    <x v="87"/>
    <n v="20"/>
    <s v="Regiter as a new member and paid $200 in cash plus 10 from Fikre to make the last payment 20"/>
    <d v="2022-09-17T00:00:00"/>
  </r>
  <r>
    <n v="2108"/>
    <x v="19"/>
    <x v="87"/>
    <m/>
    <m/>
    <m/>
  </r>
  <r>
    <n v="2109"/>
    <x v="20"/>
    <x v="87"/>
    <m/>
    <m/>
    <m/>
  </r>
  <r>
    <n v="2110"/>
    <x v="21"/>
    <x v="87"/>
    <n v="20"/>
    <s v="Online Deposite (BOA 1930) - Total 820 (60 for Kibebe, 380 for Mintwab, 380 for Dr Hana)"/>
    <d v="2023-07-08T00:00:00"/>
  </r>
  <r>
    <n v="2111"/>
    <x v="22"/>
    <x v="87"/>
    <m/>
    <m/>
    <m/>
  </r>
  <r>
    <n v="2112"/>
    <x v="23"/>
    <x v="87"/>
    <m/>
    <m/>
    <m/>
  </r>
  <r>
    <n v="2113"/>
    <x v="0"/>
    <x v="88"/>
    <n v="20"/>
    <s v="Total of $139.1 picnic expense made by Fitsum was applied towards monthly payment"/>
    <d v="2022-09-17T00:00:00"/>
  </r>
  <r>
    <n v="2114"/>
    <x v="1"/>
    <x v="88"/>
    <n v="20"/>
    <s v="From Personal account"/>
    <d v="2023-03-30T00:00:00"/>
  </r>
  <r>
    <n v="2115"/>
    <x v="2"/>
    <x v="88"/>
    <m/>
    <m/>
    <m/>
  </r>
  <r>
    <n v="2116"/>
    <x v="3"/>
    <x v="88"/>
    <n v="20"/>
    <s v="Online Deposit (BOA ending 1930) - 120"/>
    <d v="2023-07-08T00:00:00"/>
  </r>
  <r>
    <n v="2117"/>
    <x v="4"/>
    <x v="88"/>
    <n v="20"/>
    <s v="Online Deposit (BOA ending 1930)"/>
    <d v="2023-07-09T00:00:00"/>
  </r>
  <r>
    <n v="2118"/>
    <x v="5"/>
    <x v="88"/>
    <n v="20"/>
    <s v="Paid by picnic expense(out of the total 164.73, the 160 will be applied to monthly cont)"/>
    <d v="2022-09-17T00:00:00"/>
  </r>
  <r>
    <n v="2119"/>
    <x v="6"/>
    <x v="88"/>
    <m/>
    <m/>
    <m/>
  </r>
  <r>
    <n v="2120"/>
    <x v="7"/>
    <x v="88"/>
    <n v="20"/>
    <s v="Online Deposit (BOA ending 1930)"/>
    <d v="2023-07-13T00:00:00"/>
  </r>
  <r>
    <n v="2121"/>
    <x v="8"/>
    <x v="88"/>
    <m/>
    <m/>
    <m/>
  </r>
  <r>
    <n v="2122"/>
    <x v="9"/>
    <x v="88"/>
    <m/>
    <m/>
    <m/>
  </r>
  <r>
    <n v="2123"/>
    <x v="10"/>
    <x v="88"/>
    <n v="20"/>
    <s v="Online Deposite by Dr Hana (BOA 1930) - Total 820 (60 for Kibebe, 380 for Mintwab, 380 for Dr Hana)"/>
    <d v="2023-07-08T00:00:00"/>
  </r>
  <r>
    <n v="2124"/>
    <x v="11"/>
    <x v="88"/>
    <m/>
    <m/>
    <m/>
  </r>
  <r>
    <n v="2125"/>
    <x v="12"/>
    <x v="88"/>
    <n v="20"/>
    <s v="Online Deposit (BOA ending 1930) - 220"/>
    <d v="2023-07-08T00:00:00"/>
  </r>
  <r>
    <n v="2126"/>
    <x v="13"/>
    <x v="88"/>
    <m/>
    <m/>
    <m/>
  </r>
  <r>
    <n v="2127"/>
    <x v="14"/>
    <x v="88"/>
    <m/>
    <m/>
    <m/>
  </r>
  <r>
    <n v="2128"/>
    <x v="15"/>
    <x v="88"/>
    <m/>
    <m/>
    <m/>
  </r>
  <r>
    <n v="2129"/>
    <x v="16"/>
    <x v="88"/>
    <m/>
    <m/>
    <m/>
  </r>
  <r>
    <n v="2130"/>
    <x v="17"/>
    <x v="88"/>
    <n v="20"/>
    <s v="Online Deposit (BOA ending 1930) - 250"/>
    <d v="2023-01-30T00:00:00"/>
  </r>
  <r>
    <n v="2131"/>
    <x v="18"/>
    <x v="88"/>
    <n v="20"/>
    <s v="Paid by Dr Hanna (BOE 1930) - Total 820 (60 for Kibebe, 380 for Mintiwab and 380 for Dr Hana)"/>
    <d v="2023-07-08T00:00:00"/>
  </r>
  <r>
    <n v="2132"/>
    <x v="19"/>
    <x v="88"/>
    <m/>
    <m/>
    <m/>
  </r>
  <r>
    <n v="2133"/>
    <x v="20"/>
    <x v="88"/>
    <m/>
    <m/>
    <m/>
  </r>
  <r>
    <n v="2134"/>
    <x v="21"/>
    <x v="88"/>
    <n v="20"/>
    <s v="Online Deposite (BOA 1930) - Total 820 (60 for Kibebe, 380 for Mintwab, 380 for Dr Hana)"/>
    <d v="2023-07-08T00:00:00"/>
  </r>
  <r>
    <n v="2135"/>
    <x v="22"/>
    <x v="88"/>
    <m/>
    <m/>
    <m/>
  </r>
  <r>
    <n v="2136"/>
    <x v="23"/>
    <x v="88"/>
    <m/>
    <m/>
    <m/>
  </r>
  <r>
    <n v="2137"/>
    <x v="0"/>
    <x v="89"/>
    <n v="20"/>
    <s v="Total of $139.1 picnic expense made by Fitsum was applied towards monthly payment"/>
    <d v="2022-09-17T00:00:00"/>
  </r>
  <r>
    <n v="2138"/>
    <x v="1"/>
    <x v="89"/>
    <n v="20"/>
    <s v="From Personal account"/>
    <d v="2023-03-30T00:00:00"/>
  </r>
  <r>
    <n v="2139"/>
    <x v="2"/>
    <x v="89"/>
    <m/>
    <m/>
    <m/>
  </r>
  <r>
    <n v="2140"/>
    <x v="3"/>
    <x v="89"/>
    <n v="20"/>
    <s v="Online Deposit (BOA ending 1930) - 120"/>
    <d v="2023-07-08T00:00:00"/>
  </r>
  <r>
    <n v="2141"/>
    <x v="4"/>
    <x v="89"/>
    <n v="20"/>
    <s v="Online Deposit (BOA ending 1930)"/>
    <d v="2023-07-09T00:00:00"/>
  </r>
  <r>
    <n v="2142"/>
    <x v="5"/>
    <x v="89"/>
    <n v="20"/>
    <s v="Paid by picnic expense(out of the total 164.73, the 160 will be applied to monthly cont)"/>
    <d v="2022-09-17T00:00:00"/>
  </r>
  <r>
    <n v="2143"/>
    <x v="6"/>
    <x v="89"/>
    <m/>
    <m/>
    <m/>
  </r>
  <r>
    <n v="2144"/>
    <x v="7"/>
    <x v="89"/>
    <n v="20"/>
    <s v="Online Deposit (BOA ending 1930)"/>
    <d v="2023-07-13T00:00:00"/>
  </r>
  <r>
    <n v="2145"/>
    <x v="8"/>
    <x v="89"/>
    <m/>
    <m/>
    <m/>
  </r>
  <r>
    <n v="2146"/>
    <x v="9"/>
    <x v="89"/>
    <m/>
    <m/>
    <m/>
  </r>
  <r>
    <n v="2147"/>
    <x v="10"/>
    <x v="89"/>
    <n v="20"/>
    <s v="Online Deposite by Dr Hana (BOA 1930) - Total 820 (60 for Kibebe, 380 for Mintwab, 380 for Dr Hana)"/>
    <d v="2023-07-08T00:00:00"/>
  </r>
  <r>
    <n v="2148"/>
    <x v="11"/>
    <x v="89"/>
    <m/>
    <m/>
    <m/>
  </r>
  <r>
    <n v="2149"/>
    <x v="12"/>
    <x v="89"/>
    <n v="20"/>
    <s v="Online Deposit (BOA ending 1930) - 220"/>
    <d v="2023-07-08T00:00:00"/>
  </r>
  <r>
    <n v="2150"/>
    <x v="13"/>
    <x v="89"/>
    <m/>
    <m/>
    <m/>
  </r>
  <r>
    <n v="2151"/>
    <x v="14"/>
    <x v="89"/>
    <m/>
    <m/>
    <m/>
  </r>
  <r>
    <n v="2152"/>
    <x v="15"/>
    <x v="89"/>
    <m/>
    <m/>
    <m/>
  </r>
  <r>
    <n v="2153"/>
    <x v="16"/>
    <x v="89"/>
    <m/>
    <m/>
    <m/>
  </r>
  <r>
    <n v="2154"/>
    <x v="17"/>
    <x v="89"/>
    <n v="20"/>
    <s v="Online Deposit (BOA ending 1930) - 250"/>
    <d v="2023-01-30T00:00:00"/>
  </r>
  <r>
    <n v="2155"/>
    <x v="18"/>
    <x v="89"/>
    <n v="20"/>
    <s v="Paid by Dr Hanna (BOE 1930) - Total 820 (60 for Kibebe, 380 for Mintiwab and 380 for Dr Hana)"/>
    <d v="2023-07-08T00:00:00"/>
  </r>
  <r>
    <n v="2156"/>
    <x v="19"/>
    <x v="89"/>
    <m/>
    <m/>
    <m/>
  </r>
  <r>
    <n v="2157"/>
    <x v="20"/>
    <x v="89"/>
    <m/>
    <m/>
    <m/>
  </r>
  <r>
    <n v="2158"/>
    <x v="21"/>
    <x v="89"/>
    <n v="20"/>
    <s v="Online Deposite (BOA 1930) - Total 820 (60 for Kibebe, 380 for Mintwab, 380 for Dr Hana)"/>
    <d v="2023-07-08T00:00:00"/>
  </r>
  <r>
    <n v="2159"/>
    <x v="22"/>
    <x v="89"/>
    <m/>
    <m/>
    <m/>
  </r>
  <r>
    <n v="2160"/>
    <x v="23"/>
    <x v="89"/>
    <m/>
    <m/>
    <m/>
  </r>
  <r>
    <n v="2161"/>
    <x v="0"/>
    <x v="90"/>
    <n v="20"/>
    <s v="Total of $139.1 picnic expense made by Fitsum was applied towards monthly payment. I paid the extra 0.9 to make the cont as 20"/>
    <d v="2022-09-17T00:00:00"/>
  </r>
  <r>
    <n v="2162"/>
    <x v="1"/>
    <x v="90"/>
    <n v="20"/>
    <s v="From Personal account"/>
    <d v="2023-03-30T00:00:00"/>
  </r>
  <r>
    <n v="2163"/>
    <x v="2"/>
    <x v="90"/>
    <m/>
    <m/>
    <m/>
  </r>
  <r>
    <n v="2164"/>
    <x v="3"/>
    <x v="90"/>
    <n v="20"/>
    <s v="Online Deposit (BOA ending 1930) - 120"/>
    <d v="2023-07-08T00:00:00"/>
  </r>
  <r>
    <n v="2165"/>
    <x v="4"/>
    <x v="90"/>
    <n v="20"/>
    <s v="Online Deposit (BOA ending 1930)"/>
    <d v="2023-07-09T00:00:00"/>
  </r>
  <r>
    <n v="2166"/>
    <x v="5"/>
    <x v="90"/>
    <n v="20"/>
    <s v="Paid by picnic expense(out of the total 164.73, the 160 will be applied to monthly cont)"/>
    <d v="2022-09-17T00:00:00"/>
  </r>
  <r>
    <n v="2167"/>
    <x v="6"/>
    <x v="90"/>
    <m/>
    <m/>
    <m/>
  </r>
  <r>
    <n v="2168"/>
    <x v="7"/>
    <x v="90"/>
    <n v="20"/>
    <s v="Online Deposit (BOA ending 1930)"/>
    <d v="2023-07-13T00:00:00"/>
  </r>
  <r>
    <n v="2169"/>
    <x v="8"/>
    <x v="90"/>
    <m/>
    <m/>
    <m/>
  </r>
  <r>
    <n v="2170"/>
    <x v="9"/>
    <x v="90"/>
    <m/>
    <m/>
    <m/>
  </r>
  <r>
    <n v="2171"/>
    <x v="10"/>
    <x v="90"/>
    <n v="20"/>
    <s v="Online Deposite by Dr Hana (BOA 1930) - Total 820 (60 for Kibebe, 380 for Mintwab, 380 for Dr Hana)"/>
    <d v="2023-07-08T00:00:00"/>
  </r>
  <r>
    <n v="2172"/>
    <x v="11"/>
    <x v="90"/>
    <m/>
    <m/>
    <m/>
  </r>
  <r>
    <n v="2173"/>
    <x v="12"/>
    <x v="90"/>
    <n v="20"/>
    <s v="Online Deposit (BOA ending 1930) - 220"/>
    <d v="2023-07-08T00:00:00"/>
  </r>
  <r>
    <n v="2174"/>
    <x v="13"/>
    <x v="90"/>
    <m/>
    <m/>
    <m/>
  </r>
  <r>
    <n v="2175"/>
    <x v="14"/>
    <x v="90"/>
    <m/>
    <m/>
    <m/>
  </r>
  <r>
    <n v="2176"/>
    <x v="15"/>
    <x v="90"/>
    <m/>
    <m/>
    <m/>
  </r>
  <r>
    <n v="2177"/>
    <x v="16"/>
    <x v="90"/>
    <m/>
    <m/>
    <m/>
  </r>
  <r>
    <n v="2178"/>
    <x v="17"/>
    <x v="90"/>
    <n v="20"/>
    <s v="Online Deposit (BOA ending 1930) - 250"/>
    <d v="2023-01-30T00:00:00"/>
  </r>
  <r>
    <n v="2179"/>
    <x v="18"/>
    <x v="90"/>
    <n v="20"/>
    <s v="Paid by Dr Hanna (BOE 1930) - Total 820 (60 for Kibebe, 380 for Mintiwab and 380 for Dr Hana)"/>
    <d v="2023-07-08T00:00:00"/>
  </r>
  <r>
    <n v="2180"/>
    <x v="19"/>
    <x v="90"/>
    <m/>
    <m/>
    <m/>
  </r>
  <r>
    <n v="2181"/>
    <x v="20"/>
    <x v="90"/>
    <m/>
    <m/>
    <m/>
  </r>
  <r>
    <n v="2182"/>
    <x v="21"/>
    <x v="90"/>
    <n v="20"/>
    <s v="Online Deposite (BOA 1930) - Total 820 (60 for Kibebe, 380 for Mintwab, 380 for Dr Hana)"/>
    <d v="2023-07-08T00:00:00"/>
  </r>
  <r>
    <n v="2183"/>
    <x v="22"/>
    <x v="90"/>
    <m/>
    <m/>
    <m/>
  </r>
  <r>
    <n v="2184"/>
    <x v="23"/>
    <x v="90"/>
    <m/>
    <m/>
    <m/>
  </r>
  <r>
    <n v="2185"/>
    <x v="0"/>
    <x v="91"/>
    <m/>
    <m/>
    <m/>
  </r>
  <r>
    <n v="2186"/>
    <x v="1"/>
    <x v="91"/>
    <n v="20"/>
    <s v="From Personal account"/>
    <d v="2023-03-30T00:00:00"/>
  </r>
  <r>
    <n v="2187"/>
    <x v="2"/>
    <x v="91"/>
    <m/>
    <m/>
    <m/>
  </r>
  <r>
    <n v="2188"/>
    <x v="3"/>
    <x v="91"/>
    <m/>
    <m/>
    <m/>
  </r>
  <r>
    <n v="2189"/>
    <x v="4"/>
    <x v="91"/>
    <m/>
    <m/>
    <m/>
  </r>
  <r>
    <n v="2190"/>
    <x v="5"/>
    <x v="91"/>
    <n v="20"/>
    <s v="Paid by picnic expense(out of the total 164.73, the 160 will be applied to monthly cont)"/>
    <d v="2022-09-17T00:00:00"/>
  </r>
  <r>
    <n v="2191"/>
    <x v="6"/>
    <x v="91"/>
    <m/>
    <m/>
    <m/>
  </r>
  <r>
    <n v="2192"/>
    <x v="7"/>
    <x v="91"/>
    <m/>
    <m/>
    <m/>
  </r>
  <r>
    <n v="2193"/>
    <x v="8"/>
    <x v="91"/>
    <m/>
    <m/>
    <m/>
  </r>
  <r>
    <n v="2194"/>
    <x v="9"/>
    <x v="91"/>
    <m/>
    <m/>
    <m/>
  </r>
  <r>
    <n v="2195"/>
    <x v="10"/>
    <x v="91"/>
    <n v="20"/>
    <s v="Online Deposite by Dr Hana (BOA 1930) - Total 820 (60 for Kibebe, 380 for Mintwab, 380 for Dr Hana)"/>
    <d v="2023-07-08T00:00:00"/>
  </r>
  <r>
    <n v="2196"/>
    <x v="11"/>
    <x v="91"/>
    <m/>
    <m/>
    <m/>
  </r>
  <r>
    <n v="2197"/>
    <x v="12"/>
    <x v="91"/>
    <n v="20"/>
    <s v="Online Deposit (BOA ending 1930) - 220"/>
    <d v="2023-07-08T00:00:00"/>
  </r>
  <r>
    <n v="2198"/>
    <x v="13"/>
    <x v="91"/>
    <m/>
    <m/>
    <m/>
  </r>
  <r>
    <n v="2199"/>
    <x v="14"/>
    <x v="91"/>
    <m/>
    <m/>
    <m/>
  </r>
  <r>
    <n v="2200"/>
    <x v="15"/>
    <x v="91"/>
    <m/>
    <m/>
    <m/>
  </r>
  <r>
    <n v="2201"/>
    <x v="16"/>
    <x v="91"/>
    <m/>
    <m/>
    <m/>
  </r>
  <r>
    <n v="2202"/>
    <x v="17"/>
    <x v="91"/>
    <n v="20"/>
    <s v="Online Deposit (BOA ending 1930) - 250"/>
    <d v="2023-01-30T00:00:00"/>
  </r>
  <r>
    <n v="2203"/>
    <x v="18"/>
    <x v="91"/>
    <m/>
    <m/>
    <m/>
  </r>
  <r>
    <n v="2204"/>
    <x v="19"/>
    <x v="91"/>
    <m/>
    <m/>
    <m/>
  </r>
  <r>
    <n v="2205"/>
    <x v="20"/>
    <x v="91"/>
    <m/>
    <m/>
    <m/>
  </r>
  <r>
    <n v="2206"/>
    <x v="21"/>
    <x v="91"/>
    <n v="20"/>
    <s v="Online Deposite (BOA 1930) - Total 820 (60 for Kibebe, 380 for Mintwab, 380 for Dr Hana)"/>
    <d v="2023-07-08T00:00:00"/>
  </r>
  <r>
    <n v="2207"/>
    <x v="22"/>
    <x v="91"/>
    <m/>
    <m/>
    <m/>
  </r>
  <r>
    <n v="2208"/>
    <x v="23"/>
    <x v="91"/>
    <m/>
    <m/>
    <m/>
  </r>
  <r>
    <n v="2209"/>
    <x v="0"/>
    <x v="92"/>
    <m/>
    <m/>
    <m/>
  </r>
  <r>
    <n v="2210"/>
    <x v="1"/>
    <x v="92"/>
    <n v="20"/>
    <s v="From Personal account"/>
    <d v="2023-03-30T00:00:00"/>
  </r>
  <r>
    <n v="2211"/>
    <x v="2"/>
    <x v="92"/>
    <m/>
    <m/>
    <m/>
  </r>
  <r>
    <n v="2212"/>
    <x v="3"/>
    <x v="92"/>
    <m/>
    <m/>
    <m/>
  </r>
  <r>
    <n v="2213"/>
    <x v="4"/>
    <x v="92"/>
    <m/>
    <m/>
    <m/>
  </r>
  <r>
    <n v="2214"/>
    <x v="5"/>
    <x v="92"/>
    <m/>
    <m/>
    <m/>
  </r>
  <r>
    <n v="2215"/>
    <x v="6"/>
    <x v="92"/>
    <m/>
    <m/>
    <m/>
  </r>
  <r>
    <n v="2216"/>
    <x v="7"/>
    <x v="92"/>
    <m/>
    <m/>
    <m/>
  </r>
  <r>
    <n v="2217"/>
    <x v="8"/>
    <x v="92"/>
    <m/>
    <m/>
    <m/>
  </r>
  <r>
    <n v="2218"/>
    <x v="9"/>
    <x v="92"/>
    <m/>
    <m/>
    <m/>
  </r>
  <r>
    <n v="2219"/>
    <x v="10"/>
    <x v="92"/>
    <n v="20"/>
    <s v="Online Deposite by Dr Hana (BOA 1930) - Total 820 (60 for Kibebe, 380 for Mintwab, 380 for Dr Hana)"/>
    <d v="2023-07-08T00:00:00"/>
  </r>
  <r>
    <n v="2220"/>
    <x v="11"/>
    <x v="92"/>
    <m/>
    <m/>
    <m/>
  </r>
  <r>
    <n v="2221"/>
    <x v="12"/>
    <x v="92"/>
    <n v="20"/>
    <s v="Online Deposit (BOA ending 1930) - 220"/>
    <d v="2023-07-08T00:00:00"/>
  </r>
  <r>
    <n v="2222"/>
    <x v="13"/>
    <x v="92"/>
    <m/>
    <m/>
    <m/>
  </r>
  <r>
    <n v="2223"/>
    <x v="14"/>
    <x v="92"/>
    <m/>
    <m/>
    <m/>
  </r>
  <r>
    <n v="2224"/>
    <x v="15"/>
    <x v="92"/>
    <m/>
    <m/>
    <m/>
  </r>
  <r>
    <n v="2225"/>
    <x v="16"/>
    <x v="92"/>
    <m/>
    <m/>
    <m/>
  </r>
  <r>
    <n v="2226"/>
    <x v="17"/>
    <x v="92"/>
    <n v="20"/>
    <s v="Online Deposit (BOA ending 1930) - 250"/>
    <d v="2023-01-30T00:00:00"/>
  </r>
  <r>
    <n v="2227"/>
    <x v="18"/>
    <x v="92"/>
    <m/>
    <m/>
    <m/>
  </r>
  <r>
    <n v="2228"/>
    <x v="19"/>
    <x v="92"/>
    <m/>
    <m/>
    <m/>
  </r>
  <r>
    <n v="2229"/>
    <x v="20"/>
    <x v="92"/>
    <m/>
    <m/>
    <m/>
  </r>
  <r>
    <n v="2230"/>
    <x v="21"/>
    <x v="92"/>
    <n v="20"/>
    <s v="Online Deposite (BOA 1930) - Total 820 (60 for Kibebe, 380 for Mintwab, 380 for Dr Hana)"/>
    <d v="2023-07-08T00:00:00"/>
  </r>
  <r>
    <n v="2231"/>
    <x v="22"/>
    <x v="92"/>
    <m/>
    <m/>
    <m/>
  </r>
  <r>
    <n v="2232"/>
    <x v="23"/>
    <x v="92"/>
    <m/>
    <m/>
    <m/>
  </r>
  <r>
    <n v="2233"/>
    <x v="0"/>
    <x v="93"/>
    <m/>
    <m/>
    <m/>
  </r>
  <r>
    <n v="2234"/>
    <x v="1"/>
    <x v="93"/>
    <n v="20"/>
    <s v="From Personal account"/>
    <d v="2023-03-30T00:00:00"/>
  </r>
  <r>
    <n v="2235"/>
    <x v="2"/>
    <x v="93"/>
    <m/>
    <m/>
    <m/>
  </r>
  <r>
    <n v="2236"/>
    <x v="3"/>
    <x v="93"/>
    <m/>
    <m/>
    <m/>
  </r>
  <r>
    <n v="2237"/>
    <x v="4"/>
    <x v="93"/>
    <m/>
    <m/>
    <m/>
  </r>
  <r>
    <n v="2238"/>
    <x v="5"/>
    <x v="93"/>
    <m/>
    <m/>
    <m/>
  </r>
  <r>
    <n v="2239"/>
    <x v="6"/>
    <x v="93"/>
    <m/>
    <m/>
    <m/>
  </r>
  <r>
    <n v="2240"/>
    <x v="7"/>
    <x v="93"/>
    <m/>
    <m/>
    <m/>
  </r>
  <r>
    <n v="2241"/>
    <x v="8"/>
    <x v="93"/>
    <m/>
    <m/>
    <m/>
  </r>
  <r>
    <n v="2242"/>
    <x v="9"/>
    <x v="93"/>
    <m/>
    <m/>
    <m/>
  </r>
  <r>
    <n v="2243"/>
    <x v="10"/>
    <x v="93"/>
    <n v="20"/>
    <s v="Online Deposite by Dr Hana (BOA 1930) - Total 820 (60 for Kibebe, 380 for Mintwab, 380 for Dr Hana)"/>
    <d v="2023-07-08T00:00:00"/>
  </r>
  <r>
    <n v="2244"/>
    <x v="11"/>
    <x v="93"/>
    <m/>
    <m/>
    <m/>
  </r>
  <r>
    <n v="2245"/>
    <x v="12"/>
    <x v="93"/>
    <n v="20"/>
    <s v="Online Deposit (BOA ending 1930) - 220"/>
    <d v="2023-07-08T00:00:00"/>
  </r>
  <r>
    <n v="2246"/>
    <x v="13"/>
    <x v="93"/>
    <m/>
    <m/>
    <m/>
  </r>
  <r>
    <n v="2247"/>
    <x v="14"/>
    <x v="93"/>
    <m/>
    <m/>
    <m/>
  </r>
  <r>
    <n v="2248"/>
    <x v="15"/>
    <x v="93"/>
    <m/>
    <m/>
    <m/>
  </r>
  <r>
    <n v="2249"/>
    <x v="16"/>
    <x v="93"/>
    <m/>
    <m/>
    <m/>
  </r>
  <r>
    <n v="2250"/>
    <x v="17"/>
    <x v="93"/>
    <n v="20"/>
    <s v="Online Deposit (BOA ending 1930) - 250"/>
    <d v="2023-01-30T00:00:00"/>
  </r>
  <r>
    <n v="2251"/>
    <x v="18"/>
    <x v="93"/>
    <m/>
    <m/>
    <m/>
  </r>
  <r>
    <n v="2252"/>
    <x v="19"/>
    <x v="93"/>
    <m/>
    <m/>
    <m/>
  </r>
  <r>
    <n v="2253"/>
    <x v="20"/>
    <x v="93"/>
    <m/>
    <m/>
    <m/>
  </r>
  <r>
    <n v="2254"/>
    <x v="21"/>
    <x v="93"/>
    <n v="20"/>
    <s v="Online Deposite (BOA 1930) - Total 820 (60 for Kibebe, 380 for Mintwab, 380 for Dr Hana)"/>
    <d v="2023-07-08T00:00:00"/>
  </r>
  <r>
    <n v="2255"/>
    <x v="22"/>
    <x v="93"/>
    <m/>
    <m/>
    <m/>
  </r>
  <r>
    <n v="2256"/>
    <x v="23"/>
    <x v="93"/>
    <m/>
    <m/>
    <m/>
  </r>
  <r>
    <n v="2257"/>
    <x v="0"/>
    <x v="94"/>
    <m/>
    <m/>
    <m/>
  </r>
  <r>
    <n v="2258"/>
    <x v="1"/>
    <x v="94"/>
    <n v="20"/>
    <s v="From Personal account"/>
    <d v="2023-03-30T00:00:00"/>
  </r>
  <r>
    <n v="2259"/>
    <x v="2"/>
    <x v="94"/>
    <m/>
    <m/>
    <m/>
  </r>
  <r>
    <n v="2260"/>
    <x v="3"/>
    <x v="94"/>
    <m/>
    <m/>
    <m/>
  </r>
  <r>
    <n v="2261"/>
    <x v="4"/>
    <x v="94"/>
    <m/>
    <m/>
    <m/>
  </r>
  <r>
    <n v="2262"/>
    <x v="5"/>
    <x v="94"/>
    <m/>
    <m/>
    <m/>
  </r>
  <r>
    <n v="2263"/>
    <x v="6"/>
    <x v="94"/>
    <m/>
    <m/>
    <m/>
  </r>
  <r>
    <n v="2264"/>
    <x v="7"/>
    <x v="94"/>
    <m/>
    <m/>
    <m/>
  </r>
  <r>
    <n v="2265"/>
    <x v="8"/>
    <x v="94"/>
    <m/>
    <m/>
    <m/>
  </r>
  <r>
    <n v="2266"/>
    <x v="9"/>
    <x v="94"/>
    <m/>
    <m/>
    <m/>
  </r>
  <r>
    <n v="2267"/>
    <x v="10"/>
    <x v="94"/>
    <n v="20"/>
    <s v="Online Deposite by Dr Hana (BOA 1930) - Total 820 (60 for Kibebe, 380 for Mintwab, 380 for Dr Hana)"/>
    <d v="2023-07-08T00:00:00"/>
  </r>
  <r>
    <n v="2268"/>
    <x v="11"/>
    <x v="94"/>
    <m/>
    <m/>
    <m/>
  </r>
  <r>
    <n v="2269"/>
    <x v="12"/>
    <x v="94"/>
    <n v="20"/>
    <s v="Online Deposit (BOA ending 1930) - 220"/>
    <d v="2023-07-08T00:00:00"/>
  </r>
  <r>
    <n v="2270"/>
    <x v="13"/>
    <x v="94"/>
    <m/>
    <m/>
    <m/>
  </r>
  <r>
    <n v="2271"/>
    <x v="14"/>
    <x v="94"/>
    <m/>
    <m/>
    <m/>
  </r>
  <r>
    <n v="2272"/>
    <x v="15"/>
    <x v="94"/>
    <m/>
    <m/>
    <m/>
  </r>
  <r>
    <n v="2273"/>
    <x v="16"/>
    <x v="94"/>
    <m/>
    <m/>
    <m/>
  </r>
  <r>
    <n v="2274"/>
    <x v="17"/>
    <x v="94"/>
    <m/>
    <m/>
    <m/>
  </r>
  <r>
    <n v="2275"/>
    <x v="18"/>
    <x v="94"/>
    <m/>
    <m/>
    <m/>
  </r>
  <r>
    <n v="2276"/>
    <x v="19"/>
    <x v="94"/>
    <m/>
    <m/>
    <m/>
  </r>
  <r>
    <n v="2277"/>
    <x v="20"/>
    <x v="94"/>
    <m/>
    <m/>
    <m/>
  </r>
  <r>
    <n v="2278"/>
    <x v="21"/>
    <x v="94"/>
    <n v="20"/>
    <s v="Online Deposite (BOA 1930) - Total 820 (60 for Kibebe, 380 for Mintwab, 380 for Dr Hana)"/>
    <d v="2023-07-08T00:00:00"/>
  </r>
  <r>
    <n v="2279"/>
    <x v="22"/>
    <x v="94"/>
    <m/>
    <m/>
    <m/>
  </r>
  <r>
    <n v="2280"/>
    <x v="23"/>
    <x v="94"/>
    <m/>
    <m/>
    <m/>
  </r>
  <r>
    <n v="2281"/>
    <x v="0"/>
    <x v="95"/>
    <m/>
    <m/>
    <m/>
  </r>
  <r>
    <n v="2282"/>
    <x v="1"/>
    <x v="95"/>
    <n v="20"/>
    <s v="From Personal account"/>
    <d v="2023-03-30T00:00:00"/>
  </r>
  <r>
    <n v="2283"/>
    <x v="2"/>
    <x v="95"/>
    <m/>
    <m/>
    <m/>
  </r>
  <r>
    <n v="2284"/>
    <x v="3"/>
    <x v="95"/>
    <m/>
    <m/>
    <m/>
  </r>
  <r>
    <n v="2285"/>
    <x v="4"/>
    <x v="95"/>
    <m/>
    <m/>
    <m/>
  </r>
  <r>
    <n v="2286"/>
    <x v="5"/>
    <x v="95"/>
    <m/>
    <m/>
    <m/>
  </r>
  <r>
    <n v="2287"/>
    <x v="6"/>
    <x v="95"/>
    <m/>
    <m/>
    <m/>
  </r>
  <r>
    <n v="2288"/>
    <x v="7"/>
    <x v="95"/>
    <m/>
    <m/>
    <m/>
  </r>
  <r>
    <n v="2289"/>
    <x v="8"/>
    <x v="95"/>
    <m/>
    <m/>
    <m/>
  </r>
  <r>
    <n v="2290"/>
    <x v="9"/>
    <x v="95"/>
    <m/>
    <m/>
    <m/>
  </r>
  <r>
    <n v="2291"/>
    <x v="10"/>
    <x v="95"/>
    <n v="20"/>
    <s v="Online Deposite by Dr Hana (BOA 1930) - Total 820 (60 for Kibebe, 380 for Mintwab, 380 for Dr Hana)"/>
    <d v="2023-07-08T00:00:00"/>
  </r>
  <r>
    <n v="2292"/>
    <x v="11"/>
    <x v="95"/>
    <m/>
    <m/>
    <m/>
  </r>
  <r>
    <n v="2293"/>
    <x v="12"/>
    <x v="95"/>
    <n v="20"/>
    <s v="Online Deposit (BOA ending 1930) - 220"/>
    <d v="2023-07-08T00:00:00"/>
  </r>
  <r>
    <n v="2294"/>
    <x v="13"/>
    <x v="95"/>
    <m/>
    <m/>
    <m/>
  </r>
  <r>
    <n v="2295"/>
    <x v="14"/>
    <x v="95"/>
    <m/>
    <m/>
    <m/>
  </r>
  <r>
    <n v="2296"/>
    <x v="15"/>
    <x v="95"/>
    <m/>
    <m/>
    <m/>
  </r>
  <r>
    <n v="2297"/>
    <x v="16"/>
    <x v="95"/>
    <m/>
    <m/>
    <m/>
  </r>
  <r>
    <n v="2298"/>
    <x v="17"/>
    <x v="95"/>
    <m/>
    <m/>
    <m/>
  </r>
  <r>
    <n v="2299"/>
    <x v="18"/>
    <x v="95"/>
    <m/>
    <m/>
    <m/>
  </r>
  <r>
    <n v="2300"/>
    <x v="19"/>
    <x v="95"/>
    <m/>
    <m/>
    <m/>
  </r>
  <r>
    <n v="2301"/>
    <x v="20"/>
    <x v="95"/>
    <m/>
    <m/>
    <m/>
  </r>
  <r>
    <n v="2302"/>
    <x v="21"/>
    <x v="95"/>
    <n v="20"/>
    <s v="Online Deposite (BOA 1930) - Total 820 (60 for Kibebe, 380 for Mintwab, 380 for Dr Hana)"/>
    <d v="2023-07-08T00:00:00"/>
  </r>
  <r>
    <n v="2303"/>
    <x v="22"/>
    <x v="95"/>
    <m/>
    <m/>
    <m/>
  </r>
  <r>
    <n v="2304"/>
    <x v="23"/>
    <x v="9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ummary" cacheId="18" applyNumberFormats="0" applyBorderFormats="0" applyFontFormats="0" applyPatternFormats="0" applyAlignmentFormats="0" applyWidthHeightFormats="0" dataCaption="" updatedVersion="4" compact="0" compactData="0">
  <location ref="A3:C26" firstHeaderRow="1" firstDataRow="2" firstDataCol="1" rowPageCount="1" colPageCount="1"/>
  <pivotFields count="6">
    <pivotField name="Seq" compact="0" outline="0" multipleItemSelectionAllowed="1" showAll="0"/>
    <pivotField name="Name" axis="axisRow" compact="0" outline="0" multipleItemSelectionAllowed="1" showAll="0" sortType="ascending">
      <items count="26">
        <item x="14"/>
        <item x="3"/>
        <item x="15"/>
        <item x="11"/>
        <item x="17"/>
        <item x="6"/>
        <item x="7"/>
        <item x="13"/>
        <item x="1"/>
        <item x="0"/>
        <item x="23"/>
        <item x="21"/>
        <item x="20"/>
        <item x="22"/>
        <item x="18"/>
        <item x="19"/>
        <item x="10"/>
        <item x="4"/>
        <item x="5"/>
        <item x="16"/>
        <item x="12"/>
        <item x="9"/>
        <item x="2"/>
        <item x="8"/>
        <item h="1" x="24"/>
        <item t="default"/>
      </items>
    </pivotField>
    <pivotField name="ContMonthYear" dataField="1" compact="0" numFmtId="17" outline="0" multipleItemSelectionAllowed="1" showAll="0"/>
    <pivotField name="Contribution" axis="axisPage" dataField="1" compact="0" outline="0" multipleItemSelectionAllowed="1" showAll="0">
      <items count="5">
        <item x="0"/>
        <item h="1" x="1"/>
        <item x="2"/>
        <item h="1" x="3"/>
        <item t="default"/>
      </items>
    </pivotField>
    <pivotField name="Comment" compact="0" outline="0" multipleItemSelectionAllowed="1" showAll="0"/>
    <pivotField name="UpdatedDate" compact="0" numFmtId="15" outline="0" multipleItemSelectionAllowed="1" showAll="0"/>
  </pivotFields>
  <rowFields count="1">
    <field x="1"/>
  </rowFields>
  <rowItems count="22">
    <i>
      <x/>
    </i>
    <i>
      <x v="1"/>
    </i>
    <i>
      <x v="2"/>
    </i>
    <i>
      <x v="4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0"/>
  </pageFields>
  <dataFields count="2">
    <dataField name="Last paid MonthYear" fld="2" subtotal="max" baseField="1" baseItem="0"/>
    <dataField name="Total Contribution" fld="3" baseField="1" baseItem="0"/>
  </dataFields>
  <formats count="3">
    <format dxfId="34">
      <pivotArea outline="0" fieldPosition="0">
        <references count="2">
          <reference field="4294967294" count="1" selected="0">
            <x v="0"/>
          </reference>
          <reference field="1" count="20" selected="0">
            <x v="0"/>
            <x v="1"/>
            <x v="2"/>
            <x v="4"/>
            <x v="6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33">
      <pivotArea outline="0" fieldPosition="0">
        <references count="2">
          <reference field="4294967294" count="1" selected="0">
            <x v="0"/>
          </reference>
          <reference field="1" count="18" selected="0">
            <x v="4"/>
            <x v="6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32">
      <pivotArea field="1" grandRow="1" outline="0" axis="axisRow" fieldPosition="0">
        <references count="1">
          <reference field="4294967294" count="1" selected="0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Statement" cacheId="17" applyNumberFormats="0" applyBorderFormats="0" applyFontFormats="0" applyPatternFormats="0" applyAlignmentFormats="0" applyWidthHeightFormats="0" dataCaption="" updatedVersion="4" compact="0" compactData="0">
  <location ref="A10:C2339" firstHeaderRow="1" firstDataRow="1" firstDataCol="2"/>
  <pivotFields count="6">
    <pivotField name="Seq" compact="0" outline="0" multipleItemSelectionAllowed="1" showAll="0"/>
    <pivotField name="Name" axis="axisRow" compact="0" outline="0" multipleItemSelectionAllowed="1" showAll="0" sortType="ascending">
      <items count="25">
        <item x="14"/>
        <item x="3"/>
        <item x="15"/>
        <item x="11"/>
        <item x="17"/>
        <item x="6"/>
        <item x="7"/>
        <item x="13"/>
        <item x="1"/>
        <item x="0"/>
        <item x="23"/>
        <item x="21"/>
        <item x="20"/>
        <item x="22"/>
        <item x="18"/>
        <item x="19"/>
        <item x="10"/>
        <item x="4"/>
        <item x="5"/>
        <item x="16"/>
        <item x="12"/>
        <item x="9"/>
        <item x="2"/>
        <item x="8"/>
        <item t="default"/>
      </items>
    </pivotField>
    <pivotField name="ContMonthYear" axis="axisRow" compact="0" numFmtId="17" outline="0" multipleItemSelectionAllowed="1" showAll="0" sortType="ascending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Contribution" dataField="1" compact="0" outline="0" multipleItemSelectionAllowed="1" showAll="0"/>
    <pivotField name="Comment" compact="0" outline="0" multipleItemSelectionAllowed="1" showAll="0"/>
    <pivotField name="UpdatedDate" compact="0" numFmtId="15" outline="0" multipleItemSelectionAllowed="1" showAll="0"/>
  </pivotFields>
  <rowFields count="2">
    <field x="1"/>
    <field x="2"/>
  </rowFields>
  <rowItems count="232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20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2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22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23"/>
    </i>
    <i t="grand">
      <x/>
    </i>
  </rowItems>
  <colItems count="1">
    <i/>
  </colItems>
  <dataFields count="1">
    <dataField name="Contribution " fld="3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deeml1@morgan.edu" TargetMode="External"/><Relationship Id="rId13" Type="http://schemas.openxmlformats.org/officeDocument/2006/relationships/hyperlink" Target="mailto:ayelehana@yahoo.com" TargetMode="External"/><Relationship Id="rId3" Type="http://schemas.openxmlformats.org/officeDocument/2006/relationships/hyperlink" Target="mailto:hilawemun@gmail.com" TargetMode="External"/><Relationship Id="rId7" Type="http://schemas.openxmlformats.org/officeDocument/2006/relationships/hyperlink" Target="mailto:tsamzel95@yahoo.com" TargetMode="External"/><Relationship Id="rId12" Type="http://schemas.openxmlformats.org/officeDocument/2006/relationships/hyperlink" Target="mailto:sbelayneh39@gmail.com" TargetMode="External"/><Relationship Id="rId2" Type="http://schemas.openxmlformats.org/officeDocument/2006/relationships/hyperlink" Target="mailto:fikreemun@yahoo.com" TargetMode="External"/><Relationship Id="rId1" Type="http://schemas.openxmlformats.org/officeDocument/2006/relationships/hyperlink" Target="mailto:fit212@yahoo.com" TargetMode="External"/><Relationship Id="rId6" Type="http://schemas.openxmlformats.org/officeDocument/2006/relationships/hyperlink" Target="mailto:sahlutaffesse@gmail.com" TargetMode="External"/><Relationship Id="rId11" Type="http://schemas.openxmlformats.org/officeDocument/2006/relationships/hyperlink" Target="mailto:wahhdred03@gmail.com" TargetMode="External"/><Relationship Id="rId5" Type="http://schemas.openxmlformats.org/officeDocument/2006/relationships/hyperlink" Target="mailto:antemun@yahoo.com" TargetMode="External"/><Relationship Id="rId10" Type="http://schemas.openxmlformats.org/officeDocument/2006/relationships/hyperlink" Target="mailto:zewerede@gmail.com" TargetMode="External"/><Relationship Id="rId4" Type="http://schemas.openxmlformats.org/officeDocument/2006/relationships/hyperlink" Target="mailto:zelillu@yahoo.com" TargetMode="External"/><Relationship Id="rId9" Type="http://schemas.openxmlformats.org/officeDocument/2006/relationships/hyperlink" Target="mailto:eleni972@yahoo.com" TargetMode="External"/><Relationship Id="rId14" Type="http://schemas.openxmlformats.org/officeDocument/2006/relationships/hyperlink" Target="mailto:ayelejohn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fikreemun@yahoo.com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14.7109375" customWidth="1"/>
    <col min="2" max="2" width="12.85546875" customWidth="1"/>
    <col min="3" max="3" width="8.7109375" customWidth="1"/>
    <col min="4" max="4" width="24.28515625" customWidth="1"/>
    <col min="5" max="5" width="14.5703125" customWidth="1"/>
    <col min="6" max="6" width="39.7109375" customWidth="1"/>
    <col min="7" max="7" width="23.5703125" customWidth="1"/>
    <col min="8" max="8" width="29.140625" customWidth="1"/>
    <col min="9" max="10" width="8.7109375" customWidth="1"/>
    <col min="11" max="11" width="56.5703125" customWidth="1"/>
    <col min="12" max="26" width="8.710937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K1" s="3"/>
    </row>
    <row r="2" spans="1:26">
      <c r="A2" s="1" t="s">
        <v>6</v>
      </c>
      <c r="B2" s="1" t="s">
        <v>7</v>
      </c>
      <c r="C2" s="1" t="s">
        <v>8</v>
      </c>
      <c r="D2" s="4" t="s">
        <v>9</v>
      </c>
      <c r="E2" s="2">
        <v>4438573026</v>
      </c>
      <c r="F2" s="1" t="s">
        <v>10</v>
      </c>
      <c r="G2" s="1" t="str">
        <f t="shared" ref="G2:G25" si="0">CONCATENATE(A2," ",B2, " ",C2)</f>
        <v>Fitsum Emun Temeliso</v>
      </c>
      <c r="H2" s="1" t="s">
        <v>11</v>
      </c>
      <c r="K2" s="5"/>
    </row>
    <row r="3" spans="1:26">
      <c r="A3" s="1" t="s">
        <v>12</v>
      </c>
      <c r="B3" s="1" t="s">
        <v>7</v>
      </c>
      <c r="C3" s="1" t="s">
        <v>8</v>
      </c>
      <c r="D3" s="4" t="s">
        <v>13</v>
      </c>
      <c r="E3" s="2">
        <v>4436009786</v>
      </c>
      <c r="F3" s="1" t="s">
        <v>14</v>
      </c>
      <c r="G3" s="1" t="str">
        <f t="shared" si="0"/>
        <v>Fikreselassie Emun Temeliso</v>
      </c>
      <c r="H3" s="1" t="s">
        <v>15</v>
      </c>
      <c r="K3" s="3"/>
    </row>
    <row r="4" spans="1:26">
      <c r="A4" s="6" t="s">
        <v>16</v>
      </c>
      <c r="B4" s="6" t="s">
        <v>7</v>
      </c>
      <c r="C4" s="6" t="s">
        <v>8</v>
      </c>
      <c r="D4" s="7" t="s">
        <v>17</v>
      </c>
      <c r="E4" s="8">
        <v>4436530308</v>
      </c>
      <c r="F4" s="6" t="s">
        <v>18</v>
      </c>
      <c r="G4" s="6" t="str">
        <f t="shared" si="0"/>
        <v>Hilawemelekot Emun Temeliso</v>
      </c>
      <c r="H4" s="6" t="s">
        <v>19</v>
      </c>
      <c r="I4" s="6"/>
      <c r="J4" s="6"/>
      <c r="K4" s="5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1" t="s">
        <v>20</v>
      </c>
      <c r="B5" s="1" t="s">
        <v>7</v>
      </c>
      <c r="C5" s="1" t="s">
        <v>8</v>
      </c>
      <c r="D5" s="4" t="s">
        <v>21</v>
      </c>
      <c r="E5" s="2">
        <v>4436001836</v>
      </c>
      <c r="F5" s="1" t="s">
        <v>18</v>
      </c>
      <c r="G5" s="1" t="str">
        <f t="shared" si="0"/>
        <v>Zelalem Emun Temeliso</v>
      </c>
      <c r="H5" s="1" t="s">
        <v>22</v>
      </c>
      <c r="K5" s="3"/>
    </row>
    <row r="6" spans="1:26" ht="33" customHeight="1">
      <c r="A6" s="1" t="s">
        <v>23</v>
      </c>
      <c r="B6" s="1" t="s">
        <v>7</v>
      </c>
      <c r="C6" s="1" t="s">
        <v>8</v>
      </c>
      <c r="D6" s="9" t="s">
        <v>24</v>
      </c>
      <c r="E6" s="2">
        <v>4438589710</v>
      </c>
      <c r="F6" s="1" t="s">
        <v>25</v>
      </c>
      <c r="G6" s="1" t="str">
        <f t="shared" si="0"/>
        <v>Anteneh Emun Temeliso</v>
      </c>
      <c r="H6" s="1" t="s">
        <v>26</v>
      </c>
      <c r="K6" s="5"/>
    </row>
    <row r="7" spans="1:26">
      <c r="A7" s="1" t="s">
        <v>27</v>
      </c>
      <c r="C7" s="1" t="s">
        <v>28</v>
      </c>
      <c r="D7" s="4" t="s">
        <v>29</v>
      </c>
      <c r="E7" s="2">
        <v>4437223047</v>
      </c>
      <c r="F7" s="1" t="s">
        <v>30</v>
      </c>
      <c r="G7" s="1" t="str">
        <f t="shared" si="0"/>
        <v>Sahlu  Taffesse</v>
      </c>
      <c r="H7" s="1" t="s">
        <v>31</v>
      </c>
      <c r="K7" s="3"/>
    </row>
    <row r="8" spans="1:26">
      <c r="A8" s="1" t="s">
        <v>32</v>
      </c>
      <c r="C8" s="1" t="s">
        <v>33</v>
      </c>
      <c r="D8" s="4" t="s">
        <v>34</v>
      </c>
      <c r="E8" s="2">
        <v>2024372731</v>
      </c>
      <c r="G8" s="1" t="str">
        <f t="shared" si="0"/>
        <v>Samson  Tesfaye</v>
      </c>
      <c r="H8" s="1" t="s">
        <v>35</v>
      </c>
    </row>
    <row r="9" spans="1:26">
      <c r="A9" s="1" t="s">
        <v>36</v>
      </c>
      <c r="C9" s="1" t="s">
        <v>37</v>
      </c>
      <c r="D9" s="4" t="s">
        <v>38</v>
      </c>
      <c r="E9" s="2">
        <v>4435292712</v>
      </c>
      <c r="G9" s="1" t="str">
        <f t="shared" si="0"/>
        <v>Deborah  Emlaelu</v>
      </c>
      <c r="H9" s="1" t="s">
        <v>39</v>
      </c>
      <c r="K9" s="3"/>
    </row>
    <row r="10" spans="1:26">
      <c r="A10" s="1" t="s">
        <v>40</v>
      </c>
      <c r="C10" s="1" t="s">
        <v>33</v>
      </c>
      <c r="D10" s="4" t="s">
        <v>41</v>
      </c>
      <c r="E10" s="2">
        <v>3016618313</v>
      </c>
      <c r="G10" s="1" t="str">
        <f t="shared" si="0"/>
        <v>Eleni  Tesfaye</v>
      </c>
      <c r="H10" s="1" t="s">
        <v>42</v>
      </c>
      <c r="K10" s="5"/>
    </row>
    <row r="11" spans="1:26">
      <c r="A11" s="1" t="s">
        <v>43</v>
      </c>
      <c r="C11" s="1" t="s">
        <v>37</v>
      </c>
      <c r="D11" s="4" t="s">
        <v>44</v>
      </c>
      <c r="E11" s="2">
        <v>3016337756</v>
      </c>
      <c r="G11" s="1" t="str">
        <f t="shared" si="0"/>
        <v>Zewerede  Emlaelu</v>
      </c>
      <c r="H11" s="1" t="s">
        <v>45</v>
      </c>
      <c r="K11" s="3"/>
    </row>
    <row r="12" spans="1:26">
      <c r="A12" s="1" t="s">
        <v>46</v>
      </c>
      <c r="C12" s="1" t="s">
        <v>27</v>
      </c>
      <c r="D12" s="10" t="s">
        <v>47</v>
      </c>
      <c r="E12" s="2"/>
      <c r="G12" s="1" t="str">
        <f t="shared" si="0"/>
        <v>Wahid  Sahlu</v>
      </c>
      <c r="H12" s="1" t="s">
        <v>48</v>
      </c>
      <c r="K12" s="5"/>
    </row>
    <row r="13" spans="1:26">
      <c r="A13" s="1" t="s">
        <v>49</v>
      </c>
      <c r="C13" s="1" t="s">
        <v>50</v>
      </c>
      <c r="E13" s="2"/>
      <c r="G13" s="1" t="str">
        <f t="shared" si="0"/>
        <v>Mintwab  Desta</v>
      </c>
      <c r="H13" s="1" t="s">
        <v>51</v>
      </c>
      <c r="K13" s="11"/>
    </row>
    <row r="14" spans="1:26">
      <c r="A14" s="1" t="s">
        <v>52</v>
      </c>
      <c r="C14" s="1" t="s">
        <v>50</v>
      </c>
      <c r="E14" s="2"/>
      <c r="G14" s="1" t="str">
        <f t="shared" si="0"/>
        <v>Asnakech  Desta</v>
      </c>
      <c r="H14" s="1" t="s">
        <v>53</v>
      </c>
      <c r="K14" s="5"/>
    </row>
    <row r="15" spans="1:26">
      <c r="A15" s="1" t="s">
        <v>54</v>
      </c>
      <c r="C15" s="1" t="s">
        <v>50</v>
      </c>
      <c r="E15" s="2">
        <v>2023201018</v>
      </c>
      <c r="G15" s="1" t="str">
        <f t="shared" si="0"/>
        <v>Tsige  Desta</v>
      </c>
      <c r="H15" s="1" t="s">
        <v>55</v>
      </c>
      <c r="K15" s="3"/>
    </row>
    <row r="16" spans="1:26">
      <c r="A16" s="1" t="s">
        <v>56</v>
      </c>
      <c r="C16" s="1" t="s">
        <v>50</v>
      </c>
      <c r="E16" s="2"/>
      <c r="G16" s="1" t="str">
        <f t="shared" si="0"/>
        <v>Elsabeth  Desta</v>
      </c>
      <c r="H16" s="1" t="s">
        <v>57</v>
      </c>
      <c r="K16" s="5"/>
    </row>
    <row r="17" spans="1:11">
      <c r="A17" s="1" t="s">
        <v>58</v>
      </c>
      <c r="C17" s="1" t="s">
        <v>50</v>
      </c>
      <c r="E17" s="2"/>
      <c r="G17" s="1" t="str">
        <f t="shared" si="0"/>
        <v>Abebe  Desta</v>
      </c>
      <c r="H17" s="1" t="s">
        <v>59</v>
      </c>
      <c r="K17" s="5"/>
    </row>
    <row r="18" spans="1:11">
      <c r="A18" s="1" t="s">
        <v>60</v>
      </c>
      <c r="C18" s="1" t="s">
        <v>61</v>
      </c>
      <c r="E18" s="2">
        <v>2023788566</v>
      </c>
      <c r="G18" s="1" t="str">
        <f t="shared" si="0"/>
        <v>Ashenafi  Lake</v>
      </c>
      <c r="H18" s="1" t="s">
        <v>62</v>
      </c>
      <c r="K18" s="11"/>
    </row>
    <row r="19" spans="1:11">
      <c r="A19" s="1" t="s">
        <v>63</v>
      </c>
      <c r="C19" s="1" t="s">
        <v>61</v>
      </c>
      <c r="D19" s="4" t="s">
        <v>64</v>
      </c>
      <c r="E19" s="2">
        <v>5712750270</v>
      </c>
      <c r="G19" s="1" t="str">
        <f t="shared" si="0"/>
        <v>Sara  Lake</v>
      </c>
      <c r="H19" s="1" t="s">
        <v>65</v>
      </c>
      <c r="K19" s="5"/>
    </row>
    <row r="20" spans="1:11">
      <c r="A20" s="1" t="s">
        <v>66</v>
      </c>
      <c r="C20" s="1" t="s">
        <v>61</v>
      </c>
      <c r="E20" s="2">
        <v>5712789040</v>
      </c>
      <c r="G20" s="1" t="str">
        <f t="shared" si="0"/>
        <v>Dagnachew  Lake</v>
      </c>
      <c r="H20" s="1" t="s">
        <v>67</v>
      </c>
      <c r="K20" s="12"/>
    </row>
    <row r="21" spans="1:11" ht="15.75" customHeight="1">
      <c r="A21" s="1" t="s">
        <v>68</v>
      </c>
      <c r="C21" s="1" t="s">
        <v>69</v>
      </c>
      <c r="E21" s="2">
        <v>5713456013</v>
      </c>
      <c r="G21" s="1" t="str">
        <f t="shared" si="0"/>
        <v>Kibebe  Betru</v>
      </c>
      <c r="H21" s="1" t="s">
        <v>70</v>
      </c>
      <c r="K21" s="3"/>
    </row>
    <row r="22" spans="1:11" ht="15.75" customHeight="1">
      <c r="A22" s="1" t="s">
        <v>71</v>
      </c>
      <c r="C22" s="1" t="s">
        <v>72</v>
      </c>
      <c r="E22" s="2"/>
      <c r="G22" s="1" t="str">
        <f t="shared" si="0"/>
        <v>Meron  Ayele</v>
      </c>
      <c r="H22" s="1" t="s">
        <v>73</v>
      </c>
      <c r="K22" s="5"/>
    </row>
    <row r="23" spans="1:11" ht="15.75" customHeight="1">
      <c r="A23" s="1" t="s">
        <v>74</v>
      </c>
      <c r="C23" s="1" t="s">
        <v>75</v>
      </c>
      <c r="E23" s="2"/>
      <c r="G23" s="1" t="str">
        <f t="shared" si="0"/>
        <v>Henok  Mulugeta</v>
      </c>
      <c r="H23" s="1" t="s">
        <v>76</v>
      </c>
      <c r="K23" s="11"/>
    </row>
    <row r="24" spans="1:11" ht="15.75" customHeight="1">
      <c r="A24" s="1" t="s">
        <v>77</v>
      </c>
      <c r="C24" s="1" t="s">
        <v>72</v>
      </c>
      <c r="D24" s="4" t="s">
        <v>78</v>
      </c>
      <c r="E24" s="2">
        <v>8045138249</v>
      </c>
      <c r="G24" s="1" t="str">
        <f t="shared" si="0"/>
        <v>Hana  Ayele</v>
      </c>
      <c r="H24" s="1" t="s">
        <v>79</v>
      </c>
      <c r="K24" s="5"/>
    </row>
    <row r="25" spans="1:11" ht="15.75" customHeight="1">
      <c r="A25" s="1" t="s">
        <v>80</v>
      </c>
      <c r="C25" s="1" t="s">
        <v>72</v>
      </c>
      <c r="D25" s="4" t="s">
        <v>81</v>
      </c>
      <c r="E25" s="2"/>
      <c r="G25" s="1" t="str">
        <f t="shared" si="0"/>
        <v>John  Ayele</v>
      </c>
      <c r="H25" s="1" t="s">
        <v>82</v>
      </c>
    </row>
    <row r="26" spans="1:11" ht="15.75" customHeight="1">
      <c r="E26" s="2"/>
    </row>
    <row r="27" spans="1:11" ht="15.75" customHeight="1">
      <c r="E27" s="2"/>
    </row>
    <row r="28" spans="1:11" ht="15.75" customHeight="1">
      <c r="E28" s="2"/>
    </row>
    <row r="29" spans="1:11" ht="15.75" customHeight="1">
      <c r="E29" s="2"/>
    </row>
    <row r="30" spans="1:11" ht="15.75" customHeight="1">
      <c r="E30" s="2"/>
    </row>
    <row r="31" spans="1:11" ht="15.75" customHeight="1">
      <c r="E31" s="2"/>
    </row>
    <row r="32" spans="1:11" ht="15.75" customHeight="1">
      <c r="E32" s="2"/>
    </row>
    <row r="33" spans="5:5" ht="15.75" customHeight="1">
      <c r="E33" s="2"/>
    </row>
    <row r="34" spans="5:5" ht="15.75" customHeight="1">
      <c r="E34" s="2"/>
    </row>
    <row r="35" spans="5:5" ht="15.75" customHeight="1">
      <c r="E35" s="2"/>
    </row>
    <row r="36" spans="5:5" ht="15.75" customHeight="1">
      <c r="E36" s="2"/>
    </row>
    <row r="37" spans="5:5" ht="15.75" customHeight="1">
      <c r="E37" s="2"/>
    </row>
    <row r="38" spans="5:5" ht="15.75" customHeight="1">
      <c r="E38" s="2"/>
    </row>
    <row r="39" spans="5:5" ht="15.75" customHeight="1">
      <c r="E39" s="2"/>
    </row>
    <row r="40" spans="5:5" ht="15.75" customHeight="1">
      <c r="E40" s="2"/>
    </row>
    <row r="41" spans="5:5" ht="15.75" customHeight="1">
      <c r="E41" s="2"/>
    </row>
    <row r="42" spans="5:5" ht="15.75" customHeight="1">
      <c r="E42" s="2"/>
    </row>
    <row r="43" spans="5:5" ht="15.75" customHeight="1">
      <c r="E43" s="2"/>
    </row>
    <row r="44" spans="5:5" ht="15.75" customHeight="1">
      <c r="E44" s="2"/>
    </row>
    <row r="45" spans="5:5" ht="15.75" customHeight="1">
      <c r="E45" s="2"/>
    </row>
    <row r="46" spans="5:5" ht="15.75" customHeight="1">
      <c r="E46" s="2"/>
    </row>
    <row r="47" spans="5:5" ht="15.75" customHeight="1">
      <c r="E47" s="2"/>
    </row>
    <row r="48" spans="5:5" ht="15.75" customHeight="1">
      <c r="E48" s="2"/>
    </row>
    <row r="49" spans="5:5" ht="15.75" customHeight="1">
      <c r="E49" s="2"/>
    </row>
    <row r="50" spans="5:5" ht="15.75" customHeight="1">
      <c r="E50" s="2"/>
    </row>
    <row r="51" spans="5:5" ht="15.75" customHeight="1">
      <c r="E51" s="2"/>
    </row>
    <row r="52" spans="5:5" ht="15.75" customHeight="1">
      <c r="E52" s="2"/>
    </row>
    <row r="53" spans="5:5" ht="15.75" customHeight="1">
      <c r="E53" s="2"/>
    </row>
    <row r="54" spans="5:5" ht="15.75" customHeight="1">
      <c r="E54" s="2"/>
    </row>
    <row r="55" spans="5:5" ht="15.75" customHeight="1">
      <c r="E55" s="2"/>
    </row>
    <row r="56" spans="5:5" ht="15.75" customHeight="1">
      <c r="E56" s="2"/>
    </row>
    <row r="57" spans="5:5" ht="15.75" customHeight="1">
      <c r="E57" s="2"/>
    </row>
    <row r="58" spans="5:5" ht="15.75" customHeight="1">
      <c r="E58" s="2"/>
    </row>
    <row r="59" spans="5:5" ht="15.75" customHeight="1">
      <c r="E59" s="2"/>
    </row>
    <row r="60" spans="5:5" ht="15.75" customHeight="1">
      <c r="E60" s="2"/>
    </row>
    <row r="61" spans="5:5" ht="15.75" customHeight="1">
      <c r="E61" s="2"/>
    </row>
    <row r="62" spans="5:5" ht="15.75" customHeight="1">
      <c r="E62" s="2"/>
    </row>
    <row r="63" spans="5:5" ht="15.75" customHeight="1">
      <c r="E63" s="2"/>
    </row>
    <row r="64" spans="5:5" ht="15.75" customHeight="1">
      <c r="E64" s="2"/>
    </row>
    <row r="65" spans="5:5" ht="15.75" customHeight="1">
      <c r="E65" s="2"/>
    </row>
    <row r="66" spans="5:5" ht="15.75" customHeight="1">
      <c r="E66" s="2"/>
    </row>
    <row r="67" spans="5:5" ht="15.75" customHeight="1">
      <c r="E67" s="2"/>
    </row>
    <row r="68" spans="5:5" ht="15.75" customHeight="1">
      <c r="E68" s="2"/>
    </row>
    <row r="69" spans="5:5" ht="15.75" customHeight="1">
      <c r="E69" s="2"/>
    </row>
    <row r="70" spans="5:5" ht="15.75" customHeight="1">
      <c r="E70" s="2"/>
    </row>
    <row r="71" spans="5:5" ht="15.75" customHeight="1">
      <c r="E71" s="2"/>
    </row>
    <row r="72" spans="5:5" ht="15.75" customHeight="1">
      <c r="E72" s="2"/>
    </row>
    <row r="73" spans="5:5" ht="15.75" customHeight="1">
      <c r="E73" s="2"/>
    </row>
    <row r="74" spans="5:5" ht="15.75" customHeight="1">
      <c r="E74" s="2"/>
    </row>
    <row r="75" spans="5:5" ht="15.75" customHeight="1">
      <c r="E75" s="2"/>
    </row>
    <row r="76" spans="5:5" ht="15.75" customHeight="1">
      <c r="E76" s="2"/>
    </row>
    <row r="77" spans="5:5" ht="15.75" customHeight="1">
      <c r="E77" s="2"/>
    </row>
    <row r="78" spans="5:5" ht="15.75" customHeight="1">
      <c r="E78" s="2"/>
    </row>
    <row r="79" spans="5:5" ht="15.75" customHeight="1">
      <c r="E79" s="2"/>
    </row>
    <row r="80" spans="5:5" ht="15.75" customHeight="1">
      <c r="E80" s="2"/>
    </row>
    <row r="81" spans="5:5" ht="15.75" customHeight="1">
      <c r="E81" s="2"/>
    </row>
    <row r="82" spans="5:5" ht="15.75" customHeight="1">
      <c r="E82" s="2"/>
    </row>
    <row r="83" spans="5:5" ht="15.75" customHeight="1">
      <c r="E83" s="2"/>
    </row>
    <row r="84" spans="5:5" ht="15.75" customHeight="1">
      <c r="E84" s="2"/>
    </row>
    <row r="85" spans="5:5" ht="15.75" customHeight="1">
      <c r="E85" s="2"/>
    </row>
    <row r="86" spans="5:5" ht="15.75" customHeight="1">
      <c r="E86" s="2"/>
    </row>
    <row r="87" spans="5:5" ht="15.75" customHeight="1">
      <c r="E87" s="2"/>
    </row>
    <row r="88" spans="5:5" ht="15.75" customHeight="1">
      <c r="E88" s="2"/>
    </row>
    <row r="89" spans="5:5" ht="15.75" customHeight="1">
      <c r="E89" s="2"/>
    </row>
    <row r="90" spans="5:5" ht="15.75" customHeight="1">
      <c r="E90" s="2"/>
    </row>
    <row r="91" spans="5:5" ht="15.75" customHeight="1">
      <c r="E91" s="2"/>
    </row>
    <row r="92" spans="5:5" ht="15.75" customHeight="1">
      <c r="E92" s="2"/>
    </row>
    <row r="93" spans="5:5" ht="15.75" customHeight="1">
      <c r="E93" s="2"/>
    </row>
    <row r="94" spans="5:5" ht="15.75" customHeight="1">
      <c r="E94" s="2"/>
    </row>
    <row r="95" spans="5:5" ht="15.75" customHeight="1">
      <c r="E95" s="2"/>
    </row>
    <row r="96" spans="5:5" ht="15.75" customHeight="1">
      <c r="E96" s="2"/>
    </row>
    <row r="97" spans="5:5" ht="15.75" customHeight="1">
      <c r="E97" s="2"/>
    </row>
    <row r="98" spans="5:5" ht="15.75" customHeight="1">
      <c r="E98" s="2"/>
    </row>
    <row r="99" spans="5:5" ht="15.75" customHeight="1">
      <c r="E99" s="2"/>
    </row>
    <row r="100" spans="5:5" ht="15.75" customHeight="1">
      <c r="E100" s="2"/>
    </row>
    <row r="101" spans="5:5" ht="15.75" customHeight="1">
      <c r="E101" s="2"/>
    </row>
    <row r="102" spans="5:5" ht="15.75" customHeight="1">
      <c r="E102" s="2"/>
    </row>
    <row r="103" spans="5:5" ht="15.75" customHeight="1">
      <c r="E103" s="2"/>
    </row>
    <row r="104" spans="5:5" ht="15.75" customHeight="1">
      <c r="E104" s="2"/>
    </row>
    <row r="105" spans="5:5" ht="15.75" customHeight="1">
      <c r="E105" s="2"/>
    </row>
    <row r="106" spans="5:5" ht="15.75" customHeight="1">
      <c r="E106" s="2"/>
    </row>
    <row r="107" spans="5:5" ht="15.75" customHeight="1">
      <c r="E107" s="2"/>
    </row>
    <row r="108" spans="5:5" ht="15.75" customHeight="1">
      <c r="E108" s="2"/>
    </row>
    <row r="109" spans="5:5" ht="15.75" customHeight="1">
      <c r="E109" s="2"/>
    </row>
    <row r="110" spans="5:5" ht="15.75" customHeight="1">
      <c r="E110" s="2"/>
    </row>
    <row r="111" spans="5:5" ht="15.75" customHeight="1">
      <c r="E111" s="2"/>
    </row>
    <row r="112" spans="5:5" ht="15.75" customHeight="1">
      <c r="E112" s="2"/>
    </row>
    <row r="113" spans="5:5" ht="15.75" customHeight="1">
      <c r="E113" s="2"/>
    </row>
    <row r="114" spans="5:5" ht="15.75" customHeight="1">
      <c r="E114" s="2"/>
    </row>
    <row r="115" spans="5:5" ht="15.75" customHeight="1">
      <c r="E115" s="2"/>
    </row>
    <row r="116" spans="5:5" ht="15.75" customHeight="1">
      <c r="E116" s="2"/>
    </row>
    <row r="117" spans="5:5" ht="15.75" customHeight="1">
      <c r="E117" s="2"/>
    </row>
    <row r="118" spans="5:5" ht="15.75" customHeight="1">
      <c r="E118" s="2"/>
    </row>
    <row r="119" spans="5:5" ht="15.75" customHeight="1">
      <c r="E119" s="2"/>
    </row>
    <row r="120" spans="5:5" ht="15.75" customHeight="1">
      <c r="E120" s="2"/>
    </row>
    <row r="121" spans="5:5" ht="15.75" customHeight="1">
      <c r="E121" s="2"/>
    </row>
    <row r="122" spans="5:5" ht="15.75" customHeight="1">
      <c r="E122" s="2"/>
    </row>
    <row r="123" spans="5:5" ht="15.75" customHeight="1">
      <c r="E123" s="2"/>
    </row>
    <row r="124" spans="5:5" ht="15.75" customHeight="1">
      <c r="E124" s="2"/>
    </row>
    <row r="125" spans="5:5" ht="15.75" customHeight="1">
      <c r="E125" s="2"/>
    </row>
    <row r="126" spans="5:5" ht="15.75" customHeight="1">
      <c r="E126" s="2"/>
    </row>
    <row r="127" spans="5:5" ht="15.75" customHeight="1">
      <c r="E127" s="2"/>
    </row>
    <row r="128" spans="5:5" ht="15.75" customHeight="1">
      <c r="E128" s="2"/>
    </row>
    <row r="129" spans="5:5" ht="15.75" customHeight="1">
      <c r="E129" s="2"/>
    </row>
    <row r="130" spans="5:5" ht="15.75" customHeight="1">
      <c r="E130" s="2"/>
    </row>
    <row r="131" spans="5:5" ht="15.75" customHeight="1">
      <c r="E131" s="2"/>
    </row>
    <row r="132" spans="5:5" ht="15.75" customHeight="1">
      <c r="E132" s="2"/>
    </row>
    <row r="133" spans="5:5" ht="15.75" customHeight="1">
      <c r="E133" s="2"/>
    </row>
    <row r="134" spans="5:5" ht="15.75" customHeight="1">
      <c r="E134" s="2"/>
    </row>
    <row r="135" spans="5:5" ht="15.75" customHeight="1">
      <c r="E135" s="2"/>
    </row>
    <row r="136" spans="5:5" ht="15.75" customHeight="1">
      <c r="E136" s="2"/>
    </row>
    <row r="137" spans="5:5" ht="15.75" customHeight="1">
      <c r="E137" s="2"/>
    </row>
    <row r="138" spans="5:5" ht="15.75" customHeight="1">
      <c r="E138" s="2"/>
    </row>
    <row r="139" spans="5:5" ht="15.75" customHeight="1">
      <c r="E139" s="2"/>
    </row>
    <row r="140" spans="5:5" ht="15.75" customHeight="1">
      <c r="E140" s="2"/>
    </row>
    <row r="141" spans="5:5" ht="15.75" customHeight="1">
      <c r="E141" s="2"/>
    </row>
    <row r="142" spans="5:5" ht="15.75" customHeight="1">
      <c r="E142" s="2"/>
    </row>
    <row r="143" spans="5:5" ht="15.75" customHeight="1">
      <c r="E143" s="2"/>
    </row>
    <row r="144" spans="5:5" ht="15.75" customHeight="1">
      <c r="E144" s="2"/>
    </row>
    <row r="145" spans="5:5" ht="15.75" customHeight="1">
      <c r="E145" s="2"/>
    </row>
    <row r="146" spans="5:5" ht="15.75" customHeight="1">
      <c r="E146" s="2"/>
    </row>
    <row r="147" spans="5:5" ht="15.75" customHeight="1">
      <c r="E147" s="2"/>
    </row>
    <row r="148" spans="5:5" ht="15.75" customHeight="1">
      <c r="E148" s="2"/>
    </row>
    <row r="149" spans="5:5" ht="15.75" customHeight="1">
      <c r="E149" s="2"/>
    </row>
    <row r="150" spans="5:5" ht="15.75" customHeight="1">
      <c r="E150" s="2"/>
    </row>
    <row r="151" spans="5:5" ht="15.75" customHeight="1">
      <c r="E151" s="2"/>
    </row>
    <row r="152" spans="5:5" ht="15.75" customHeight="1">
      <c r="E152" s="2"/>
    </row>
    <row r="153" spans="5:5" ht="15.75" customHeight="1">
      <c r="E153" s="2"/>
    </row>
    <row r="154" spans="5:5" ht="15.75" customHeight="1">
      <c r="E154" s="2"/>
    </row>
    <row r="155" spans="5:5" ht="15.75" customHeight="1">
      <c r="E155" s="2"/>
    </row>
    <row r="156" spans="5:5" ht="15.75" customHeight="1">
      <c r="E156" s="2"/>
    </row>
    <row r="157" spans="5:5" ht="15.75" customHeight="1">
      <c r="E157" s="2"/>
    </row>
    <row r="158" spans="5:5" ht="15.75" customHeight="1">
      <c r="E158" s="2"/>
    </row>
    <row r="159" spans="5:5" ht="15.75" customHeight="1">
      <c r="E159" s="2"/>
    </row>
    <row r="160" spans="5:5" ht="15.75" customHeight="1">
      <c r="E160" s="2"/>
    </row>
    <row r="161" spans="5:5" ht="15.75" customHeight="1">
      <c r="E161" s="2"/>
    </row>
    <row r="162" spans="5:5" ht="15.75" customHeight="1">
      <c r="E162" s="2"/>
    </row>
    <row r="163" spans="5:5" ht="15.75" customHeight="1">
      <c r="E163" s="2"/>
    </row>
    <row r="164" spans="5:5" ht="15.75" customHeight="1">
      <c r="E164" s="2"/>
    </row>
    <row r="165" spans="5:5" ht="15.75" customHeight="1">
      <c r="E165" s="2"/>
    </row>
    <row r="166" spans="5:5" ht="15.75" customHeight="1">
      <c r="E166" s="2"/>
    </row>
    <row r="167" spans="5:5" ht="15.75" customHeight="1">
      <c r="E167" s="2"/>
    </row>
    <row r="168" spans="5:5" ht="15.75" customHeight="1">
      <c r="E168" s="2"/>
    </row>
    <row r="169" spans="5:5" ht="15.75" customHeight="1">
      <c r="E169" s="2"/>
    </row>
    <row r="170" spans="5:5" ht="15.75" customHeight="1">
      <c r="E170" s="2"/>
    </row>
    <row r="171" spans="5:5" ht="15.75" customHeight="1">
      <c r="E171" s="2"/>
    </row>
    <row r="172" spans="5:5" ht="15.75" customHeight="1">
      <c r="E172" s="2"/>
    </row>
    <row r="173" spans="5:5" ht="15.75" customHeight="1">
      <c r="E173" s="2"/>
    </row>
    <row r="174" spans="5:5" ht="15.75" customHeight="1">
      <c r="E174" s="2"/>
    </row>
    <row r="175" spans="5:5" ht="15.75" customHeight="1">
      <c r="E175" s="2"/>
    </row>
    <row r="176" spans="5:5" ht="15.75" customHeight="1">
      <c r="E176" s="2"/>
    </row>
    <row r="177" spans="5:5" ht="15.75" customHeight="1">
      <c r="E177" s="2"/>
    </row>
    <row r="178" spans="5:5" ht="15.75" customHeight="1">
      <c r="E178" s="2"/>
    </row>
    <row r="179" spans="5:5" ht="15.75" customHeight="1">
      <c r="E179" s="2"/>
    </row>
    <row r="180" spans="5:5" ht="15.75" customHeight="1">
      <c r="E180" s="2"/>
    </row>
    <row r="181" spans="5:5" ht="15.75" customHeight="1">
      <c r="E181" s="2"/>
    </row>
    <row r="182" spans="5:5" ht="15.75" customHeight="1">
      <c r="E182" s="2"/>
    </row>
    <row r="183" spans="5:5" ht="15.75" customHeight="1">
      <c r="E183" s="2"/>
    </row>
    <row r="184" spans="5:5" ht="15.75" customHeight="1">
      <c r="E184" s="2"/>
    </row>
    <row r="185" spans="5:5" ht="15.75" customHeight="1">
      <c r="E185" s="2"/>
    </row>
    <row r="186" spans="5:5" ht="15.75" customHeight="1">
      <c r="E186" s="2"/>
    </row>
    <row r="187" spans="5:5" ht="15.75" customHeight="1">
      <c r="E187" s="2"/>
    </row>
    <row r="188" spans="5:5" ht="15.75" customHeight="1">
      <c r="E188" s="2"/>
    </row>
    <row r="189" spans="5:5" ht="15.75" customHeight="1">
      <c r="E189" s="2"/>
    </row>
    <row r="190" spans="5:5" ht="15.75" customHeight="1">
      <c r="E190" s="2"/>
    </row>
    <row r="191" spans="5:5" ht="15.75" customHeight="1">
      <c r="E191" s="2"/>
    </row>
    <row r="192" spans="5:5" ht="15.75" customHeight="1">
      <c r="E192" s="2"/>
    </row>
    <row r="193" spans="5:5" ht="15.75" customHeight="1">
      <c r="E193" s="2"/>
    </row>
    <row r="194" spans="5:5" ht="15.75" customHeight="1">
      <c r="E194" s="2"/>
    </row>
    <row r="195" spans="5:5" ht="15.75" customHeight="1">
      <c r="E195" s="2"/>
    </row>
    <row r="196" spans="5:5" ht="15.75" customHeight="1">
      <c r="E196" s="2"/>
    </row>
    <row r="197" spans="5:5" ht="15.75" customHeight="1">
      <c r="E197" s="2"/>
    </row>
    <row r="198" spans="5:5" ht="15.75" customHeight="1">
      <c r="E198" s="2"/>
    </row>
    <row r="199" spans="5:5" ht="15.75" customHeight="1">
      <c r="E199" s="2"/>
    </row>
    <row r="200" spans="5:5" ht="15.75" customHeight="1">
      <c r="E200" s="2"/>
    </row>
    <row r="201" spans="5:5" ht="15.75" customHeight="1">
      <c r="E201" s="2"/>
    </row>
    <row r="202" spans="5:5" ht="15.75" customHeight="1">
      <c r="E202" s="2"/>
    </row>
    <row r="203" spans="5:5" ht="15.75" customHeight="1">
      <c r="E203" s="2"/>
    </row>
    <row r="204" spans="5:5" ht="15.75" customHeight="1">
      <c r="E204" s="2"/>
    </row>
    <row r="205" spans="5:5" ht="15.75" customHeight="1">
      <c r="E205" s="2"/>
    </row>
    <row r="206" spans="5:5" ht="15.75" customHeight="1">
      <c r="E206" s="2"/>
    </row>
    <row r="207" spans="5:5" ht="15.75" customHeight="1">
      <c r="E207" s="2"/>
    </row>
    <row r="208" spans="5:5" ht="15.75" customHeight="1">
      <c r="E208" s="2"/>
    </row>
    <row r="209" spans="5:5" ht="15.75" customHeight="1">
      <c r="E209" s="2"/>
    </row>
    <row r="210" spans="5:5" ht="15.75" customHeight="1">
      <c r="E210" s="2"/>
    </row>
    <row r="211" spans="5:5" ht="15.75" customHeight="1">
      <c r="E211" s="2"/>
    </row>
    <row r="212" spans="5:5" ht="15.75" customHeight="1">
      <c r="E212" s="2"/>
    </row>
    <row r="213" spans="5:5" ht="15.75" customHeight="1">
      <c r="E213" s="2"/>
    </row>
    <row r="214" spans="5:5" ht="15.75" customHeight="1">
      <c r="E214" s="2"/>
    </row>
    <row r="215" spans="5:5" ht="15.75" customHeight="1">
      <c r="E215" s="2"/>
    </row>
    <row r="216" spans="5:5" ht="15.75" customHeight="1">
      <c r="E216" s="2"/>
    </row>
    <row r="217" spans="5:5" ht="15.75" customHeight="1">
      <c r="E217" s="2"/>
    </row>
    <row r="218" spans="5:5" ht="15.75" customHeight="1">
      <c r="E218" s="2"/>
    </row>
    <row r="219" spans="5:5" ht="15.75" customHeight="1">
      <c r="E219" s="2"/>
    </row>
    <row r="220" spans="5:5" ht="15.75" customHeight="1">
      <c r="E220" s="2"/>
    </row>
    <row r="221" spans="5:5" ht="15.75" customHeight="1">
      <c r="E221" s="2"/>
    </row>
    <row r="222" spans="5:5" ht="15.75" customHeight="1">
      <c r="E222" s="2"/>
    </row>
    <row r="223" spans="5:5" ht="15.75" customHeight="1">
      <c r="E223" s="2"/>
    </row>
    <row r="224" spans="5:5" ht="15.75" customHeight="1">
      <c r="E224" s="2"/>
    </row>
    <row r="225" spans="5:5" ht="15.75" customHeight="1">
      <c r="E225" s="2"/>
    </row>
    <row r="226" spans="5:5" ht="15.75" customHeight="1"/>
    <row r="227" spans="5:5" ht="15.75" customHeight="1"/>
    <row r="228" spans="5:5" ht="15.75" customHeight="1"/>
    <row r="229" spans="5:5" ht="15.75" customHeight="1"/>
    <row r="230" spans="5:5" ht="15.75" customHeight="1"/>
    <row r="231" spans="5:5" ht="15.75" customHeight="1"/>
    <row r="232" spans="5:5" ht="15.75" customHeight="1"/>
    <row r="233" spans="5:5" ht="15.75" customHeight="1"/>
    <row r="234" spans="5:5" ht="15.75" customHeight="1"/>
    <row r="235" spans="5:5" ht="15.75" customHeight="1"/>
    <row r="236" spans="5:5" ht="15.75" customHeight="1"/>
    <row r="237" spans="5:5" ht="15.75" customHeight="1"/>
    <row r="238" spans="5:5" ht="15.75" customHeight="1"/>
    <row r="239" spans="5:5" ht="15.75" customHeight="1"/>
    <row r="240" spans="5:5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9" r:id="rId12"/>
    <hyperlink ref="D24" r:id="rId13"/>
    <hyperlink ref="D25" r:id="rId14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/>
  <cols>
    <col min="1" max="1" width="14.7109375" customWidth="1"/>
    <col min="2" max="2" width="8.42578125" customWidth="1"/>
    <col min="3" max="3" width="9.140625" customWidth="1"/>
    <col min="4" max="4" width="24.28515625" customWidth="1"/>
    <col min="5" max="5" width="14.5703125" customWidth="1"/>
    <col min="6" max="6" width="40.140625" customWidth="1"/>
    <col min="7" max="18" width="10.5703125" customWidth="1"/>
    <col min="19" max="19" width="12.5703125" customWidth="1"/>
  </cols>
  <sheetData>
    <row r="1" spans="1:19">
      <c r="A1" s="1" t="str">
        <f>'Name list'!A1</f>
        <v>FirstName</v>
      </c>
      <c r="B1" s="1" t="str">
        <f>'Name list'!B1</f>
        <v>FatherName</v>
      </c>
      <c r="C1" s="1" t="str">
        <f>'Name list'!C1</f>
        <v>LastName</v>
      </c>
      <c r="D1" s="1" t="str">
        <f>'Name list'!D1</f>
        <v>email</v>
      </c>
      <c r="E1" s="2" t="str">
        <f>'Name list'!E1</f>
        <v>Phone Number</v>
      </c>
      <c r="F1" s="1" t="str">
        <f>'Name list'!F1</f>
        <v>Address</v>
      </c>
      <c r="G1" s="13">
        <v>41275</v>
      </c>
      <c r="H1" s="13">
        <v>41306</v>
      </c>
      <c r="I1" s="13">
        <v>41334</v>
      </c>
      <c r="J1" s="13">
        <v>41365</v>
      </c>
      <c r="K1" s="13">
        <v>41395</v>
      </c>
      <c r="L1" s="13">
        <v>41426</v>
      </c>
      <c r="M1" s="13">
        <v>41456</v>
      </c>
      <c r="N1" s="13">
        <v>41487</v>
      </c>
      <c r="O1" s="13">
        <v>41518</v>
      </c>
      <c r="P1" s="13">
        <v>41548</v>
      </c>
      <c r="Q1" s="13">
        <v>41579</v>
      </c>
      <c r="R1" s="13">
        <v>41609</v>
      </c>
      <c r="S1" s="14" t="s">
        <v>83</v>
      </c>
    </row>
    <row r="2" spans="1:19">
      <c r="A2" s="1" t="str">
        <f>'Name list'!A2</f>
        <v>Fitsum</v>
      </c>
      <c r="B2" s="1" t="str">
        <f>'Name list'!B2</f>
        <v>Emun</v>
      </c>
      <c r="C2" s="1" t="str">
        <f>'Name list'!C2</f>
        <v>Temeliso</v>
      </c>
      <c r="D2" s="4" t="str">
        <f>'Name list'!D2</f>
        <v>fit212@yahoo.com</v>
      </c>
      <c r="E2" s="2">
        <f>'Name list'!E2</f>
        <v>4438573026</v>
      </c>
      <c r="F2" s="1" t="str">
        <f>'Name list'!F2</f>
        <v>Baltimore MD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>
        <f t="shared" ref="S2:S50" si="0">SUM(G2:R2)</f>
        <v>0</v>
      </c>
    </row>
    <row r="3" spans="1:19">
      <c r="A3" s="1" t="str">
        <f>'Name list'!A3</f>
        <v>Fikreselassie</v>
      </c>
      <c r="B3" s="1" t="str">
        <f>'Name list'!B3</f>
        <v>Emun</v>
      </c>
      <c r="C3" s="1" t="str">
        <f>'Name list'!C3</f>
        <v>Temeliso</v>
      </c>
      <c r="D3" s="4" t="str">
        <f>'Name list'!D3</f>
        <v>fikreemun@yahoo.com</v>
      </c>
      <c r="E3" s="2">
        <f>'Name list'!E3</f>
        <v>4436009786</v>
      </c>
      <c r="F3" s="1" t="str">
        <f>'Name list'!F3</f>
        <v>7543 Orchid Ct. Manassas, VA 20109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>
        <v>10</v>
      </c>
      <c r="S3" s="14">
        <f t="shared" si="0"/>
        <v>10</v>
      </c>
    </row>
    <row r="4" spans="1:19">
      <c r="A4" s="1" t="str">
        <f>'Name list'!A4</f>
        <v>Hilawemelekot</v>
      </c>
      <c r="B4" s="1" t="str">
        <f>'Name list'!B4</f>
        <v>Emun</v>
      </c>
      <c r="C4" s="1" t="str">
        <f>'Name list'!C4</f>
        <v>Temeliso</v>
      </c>
      <c r="D4" s="4" t="str">
        <f>'Name list'!D4</f>
        <v>hilawemun@gmail.com</v>
      </c>
      <c r="E4" s="2">
        <f>'Name list'!E4</f>
        <v>4436530308</v>
      </c>
      <c r="F4" s="1" t="str">
        <f>'Name list'!F4</f>
        <v>10850 Buttercup place, Manassas, VA 20109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>
        <f t="shared" si="0"/>
        <v>0</v>
      </c>
    </row>
    <row r="5" spans="1:19">
      <c r="A5" s="1" t="str">
        <f>'Name list'!A5</f>
        <v>Zelalem</v>
      </c>
      <c r="B5" s="1" t="str">
        <f>'Name list'!B5</f>
        <v>Emun</v>
      </c>
      <c r="C5" s="1" t="str">
        <f>'Name list'!C5</f>
        <v>Temeliso</v>
      </c>
      <c r="D5" s="4" t="str">
        <f>'Name list'!D5</f>
        <v>zelillu@yahoo.com</v>
      </c>
      <c r="E5" s="2">
        <f>'Name list'!E5</f>
        <v>4436001836</v>
      </c>
      <c r="F5" s="1" t="str">
        <f>'Name list'!F5</f>
        <v>10850 Buttercup place, Manassas, VA 20109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>
        <f t="shared" si="0"/>
        <v>0</v>
      </c>
    </row>
    <row r="6" spans="1:19">
      <c r="A6" s="1" t="str">
        <f>'Name list'!A6</f>
        <v>Anteneh</v>
      </c>
      <c r="B6" s="1" t="str">
        <f>'Name list'!B6</f>
        <v>Emun</v>
      </c>
      <c r="C6" s="1" t="str">
        <f>'Name list'!C6</f>
        <v>Temeliso</v>
      </c>
      <c r="D6" s="4" t="str">
        <f>'Name list'!D6</f>
        <v>antemun@yahoo.com
antenehemun@gmail.com</v>
      </c>
      <c r="E6" s="2">
        <f>'Name list'!E6</f>
        <v>4438589710</v>
      </c>
      <c r="F6" s="1" t="str">
        <f>'Name list'!F6</f>
        <v>2 Manger Ct Apt D, Rosedale, MD 21237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>
        <f t="shared" si="0"/>
        <v>0</v>
      </c>
    </row>
    <row r="7" spans="1:19">
      <c r="A7" s="1" t="str">
        <f>'Name list'!A7</f>
        <v>Sahlu</v>
      </c>
      <c r="B7" s="1">
        <f>'Name list'!B7</f>
        <v>0</v>
      </c>
      <c r="C7" s="1" t="str">
        <f>'Name list'!C7</f>
        <v>Taffesse</v>
      </c>
      <c r="D7" s="4" t="str">
        <f>'Name list'!D7</f>
        <v>sahlutaffesse@gmail.com</v>
      </c>
      <c r="E7" s="2">
        <f>'Name list'!E7</f>
        <v>4437223047</v>
      </c>
      <c r="F7" s="1" t="str">
        <f>'Name list'!F7</f>
        <v>202 Rothwell Dr, Lutherville-Timonium, MD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>
        <v>10</v>
      </c>
      <c r="S7" s="14">
        <f t="shared" si="0"/>
        <v>10</v>
      </c>
    </row>
    <row r="8" spans="1:19">
      <c r="A8" s="1" t="str">
        <f>'Name list'!A8</f>
        <v>Samson</v>
      </c>
      <c r="B8" s="1">
        <f>'Name list'!B8</f>
        <v>0</v>
      </c>
      <c r="C8" s="1" t="str">
        <f>'Name list'!C8</f>
        <v>Tesfaye</v>
      </c>
      <c r="D8" s="4" t="str">
        <f>'Name list'!D8</f>
        <v>tsamzel95@yahoo.com</v>
      </c>
      <c r="E8" s="2">
        <f>'Name list'!E8</f>
        <v>2024372731</v>
      </c>
      <c r="F8" s="1">
        <f>'Name list'!F8</f>
        <v>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>
        <v>10</v>
      </c>
      <c r="S8" s="14">
        <f t="shared" si="0"/>
        <v>10</v>
      </c>
    </row>
    <row r="9" spans="1:19">
      <c r="A9" s="1" t="str">
        <f>'Name list'!A9</f>
        <v>Deborah</v>
      </c>
      <c r="B9" s="1">
        <f>'Name list'!B9</f>
        <v>0</v>
      </c>
      <c r="C9" s="1" t="str">
        <f>'Name list'!C9</f>
        <v>Emlaelu</v>
      </c>
      <c r="D9" s="4" t="str">
        <f>'Name list'!D9</f>
        <v>deeml1@morgan.edu</v>
      </c>
      <c r="E9" s="2">
        <f>'Name list'!E9</f>
        <v>4435292712</v>
      </c>
      <c r="F9" s="1">
        <f>'Name list'!F9</f>
        <v>0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>
        <f t="shared" si="0"/>
        <v>0</v>
      </c>
    </row>
    <row r="10" spans="1:19">
      <c r="A10" s="1" t="str">
        <f>'Name list'!A10</f>
        <v>Eleni</v>
      </c>
      <c r="B10" s="1">
        <f>'Name list'!B10</f>
        <v>0</v>
      </c>
      <c r="C10" s="1" t="str">
        <f>'Name list'!C10</f>
        <v>Tesfaye</v>
      </c>
      <c r="D10" s="4" t="str">
        <f>'Name list'!D10</f>
        <v>eleni972@yahoo.com</v>
      </c>
      <c r="E10" s="2">
        <f>'Name list'!E10</f>
        <v>3016618313</v>
      </c>
      <c r="F10" s="1">
        <f>'Name list'!F10</f>
        <v>0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>
        <v>10</v>
      </c>
      <c r="S10" s="14">
        <f t="shared" si="0"/>
        <v>10</v>
      </c>
    </row>
    <row r="11" spans="1:19">
      <c r="A11" s="1" t="str">
        <f>'Name list'!A11</f>
        <v>Zewerede</v>
      </c>
      <c r="B11" s="1">
        <f>'Name list'!B11</f>
        <v>0</v>
      </c>
      <c r="C11" s="1" t="str">
        <f>'Name list'!C11</f>
        <v>Emlaelu</v>
      </c>
      <c r="D11" s="4" t="str">
        <f>'Name list'!D11</f>
        <v>zewerede@gmail.com</v>
      </c>
      <c r="E11" s="2">
        <f>'Name list'!E11</f>
        <v>3016337756</v>
      </c>
      <c r="F11" s="1">
        <f>'Name list'!F11</f>
        <v>0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>
        <f t="shared" si="0"/>
        <v>0</v>
      </c>
    </row>
    <row r="12" spans="1:19">
      <c r="A12" s="1" t="str">
        <f>'Name list'!A12</f>
        <v>Wahid</v>
      </c>
      <c r="B12" s="1">
        <f>'Name list'!B12</f>
        <v>0</v>
      </c>
      <c r="C12" s="1" t="str">
        <f>'Name list'!C12</f>
        <v>Sahlu</v>
      </c>
      <c r="D12" s="1" t="e">
        <f>'Name list'!#REF!</f>
        <v>#REF!</v>
      </c>
      <c r="E12" s="2">
        <f>'Name list'!E12</f>
        <v>0</v>
      </c>
      <c r="F12" s="1">
        <f>'Name list'!F12</f>
        <v>0</v>
      </c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>
        <f t="shared" si="0"/>
        <v>0</v>
      </c>
    </row>
    <row r="13" spans="1:19">
      <c r="A13" s="1" t="str">
        <f>'Name list'!A13</f>
        <v>Mintwab</v>
      </c>
      <c r="B13" s="1">
        <f>'Name list'!B13</f>
        <v>0</v>
      </c>
      <c r="C13" s="1" t="str">
        <f>'Name list'!C13</f>
        <v>Desta</v>
      </c>
      <c r="D13" s="1">
        <f>'Name list'!D13</f>
        <v>0</v>
      </c>
      <c r="E13" s="2">
        <f>'Name list'!E13</f>
        <v>0</v>
      </c>
      <c r="F13" s="1">
        <f>'Name list'!F13</f>
        <v>0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>
        <f t="shared" si="0"/>
        <v>0</v>
      </c>
    </row>
    <row r="14" spans="1:19">
      <c r="A14" s="1" t="str">
        <f>'Name list'!A14</f>
        <v>Asnakech</v>
      </c>
      <c r="B14" s="1">
        <f>'Name list'!B14</f>
        <v>0</v>
      </c>
      <c r="C14" s="1" t="str">
        <f>'Name list'!C14</f>
        <v>Desta</v>
      </c>
      <c r="D14" s="1">
        <f>'Name list'!D14</f>
        <v>0</v>
      </c>
      <c r="E14" s="2">
        <f>'Name list'!E14</f>
        <v>0</v>
      </c>
      <c r="F14" s="1">
        <f>'Name list'!F14</f>
        <v>0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>
        <f t="shared" si="0"/>
        <v>0</v>
      </c>
    </row>
    <row r="15" spans="1:19">
      <c r="A15" s="1" t="str">
        <f>'Name list'!A18</f>
        <v>Ashenafi</v>
      </c>
      <c r="B15" s="1">
        <f>'Name list'!B18</f>
        <v>0</v>
      </c>
      <c r="C15" s="1" t="str">
        <f>'Name list'!C18</f>
        <v>Lake</v>
      </c>
      <c r="D15" s="1">
        <f>'Name list'!D18</f>
        <v>0</v>
      </c>
      <c r="E15" s="2">
        <f>'Name list'!E18</f>
        <v>2023788566</v>
      </c>
      <c r="F15" s="1">
        <f>'Name list'!F18</f>
        <v>0</v>
      </c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>
        <f t="shared" si="0"/>
        <v>0</v>
      </c>
    </row>
    <row r="16" spans="1:19">
      <c r="A16" s="1" t="str">
        <f>'Name list'!A19</f>
        <v>Sara</v>
      </c>
      <c r="B16" s="1">
        <f>'Name list'!B19</f>
        <v>0</v>
      </c>
      <c r="C16" s="1" t="str">
        <f>'Name list'!C19</f>
        <v>Lake</v>
      </c>
      <c r="D16" s="15" t="str">
        <f>'Name list'!D19</f>
        <v>sbelayneh39@gmail.com</v>
      </c>
      <c r="E16" s="2">
        <f>'Name list'!E19</f>
        <v>5712750270</v>
      </c>
      <c r="F16" s="1">
        <f>'Name list'!F19</f>
        <v>0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>
        <f t="shared" si="0"/>
        <v>0</v>
      </c>
    </row>
    <row r="17" spans="1:19">
      <c r="A17" s="1" t="str">
        <f>'Name list'!A15</f>
        <v>Tsige</v>
      </c>
      <c r="B17" s="1">
        <f>'Name list'!B15</f>
        <v>0</v>
      </c>
      <c r="C17" s="1" t="str">
        <f>'Name list'!C15</f>
        <v>Desta</v>
      </c>
      <c r="D17" s="1">
        <f>'Name list'!D15</f>
        <v>0</v>
      </c>
      <c r="E17" s="2">
        <f>'Name list'!E15</f>
        <v>2023201018</v>
      </c>
      <c r="F17" s="1">
        <f>'Name list'!F15</f>
        <v>0</v>
      </c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>
        <f t="shared" si="0"/>
        <v>0</v>
      </c>
    </row>
    <row r="18" spans="1:19">
      <c r="A18" s="1" t="str">
        <f>'Name list'!A16</f>
        <v>Elsabeth</v>
      </c>
      <c r="B18" s="1">
        <f>'Name list'!B16</f>
        <v>0</v>
      </c>
      <c r="C18" s="1" t="str">
        <f>'Name list'!C16</f>
        <v>Desta</v>
      </c>
      <c r="D18" s="1">
        <f>'Name list'!D16</f>
        <v>0</v>
      </c>
      <c r="E18" s="2">
        <f>'Name list'!E16</f>
        <v>0</v>
      </c>
      <c r="F18" s="1">
        <f>'Name list'!F16</f>
        <v>0</v>
      </c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>
        <f t="shared" si="0"/>
        <v>0</v>
      </c>
    </row>
    <row r="19" spans="1:19">
      <c r="A19" s="1" t="str">
        <f>'Name list'!A21</f>
        <v>Kibebe</v>
      </c>
      <c r="B19" s="1">
        <f>'Name list'!B21</f>
        <v>0</v>
      </c>
      <c r="C19" s="1" t="str">
        <f>'Name list'!C21</f>
        <v>Betru</v>
      </c>
      <c r="D19" s="1">
        <f>'Name list'!D21</f>
        <v>0</v>
      </c>
      <c r="E19" s="2">
        <f>'Name list'!E21</f>
        <v>5713456013</v>
      </c>
      <c r="F19" s="1">
        <f>'Name list'!F21</f>
        <v>0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>
        <f t="shared" si="0"/>
        <v>0</v>
      </c>
    </row>
    <row r="20" spans="1:19">
      <c r="A20" s="1" t="str">
        <f>'Name list'!A22</f>
        <v>Meron</v>
      </c>
      <c r="B20" s="1">
        <f>'Name list'!B22</f>
        <v>0</v>
      </c>
      <c r="C20" s="1" t="str">
        <f>'Name list'!C22</f>
        <v>Ayele</v>
      </c>
      <c r="D20" s="1">
        <f>'Name list'!D22</f>
        <v>0</v>
      </c>
      <c r="E20" s="2">
        <f>'Name list'!E22</f>
        <v>0</v>
      </c>
      <c r="F20" s="1">
        <f>'Name list'!F22</f>
        <v>0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>
        <f t="shared" si="0"/>
        <v>0</v>
      </c>
    </row>
    <row r="21" spans="1:19" ht="15.75" customHeight="1">
      <c r="A21" s="1" t="str">
        <f>'Name list'!A20</f>
        <v>Dagnachew</v>
      </c>
      <c r="B21" s="1">
        <f>'Name list'!B20</f>
        <v>0</v>
      </c>
      <c r="C21" s="1" t="str">
        <f>'Name list'!C20</f>
        <v>Lake</v>
      </c>
      <c r="D21" s="1">
        <f>'Name list'!D20</f>
        <v>0</v>
      </c>
      <c r="E21" s="2">
        <f>'Name list'!E20</f>
        <v>5712789040</v>
      </c>
      <c r="F21" s="1">
        <f>'Name list'!F20</f>
        <v>0</v>
      </c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>
        <f t="shared" si="0"/>
        <v>0</v>
      </c>
    </row>
    <row r="22" spans="1:19" ht="15.75" customHeight="1">
      <c r="A22" s="1" t="str">
        <f>'Name list'!A23</f>
        <v>Henok</v>
      </c>
      <c r="B22" s="1">
        <f>'Name list'!B23</f>
        <v>0</v>
      </c>
      <c r="C22" s="1" t="str">
        <f>'Name list'!C23</f>
        <v>Mulugeta</v>
      </c>
      <c r="D22" s="1">
        <f>'Name list'!D23</f>
        <v>0</v>
      </c>
      <c r="E22" s="2">
        <f>'Name list'!E23</f>
        <v>0</v>
      </c>
      <c r="F22" s="1">
        <f>'Name list'!F23</f>
        <v>0</v>
      </c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>
        <f t="shared" si="0"/>
        <v>0</v>
      </c>
    </row>
    <row r="23" spans="1:19" ht="15.75" customHeight="1">
      <c r="A23" s="1" t="str">
        <f>'Name list'!A24</f>
        <v>Hana</v>
      </c>
      <c r="B23" s="1">
        <f>'Name list'!B24</f>
        <v>0</v>
      </c>
      <c r="C23" s="1" t="str">
        <f>'Name list'!C24</f>
        <v>Ayele</v>
      </c>
      <c r="D23" s="15" t="str">
        <f>'Name list'!D24</f>
        <v>ayelehana@yahoo.com</v>
      </c>
      <c r="E23" s="2">
        <f>'Name list'!E24</f>
        <v>8045138249</v>
      </c>
      <c r="F23" s="1">
        <f>'Name list'!F24</f>
        <v>0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>
        <f t="shared" si="0"/>
        <v>0</v>
      </c>
    </row>
    <row r="24" spans="1:19" ht="15.75" customHeight="1">
      <c r="A24" s="1" t="str">
        <f>'Name list'!A25</f>
        <v>John</v>
      </c>
      <c r="B24" s="1">
        <f>'Name list'!B25</f>
        <v>0</v>
      </c>
      <c r="C24" s="1" t="str">
        <f>'Name list'!C25</f>
        <v>Ayele</v>
      </c>
      <c r="D24" s="15" t="str">
        <f>'Name list'!D25</f>
        <v>ayelejohn@gmail.com</v>
      </c>
      <c r="E24" s="2">
        <f>'Name list'!E25</f>
        <v>0</v>
      </c>
      <c r="F24" s="1">
        <f>'Name list'!F25</f>
        <v>0</v>
      </c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>
        <f t="shared" si="0"/>
        <v>0</v>
      </c>
    </row>
    <row r="25" spans="1:19" ht="15.75" customHeight="1">
      <c r="A25" s="1">
        <f>'Name list'!A26</f>
        <v>0</v>
      </c>
      <c r="B25" s="1">
        <f>'Name list'!B26</f>
        <v>0</v>
      </c>
      <c r="C25" s="1">
        <f>'Name list'!C26</f>
        <v>0</v>
      </c>
      <c r="D25" s="1" t="e">
        <f>'Name list'!#REF!</f>
        <v>#REF!</v>
      </c>
      <c r="E25" s="2">
        <f>'Name list'!E26</f>
        <v>0</v>
      </c>
      <c r="F25" s="1">
        <f>'Name list'!F26</f>
        <v>0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>
        <f t="shared" si="0"/>
        <v>0</v>
      </c>
    </row>
    <row r="26" spans="1:19" ht="15.75" customHeight="1">
      <c r="A26" s="1">
        <f>'Name list'!A27</f>
        <v>0</v>
      </c>
      <c r="B26" s="1">
        <f>'Name list'!B27</f>
        <v>0</v>
      </c>
      <c r="C26" s="1">
        <f>'Name list'!C27</f>
        <v>0</v>
      </c>
      <c r="D26" s="1">
        <f>'Name list'!D27</f>
        <v>0</v>
      </c>
      <c r="E26" s="2">
        <f>'Name list'!E27</f>
        <v>0</v>
      </c>
      <c r="F26" s="1">
        <f>'Name list'!F27</f>
        <v>0</v>
      </c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>
        <f t="shared" si="0"/>
        <v>0</v>
      </c>
    </row>
    <row r="27" spans="1:19" ht="15.75" customHeight="1">
      <c r="A27" s="1">
        <f>'Name list'!A28</f>
        <v>0</v>
      </c>
      <c r="B27" s="1">
        <f>'Name list'!B28</f>
        <v>0</v>
      </c>
      <c r="C27" s="1">
        <f>'Name list'!C28</f>
        <v>0</v>
      </c>
      <c r="D27" s="1">
        <f>'Name list'!D28</f>
        <v>0</v>
      </c>
      <c r="E27" s="2">
        <f>'Name list'!E28</f>
        <v>0</v>
      </c>
      <c r="F27" s="1">
        <f>'Name list'!F28</f>
        <v>0</v>
      </c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>
        <f t="shared" si="0"/>
        <v>0</v>
      </c>
    </row>
    <row r="28" spans="1:19" ht="15.75" customHeight="1">
      <c r="A28" s="1">
        <f>'Name list'!A29</f>
        <v>0</v>
      </c>
      <c r="B28" s="1">
        <f>'Name list'!B29</f>
        <v>0</v>
      </c>
      <c r="C28" s="1">
        <f>'Name list'!C29</f>
        <v>0</v>
      </c>
      <c r="D28" s="1">
        <f>'Name list'!D29</f>
        <v>0</v>
      </c>
      <c r="E28" s="2">
        <f>'Name list'!E29</f>
        <v>0</v>
      </c>
      <c r="F28" s="1">
        <f>'Name list'!F29</f>
        <v>0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>
        <f t="shared" si="0"/>
        <v>0</v>
      </c>
    </row>
    <row r="29" spans="1:19" ht="15.75" customHeight="1">
      <c r="A29" s="1">
        <f>'Name list'!A30</f>
        <v>0</v>
      </c>
      <c r="B29" s="1">
        <f>'Name list'!B30</f>
        <v>0</v>
      </c>
      <c r="C29" s="1">
        <f>'Name list'!C30</f>
        <v>0</v>
      </c>
      <c r="D29" s="1">
        <f>'Name list'!D30</f>
        <v>0</v>
      </c>
      <c r="E29" s="2">
        <f>'Name list'!E30</f>
        <v>0</v>
      </c>
      <c r="F29" s="1">
        <f>'Name list'!F30</f>
        <v>0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>
        <f t="shared" si="0"/>
        <v>0</v>
      </c>
    </row>
    <row r="30" spans="1:19" ht="15.75" customHeight="1">
      <c r="A30" s="1">
        <f>'Name list'!A31</f>
        <v>0</v>
      </c>
      <c r="B30" s="1">
        <f>'Name list'!B31</f>
        <v>0</v>
      </c>
      <c r="C30" s="1">
        <f>'Name list'!C31</f>
        <v>0</v>
      </c>
      <c r="D30" s="1">
        <f>'Name list'!D31</f>
        <v>0</v>
      </c>
      <c r="E30" s="2">
        <f>'Name list'!E31</f>
        <v>0</v>
      </c>
      <c r="F30" s="1">
        <f>'Name list'!F31</f>
        <v>0</v>
      </c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>
        <f t="shared" si="0"/>
        <v>0</v>
      </c>
    </row>
    <row r="31" spans="1:19" ht="15.75" customHeight="1">
      <c r="A31" s="1">
        <f>'Name list'!A32</f>
        <v>0</v>
      </c>
      <c r="B31" s="1">
        <f>'Name list'!B32</f>
        <v>0</v>
      </c>
      <c r="C31" s="1">
        <f>'Name list'!C32</f>
        <v>0</v>
      </c>
      <c r="D31" s="1">
        <f>'Name list'!D32</f>
        <v>0</v>
      </c>
      <c r="E31" s="2">
        <f>'Name list'!E32</f>
        <v>0</v>
      </c>
      <c r="F31" s="1">
        <f>'Name list'!F32</f>
        <v>0</v>
      </c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>
        <f t="shared" si="0"/>
        <v>0</v>
      </c>
    </row>
    <row r="32" spans="1:19" ht="15.75" customHeight="1">
      <c r="A32" s="1">
        <f>'Name list'!A33</f>
        <v>0</v>
      </c>
      <c r="B32" s="1">
        <f>'Name list'!B33</f>
        <v>0</v>
      </c>
      <c r="C32" s="1">
        <f>'Name list'!C33</f>
        <v>0</v>
      </c>
      <c r="D32" s="1">
        <f>'Name list'!D33</f>
        <v>0</v>
      </c>
      <c r="E32" s="2">
        <f>'Name list'!E33</f>
        <v>0</v>
      </c>
      <c r="F32" s="1">
        <f>'Name list'!F33</f>
        <v>0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>
        <f t="shared" si="0"/>
        <v>0</v>
      </c>
    </row>
    <row r="33" spans="1:19" ht="15.75" customHeight="1">
      <c r="A33" s="1">
        <f>'Name list'!A34</f>
        <v>0</v>
      </c>
      <c r="B33" s="1">
        <f>'Name list'!B34</f>
        <v>0</v>
      </c>
      <c r="C33" s="1">
        <f>'Name list'!C34</f>
        <v>0</v>
      </c>
      <c r="D33" s="1">
        <f>'Name list'!D34</f>
        <v>0</v>
      </c>
      <c r="E33" s="2">
        <f>'Name list'!E34</f>
        <v>0</v>
      </c>
      <c r="F33" s="1">
        <f>'Name list'!F34</f>
        <v>0</v>
      </c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>
        <f t="shared" si="0"/>
        <v>0</v>
      </c>
    </row>
    <row r="34" spans="1:19" ht="15.75" customHeight="1">
      <c r="A34" s="1">
        <f>'Name list'!A35</f>
        <v>0</v>
      </c>
      <c r="B34" s="1">
        <f>'Name list'!B35</f>
        <v>0</v>
      </c>
      <c r="C34" s="1">
        <f>'Name list'!C35</f>
        <v>0</v>
      </c>
      <c r="D34" s="1">
        <f>'Name list'!D35</f>
        <v>0</v>
      </c>
      <c r="E34" s="2">
        <f>'Name list'!E35</f>
        <v>0</v>
      </c>
      <c r="F34" s="1">
        <f>'Name list'!F35</f>
        <v>0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>
        <f t="shared" si="0"/>
        <v>0</v>
      </c>
    </row>
    <row r="35" spans="1:19" ht="15.75" customHeight="1">
      <c r="A35" s="1">
        <f>'Name list'!A36</f>
        <v>0</v>
      </c>
      <c r="B35" s="1">
        <f>'Name list'!B36</f>
        <v>0</v>
      </c>
      <c r="C35" s="1">
        <f>'Name list'!C36</f>
        <v>0</v>
      </c>
      <c r="D35" s="1">
        <f>'Name list'!D36</f>
        <v>0</v>
      </c>
      <c r="E35" s="2">
        <f>'Name list'!E36</f>
        <v>0</v>
      </c>
      <c r="F35" s="1">
        <f>'Name list'!F36</f>
        <v>0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>
        <f t="shared" si="0"/>
        <v>0</v>
      </c>
    </row>
    <row r="36" spans="1:19" ht="15.75" customHeight="1">
      <c r="A36" s="1">
        <f>'Name list'!A37</f>
        <v>0</v>
      </c>
      <c r="B36" s="1">
        <f>'Name list'!B37</f>
        <v>0</v>
      </c>
      <c r="C36" s="1">
        <f>'Name list'!C37</f>
        <v>0</v>
      </c>
      <c r="D36" s="1">
        <f>'Name list'!D37</f>
        <v>0</v>
      </c>
      <c r="E36" s="2">
        <f>'Name list'!E37</f>
        <v>0</v>
      </c>
      <c r="F36" s="1">
        <f>'Name list'!F37</f>
        <v>0</v>
      </c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>
        <f t="shared" si="0"/>
        <v>0</v>
      </c>
    </row>
    <row r="37" spans="1:19" ht="15.75" customHeight="1">
      <c r="A37" s="1">
        <f>'Name list'!A38</f>
        <v>0</v>
      </c>
      <c r="B37" s="1">
        <f>'Name list'!B38</f>
        <v>0</v>
      </c>
      <c r="C37" s="1">
        <f>'Name list'!C38</f>
        <v>0</v>
      </c>
      <c r="D37" s="1">
        <f>'Name list'!D38</f>
        <v>0</v>
      </c>
      <c r="E37" s="2">
        <f>'Name list'!E38</f>
        <v>0</v>
      </c>
      <c r="F37" s="1">
        <f>'Name list'!F38</f>
        <v>0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>
        <f t="shared" si="0"/>
        <v>0</v>
      </c>
    </row>
    <row r="38" spans="1:19" ht="15.75" customHeight="1">
      <c r="A38" s="1">
        <f>'Name list'!A39</f>
        <v>0</v>
      </c>
      <c r="B38" s="1">
        <f>'Name list'!B39</f>
        <v>0</v>
      </c>
      <c r="C38" s="1">
        <f>'Name list'!C39</f>
        <v>0</v>
      </c>
      <c r="D38" s="1">
        <f>'Name list'!D39</f>
        <v>0</v>
      </c>
      <c r="E38" s="2">
        <f>'Name list'!E39</f>
        <v>0</v>
      </c>
      <c r="F38" s="1">
        <f>'Name list'!F39</f>
        <v>0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>
        <f t="shared" si="0"/>
        <v>0</v>
      </c>
    </row>
    <row r="39" spans="1:19" ht="15.75" customHeight="1">
      <c r="A39" s="1">
        <f>'Name list'!A40</f>
        <v>0</v>
      </c>
      <c r="B39" s="1">
        <f>'Name list'!B40</f>
        <v>0</v>
      </c>
      <c r="C39" s="1">
        <f>'Name list'!C40</f>
        <v>0</v>
      </c>
      <c r="D39" s="1">
        <f>'Name list'!D40</f>
        <v>0</v>
      </c>
      <c r="E39" s="2">
        <f>'Name list'!E40</f>
        <v>0</v>
      </c>
      <c r="F39" s="1">
        <f>'Name list'!F40</f>
        <v>0</v>
      </c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>
        <f t="shared" si="0"/>
        <v>0</v>
      </c>
    </row>
    <row r="40" spans="1:19" ht="15.75" customHeight="1">
      <c r="A40" s="1">
        <f>'Name list'!A41</f>
        <v>0</v>
      </c>
      <c r="B40" s="1">
        <f>'Name list'!B41</f>
        <v>0</v>
      </c>
      <c r="C40" s="1">
        <f>'Name list'!C41</f>
        <v>0</v>
      </c>
      <c r="D40" s="1">
        <f>'Name list'!D41</f>
        <v>0</v>
      </c>
      <c r="E40" s="2">
        <f>'Name list'!E41</f>
        <v>0</v>
      </c>
      <c r="F40" s="1">
        <f>'Name list'!F41</f>
        <v>0</v>
      </c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>
        <f t="shared" si="0"/>
        <v>0</v>
      </c>
    </row>
    <row r="41" spans="1:19" ht="15.75" customHeight="1">
      <c r="A41" s="1">
        <f>'Name list'!A42</f>
        <v>0</v>
      </c>
      <c r="B41" s="1">
        <f>'Name list'!B42</f>
        <v>0</v>
      </c>
      <c r="C41" s="1">
        <f>'Name list'!C42</f>
        <v>0</v>
      </c>
      <c r="D41" s="1">
        <f>'Name list'!D42</f>
        <v>0</v>
      </c>
      <c r="E41" s="2">
        <f>'Name list'!E42</f>
        <v>0</v>
      </c>
      <c r="F41" s="1">
        <f>'Name list'!F42</f>
        <v>0</v>
      </c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>
        <f t="shared" si="0"/>
        <v>0</v>
      </c>
    </row>
    <row r="42" spans="1:19" ht="15.75" customHeight="1">
      <c r="A42" s="1">
        <f>'Name list'!A43</f>
        <v>0</v>
      </c>
      <c r="B42" s="1">
        <f>'Name list'!B43</f>
        <v>0</v>
      </c>
      <c r="C42" s="1">
        <f>'Name list'!C43</f>
        <v>0</v>
      </c>
      <c r="D42" s="1">
        <f>'Name list'!D43</f>
        <v>0</v>
      </c>
      <c r="E42" s="2">
        <f>'Name list'!E43</f>
        <v>0</v>
      </c>
      <c r="F42" s="1">
        <f>'Name list'!F43</f>
        <v>0</v>
      </c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>
        <f t="shared" si="0"/>
        <v>0</v>
      </c>
    </row>
    <row r="43" spans="1:19" ht="15.75" customHeight="1">
      <c r="A43" s="1">
        <f>'Name list'!A44</f>
        <v>0</v>
      </c>
      <c r="B43" s="1">
        <f>'Name list'!B44</f>
        <v>0</v>
      </c>
      <c r="C43" s="1">
        <f>'Name list'!C44</f>
        <v>0</v>
      </c>
      <c r="D43" s="1">
        <f>'Name list'!D44</f>
        <v>0</v>
      </c>
      <c r="E43" s="2">
        <f>'Name list'!E44</f>
        <v>0</v>
      </c>
      <c r="F43" s="1">
        <f>'Name list'!F44</f>
        <v>0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>
        <f t="shared" si="0"/>
        <v>0</v>
      </c>
    </row>
    <row r="44" spans="1:19" ht="15.75" customHeight="1">
      <c r="A44" s="1">
        <f>'Name list'!A45</f>
        <v>0</v>
      </c>
      <c r="B44" s="1">
        <f>'Name list'!B45</f>
        <v>0</v>
      </c>
      <c r="C44" s="1">
        <f>'Name list'!C45</f>
        <v>0</v>
      </c>
      <c r="D44" s="1">
        <f>'Name list'!D45</f>
        <v>0</v>
      </c>
      <c r="E44" s="2">
        <f>'Name list'!E45</f>
        <v>0</v>
      </c>
      <c r="F44" s="1">
        <f>'Name list'!F45</f>
        <v>0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>
        <f t="shared" si="0"/>
        <v>0</v>
      </c>
    </row>
    <row r="45" spans="1:19" ht="15.75" customHeight="1">
      <c r="A45" s="1">
        <f>'Name list'!A46</f>
        <v>0</v>
      </c>
      <c r="B45" s="1">
        <f>'Name list'!B46</f>
        <v>0</v>
      </c>
      <c r="C45" s="1">
        <f>'Name list'!C46</f>
        <v>0</v>
      </c>
      <c r="D45" s="1">
        <f>'Name list'!D46</f>
        <v>0</v>
      </c>
      <c r="E45" s="2">
        <f>'Name list'!E46</f>
        <v>0</v>
      </c>
      <c r="F45" s="1">
        <f>'Name list'!F46</f>
        <v>0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>
        <f t="shared" si="0"/>
        <v>0</v>
      </c>
    </row>
    <row r="46" spans="1:19" ht="15.75" customHeight="1">
      <c r="A46" s="1">
        <f>'Name list'!A47</f>
        <v>0</v>
      </c>
      <c r="B46" s="1">
        <f>'Name list'!B47</f>
        <v>0</v>
      </c>
      <c r="C46" s="1">
        <f>'Name list'!C47</f>
        <v>0</v>
      </c>
      <c r="D46" s="1">
        <f>'Name list'!D47</f>
        <v>0</v>
      </c>
      <c r="E46" s="2">
        <f>'Name list'!E47</f>
        <v>0</v>
      </c>
      <c r="F46" s="1">
        <f>'Name list'!F47</f>
        <v>0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>
        <f t="shared" si="0"/>
        <v>0</v>
      </c>
    </row>
    <row r="47" spans="1:19" ht="15.75" customHeight="1">
      <c r="A47" s="1">
        <f>'Name list'!A48</f>
        <v>0</v>
      </c>
      <c r="B47" s="1">
        <f>'Name list'!B48</f>
        <v>0</v>
      </c>
      <c r="C47" s="1">
        <f>'Name list'!C48</f>
        <v>0</v>
      </c>
      <c r="D47" s="1">
        <f>'Name list'!D48</f>
        <v>0</v>
      </c>
      <c r="E47" s="2">
        <f>'Name list'!E48</f>
        <v>0</v>
      </c>
      <c r="F47" s="1">
        <f>'Name list'!F48</f>
        <v>0</v>
      </c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>
        <f t="shared" si="0"/>
        <v>0</v>
      </c>
    </row>
    <row r="48" spans="1:19" ht="15.75" customHeight="1">
      <c r="A48" s="1">
        <f>'Name list'!A49</f>
        <v>0</v>
      </c>
      <c r="B48" s="1">
        <f>'Name list'!B49</f>
        <v>0</v>
      </c>
      <c r="C48" s="1">
        <f>'Name list'!C49</f>
        <v>0</v>
      </c>
      <c r="D48" s="1">
        <f>'Name list'!D49</f>
        <v>0</v>
      </c>
      <c r="E48" s="2">
        <f>'Name list'!E49</f>
        <v>0</v>
      </c>
      <c r="F48" s="1">
        <f>'Name list'!F49</f>
        <v>0</v>
      </c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>
        <f t="shared" si="0"/>
        <v>0</v>
      </c>
    </row>
    <row r="49" spans="1:19" ht="15.75" customHeight="1">
      <c r="A49" s="1">
        <f>'Name list'!A50</f>
        <v>0</v>
      </c>
      <c r="B49" s="1">
        <f>'Name list'!B50</f>
        <v>0</v>
      </c>
      <c r="C49" s="1">
        <f>'Name list'!C50</f>
        <v>0</v>
      </c>
      <c r="D49" s="1">
        <f>'Name list'!D50</f>
        <v>0</v>
      </c>
      <c r="E49" s="2">
        <f>'Name list'!E50</f>
        <v>0</v>
      </c>
      <c r="F49" s="1">
        <f>'Name list'!F50</f>
        <v>0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>
        <f t="shared" si="0"/>
        <v>0</v>
      </c>
    </row>
    <row r="50" spans="1:19" ht="15.75" customHeight="1">
      <c r="A50" s="1">
        <f>'Name list'!A51</f>
        <v>0</v>
      </c>
      <c r="B50" s="1">
        <f>'Name list'!B51</f>
        <v>0</v>
      </c>
      <c r="C50" s="1">
        <f>'Name list'!C51</f>
        <v>0</v>
      </c>
      <c r="D50" s="1">
        <f>'Name list'!D51</f>
        <v>0</v>
      </c>
      <c r="E50" s="2">
        <f>'Name list'!E51</f>
        <v>0</v>
      </c>
      <c r="F50" s="1">
        <f>'Name list'!F51</f>
        <v>0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>
        <f t="shared" si="0"/>
        <v>0</v>
      </c>
    </row>
    <row r="51" spans="1:19" ht="15.75" customHeight="1">
      <c r="E51" s="2"/>
      <c r="G51" s="14">
        <f t="shared" ref="G51:S51" si="1">SUM(G2:G50)</f>
        <v>0</v>
      </c>
      <c r="H51" s="14">
        <f t="shared" si="1"/>
        <v>0</v>
      </c>
      <c r="I51" s="14">
        <f t="shared" si="1"/>
        <v>0</v>
      </c>
      <c r="J51" s="14">
        <f t="shared" si="1"/>
        <v>0</v>
      </c>
      <c r="K51" s="14">
        <f t="shared" si="1"/>
        <v>0</v>
      </c>
      <c r="L51" s="14">
        <f t="shared" si="1"/>
        <v>0</v>
      </c>
      <c r="M51" s="14">
        <f t="shared" si="1"/>
        <v>0</v>
      </c>
      <c r="N51" s="14">
        <f t="shared" si="1"/>
        <v>0</v>
      </c>
      <c r="O51" s="14">
        <f t="shared" si="1"/>
        <v>0</v>
      </c>
      <c r="P51" s="14">
        <f t="shared" si="1"/>
        <v>0</v>
      </c>
      <c r="Q51" s="14">
        <f t="shared" si="1"/>
        <v>0</v>
      </c>
      <c r="R51" s="14">
        <f t="shared" si="1"/>
        <v>40</v>
      </c>
      <c r="S51" s="14">
        <f t="shared" si="1"/>
        <v>40</v>
      </c>
    </row>
    <row r="52" spans="1:19" ht="15.75" customHeight="1">
      <c r="E52" s="2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5.75" customHeight="1">
      <c r="E53" s="2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5.75" customHeight="1">
      <c r="E54" s="2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5.75" customHeight="1">
      <c r="E55" s="2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5.75" customHeight="1">
      <c r="E56" s="2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5.75" customHeight="1">
      <c r="E57" s="2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5.75" customHeight="1">
      <c r="E58" s="2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5.75" customHeight="1">
      <c r="E59" s="2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5.75" customHeight="1">
      <c r="E60" s="2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5.75" customHeight="1">
      <c r="E61" s="2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5.75" customHeight="1">
      <c r="E62" s="2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5.75" customHeight="1">
      <c r="E63" s="2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5.75" customHeight="1">
      <c r="E64" s="2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5:19" ht="15.75" customHeight="1">
      <c r="E65" s="2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5:19" ht="15.75" customHeight="1">
      <c r="E66" s="2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5:19" ht="15.75" customHeight="1">
      <c r="E67" s="2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5:19" ht="15.75" customHeight="1">
      <c r="E68" s="2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5:19" ht="15.75" customHeight="1">
      <c r="E69" s="2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5:19" ht="15.75" customHeight="1">
      <c r="E70" s="2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5:19" ht="15.75" customHeight="1">
      <c r="E71" s="2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5:19" ht="15.75" customHeight="1">
      <c r="E72" s="2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5:19" ht="15.75" customHeight="1">
      <c r="E73" s="2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5:19" ht="15.75" customHeight="1">
      <c r="E74" s="2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5:19" ht="15.75" customHeight="1">
      <c r="E75" s="2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5:19" ht="15.75" customHeight="1">
      <c r="E76" s="2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5:19" ht="15.75" customHeight="1">
      <c r="E77" s="2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5:19" ht="15.75" customHeight="1">
      <c r="E78" s="2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5:19" ht="15.75" customHeight="1">
      <c r="E79" s="2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5:19" ht="15.75" customHeight="1">
      <c r="E80" s="2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5:19" ht="15.75" customHeight="1">
      <c r="E81" s="2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5:19" ht="15.75" customHeight="1">
      <c r="E82" s="2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5:19" ht="15.75" customHeight="1">
      <c r="E83" s="2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5:19" ht="15.75" customHeight="1">
      <c r="E84" s="2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5:19" ht="15.75" customHeight="1">
      <c r="E85" s="2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5:19" ht="15.75" customHeight="1">
      <c r="E86" s="2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5:19" ht="15.75" customHeight="1">
      <c r="E87" s="2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5:19" ht="15.75" customHeight="1">
      <c r="E88" s="2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5:19" ht="15.75" customHeight="1">
      <c r="E89" s="2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5:19" ht="15.75" customHeight="1">
      <c r="E90" s="2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5:19" ht="15.75" customHeight="1">
      <c r="E91" s="2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5:19" ht="15.75" customHeight="1">
      <c r="E92" s="2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5:19" ht="15.75" customHeight="1">
      <c r="E93" s="2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5:19" ht="15.75" customHeight="1">
      <c r="E94" s="2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5:19" ht="15.75" customHeight="1">
      <c r="E95" s="2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5:19" ht="15.75" customHeight="1">
      <c r="E96" s="2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5:19" ht="15.75" customHeight="1">
      <c r="E97" s="2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5:19" ht="15.75" customHeight="1">
      <c r="E98" s="2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5:19" ht="15.75" customHeight="1">
      <c r="E99" s="2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5:19" ht="15.75" customHeight="1">
      <c r="E100" s="2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5:19" ht="15.75" customHeight="1">
      <c r="E101" s="2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5:19" ht="15.75" customHeight="1">
      <c r="E102" s="2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5:19" ht="15.75" customHeight="1">
      <c r="E103" s="2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5:19" ht="15.75" customHeight="1">
      <c r="E104" s="2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5:19" ht="15.75" customHeight="1">
      <c r="E105" s="2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5:19" ht="15.75" customHeight="1">
      <c r="E106" s="2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5:19" ht="15.75" customHeight="1">
      <c r="E107" s="2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5:19" ht="15.75" customHeight="1">
      <c r="E108" s="2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5:19" ht="15.75" customHeight="1">
      <c r="E109" s="2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5:19" ht="15.75" customHeight="1">
      <c r="E110" s="2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5:19" ht="15.75" customHeight="1">
      <c r="E111" s="2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5:19" ht="15.75" customHeight="1">
      <c r="E112" s="2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5:19" ht="15.75" customHeight="1">
      <c r="E113" s="2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5:19" ht="15.75" customHeight="1">
      <c r="E114" s="2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5:19" ht="15.75" customHeight="1">
      <c r="E115" s="2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5:19" ht="15.75" customHeight="1">
      <c r="E116" s="2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5:19" ht="15.75" customHeight="1">
      <c r="E117" s="2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5:19" ht="15.75" customHeight="1">
      <c r="E118" s="2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5:19" ht="15.75" customHeight="1">
      <c r="E119" s="2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5:19" ht="15.75" customHeight="1">
      <c r="E120" s="2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5:19" ht="15.75" customHeight="1">
      <c r="E121" s="2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5:19" ht="15.75" customHeight="1">
      <c r="E122" s="2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5:19" ht="15.75" customHeight="1">
      <c r="E123" s="2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5:19" ht="15.75" customHeight="1">
      <c r="E124" s="2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5:19" ht="15.75" customHeight="1">
      <c r="E125" s="2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5:19" ht="15.75" customHeight="1">
      <c r="E126" s="2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5:19" ht="15.75" customHeight="1">
      <c r="E127" s="2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5:19" ht="15.75" customHeight="1">
      <c r="E128" s="2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5:19" ht="15.75" customHeight="1">
      <c r="E129" s="2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5:19" ht="15.75" customHeight="1">
      <c r="E130" s="2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5:19" ht="15.75" customHeight="1">
      <c r="E131" s="2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5:19" ht="15.75" customHeight="1">
      <c r="E132" s="2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5:19" ht="15.75" customHeight="1">
      <c r="E133" s="2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5:19" ht="15.75" customHeight="1">
      <c r="E134" s="2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5:19" ht="15.75" customHeight="1">
      <c r="E135" s="2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5:19" ht="15.75" customHeight="1">
      <c r="E136" s="2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5:19" ht="15.75" customHeight="1">
      <c r="E137" s="2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5:19" ht="15.75" customHeight="1">
      <c r="E138" s="2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5:19" ht="15.75" customHeight="1">
      <c r="E139" s="2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5:19" ht="15.75" customHeight="1">
      <c r="E140" s="2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5:19" ht="15.75" customHeight="1">
      <c r="E141" s="2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5:19" ht="15.75" customHeight="1">
      <c r="E142" s="2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5:19" ht="15.75" customHeight="1">
      <c r="E143" s="2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5:19" ht="15.75" customHeight="1">
      <c r="E144" s="2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5:19" ht="15.75" customHeight="1">
      <c r="E145" s="2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5:19" ht="15.75" customHeight="1">
      <c r="E146" s="2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5:19" ht="15.75" customHeight="1">
      <c r="E147" s="2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5:19" ht="15.75" customHeight="1">
      <c r="E148" s="2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5:19" ht="15.75" customHeight="1">
      <c r="E149" s="2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5:19" ht="15.75" customHeight="1">
      <c r="E150" s="2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5:19" ht="15.75" customHeight="1">
      <c r="E151" s="2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5:19" ht="15.75" customHeight="1">
      <c r="E152" s="2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5:19" ht="15.75" customHeight="1">
      <c r="E153" s="2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5:19" ht="15.75" customHeight="1">
      <c r="E154" s="2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5:19" ht="15.75" customHeight="1">
      <c r="E155" s="2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5:19" ht="15.75" customHeight="1">
      <c r="E156" s="2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5:19" ht="15.75" customHeight="1">
      <c r="E157" s="2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5:19" ht="15.75" customHeight="1">
      <c r="E158" s="2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5:19" ht="15.75" customHeight="1">
      <c r="E159" s="2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5:19" ht="15.75" customHeight="1">
      <c r="E160" s="2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5:19" ht="15.75" customHeight="1">
      <c r="E161" s="2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5:19" ht="15.75" customHeight="1">
      <c r="E162" s="2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5:19" ht="15.75" customHeight="1">
      <c r="E163" s="2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5:19" ht="15.75" customHeight="1">
      <c r="E164" s="2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5:19" ht="15.75" customHeight="1">
      <c r="E165" s="2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5:19" ht="15.75" customHeight="1">
      <c r="E166" s="2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5:19" ht="15.75" customHeight="1">
      <c r="E167" s="2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5:19" ht="15.75" customHeight="1">
      <c r="E168" s="2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5:19" ht="15.75" customHeight="1">
      <c r="E169" s="2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5:19" ht="15.75" customHeight="1">
      <c r="E170" s="2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5:19" ht="15.75" customHeight="1">
      <c r="E171" s="2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5:19" ht="15.75" customHeight="1">
      <c r="E172" s="2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5:19" ht="15.75" customHeight="1">
      <c r="E173" s="2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5:19" ht="15.75" customHeight="1">
      <c r="E174" s="2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5:19" ht="15.75" customHeight="1">
      <c r="E175" s="2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5:19" ht="15.75" customHeight="1">
      <c r="E176" s="2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5:19" ht="15.75" customHeight="1">
      <c r="E177" s="2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5:19" ht="15.75" customHeight="1">
      <c r="E178" s="2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5:19" ht="15.75" customHeight="1">
      <c r="E179" s="2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5:19" ht="15.75" customHeight="1">
      <c r="E180" s="2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5:19" ht="15.75" customHeight="1">
      <c r="E181" s="2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5:19" ht="15.75" customHeight="1">
      <c r="E182" s="2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5:19" ht="15.75" customHeight="1">
      <c r="E183" s="2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5:19" ht="15.75" customHeight="1">
      <c r="E184" s="2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5:19" ht="15.75" customHeight="1">
      <c r="E185" s="2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5:19" ht="15.75" customHeight="1">
      <c r="E186" s="2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5:19" ht="15.75" customHeight="1">
      <c r="E187" s="2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5:19" ht="15.75" customHeight="1">
      <c r="E188" s="2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5:19" ht="15.75" customHeight="1">
      <c r="E189" s="2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5:19" ht="15.75" customHeight="1">
      <c r="E190" s="2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5:19" ht="15.75" customHeight="1">
      <c r="E191" s="2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5:19" ht="15.75" customHeight="1">
      <c r="E192" s="2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5:19" ht="15.75" customHeight="1">
      <c r="E193" s="2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5:19" ht="15.75" customHeight="1">
      <c r="E194" s="2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5:19" ht="15.75" customHeight="1">
      <c r="E195" s="2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5:19" ht="15.75" customHeight="1">
      <c r="E196" s="2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5:19" ht="15.75" customHeight="1">
      <c r="E197" s="2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5:19" ht="15.75" customHeight="1">
      <c r="E198" s="2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5:19" ht="15.75" customHeight="1">
      <c r="E199" s="2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5:19" ht="15.75" customHeight="1">
      <c r="E200" s="2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5:19" ht="15.75" customHeight="1">
      <c r="E201" s="2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5:19" ht="15.75" customHeight="1">
      <c r="E202" s="2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5:19" ht="15.75" customHeight="1">
      <c r="E203" s="2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5:19" ht="15.75" customHeight="1">
      <c r="E204" s="2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5:19" ht="15.75" customHeight="1">
      <c r="E205" s="2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5:19" ht="15.75" customHeight="1">
      <c r="E206" s="2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5:19" ht="15.75" customHeight="1">
      <c r="E207" s="2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5:19" ht="15.75" customHeight="1">
      <c r="E208" s="2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5:19" ht="15.75" customHeight="1">
      <c r="E209" s="2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5:19" ht="15.75" customHeight="1">
      <c r="E210" s="2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5:19" ht="15.75" customHeight="1">
      <c r="E211" s="2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5:19" ht="15.75" customHeight="1">
      <c r="E212" s="2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5:19" ht="15.75" customHeight="1">
      <c r="E213" s="2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5:19" ht="15.75" customHeight="1">
      <c r="E214" s="2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5:19" ht="15.75" customHeight="1">
      <c r="E215" s="2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5:19" ht="15.75" customHeight="1">
      <c r="E216" s="2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5:19" ht="15.75" customHeight="1">
      <c r="E217" s="2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5:19" ht="15.75" customHeight="1">
      <c r="E218" s="2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5:19" ht="15.75" customHeight="1">
      <c r="E219" s="2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5:19" ht="15.75" customHeight="1">
      <c r="E220" s="2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5:19" ht="15.75" customHeight="1">
      <c r="E221" s="2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5:19" ht="15.75" customHeight="1">
      <c r="E222" s="2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5:19" ht="15.75" customHeight="1">
      <c r="E223" s="2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5:19" ht="15.75" customHeight="1">
      <c r="E224" s="2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5:19" ht="15.75" customHeight="1">
      <c r="E225" s="2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5:19" ht="15.75" customHeight="1">
      <c r="E226" s="2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5:19" ht="15.75" customHeight="1">
      <c r="E227" s="2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5:19" ht="15.75" customHeight="1">
      <c r="E228" s="2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5:19" ht="15.75" customHeight="1">
      <c r="E229" s="2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5:19" ht="15.75" customHeight="1">
      <c r="E230" s="2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5:19" ht="15.75" customHeight="1">
      <c r="E231" s="2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5:19" ht="15.75" customHeight="1">
      <c r="E232" s="2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5:19" ht="15.75" customHeight="1">
      <c r="E233" s="2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5:19" ht="15.75" customHeight="1">
      <c r="E234" s="2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5:19" ht="15.75" customHeight="1">
      <c r="E235" s="2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5:19" ht="15.75" customHeight="1">
      <c r="E236" s="2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5:19" ht="15.75" customHeight="1">
      <c r="E237" s="2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5:19" ht="15.75" customHeight="1">
      <c r="E238" s="2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5:19" ht="15.75" customHeight="1">
      <c r="E239" s="2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5:19" ht="15.75" customHeight="1">
      <c r="E240" s="2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5:19" ht="15.75" customHeight="1">
      <c r="E241" s="2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5:19" ht="15.75" customHeight="1">
      <c r="E242" s="2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5:19" ht="15.75" customHeight="1">
      <c r="E243" s="2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5:19" ht="15.75" customHeight="1">
      <c r="E244" s="2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5:19" ht="15.75" customHeight="1">
      <c r="E245" s="2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5:19" ht="15.75" customHeight="1">
      <c r="E246" s="2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5:19" ht="15.75" customHeight="1">
      <c r="E247" s="2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5:19" ht="15.75" customHeight="1">
      <c r="E248" s="2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5:19" ht="15.75" customHeight="1">
      <c r="E249" s="2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5:19" ht="15.75" customHeight="1">
      <c r="E250" s="2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5:19" ht="15.75" customHeight="1">
      <c r="E251" s="2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5:19" ht="15.75" customHeight="1"/>
    <row r="253" spans="5:19" ht="15.75" customHeight="1"/>
    <row r="254" spans="5:19" ht="15.75" customHeight="1"/>
    <row r="255" spans="5:19" ht="15.75" customHeight="1"/>
    <row r="256" spans="5:19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369"/>
  <sheetViews>
    <sheetView workbookViewId="0"/>
  </sheetViews>
  <sheetFormatPr defaultColWidth="14.42578125" defaultRowHeight="15" customHeight="1"/>
  <cols>
    <col min="1" max="1" width="6.5703125" customWidth="1"/>
    <col min="2" max="2" width="27" customWidth="1"/>
    <col min="3" max="3" width="20.28515625" customWidth="1"/>
    <col min="4" max="4" width="14.5703125" customWidth="1"/>
    <col min="5" max="5" width="97.42578125" customWidth="1"/>
    <col min="6" max="6" width="17" customWidth="1"/>
    <col min="7" max="8" width="8.7109375" customWidth="1"/>
  </cols>
  <sheetData>
    <row r="1" spans="1:6">
      <c r="A1" s="16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7" t="s">
        <v>89</v>
      </c>
    </row>
    <row r="2" spans="1:6" hidden="1">
      <c r="A2" s="1">
        <v>1</v>
      </c>
      <c r="B2" s="1" t="s">
        <v>90</v>
      </c>
      <c r="C2" s="18">
        <v>42370</v>
      </c>
      <c r="D2" s="1">
        <v>70</v>
      </c>
      <c r="E2" s="1" t="s">
        <v>91</v>
      </c>
      <c r="F2" s="17">
        <v>43113</v>
      </c>
    </row>
    <row r="3" spans="1:6" hidden="1">
      <c r="A3" s="1">
        <v>2</v>
      </c>
      <c r="B3" s="1" t="s">
        <v>15</v>
      </c>
      <c r="C3" s="18">
        <v>42370</v>
      </c>
      <c r="F3" s="17"/>
    </row>
    <row r="4" spans="1:6" hidden="1">
      <c r="A4" s="1">
        <v>3</v>
      </c>
      <c r="B4" s="1" t="s">
        <v>22</v>
      </c>
      <c r="C4" s="18">
        <v>42370</v>
      </c>
      <c r="F4" s="17"/>
    </row>
    <row r="5" spans="1:6" hidden="1">
      <c r="A5" s="1">
        <v>4</v>
      </c>
      <c r="B5" s="1" t="s">
        <v>26</v>
      </c>
      <c r="C5" s="18">
        <v>42370</v>
      </c>
      <c r="D5" s="1">
        <v>70</v>
      </c>
      <c r="E5" s="1" t="s">
        <v>91</v>
      </c>
      <c r="F5" s="17">
        <v>43113</v>
      </c>
    </row>
    <row r="6" spans="1:6">
      <c r="A6" s="1">
        <v>5</v>
      </c>
      <c r="B6" s="1" t="s">
        <v>31</v>
      </c>
      <c r="C6" s="18">
        <v>42370</v>
      </c>
      <c r="D6" s="1">
        <v>70</v>
      </c>
      <c r="E6" s="1" t="s">
        <v>91</v>
      </c>
      <c r="F6" s="17">
        <v>43113</v>
      </c>
    </row>
    <row r="7" spans="1:6" hidden="1">
      <c r="A7" s="1">
        <v>6</v>
      </c>
      <c r="B7" s="1" t="s">
        <v>35</v>
      </c>
      <c r="C7" s="18">
        <v>42370</v>
      </c>
      <c r="D7" s="1">
        <v>70</v>
      </c>
      <c r="E7" s="1" t="s">
        <v>91</v>
      </c>
      <c r="F7" s="17">
        <v>43113</v>
      </c>
    </row>
    <row r="8" spans="1:6" hidden="1">
      <c r="A8" s="1">
        <v>7</v>
      </c>
      <c r="B8" s="1" t="s">
        <v>39</v>
      </c>
      <c r="C8" s="18">
        <v>42370</v>
      </c>
      <c r="F8" s="17"/>
    </row>
    <row r="9" spans="1:6" hidden="1">
      <c r="A9" s="1">
        <v>8</v>
      </c>
      <c r="B9" s="1" t="s">
        <v>42</v>
      </c>
      <c r="C9" s="18">
        <v>42370</v>
      </c>
      <c r="D9" s="1">
        <v>70</v>
      </c>
      <c r="E9" s="1" t="s">
        <v>91</v>
      </c>
      <c r="F9" s="17">
        <v>43113</v>
      </c>
    </row>
    <row r="10" spans="1:6" hidden="1">
      <c r="A10" s="1">
        <v>9</v>
      </c>
      <c r="B10" s="1" t="s">
        <v>45</v>
      </c>
      <c r="C10" s="18">
        <v>42370</v>
      </c>
      <c r="F10" s="17"/>
    </row>
    <row r="11" spans="1:6" hidden="1">
      <c r="A11" s="1">
        <v>10</v>
      </c>
      <c r="B11" s="1" t="s">
        <v>48</v>
      </c>
      <c r="C11" s="18">
        <v>42370</v>
      </c>
      <c r="D11" s="1">
        <v>70</v>
      </c>
      <c r="E11" s="1" t="s">
        <v>91</v>
      </c>
      <c r="F11" s="17">
        <v>43113</v>
      </c>
    </row>
    <row r="12" spans="1:6" hidden="1">
      <c r="A12" s="1">
        <v>11</v>
      </c>
      <c r="B12" s="1" t="s">
        <v>51</v>
      </c>
      <c r="C12" s="18">
        <v>42370</v>
      </c>
      <c r="D12" s="1">
        <v>70</v>
      </c>
      <c r="E12" s="1" t="s">
        <v>91</v>
      </c>
      <c r="F12" s="17">
        <v>43113</v>
      </c>
    </row>
    <row r="13" spans="1:6" hidden="1">
      <c r="A13" s="1">
        <v>12</v>
      </c>
      <c r="B13" s="1" t="s">
        <v>53</v>
      </c>
      <c r="C13" s="18">
        <v>42370</v>
      </c>
      <c r="F13" s="17"/>
    </row>
    <row r="14" spans="1:6" hidden="1">
      <c r="A14" s="1">
        <v>13</v>
      </c>
      <c r="B14" s="1" t="s">
        <v>55</v>
      </c>
      <c r="C14" s="18">
        <v>42370</v>
      </c>
      <c r="D14" s="1">
        <v>70</v>
      </c>
      <c r="E14" s="1" t="s">
        <v>91</v>
      </c>
      <c r="F14" s="17">
        <v>43113</v>
      </c>
    </row>
    <row r="15" spans="1:6" hidden="1">
      <c r="A15" s="1">
        <v>14</v>
      </c>
      <c r="B15" s="1" t="s">
        <v>57</v>
      </c>
      <c r="C15" s="18">
        <v>42370</v>
      </c>
      <c r="F15" s="17"/>
    </row>
    <row r="16" spans="1:6" hidden="1">
      <c r="A16" s="1">
        <v>15</v>
      </c>
      <c r="B16" s="1" t="s">
        <v>59</v>
      </c>
      <c r="C16" s="18">
        <v>42370</v>
      </c>
      <c r="D16" s="1">
        <v>70</v>
      </c>
      <c r="E16" s="1" t="s">
        <v>91</v>
      </c>
      <c r="F16" s="17">
        <v>43113</v>
      </c>
    </row>
    <row r="17" spans="1:6" hidden="1">
      <c r="A17" s="1">
        <v>16</v>
      </c>
      <c r="B17" s="1" t="s">
        <v>62</v>
      </c>
      <c r="C17" s="18">
        <v>42370</v>
      </c>
      <c r="D17" s="1">
        <v>70</v>
      </c>
      <c r="E17" s="1" t="s">
        <v>91</v>
      </c>
      <c r="F17" s="17">
        <v>43113</v>
      </c>
    </row>
    <row r="18" spans="1:6" hidden="1">
      <c r="A18" s="1">
        <v>17</v>
      </c>
      <c r="B18" s="1" t="s">
        <v>65</v>
      </c>
      <c r="C18" s="18">
        <v>42370</v>
      </c>
      <c r="D18" s="1">
        <v>70</v>
      </c>
      <c r="E18" s="1" t="s">
        <v>91</v>
      </c>
      <c r="F18" s="17">
        <v>43113</v>
      </c>
    </row>
    <row r="19" spans="1:6" hidden="1">
      <c r="A19" s="1">
        <v>18</v>
      </c>
      <c r="B19" s="1" t="s">
        <v>67</v>
      </c>
      <c r="C19" s="18">
        <v>42370</v>
      </c>
      <c r="D19" s="1">
        <v>70</v>
      </c>
      <c r="E19" s="1" t="s">
        <v>91</v>
      </c>
      <c r="F19" s="17">
        <v>43113</v>
      </c>
    </row>
    <row r="20" spans="1:6" hidden="1">
      <c r="A20" s="1">
        <v>19</v>
      </c>
      <c r="B20" s="1" t="s">
        <v>70</v>
      </c>
      <c r="C20" s="18">
        <v>42370</v>
      </c>
      <c r="D20" s="1">
        <v>70</v>
      </c>
      <c r="E20" s="1" t="s">
        <v>91</v>
      </c>
      <c r="F20" s="17">
        <v>43113</v>
      </c>
    </row>
    <row r="21" spans="1:6" ht="15.75" hidden="1" customHeight="1">
      <c r="A21" s="1">
        <v>20</v>
      </c>
      <c r="B21" s="1" t="s">
        <v>73</v>
      </c>
      <c r="C21" s="18">
        <v>42370</v>
      </c>
      <c r="D21" s="1">
        <v>70</v>
      </c>
      <c r="E21" s="1" t="s">
        <v>91</v>
      </c>
      <c r="F21" s="17">
        <v>43113</v>
      </c>
    </row>
    <row r="22" spans="1:6" ht="15.75" hidden="1" customHeight="1">
      <c r="A22" s="1">
        <v>21</v>
      </c>
      <c r="B22" s="1" t="s">
        <v>76</v>
      </c>
      <c r="C22" s="18">
        <v>42370</v>
      </c>
      <c r="D22" s="1">
        <v>70</v>
      </c>
      <c r="E22" s="1" t="s">
        <v>91</v>
      </c>
      <c r="F22" s="17">
        <v>43113</v>
      </c>
    </row>
    <row r="23" spans="1:6" ht="15.75" hidden="1" customHeight="1">
      <c r="A23" s="1">
        <v>22</v>
      </c>
      <c r="B23" s="1" t="s">
        <v>79</v>
      </c>
      <c r="C23" s="18">
        <v>42370</v>
      </c>
      <c r="D23" s="1">
        <v>70</v>
      </c>
      <c r="E23" s="1" t="s">
        <v>91</v>
      </c>
      <c r="F23" s="17">
        <v>43113</v>
      </c>
    </row>
    <row r="24" spans="1:6" ht="15.75" hidden="1" customHeight="1">
      <c r="A24" s="1">
        <v>23</v>
      </c>
      <c r="B24" s="1" t="s">
        <v>82</v>
      </c>
      <c r="C24" s="18">
        <v>42370</v>
      </c>
      <c r="D24" s="1">
        <v>70</v>
      </c>
      <c r="E24" s="1" t="s">
        <v>91</v>
      </c>
      <c r="F24" s="17">
        <v>43113</v>
      </c>
    </row>
    <row r="25" spans="1:6" ht="15.75" hidden="1" customHeight="1">
      <c r="A25" s="1">
        <v>24</v>
      </c>
      <c r="B25" s="1" t="s">
        <v>92</v>
      </c>
      <c r="C25" s="18">
        <v>42370</v>
      </c>
      <c r="F25" s="17"/>
    </row>
    <row r="26" spans="1:6" ht="15.75" hidden="1" customHeight="1">
      <c r="A26" s="1">
        <v>25</v>
      </c>
      <c r="B26" s="1" t="s">
        <v>90</v>
      </c>
      <c r="C26" s="18">
        <v>42401</v>
      </c>
      <c r="D26" s="1">
        <v>20</v>
      </c>
      <c r="F26" s="17">
        <v>43113</v>
      </c>
    </row>
    <row r="27" spans="1:6" ht="15.75" hidden="1" customHeight="1">
      <c r="A27" s="1">
        <v>26</v>
      </c>
      <c r="B27" s="1" t="s">
        <v>15</v>
      </c>
      <c r="C27" s="18">
        <v>42401</v>
      </c>
      <c r="F27" s="17"/>
    </row>
    <row r="28" spans="1:6" ht="15.75" hidden="1" customHeight="1">
      <c r="A28" s="1">
        <v>27</v>
      </c>
      <c r="B28" s="1" t="s">
        <v>22</v>
      </c>
      <c r="C28" s="18">
        <v>42401</v>
      </c>
      <c r="F28" s="17"/>
    </row>
    <row r="29" spans="1:6" ht="15.75" hidden="1" customHeight="1">
      <c r="A29" s="1">
        <v>28</v>
      </c>
      <c r="B29" s="1" t="s">
        <v>26</v>
      </c>
      <c r="C29" s="18">
        <v>42401</v>
      </c>
      <c r="D29" s="1">
        <v>20</v>
      </c>
      <c r="F29" s="17">
        <v>43113</v>
      </c>
    </row>
    <row r="30" spans="1:6" ht="15.75" customHeight="1">
      <c r="A30" s="1">
        <v>29</v>
      </c>
      <c r="B30" s="1" t="s">
        <v>31</v>
      </c>
      <c r="C30" s="18">
        <v>42401</v>
      </c>
      <c r="D30" s="1">
        <v>20</v>
      </c>
      <c r="F30" s="17">
        <v>43113</v>
      </c>
    </row>
    <row r="31" spans="1:6" ht="15.75" hidden="1" customHeight="1">
      <c r="A31" s="1">
        <v>30</v>
      </c>
      <c r="B31" s="1" t="s">
        <v>35</v>
      </c>
      <c r="C31" s="18">
        <v>42401</v>
      </c>
      <c r="D31" s="1">
        <v>20</v>
      </c>
      <c r="F31" s="17">
        <v>43113</v>
      </c>
    </row>
    <row r="32" spans="1:6" ht="15.75" hidden="1" customHeight="1">
      <c r="A32" s="1">
        <v>31</v>
      </c>
      <c r="B32" s="1" t="s">
        <v>39</v>
      </c>
      <c r="C32" s="18">
        <v>42401</v>
      </c>
      <c r="F32" s="17"/>
    </row>
    <row r="33" spans="1:6" ht="15.75" hidden="1" customHeight="1">
      <c r="A33" s="1">
        <v>32</v>
      </c>
      <c r="B33" s="1" t="s">
        <v>42</v>
      </c>
      <c r="C33" s="18">
        <v>42401</v>
      </c>
      <c r="D33" s="1">
        <v>20</v>
      </c>
      <c r="F33" s="17">
        <v>43113</v>
      </c>
    </row>
    <row r="34" spans="1:6" ht="15.75" hidden="1" customHeight="1">
      <c r="A34" s="1">
        <v>33</v>
      </c>
      <c r="B34" s="1" t="s">
        <v>45</v>
      </c>
      <c r="C34" s="18">
        <v>42401</v>
      </c>
      <c r="F34" s="17"/>
    </row>
    <row r="35" spans="1:6" ht="15.75" hidden="1" customHeight="1">
      <c r="A35" s="1">
        <v>34</v>
      </c>
      <c r="B35" s="1" t="s">
        <v>48</v>
      </c>
      <c r="C35" s="18">
        <v>42401</v>
      </c>
      <c r="D35" s="1">
        <v>20</v>
      </c>
      <c r="F35" s="17">
        <v>43113</v>
      </c>
    </row>
    <row r="36" spans="1:6" ht="15.75" hidden="1" customHeight="1">
      <c r="A36" s="1">
        <v>35</v>
      </c>
      <c r="B36" s="1" t="s">
        <v>51</v>
      </c>
      <c r="C36" s="18">
        <v>42401</v>
      </c>
      <c r="D36" s="1">
        <v>20</v>
      </c>
      <c r="F36" s="17">
        <v>43113</v>
      </c>
    </row>
    <row r="37" spans="1:6" ht="15.75" hidden="1" customHeight="1">
      <c r="A37" s="1">
        <v>36</v>
      </c>
      <c r="B37" s="1" t="s">
        <v>53</v>
      </c>
      <c r="C37" s="18">
        <v>42401</v>
      </c>
      <c r="F37" s="17"/>
    </row>
    <row r="38" spans="1:6" ht="15.75" hidden="1" customHeight="1">
      <c r="A38" s="1">
        <v>37</v>
      </c>
      <c r="B38" s="1" t="s">
        <v>55</v>
      </c>
      <c r="C38" s="18">
        <v>42401</v>
      </c>
      <c r="D38" s="1">
        <v>20</v>
      </c>
      <c r="F38" s="17">
        <v>43113</v>
      </c>
    </row>
    <row r="39" spans="1:6" ht="15.75" hidden="1" customHeight="1">
      <c r="A39" s="1">
        <v>38</v>
      </c>
      <c r="B39" s="1" t="s">
        <v>57</v>
      </c>
      <c r="C39" s="18">
        <v>42401</v>
      </c>
      <c r="F39" s="17"/>
    </row>
    <row r="40" spans="1:6" ht="15.75" hidden="1" customHeight="1">
      <c r="A40" s="1">
        <v>39</v>
      </c>
      <c r="B40" s="1" t="s">
        <v>59</v>
      </c>
      <c r="C40" s="18">
        <v>42401</v>
      </c>
      <c r="D40" s="1">
        <v>20</v>
      </c>
      <c r="F40" s="17">
        <v>43113</v>
      </c>
    </row>
    <row r="41" spans="1:6" ht="15.75" hidden="1" customHeight="1">
      <c r="A41" s="1">
        <v>40</v>
      </c>
      <c r="B41" s="1" t="s">
        <v>62</v>
      </c>
      <c r="C41" s="18">
        <v>42401</v>
      </c>
      <c r="D41" s="1">
        <v>20</v>
      </c>
      <c r="F41" s="17">
        <v>43113</v>
      </c>
    </row>
    <row r="42" spans="1:6" ht="15.75" hidden="1" customHeight="1">
      <c r="A42" s="1">
        <v>41</v>
      </c>
      <c r="B42" s="1" t="s">
        <v>65</v>
      </c>
      <c r="C42" s="18">
        <v>42401</v>
      </c>
      <c r="D42" s="1">
        <v>20</v>
      </c>
      <c r="F42" s="17">
        <v>43113</v>
      </c>
    </row>
    <row r="43" spans="1:6" ht="15.75" hidden="1" customHeight="1">
      <c r="A43" s="1">
        <v>42</v>
      </c>
      <c r="B43" s="1" t="s">
        <v>67</v>
      </c>
      <c r="C43" s="18">
        <v>42401</v>
      </c>
      <c r="D43" s="1">
        <v>20</v>
      </c>
      <c r="F43" s="17">
        <v>43113</v>
      </c>
    </row>
    <row r="44" spans="1:6" ht="15.75" hidden="1" customHeight="1">
      <c r="A44" s="1">
        <v>43</v>
      </c>
      <c r="B44" s="1" t="s">
        <v>70</v>
      </c>
      <c r="C44" s="18">
        <v>42401</v>
      </c>
      <c r="D44" s="1">
        <v>20</v>
      </c>
      <c r="F44" s="17">
        <v>43113</v>
      </c>
    </row>
    <row r="45" spans="1:6" ht="15.75" hidden="1" customHeight="1">
      <c r="A45" s="1">
        <v>44</v>
      </c>
      <c r="B45" s="1" t="s">
        <v>73</v>
      </c>
      <c r="C45" s="18">
        <v>42401</v>
      </c>
      <c r="D45" s="1">
        <v>20</v>
      </c>
      <c r="F45" s="17">
        <v>43113</v>
      </c>
    </row>
    <row r="46" spans="1:6" ht="15.75" hidden="1" customHeight="1">
      <c r="A46" s="1">
        <v>45</v>
      </c>
      <c r="B46" s="1" t="s">
        <v>76</v>
      </c>
      <c r="C46" s="18">
        <v>42401</v>
      </c>
      <c r="D46" s="1">
        <v>20</v>
      </c>
      <c r="F46" s="17">
        <v>43113</v>
      </c>
    </row>
    <row r="47" spans="1:6" ht="15.75" hidden="1" customHeight="1">
      <c r="A47" s="1">
        <v>46</v>
      </c>
      <c r="B47" s="1" t="s">
        <v>79</v>
      </c>
      <c r="C47" s="18">
        <v>42401</v>
      </c>
      <c r="D47" s="1">
        <v>20</v>
      </c>
      <c r="F47" s="17">
        <v>43113</v>
      </c>
    </row>
    <row r="48" spans="1:6" ht="15.75" hidden="1" customHeight="1">
      <c r="A48" s="1">
        <v>47</v>
      </c>
      <c r="B48" s="1" t="s">
        <v>82</v>
      </c>
      <c r="C48" s="18">
        <v>42401</v>
      </c>
      <c r="D48" s="1">
        <v>20</v>
      </c>
      <c r="F48" s="17">
        <v>43113</v>
      </c>
    </row>
    <row r="49" spans="1:6" ht="15.75" hidden="1" customHeight="1">
      <c r="A49" s="1">
        <v>48</v>
      </c>
      <c r="B49" s="1" t="s">
        <v>92</v>
      </c>
      <c r="C49" s="18">
        <v>42401</v>
      </c>
      <c r="F49" s="17"/>
    </row>
    <row r="50" spans="1:6" ht="15.75" hidden="1" customHeight="1">
      <c r="A50" s="1">
        <v>49</v>
      </c>
      <c r="B50" s="1" t="s">
        <v>90</v>
      </c>
      <c r="C50" s="18">
        <v>42430</v>
      </c>
      <c r="D50" s="1">
        <v>20</v>
      </c>
      <c r="F50" s="17">
        <v>43113</v>
      </c>
    </row>
    <row r="51" spans="1:6" ht="15.75" hidden="1" customHeight="1">
      <c r="A51" s="1">
        <v>50</v>
      </c>
      <c r="B51" s="1" t="s">
        <v>15</v>
      </c>
      <c r="C51" s="18">
        <v>42430</v>
      </c>
      <c r="F51" s="17"/>
    </row>
    <row r="52" spans="1:6" ht="15.75" hidden="1" customHeight="1">
      <c r="A52" s="1">
        <v>51</v>
      </c>
      <c r="B52" s="1" t="s">
        <v>22</v>
      </c>
      <c r="C52" s="18">
        <v>42430</v>
      </c>
      <c r="F52" s="17"/>
    </row>
    <row r="53" spans="1:6" ht="15.75" hidden="1" customHeight="1">
      <c r="A53" s="1">
        <v>52</v>
      </c>
      <c r="B53" s="1" t="s">
        <v>26</v>
      </c>
      <c r="C53" s="18">
        <v>42430</v>
      </c>
      <c r="D53" s="1">
        <v>20</v>
      </c>
      <c r="F53" s="17">
        <v>43113</v>
      </c>
    </row>
    <row r="54" spans="1:6" ht="15.75" customHeight="1">
      <c r="A54" s="1">
        <v>53</v>
      </c>
      <c r="B54" s="1" t="s">
        <v>31</v>
      </c>
      <c r="C54" s="18">
        <v>42430</v>
      </c>
      <c r="D54" s="1">
        <v>20</v>
      </c>
      <c r="F54" s="17">
        <v>43113</v>
      </c>
    </row>
    <row r="55" spans="1:6" ht="15.75" hidden="1" customHeight="1">
      <c r="A55" s="1">
        <v>54</v>
      </c>
      <c r="B55" s="1" t="s">
        <v>35</v>
      </c>
      <c r="C55" s="18">
        <v>42430</v>
      </c>
      <c r="D55" s="1">
        <v>20</v>
      </c>
      <c r="F55" s="17">
        <v>43113</v>
      </c>
    </row>
    <row r="56" spans="1:6" ht="15.75" hidden="1" customHeight="1">
      <c r="A56" s="1">
        <v>55</v>
      </c>
      <c r="B56" s="1" t="s">
        <v>39</v>
      </c>
      <c r="C56" s="18">
        <v>42430</v>
      </c>
      <c r="F56" s="17"/>
    </row>
    <row r="57" spans="1:6" ht="15.75" hidden="1" customHeight="1">
      <c r="A57" s="1">
        <v>56</v>
      </c>
      <c r="B57" s="1" t="s">
        <v>42</v>
      </c>
      <c r="C57" s="18">
        <v>42430</v>
      </c>
      <c r="D57" s="1">
        <v>20</v>
      </c>
      <c r="F57" s="17">
        <v>43113</v>
      </c>
    </row>
    <row r="58" spans="1:6" ht="15.75" hidden="1" customHeight="1">
      <c r="A58" s="1">
        <v>57</v>
      </c>
      <c r="B58" s="1" t="s">
        <v>45</v>
      </c>
      <c r="C58" s="18">
        <v>42430</v>
      </c>
      <c r="F58" s="17"/>
    </row>
    <row r="59" spans="1:6" ht="15.75" hidden="1" customHeight="1">
      <c r="A59" s="1">
        <v>58</v>
      </c>
      <c r="B59" s="1" t="s">
        <v>48</v>
      </c>
      <c r="C59" s="18">
        <v>42430</v>
      </c>
      <c r="D59" s="1">
        <v>20</v>
      </c>
      <c r="F59" s="17">
        <v>43113</v>
      </c>
    </row>
    <row r="60" spans="1:6" ht="15.75" hidden="1" customHeight="1">
      <c r="A60" s="1">
        <v>59</v>
      </c>
      <c r="B60" s="1" t="s">
        <v>51</v>
      </c>
      <c r="C60" s="18">
        <v>42430</v>
      </c>
      <c r="D60" s="1">
        <v>20</v>
      </c>
      <c r="F60" s="17">
        <v>43113</v>
      </c>
    </row>
    <row r="61" spans="1:6" ht="15.75" hidden="1" customHeight="1">
      <c r="A61" s="1">
        <v>60</v>
      </c>
      <c r="B61" s="1" t="s">
        <v>53</v>
      </c>
      <c r="C61" s="18">
        <v>42430</v>
      </c>
      <c r="F61" s="17"/>
    </row>
    <row r="62" spans="1:6" ht="15.75" hidden="1" customHeight="1">
      <c r="A62" s="1">
        <v>61</v>
      </c>
      <c r="B62" s="1" t="s">
        <v>55</v>
      </c>
      <c r="C62" s="18">
        <v>42430</v>
      </c>
      <c r="D62" s="1">
        <v>20</v>
      </c>
      <c r="F62" s="17">
        <v>43113</v>
      </c>
    </row>
    <row r="63" spans="1:6" ht="15.75" hidden="1" customHeight="1">
      <c r="A63" s="1">
        <v>62</v>
      </c>
      <c r="B63" s="1" t="s">
        <v>57</v>
      </c>
      <c r="C63" s="18">
        <v>42430</v>
      </c>
      <c r="F63" s="17"/>
    </row>
    <row r="64" spans="1:6" ht="15.75" hidden="1" customHeight="1">
      <c r="A64" s="1">
        <v>63</v>
      </c>
      <c r="B64" s="1" t="s">
        <v>59</v>
      </c>
      <c r="C64" s="18">
        <v>42430</v>
      </c>
      <c r="D64" s="1">
        <v>20</v>
      </c>
      <c r="F64" s="17">
        <v>43113</v>
      </c>
    </row>
    <row r="65" spans="1:6" ht="15.75" hidden="1" customHeight="1">
      <c r="A65" s="1">
        <v>64</v>
      </c>
      <c r="B65" s="1" t="s">
        <v>62</v>
      </c>
      <c r="C65" s="18">
        <v>42430</v>
      </c>
      <c r="D65" s="1">
        <v>20</v>
      </c>
      <c r="F65" s="17">
        <v>43113</v>
      </c>
    </row>
    <row r="66" spans="1:6" ht="15.75" hidden="1" customHeight="1">
      <c r="A66" s="1">
        <v>65</v>
      </c>
      <c r="B66" s="1" t="s">
        <v>65</v>
      </c>
      <c r="C66" s="18">
        <v>42430</v>
      </c>
      <c r="D66" s="1">
        <v>20</v>
      </c>
      <c r="F66" s="17">
        <v>43113</v>
      </c>
    </row>
    <row r="67" spans="1:6" ht="15.75" hidden="1" customHeight="1">
      <c r="A67" s="1">
        <v>66</v>
      </c>
      <c r="B67" s="1" t="s">
        <v>67</v>
      </c>
      <c r="C67" s="18">
        <v>42430</v>
      </c>
      <c r="D67" s="1">
        <v>20</v>
      </c>
      <c r="F67" s="17">
        <v>43113</v>
      </c>
    </row>
    <row r="68" spans="1:6" ht="15.75" hidden="1" customHeight="1">
      <c r="A68" s="1">
        <v>67</v>
      </c>
      <c r="B68" s="1" t="s">
        <v>70</v>
      </c>
      <c r="C68" s="18">
        <v>42430</v>
      </c>
      <c r="D68" s="1">
        <v>20</v>
      </c>
      <c r="F68" s="17">
        <v>43113</v>
      </c>
    </row>
    <row r="69" spans="1:6" ht="15.75" hidden="1" customHeight="1">
      <c r="A69" s="1">
        <v>68</v>
      </c>
      <c r="B69" s="1" t="s">
        <v>73</v>
      </c>
      <c r="C69" s="18">
        <v>42430</v>
      </c>
      <c r="D69" s="1">
        <v>20</v>
      </c>
      <c r="F69" s="17">
        <v>43113</v>
      </c>
    </row>
    <row r="70" spans="1:6" ht="15.75" hidden="1" customHeight="1">
      <c r="A70" s="1">
        <v>69</v>
      </c>
      <c r="B70" s="1" t="s">
        <v>76</v>
      </c>
      <c r="C70" s="18">
        <v>42430</v>
      </c>
      <c r="D70" s="1">
        <v>20</v>
      </c>
      <c r="F70" s="17">
        <v>43113</v>
      </c>
    </row>
    <row r="71" spans="1:6" ht="15.75" hidden="1" customHeight="1">
      <c r="A71" s="1">
        <v>70</v>
      </c>
      <c r="B71" s="1" t="s">
        <v>79</v>
      </c>
      <c r="C71" s="18">
        <v>42430</v>
      </c>
      <c r="D71" s="1">
        <v>20</v>
      </c>
      <c r="F71" s="17">
        <v>43113</v>
      </c>
    </row>
    <row r="72" spans="1:6" ht="15.75" hidden="1" customHeight="1">
      <c r="A72" s="1">
        <v>71</v>
      </c>
      <c r="B72" s="1" t="s">
        <v>82</v>
      </c>
      <c r="C72" s="18">
        <v>42430</v>
      </c>
      <c r="D72" s="1">
        <v>20</v>
      </c>
      <c r="F72" s="17">
        <v>43113</v>
      </c>
    </row>
    <row r="73" spans="1:6" ht="15.75" hidden="1" customHeight="1">
      <c r="A73" s="1">
        <v>72</v>
      </c>
      <c r="B73" s="1" t="s">
        <v>92</v>
      </c>
      <c r="C73" s="18">
        <v>42430</v>
      </c>
      <c r="F73" s="17"/>
    </row>
    <row r="74" spans="1:6" ht="15.75" hidden="1" customHeight="1">
      <c r="A74" s="1">
        <v>73</v>
      </c>
      <c r="B74" s="1" t="s">
        <v>90</v>
      </c>
      <c r="C74" s="18">
        <v>42461</v>
      </c>
      <c r="D74" s="1">
        <v>20</v>
      </c>
      <c r="F74" s="17">
        <v>43113</v>
      </c>
    </row>
    <row r="75" spans="1:6" ht="15.75" hidden="1" customHeight="1">
      <c r="A75" s="1">
        <v>74</v>
      </c>
      <c r="B75" s="1" t="s">
        <v>15</v>
      </c>
      <c r="C75" s="18">
        <v>42461</v>
      </c>
      <c r="F75" s="17"/>
    </row>
    <row r="76" spans="1:6" ht="15.75" hidden="1" customHeight="1">
      <c r="A76" s="1">
        <v>75</v>
      </c>
      <c r="B76" s="1" t="s">
        <v>22</v>
      </c>
      <c r="C76" s="18">
        <v>42461</v>
      </c>
      <c r="F76" s="17"/>
    </row>
    <row r="77" spans="1:6" ht="15.75" hidden="1" customHeight="1">
      <c r="A77" s="1">
        <v>76</v>
      </c>
      <c r="B77" s="1" t="s">
        <v>26</v>
      </c>
      <c r="C77" s="18">
        <v>42461</v>
      </c>
      <c r="D77" s="1">
        <v>20</v>
      </c>
      <c r="F77" s="17">
        <v>43113</v>
      </c>
    </row>
    <row r="78" spans="1:6" ht="15.75" customHeight="1">
      <c r="A78" s="1">
        <v>77</v>
      </c>
      <c r="B78" s="1" t="s">
        <v>31</v>
      </c>
      <c r="C78" s="18">
        <v>42461</v>
      </c>
      <c r="D78" s="1">
        <v>20</v>
      </c>
      <c r="F78" s="17">
        <v>43113</v>
      </c>
    </row>
    <row r="79" spans="1:6" ht="15.75" hidden="1" customHeight="1">
      <c r="A79" s="1">
        <v>78</v>
      </c>
      <c r="B79" s="1" t="s">
        <v>35</v>
      </c>
      <c r="C79" s="18">
        <v>42461</v>
      </c>
      <c r="D79" s="1">
        <v>20</v>
      </c>
      <c r="F79" s="17">
        <v>43113</v>
      </c>
    </row>
    <row r="80" spans="1:6" ht="15.75" hidden="1" customHeight="1">
      <c r="A80" s="1">
        <v>79</v>
      </c>
      <c r="B80" s="1" t="s">
        <v>39</v>
      </c>
      <c r="C80" s="18">
        <v>42461</v>
      </c>
      <c r="F80" s="17"/>
    </row>
    <row r="81" spans="1:6" ht="15.75" hidden="1" customHeight="1">
      <c r="A81" s="1">
        <v>80</v>
      </c>
      <c r="B81" s="1" t="s">
        <v>42</v>
      </c>
      <c r="C81" s="18">
        <v>42461</v>
      </c>
      <c r="D81" s="1">
        <v>20</v>
      </c>
      <c r="F81" s="17">
        <v>43113</v>
      </c>
    </row>
    <row r="82" spans="1:6" ht="15.75" hidden="1" customHeight="1">
      <c r="A82" s="1">
        <v>81</v>
      </c>
      <c r="B82" s="1" t="s">
        <v>45</v>
      </c>
      <c r="C82" s="18">
        <v>42461</v>
      </c>
      <c r="F82" s="17"/>
    </row>
    <row r="83" spans="1:6" ht="15.75" hidden="1" customHeight="1">
      <c r="A83" s="1">
        <v>82</v>
      </c>
      <c r="B83" s="1" t="s">
        <v>48</v>
      </c>
      <c r="C83" s="18">
        <v>42461</v>
      </c>
      <c r="D83" s="1">
        <v>20</v>
      </c>
      <c r="F83" s="17">
        <v>43113</v>
      </c>
    </row>
    <row r="84" spans="1:6" ht="15.75" hidden="1" customHeight="1">
      <c r="A84" s="1">
        <v>83</v>
      </c>
      <c r="B84" s="1" t="s">
        <v>51</v>
      </c>
      <c r="C84" s="18">
        <v>42461</v>
      </c>
      <c r="D84" s="1">
        <v>20</v>
      </c>
      <c r="F84" s="17">
        <v>43113</v>
      </c>
    </row>
    <row r="85" spans="1:6" ht="15.75" hidden="1" customHeight="1">
      <c r="A85" s="1">
        <v>84</v>
      </c>
      <c r="B85" s="1" t="s">
        <v>53</v>
      </c>
      <c r="C85" s="18">
        <v>42461</v>
      </c>
      <c r="F85" s="17"/>
    </row>
    <row r="86" spans="1:6" ht="15.75" hidden="1" customHeight="1">
      <c r="A86" s="1">
        <v>85</v>
      </c>
      <c r="B86" s="1" t="s">
        <v>55</v>
      </c>
      <c r="C86" s="18">
        <v>42461</v>
      </c>
      <c r="D86" s="1">
        <v>20</v>
      </c>
      <c r="F86" s="17">
        <v>43113</v>
      </c>
    </row>
    <row r="87" spans="1:6" ht="15.75" hidden="1" customHeight="1">
      <c r="A87" s="1">
        <v>86</v>
      </c>
      <c r="B87" s="1" t="s">
        <v>57</v>
      </c>
      <c r="C87" s="18">
        <v>42461</v>
      </c>
      <c r="F87" s="17"/>
    </row>
    <row r="88" spans="1:6" ht="15.75" hidden="1" customHeight="1">
      <c r="A88" s="1">
        <v>87</v>
      </c>
      <c r="B88" s="1" t="s">
        <v>59</v>
      </c>
      <c r="C88" s="18">
        <v>42461</v>
      </c>
      <c r="D88" s="1">
        <v>20</v>
      </c>
      <c r="F88" s="17">
        <v>43113</v>
      </c>
    </row>
    <row r="89" spans="1:6" ht="15.75" hidden="1" customHeight="1">
      <c r="A89" s="1">
        <v>88</v>
      </c>
      <c r="B89" s="1" t="s">
        <v>62</v>
      </c>
      <c r="C89" s="18">
        <v>42461</v>
      </c>
      <c r="D89" s="1">
        <v>20</v>
      </c>
      <c r="F89" s="17">
        <v>43113</v>
      </c>
    </row>
    <row r="90" spans="1:6" ht="15.75" hidden="1" customHeight="1">
      <c r="A90" s="1">
        <v>89</v>
      </c>
      <c r="B90" s="1" t="s">
        <v>65</v>
      </c>
      <c r="C90" s="18">
        <v>42461</v>
      </c>
      <c r="D90" s="1">
        <v>20</v>
      </c>
      <c r="F90" s="17">
        <v>43113</v>
      </c>
    </row>
    <row r="91" spans="1:6" ht="15.75" hidden="1" customHeight="1">
      <c r="A91" s="1">
        <v>90</v>
      </c>
      <c r="B91" s="1" t="s">
        <v>67</v>
      </c>
      <c r="C91" s="18">
        <v>42461</v>
      </c>
      <c r="D91" s="1">
        <v>20</v>
      </c>
      <c r="F91" s="17">
        <v>43113</v>
      </c>
    </row>
    <row r="92" spans="1:6" ht="15.75" hidden="1" customHeight="1">
      <c r="A92" s="1">
        <v>91</v>
      </c>
      <c r="B92" s="1" t="s">
        <v>70</v>
      </c>
      <c r="C92" s="18">
        <v>42461</v>
      </c>
      <c r="D92" s="1">
        <v>20</v>
      </c>
      <c r="F92" s="17">
        <v>43113</v>
      </c>
    </row>
    <row r="93" spans="1:6" ht="15.75" hidden="1" customHeight="1">
      <c r="A93" s="1">
        <v>92</v>
      </c>
      <c r="B93" s="1" t="s">
        <v>73</v>
      </c>
      <c r="C93" s="18">
        <v>42461</v>
      </c>
      <c r="D93" s="1">
        <v>20</v>
      </c>
      <c r="F93" s="17">
        <v>43113</v>
      </c>
    </row>
    <row r="94" spans="1:6" ht="15.75" hidden="1" customHeight="1">
      <c r="A94" s="1">
        <v>93</v>
      </c>
      <c r="B94" s="1" t="s">
        <v>76</v>
      </c>
      <c r="C94" s="18">
        <v>42461</v>
      </c>
      <c r="D94" s="1">
        <v>20</v>
      </c>
      <c r="F94" s="17">
        <v>43113</v>
      </c>
    </row>
    <row r="95" spans="1:6" ht="15.75" hidden="1" customHeight="1">
      <c r="A95" s="1">
        <v>94</v>
      </c>
      <c r="B95" s="1" t="s">
        <v>79</v>
      </c>
      <c r="C95" s="18">
        <v>42461</v>
      </c>
      <c r="D95" s="1">
        <v>20</v>
      </c>
      <c r="F95" s="17">
        <v>43113</v>
      </c>
    </row>
    <row r="96" spans="1:6" ht="15.75" hidden="1" customHeight="1">
      <c r="A96" s="1">
        <v>95</v>
      </c>
      <c r="B96" s="1" t="s">
        <v>82</v>
      </c>
      <c r="C96" s="18">
        <v>42461</v>
      </c>
      <c r="D96" s="1">
        <v>20</v>
      </c>
      <c r="F96" s="17">
        <v>43113</v>
      </c>
    </row>
    <row r="97" spans="1:6" ht="15.75" hidden="1" customHeight="1">
      <c r="A97" s="1">
        <v>96</v>
      </c>
      <c r="B97" s="1" t="s">
        <v>92</v>
      </c>
      <c r="C97" s="18">
        <v>42461</v>
      </c>
      <c r="F97" s="17"/>
    </row>
    <row r="98" spans="1:6" ht="15.75" hidden="1" customHeight="1">
      <c r="A98" s="1">
        <v>97</v>
      </c>
      <c r="B98" s="1" t="s">
        <v>90</v>
      </c>
      <c r="C98" s="18">
        <v>42491</v>
      </c>
      <c r="D98" s="1">
        <v>20</v>
      </c>
      <c r="F98" s="17">
        <v>43113</v>
      </c>
    </row>
    <row r="99" spans="1:6" ht="15.75" hidden="1" customHeight="1">
      <c r="A99" s="1">
        <v>98</v>
      </c>
      <c r="B99" s="1" t="s">
        <v>15</v>
      </c>
      <c r="C99" s="18">
        <v>42491</v>
      </c>
      <c r="F99" s="17"/>
    </row>
    <row r="100" spans="1:6" ht="15.75" hidden="1" customHeight="1">
      <c r="A100" s="1">
        <v>99</v>
      </c>
      <c r="B100" s="1" t="s">
        <v>22</v>
      </c>
      <c r="C100" s="18">
        <v>42491</v>
      </c>
      <c r="F100" s="17"/>
    </row>
    <row r="101" spans="1:6" ht="15.75" hidden="1" customHeight="1">
      <c r="A101" s="1">
        <v>100</v>
      </c>
      <c r="B101" s="1" t="s">
        <v>26</v>
      </c>
      <c r="C101" s="18">
        <v>42491</v>
      </c>
      <c r="D101" s="1">
        <v>20</v>
      </c>
      <c r="F101" s="17">
        <v>43113</v>
      </c>
    </row>
    <row r="102" spans="1:6" ht="15.75" customHeight="1">
      <c r="A102" s="1">
        <v>101</v>
      </c>
      <c r="B102" s="1" t="s">
        <v>31</v>
      </c>
      <c r="C102" s="18">
        <v>42491</v>
      </c>
      <c r="D102" s="1">
        <v>20</v>
      </c>
      <c r="F102" s="17">
        <v>43113</v>
      </c>
    </row>
    <row r="103" spans="1:6" ht="15.75" hidden="1" customHeight="1">
      <c r="A103" s="1">
        <v>102</v>
      </c>
      <c r="B103" s="1" t="s">
        <v>35</v>
      </c>
      <c r="C103" s="18">
        <v>42491</v>
      </c>
      <c r="D103" s="1">
        <v>20</v>
      </c>
      <c r="F103" s="17">
        <v>43113</v>
      </c>
    </row>
    <row r="104" spans="1:6" ht="15.75" hidden="1" customHeight="1">
      <c r="A104" s="1">
        <v>103</v>
      </c>
      <c r="B104" s="1" t="s">
        <v>39</v>
      </c>
      <c r="C104" s="18">
        <v>42491</v>
      </c>
      <c r="F104" s="17"/>
    </row>
    <row r="105" spans="1:6" ht="15.75" hidden="1" customHeight="1">
      <c r="A105" s="1">
        <v>104</v>
      </c>
      <c r="B105" s="1" t="s">
        <v>42</v>
      </c>
      <c r="C105" s="18">
        <v>42491</v>
      </c>
      <c r="D105" s="1">
        <v>20</v>
      </c>
      <c r="F105" s="17">
        <v>43113</v>
      </c>
    </row>
    <row r="106" spans="1:6" ht="15.75" hidden="1" customHeight="1">
      <c r="A106" s="1">
        <v>105</v>
      </c>
      <c r="B106" s="1" t="s">
        <v>45</v>
      </c>
      <c r="C106" s="18">
        <v>42491</v>
      </c>
      <c r="F106" s="17"/>
    </row>
    <row r="107" spans="1:6" ht="15.75" hidden="1" customHeight="1">
      <c r="A107" s="1">
        <v>106</v>
      </c>
      <c r="B107" s="1" t="s">
        <v>48</v>
      </c>
      <c r="C107" s="18">
        <v>42491</v>
      </c>
      <c r="D107" s="1">
        <v>20</v>
      </c>
      <c r="F107" s="17">
        <v>43113</v>
      </c>
    </row>
    <row r="108" spans="1:6" ht="15.75" hidden="1" customHeight="1">
      <c r="A108" s="1">
        <v>107</v>
      </c>
      <c r="B108" s="1" t="s">
        <v>51</v>
      </c>
      <c r="C108" s="18">
        <v>42491</v>
      </c>
      <c r="D108" s="1">
        <v>20</v>
      </c>
      <c r="F108" s="17">
        <v>43113</v>
      </c>
    </row>
    <row r="109" spans="1:6" ht="15.75" hidden="1" customHeight="1">
      <c r="A109" s="1">
        <v>108</v>
      </c>
      <c r="B109" s="1" t="s">
        <v>53</v>
      </c>
      <c r="C109" s="18">
        <v>42491</v>
      </c>
      <c r="F109" s="17"/>
    </row>
    <row r="110" spans="1:6" ht="15.75" hidden="1" customHeight="1">
      <c r="A110" s="1">
        <v>109</v>
      </c>
      <c r="B110" s="1" t="s">
        <v>55</v>
      </c>
      <c r="C110" s="18">
        <v>42491</v>
      </c>
      <c r="D110" s="1">
        <v>20</v>
      </c>
      <c r="F110" s="17">
        <v>43113</v>
      </c>
    </row>
    <row r="111" spans="1:6" ht="15.75" hidden="1" customHeight="1">
      <c r="A111" s="1">
        <v>110</v>
      </c>
      <c r="B111" s="1" t="s">
        <v>57</v>
      </c>
      <c r="C111" s="18">
        <v>42491</v>
      </c>
      <c r="F111" s="17"/>
    </row>
    <row r="112" spans="1:6" ht="15.75" hidden="1" customHeight="1">
      <c r="A112" s="1">
        <v>111</v>
      </c>
      <c r="B112" s="1" t="s">
        <v>59</v>
      </c>
      <c r="C112" s="18">
        <v>42491</v>
      </c>
      <c r="D112" s="1">
        <v>20</v>
      </c>
      <c r="F112" s="17">
        <v>43113</v>
      </c>
    </row>
    <row r="113" spans="1:6" ht="15.75" hidden="1" customHeight="1">
      <c r="A113" s="1">
        <v>112</v>
      </c>
      <c r="B113" s="1" t="s">
        <v>62</v>
      </c>
      <c r="C113" s="18">
        <v>42491</v>
      </c>
      <c r="D113" s="1">
        <v>20</v>
      </c>
      <c r="F113" s="17">
        <v>43113</v>
      </c>
    </row>
    <row r="114" spans="1:6" ht="15.75" hidden="1" customHeight="1">
      <c r="A114" s="1">
        <v>113</v>
      </c>
      <c r="B114" s="1" t="s">
        <v>65</v>
      </c>
      <c r="C114" s="18">
        <v>42491</v>
      </c>
      <c r="D114" s="1">
        <v>20</v>
      </c>
      <c r="F114" s="17">
        <v>43113</v>
      </c>
    </row>
    <row r="115" spans="1:6" ht="15.75" hidden="1" customHeight="1">
      <c r="A115" s="1">
        <v>114</v>
      </c>
      <c r="B115" s="1" t="s">
        <v>67</v>
      </c>
      <c r="C115" s="18">
        <v>42491</v>
      </c>
      <c r="D115" s="1">
        <v>20</v>
      </c>
      <c r="F115" s="17">
        <v>43113</v>
      </c>
    </row>
    <row r="116" spans="1:6" ht="15.75" hidden="1" customHeight="1">
      <c r="A116" s="1">
        <v>115</v>
      </c>
      <c r="B116" s="1" t="s">
        <v>70</v>
      </c>
      <c r="C116" s="18">
        <v>42491</v>
      </c>
      <c r="D116" s="1">
        <v>20</v>
      </c>
      <c r="F116" s="17">
        <v>43113</v>
      </c>
    </row>
    <row r="117" spans="1:6" ht="15.75" hidden="1" customHeight="1">
      <c r="A117" s="1">
        <v>116</v>
      </c>
      <c r="B117" s="1" t="s">
        <v>73</v>
      </c>
      <c r="C117" s="18">
        <v>42491</v>
      </c>
      <c r="D117" s="1">
        <v>20</v>
      </c>
      <c r="F117" s="17">
        <v>43113</v>
      </c>
    </row>
    <row r="118" spans="1:6" ht="15.75" hidden="1" customHeight="1">
      <c r="A118" s="1">
        <v>117</v>
      </c>
      <c r="B118" s="1" t="s">
        <v>76</v>
      </c>
      <c r="C118" s="18">
        <v>42491</v>
      </c>
      <c r="D118" s="1">
        <v>20</v>
      </c>
      <c r="F118" s="17">
        <v>43113</v>
      </c>
    </row>
    <row r="119" spans="1:6" ht="15.75" hidden="1" customHeight="1">
      <c r="A119" s="1">
        <v>118</v>
      </c>
      <c r="B119" s="1" t="s">
        <v>79</v>
      </c>
      <c r="C119" s="18">
        <v>42491</v>
      </c>
      <c r="D119" s="1">
        <v>20</v>
      </c>
      <c r="F119" s="17">
        <v>43113</v>
      </c>
    </row>
    <row r="120" spans="1:6" ht="15.75" hidden="1" customHeight="1">
      <c r="A120" s="1">
        <v>119</v>
      </c>
      <c r="B120" s="1" t="s">
        <v>82</v>
      </c>
      <c r="C120" s="18">
        <v>42491</v>
      </c>
      <c r="D120" s="1">
        <v>20</v>
      </c>
      <c r="F120" s="17">
        <v>43113</v>
      </c>
    </row>
    <row r="121" spans="1:6" ht="15.75" hidden="1" customHeight="1">
      <c r="A121" s="1">
        <v>120</v>
      </c>
      <c r="B121" s="1" t="s">
        <v>92</v>
      </c>
      <c r="C121" s="18">
        <v>42491</v>
      </c>
      <c r="F121" s="17"/>
    </row>
    <row r="122" spans="1:6" ht="15.75" hidden="1" customHeight="1">
      <c r="A122" s="1">
        <v>121</v>
      </c>
      <c r="B122" s="1" t="s">
        <v>90</v>
      </c>
      <c r="C122" s="18">
        <v>42522</v>
      </c>
      <c r="D122" s="1">
        <v>20</v>
      </c>
      <c r="F122" s="17">
        <v>43113</v>
      </c>
    </row>
    <row r="123" spans="1:6" ht="15.75" hidden="1" customHeight="1">
      <c r="A123" s="1">
        <v>122</v>
      </c>
      <c r="B123" s="1" t="s">
        <v>15</v>
      </c>
      <c r="C123" s="18">
        <v>42522</v>
      </c>
      <c r="F123" s="17"/>
    </row>
    <row r="124" spans="1:6" ht="15.75" hidden="1" customHeight="1">
      <c r="A124" s="1">
        <v>123</v>
      </c>
      <c r="B124" s="1" t="s">
        <v>22</v>
      </c>
      <c r="C124" s="18">
        <v>42522</v>
      </c>
      <c r="F124" s="17"/>
    </row>
    <row r="125" spans="1:6" ht="15.75" hidden="1" customHeight="1">
      <c r="A125" s="1">
        <v>124</v>
      </c>
      <c r="B125" s="1" t="s">
        <v>26</v>
      </c>
      <c r="C125" s="18">
        <v>42522</v>
      </c>
      <c r="D125" s="1">
        <v>20</v>
      </c>
      <c r="F125" s="17">
        <v>43113</v>
      </c>
    </row>
    <row r="126" spans="1:6" ht="15.75" customHeight="1">
      <c r="A126" s="1">
        <v>125</v>
      </c>
      <c r="B126" s="1" t="s">
        <v>31</v>
      </c>
      <c r="C126" s="18">
        <v>42522</v>
      </c>
      <c r="D126" s="1">
        <v>20</v>
      </c>
      <c r="F126" s="17">
        <v>43113</v>
      </c>
    </row>
    <row r="127" spans="1:6" ht="15.75" hidden="1" customHeight="1">
      <c r="A127" s="1">
        <v>126</v>
      </c>
      <c r="B127" s="1" t="s">
        <v>35</v>
      </c>
      <c r="C127" s="18">
        <v>42522</v>
      </c>
      <c r="D127" s="1">
        <v>20</v>
      </c>
      <c r="F127" s="17">
        <v>43113</v>
      </c>
    </row>
    <row r="128" spans="1:6" ht="15.75" hidden="1" customHeight="1">
      <c r="A128" s="1">
        <v>127</v>
      </c>
      <c r="B128" s="1" t="s">
        <v>39</v>
      </c>
      <c r="C128" s="18">
        <v>42522</v>
      </c>
      <c r="F128" s="17"/>
    </row>
    <row r="129" spans="1:6" ht="15.75" hidden="1" customHeight="1">
      <c r="A129" s="1">
        <v>128</v>
      </c>
      <c r="B129" s="1" t="s">
        <v>42</v>
      </c>
      <c r="C129" s="18">
        <v>42522</v>
      </c>
      <c r="D129" s="1">
        <v>20</v>
      </c>
      <c r="F129" s="17">
        <v>43113</v>
      </c>
    </row>
    <row r="130" spans="1:6" ht="15.75" hidden="1" customHeight="1">
      <c r="A130" s="1">
        <v>129</v>
      </c>
      <c r="B130" s="1" t="s">
        <v>45</v>
      </c>
      <c r="C130" s="18">
        <v>42522</v>
      </c>
      <c r="F130" s="17"/>
    </row>
    <row r="131" spans="1:6" ht="15.75" hidden="1" customHeight="1">
      <c r="A131" s="1">
        <v>130</v>
      </c>
      <c r="B131" s="1" t="s">
        <v>48</v>
      </c>
      <c r="C131" s="18">
        <v>42522</v>
      </c>
      <c r="D131" s="1">
        <v>20</v>
      </c>
      <c r="F131" s="17">
        <v>43113</v>
      </c>
    </row>
    <row r="132" spans="1:6" ht="15.75" hidden="1" customHeight="1">
      <c r="A132" s="1">
        <v>131</v>
      </c>
      <c r="B132" s="1" t="s">
        <v>51</v>
      </c>
      <c r="C132" s="18">
        <v>42522</v>
      </c>
      <c r="D132" s="1">
        <v>20</v>
      </c>
      <c r="F132" s="17">
        <v>43113</v>
      </c>
    </row>
    <row r="133" spans="1:6" ht="15.75" hidden="1" customHeight="1">
      <c r="A133" s="1">
        <v>132</v>
      </c>
      <c r="B133" s="1" t="s">
        <v>53</v>
      </c>
      <c r="C133" s="18">
        <v>42522</v>
      </c>
      <c r="F133" s="17"/>
    </row>
    <row r="134" spans="1:6" ht="15.75" hidden="1" customHeight="1">
      <c r="A134" s="1">
        <v>133</v>
      </c>
      <c r="B134" s="1" t="s">
        <v>55</v>
      </c>
      <c r="C134" s="18">
        <v>42522</v>
      </c>
      <c r="D134" s="1">
        <v>20</v>
      </c>
      <c r="F134" s="17">
        <v>43113</v>
      </c>
    </row>
    <row r="135" spans="1:6" ht="15.75" hidden="1" customHeight="1">
      <c r="A135" s="1">
        <v>134</v>
      </c>
      <c r="B135" s="1" t="s">
        <v>57</v>
      </c>
      <c r="C135" s="18">
        <v>42522</v>
      </c>
      <c r="F135" s="17"/>
    </row>
    <row r="136" spans="1:6" ht="15.75" hidden="1" customHeight="1">
      <c r="A136" s="1">
        <v>135</v>
      </c>
      <c r="B136" s="1" t="s">
        <v>59</v>
      </c>
      <c r="C136" s="18">
        <v>42522</v>
      </c>
      <c r="D136" s="1">
        <v>20</v>
      </c>
      <c r="F136" s="17">
        <v>43113</v>
      </c>
    </row>
    <row r="137" spans="1:6" ht="15.75" hidden="1" customHeight="1">
      <c r="A137" s="1">
        <v>136</v>
      </c>
      <c r="B137" s="1" t="s">
        <v>62</v>
      </c>
      <c r="C137" s="18">
        <v>42522</v>
      </c>
      <c r="D137" s="1">
        <v>20</v>
      </c>
      <c r="F137" s="17">
        <v>43113</v>
      </c>
    </row>
    <row r="138" spans="1:6" ht="15.75" hidden="1" customHeight="1">
      <c r="A138" s="1">
        <v>137</v>
      </c>
      <c r="B138" s="1" t="s">
        <v>65</v>
      </c>
      <c r="C138" s="18">
        <v>42522</v>
      </c>
      <c r="D138" s="1">
        <v>20</v>
      </c>
      <c r="F138" s="17">
        <v>43113</v>
      </c>
    </row>
    <row r="139" spans="1:6" ht="15.75" hidden="1" customHeight="1">
      <c r="A139" s="1">
        <v>138</v>
      </c>
      <c r="B139" s="1" t="s">
        <v>67</v>
      </c>
      <c r="C139" s="18">
        <v>42522</v>
      </c>
      <c r="D139" s="1">
        <v>20</v>
      </c>
      <c r="F139" s="17">
        <v>43113</v>
      </c>
    </row>
    <row r="140" spans="1:6" ht="15.75" hidden="1" customHeight="1">
      <c r="A140" s="1">
        <v>139</v>
      </c>
      <c r="B140" s="1" t="s">
        <v>70</v>
      </c>
      <c r="C140" s="18">
        <v>42522</v>
      </c>
      <c r="D140" s="1">
        <v>20</v>
      </c>
      <c r="F140" s="17">
        <v>43113</v>
      </c>
    </row>
    <row r="141" spans="1:6" ht="15.75" hidden="1" customHeight="1">
      <c r="A141" s="1">
        <v>140</v>
      </c>
      <c r="B141" s="1" t="s">
        <v>73</v>
      </c>
      <c r="C141" s="18">
        <v>42522</v>
      </c>
      <c r="D141" s="1">
        <v>20</v>
      </c>
      <c r="F141" s="17">
        <v>43113</v>
      </c>
    </row>
    <row r="142" spans="1:6" ht="15.75" hidden="1" customHeight="1">
      <c r="A142" s="1">
        <v>141</v>
      </c>
      <c r="B142" s="1" t="s">
        <v>76</v>
      </c>
      <c r="C142" s="18">
        <v>42522</v>
      </c>
      <c r="D142" s="1">
        <v>20</v>
      </c>
      <c r="F142" s="17">
        <v>43113</v>
      </c>
    </row>
    <row r="143" spans="1:6" ht="15.75" hidden="1" customHeight="1">
      <c r="A143" s="1">
        <v>142</v>
      </c>
      <c r="B143" s="1" t="s">
        <v>79</v>
      </c>
      <c r="C143" s="18">
        <v>42522</v>
      </c>
      <c r="D143" s="1">
        <v>20</v>
      </c>
      <c r="F143" s="17">
        <v>43113</v>
      </c>
    </row>
    <row r="144" spans="1:6" ht="15.75" hidden="1" customHeight="1">
      <c r="A144" s="1">
        <v>143</v>
      </c>
      <c r="B144" s="1" t="s">
        <v>82</v>
      </c>
      <c r="C144" s="18">
        <v>42522</v>
      </c>
      <c r="D144" s="1">
        <v>20</v>
      </c>
      <c r="F144" s="17">
        <v>43113</v>
      </c>
    </row>
    <row r="145" spans="1:6" ht="15.75" hidden="1" customHeight="1">
      <c r="A145" s="1">
        <v>144</v>
      </c>
      <c r="B145" s="1" t="s">
        <v>92</v>
      </c>
      <c r="C145" s="18">
        <v>42522</v>
      </c>
      <c r="F145" s="17"/>
    </row>
    <row r="146" spans="1:6" ht="15.75" hidden="1" customHeight="1">
      <c r="A146" s="1">
        <v>145</v>
      </c>
      <c r="B146" s="1" t="s">
        <v>90</v>
      </c>
      <c r="C146" s="18">
        <v>42552</v>
      </c>
      <c r="D146" s="1">
        <v>20</v>
      </c>
      <c r="F146" s="17">
        <v>43113</v>
      </c>
    </row>
    <row r="147" spans="1:6" ht="15.75" hidden="1" customHeight="1">
      <c r="A147" s="1">
        <v>146</v>
      </c>
      <c r="B147" s="1" t="s">
        <v>15</v>
      </c>
      <c r="C147" s="18">
        <v>42552</v>
      </c>
      <c r="F147" s="17"/>
    </row>
    <row r="148" spans="1:6" ht="15.75" hidden="1" customHeight="1">
      <c r="A148" s="1">
        <v>147</v>
      </c>
      <c r="B148" s="1" t="s">
        <v>22</v>
      </c>
      <c r="C148" s="18">
        <v>42552</v>
      </c>
      <c r="F148" s="17"/>
    </row>
    <row r="149" spans="1:6" ht="15.75" hidden="1" customHeight="1">
      <c r="A149" s="1">
        <v>148</v>
      </c>
      <c r="B149" s="1" t="s">
        <v>26</v>
      </c>
      <c r="C149" s="18">
        <v>42552</v>
      </c>
      <c r="D149" s="1">
        <v>20</v>
      </c>
      <c r="F149" s="17">
        <v>43113</v>
      </c>
    </row>
    <row r="150" spans="1:6" ht="15.75" customHeight="1">
      <c r="A150" s="1">
        <v>149</v>
      </c>
      <c r="B150" s="1" t="s">
        <v>31</v>
      </c>
      <c r="C150" s="18">
        <v>42552</v>
      </c>
      <c r="D150" s="1">
        <v>20</v>
      </c>
      <c r="F150" s="17">
        <v>43113</v>
      </c>
    </row>
    <row r="151" spans="1:6" ht="15.75" hidden="1" customHeight="1">
      <c r="A151" s="1">
        <v>150</v>
      </c>
      <c r="B151" s="1" t="s">
        <v>35</v>
      </c>
      <c r="C151" s="18">
        <v>42552</v>
      </c>
      <c r="D151" s="1">
        <v>20</v>
      </c>
      <c r="F151" s="17">
        <v>43113</v>
      </c>
    </row>
    <row r="152" spans="1:6" ht="15.75" hidden="1" customHeight="1">
      <c r="A152" s="1">
        <v>151</v>
      </c>
      <c r="B152" s="1" t="s">
        <v>39</v>
      </c>
      <c r="C152" s="18">
        <v>42552</v>
      </c>
      <c r="F152" s="17"/>
    </row>
    <row r="153" spans="1:6" ht="15.75" hidden="1" customHeight="1">
      <c r="A153" s="1">
        <v>152</v>
      </c>
      <c r="B153" s="1" t="s">
        <v>42</v>
      </c>
      <c r="C153" s="18">
        <v>42552</v>
      </c>
      <c r="D153" s="1">
        <v>20</v>
      </c>
      <c r="F153" s="17">
        <v>43113</v>
      </c>
    </row>
    <row r="154" spans="1:6" ht="15.75" hidden="1" customHeight="1">
      <c r="A154" s="1">
        <v>153</v>
      </c>
      <c r="B154" s="1" t="s">
        <v>45</v>
      </c>
      <c r="C154" s="18">
        <v>42552</v>
      </c>
      <c r="F154" s="17"/>
    </row>
    <row r="155" spans="1:6" ht="15.75" hidden="1" customHeight="1">
      <c r="A155" s="1">
        <v>154</v>
      </c>
      <c r="B155" s="1" t="s">
        <v>48</v>
      </c>
      <c r="C155" s="18">
        <v>42552</v>
      </c>
      <c r="D155" s="1">
        <v>20</v>
      </c>
      <c r="F155" s="17">
        <v>43113</v>
      </c>
    </row>
    <row r="156" spans="1:6" ht="15.75" hidden="1" customHeight="1">
      <c r="A156" s="1">
        <v>155</v>
      </c>
      <c r="B156" s="1" t="s">
        <v>51</v>
      </c>
      <c r="C156" s="18">
        <v>42552</v>
      </c>
      <c r="D156" s="1">
        <v>20</v>
      </c>
      <c r="F156" s="17">
        <v>43113</v>
      </c>
    </row>
    <row r="157" spans="1:6" ht="15.75" hidden="1" customHeight="1">
      <c r="A157" s="1">
        <v>156</v>
      </c>
      <c r="B157" s="1" t="s">
        <v>53</v>
      </c>
      <c r="C157" s="18">
        <v>42552</v>
      </c>
      <c r="F157" s="17"/>
    </row>
    <row r="158" spans="1:6" ht="15.75" hidden="1" customHeight="1">
      <c r="A158" s="1">
        <v>157</v>
      </c>
      <c r="B158" s="1" t="s">
        <v>55</v>
      </c>
      <c r="C158" s="18">
        <v>42552</v>
      </c>
      <c r="D158" s="1">
        <v>20</v>
      </c>
      <c r="F158" s="17">
        <v>43113</v>
      </c>
    </row>
    <row r="159" spans="1:6" ht="15.75" hidden="1" customHeight="1">
      <c r="A159" s="1">
        <v>158</v>
      </c>
      <c r="B159" s="1" t="s">
        <v>57</v>
      </c>
      <c r="C159" s="18">
        <v>42552</v>
      </c>
      <c r="F159" s="17"/>
    </row>
    <row r="160" spans="1:6" ht="15.75" hidden="1" customHeight="1">
      <c r="A160" s="1">
        <v>159</v>
      </c>
      <c r="B160" s="1" t="s">
        <v>59</v>
      </c>
      <c r="C160" s="18">
        <v>42552</v>
      </c>
      <c r="F160" s="17"/>
    </row>
    <row r="161" spans="1:6" ht="15.75" hidden="1" customHeight="1">
      <c r="A161" s="1">
        <v>160</v>
      </c>
      <c r="B161" s="1" t="s">
        <v>62</v>
      </c>
      <c r="C161" s="18">
        <v>42552</v>
      </c>
      <c r="D161" s="1">
        <v>20</v>
      </c>
      <c r="F161" s="17">
        <v>43113</v>
      </c>
    </row>
    <row r="162" spans="1:6" ht="15.75" hidden="1" customHeight="1">
      <c r="A162" s="1">
        <v>161</v>
      </c>
      <c r="B162" s="1" t="s">
        <v>65</v>
      </c>
      <c r="C162" s="18">
        <v>42552</v>
      </c>
      <c r="D162" s="1">
        <v>20</v>
      </c>
      <c r="F162" s="17">
        <v>43113</v>
      </c>
    </row>
    <row r="163" spans="1:6" ht="15.75" hidden="1" customHeight="1">
      <c r="A163" s="1">
        <v>162</v>
      </c>
      <c r="B163" s="1" t="s">
        <v>67</v>
      </c>
      <c r="C163" s="18">
        <v>42552</v>
      </c>
      <c r="D163" s="1">
        <v>20</v>
      </c>
      <c r="F163" s="17">
        <v>43113</v>
      </c>
    </row>
    <row r="164" spans="1:6" ht="15.75" hidden="1" customHeight="1">
      <c r="A164" s="1">
        <v>163</v>
      </c>
      <c r="B164" s="1" t="s">
        <v>70</v>
      </c>
      <c r="C164" s="18">
        <v>42552</v>
      </c>
      <c r="D164" s="1">
        <v>20</v>
      </c>
      <c r="F164" s="17">
        <v>43113</v>
      </c>
    </row>
    <row r="165" spans="1:6" ht="15.75" hidden="1" customHeight="1">
      <c r="A165" s="1">
        <v>164</v>
      </c>
      <c r="B165" s="1" t="s">
        <v>73</v>
      </c>
      <c r="C165" s="18">
        <v>42552</v>
      </c>
      <c r="D165" s="1">
        <v>20</v>
      </c>
      <c r="F165" s="17">
        <v>43113</v>
      </c>
    </row>
    <row r="166" spans="1:6" ht="15.75" hidden="1" customHeight="1">
      <c r="A166" s="1">
        <v>165</v>
      </c>
      <c r="B166" s="1" t="s">
        <v>76</v>
      </c>
      <c r="C166" s="18">
        <v>42552</v>
      </c>
      <c r="D166" s="1">
        <v>20</v>
      </c>
      <c r="F166" s="17">
        <v>43113</v>
      </c>
    </row>
    <row r="167" spans="1:6" ht="15.75" hidden="1" customHeight="1">
      <c r="A167" s="1">
        <v>166</v>
      </c>
      <c r="B167" s="1" t="s">
        <v>79</v>
      </c>
      <c r="C167" s="18">
        <v>42552</v>
      </c>
      <c r="D167" s="1">
        <v>20</v>
      </c>
      <c r="F167" s="17">
        <v>43113</v>
      </c>
    </row>
    <row r="168" spans="1:6" ht="15.75" hidden="1" customHeight="1">
      <c r="A168" s="1">
        <v>167</v>
      </c>
      <c r="B168" s="1" t="s">
        <v>82</v>
      </c>
      <c r="C168" s="18">
        <v>42552</v>
      </c>
      <c r="D168" s="1">
        <v>20</v>
      </c>
      <c r="F168" s="17">
        <v>43113</v>
      </c>
    </row>
    <row r="169" spans="1:6" ht="15.75" hidden="1" customHeight="1">
      <c r="A169" s="1">
        <v>168</v>
      </c>
      <c r="B169" s="1" t="s">
        <v>92</v>
      </c>
      <c r="C169" s="18">
        <v>42552</v>
      </c>
      <c r="F169" s="17"/>
    </row>
    <row r="170" spans="1:6" ht="15.75" hidden="1" customHeight="1">
      <c r="A170" s="1">
        <v>169</v>
      </c>
      <c r="B170" s="1" t="s">
        <v>90</v>
      </c>
      <c r="C170" s="18">
        <v>42583</v>
      </c>
      <c r="D170" s="1">
        <v>20</v>
      </c>
      <c r="F170" s="17">
        <v>43113</v>
      </c>
    </row>
    <row r="171" spans="1:6" ht="15.75" hidden="1" customHeight="1">
      <c r="A171" s="1">
        <v>170</v>
      </c>
      <c r="B171" s="1" t="s">
        <v>15</v>
      </c>
      <c r="C171" s="18">
        <v>42583</v>
      </c>
      <c r="F171" s="17"/>
    </row>
    <row r="172" spans="1:6" ht="15.75" hidden="1" customHeight="1">
      <c r="A172" s="1">
        <v>171</v>
      </c>
      <c r="B172" s="1" t="s">
        <v>22</v>
      </c>
      <c r="C172" s="18">
        <v>42583</v>
      </c>
      <c r="F172" s="17"/>
    </row>
    <row r="173" spans="1:6" ht="15.75" hidden="1" customHeight="1">
      <c r="A173" s="1">
        <v>172</v>
      </c>
      <c r="B173" s="1" t="s">
        <v>26</v>
      </c>
      <c r="C173" s="18">
        <v>42583</v>
      </c>
      <c r="D173" s="1">
        <v>20</v>
      </c>
      <c r="F173" s="17">
        <v>43113</v>
      </c>
    </row>
    <row r="174" spans="1:6" ht="15.75" customHeight="1">
      <c r="A174" s="1">
        <v>173</v>
      </c>
      <c r="B174" s="1" t="s">
        <v>31</v>
      </c>
      <c r="C174" s="18">
        <v>42583</v>
      </c>
      <c r="D174" s="1">
        <v>20</v>
      </c>
      <c r="F174" s="17">
        <v>43113</v>
      </c>
    </row>
    <row r="175" spans="1:6" ht="15.75" hidden="1" customHeight="1">
      <c r="A175" s="1">
        <v>174</v>
      </c>
      <c r="B175" s="1" t="s">
        <v>35</v>
      </c>
      <c r="C175" s="18">
        <v>42583</v>
      </c>
      <c r="D175" s="1">
        <v>20</v>
      </c>
      <c r="F175" s="17">
        <v>43113</v>
      </c>
    </row>
    <row r="176" spans="1:6" ht="15.75" hidden="1" customHeight="1">
      <c r="A176" s="1">
        <v>175</v>
      </c>
      <c r="B176" s="1" t="s">
        <v>39</v>
      </c>
      <c r="C176" s="18">
        <v>42583</v>
      </c>
      <c r="F176" s="17"/>
    </row>
    <row r="177" spans="1:6" ht="15.75" hidden="1" customHeight="1">
      <c r="A177" s="1">
        <v>176</v>
      </c>
      <c r="B177" s="1" t="s">
        <v>42</v>
      </c>
      <c r="C177" s="18">
        <v>42583</v>
      </c>
      <c r="D177" s="1">
        <v>20</v>
      </c>
      <c r="F177" s="17">
        <v>43113</v>
      </c>
    </row>
    <row r="178" spans="1:6" ht="15.75" hidden="1" customHeight="1">
      <c r="A178" s="1">
        <v>177</v>
      </c>
      <c r="B178" s="1" t="s">
        <v>45</v>
      </c>
      <c r="C178" s="18">
        <v>42583</v>
      </c>
      <c r="F178" s="17"/>
    </row>
    <row r="179" spans="1:6" ht="15.75" hidden="1" customHeight="1">
      <c r="A179" s="1">
        <v>178</v>
      </c>
      <c r="B179" s="1" t="s">
        <v>48</v>
      </c>
      <c r="C179" s="18">
        <v>42583</v>
      </c>
      <c r="D179" s="1">
        <v>20</v>
      </c>
      <c r="F179" s="17">
        <v>43113</v>
      </c>
    </row>
    <row r="180" spans="1:6" ht="15.75" hidden="1" customHeight="1">
      <c r="A180" s="1">
        <v>179</v>
      </c>
      <c r="B180" s="1" t="s">
        <v>51</v>
      </c>
      <c r="C180" s="18">
        <v>42583</v>
      </c>
      <c r="D180" s="1">
        <v>20</v>
      </c>
      <c r="F180" s="17">
        <v>43113</v>
      </c>
    </row>
    <row r="181" spans="1:6" ht="15.75" hidden="1" customHeight="1">
      <c r="A181" s="1">
        <v>180</v>
      </c>
      <c r="B181" s="1" t="s">
        <v>53</v>
      </c>
      <c r="C181" s="18">
        <v>42583</v>
      </c>
      <c r="F181" s="17"/>
    </row>
    <row r="182" spans="1:6" ht="15.75" hidden="1" customHeight="1">
      <c r="A182" s="1">
        <v>181</v>
      </c>
      <c r="B182" s="1" t="s">
        <v>55</v>
      </c>
      <c r="C182" s="18">
        <v>42583</v>
      </c>
      <c r="D182" s="1">
        <v>20</v>
      </c>
      <c r="F182" s="17">
        <v>43113</v>
      </c>
    </row>
    <row r="183" spans="1:6" ht="15.75" hidden="1" customHeight="1">
      <c r="A183" s="1">
        <v>182</v>
      </c>
      <c r="B183" s="1" t="s">
        <v>57</v>
      </c>
      <c r="C183" s="18">
        <v>42583</v>
      </c>
      <c r="F183" s="17"/>
    </row>
    <row r="184" spans="1:6" ht="15.75" hidden="1" customHeight="1">
      <c r="A184" s="1">
        <v>183</v>
      </c>
      <c r="B184" s="1" t="s">
        <v>59</v>
      </c>
      <c r="C184" s="18">
        <v>42583</v>
      </c>
      <c r="F184" s="17"/>
    </row>
    <row r="185" spans="1:6" ht="15.75" hidden="1" customHeight="1">
      <c r="A185" s="1">
        <v>184</v>
      </c>
      <c r="B185" s="1" t="s">
        <v>62</v>
      </c>
      <c r="C185" s="18">
        <v>42583</v>
      </c>
      <c r="D185" s="1">
        <v>20</v>
      </c>
      <c r="F185" s="17">
        <v>43113</v>
      </c>
    </row>
    <row r="186" spans="1:6" ht="15.75" hidden="1" customHeight="1">
      <c r="A186" s="1">
        <v>185</v>
      </c>
      <c r="B186" s="1" t="s">
        <v>65</v>
      </c>
      <c r="C186" s="18">
        <v>42583</v>
      </c>
      <c r="D186" s="1">
        <v>20</v>
      </c>
      <c r="F186" s="17">
        <v>43113</v>
      </c>
    </row>
    <row r="187" spans="1:6" ht="15.75" hidden="1" customHeight="1">
      <c r="A187" s="1">
        <v>186</v>
      </c>
      <c r="B187" s="1" t="s">
        <v>67</v>
      </c>
      <c r="C187" s="18">
        <v>42583</v>
      </c>
      <c r="D187" s="1">
        <v>20</v>
      </c>
      <c r="F187" s="17">
        <v>43113</v>
      </c>
    </row>
    <row r="188" spans="1:6" ht="15.75" hidden="1" customHeight="1">
      <c r="A188" s="1">
        <v>187</v>
      </c>
      <c r="B188" s="1" t="s">
        <v>70</v>
      </c>
      <c r="C188" s="18">
        <v>42583</v>
      </c>
      <c r="D188" s="1">
        <v>20</v>
      </c>
      <c r="F188" s="17">
        <v>43113</v>
      </c>
    </row>
    <row r="189" spans="1:6" ht="15.75" hidden="1" customHeight="1">
      <c r="A189" s="1">
        <v>188</v>
      </c>
      <c r="B189" s="1" t="s">
        <v>73</v>
      </c>
      <c r="C189" s="18">
        <v>42583</v>
      </c>
      <c r="D189" s="1">
        <v>20</v>
      </c>
      <c r="F189" s="17">
        <v>43113</v>
      </c>
    </row>
    <row r="190" spans="1:6" ht="15.75" hidden="1" customHeight="1">
      <c r="A190" s="1">
        <v>189</v>
      </c>
      <c r="B190" s="1" t="s">
        <v>76</v>
      </c>
      <c r="C190" s="18">
        <v>42583</v>
      </c>
      <c r="D190" s="1">
        <v>20</v>
      </c>
      <c r="F190" s="17">
        <v>43113</v>
      </c>
    </row>
    <row r="191" spans="1:6" ht="15.75" hidden="1" customHeight="1">
      <c r="A191" s="1">
        <v>190</v>
      </c>
      <c r="B191" s="1" t="s">
        <v>79</v>
      </c>
      <c r="C191" s="18">
        <v>42583</v>
      </c>
      <c r="D191" s="1">
        <v>20</v>
      </c>
      <c r="F191" s="17">
        <v>43113</v>
      </c>
    </row>
    <row r="192" spans="1:6" ht="15.75" hidden="1" customHeight="1">
      <c r="A192" s="1">
        <v>191</v>
      </c>
      <c r="B192" s="1" t="s">
        <v>82</v>
      </c>
      <c r="C192" s="18">
        <v>42583</v>
      </c>
      <c r="D192" s="1">
        <v>20</v>
      </c>
      <c r="F192" s="17">
        <v>43113</v>
      </c>
    </row>
    <row r="193" spans="1:6" ht="15.75" hidden="1" customHeight="1">
      <c r="A193" s="1">
        <v>192</v>
      </c>
      <c r="B193" s="1" t="s">
        <v>92</v>
      </c>
      <c r="C193" s="18">
        <v>42583</v>
      </c>
      <c r="F193" s="17"/>
    </row>
    <row r="194" spans="1:6" ht="15.75" hidden="1" customHeight="1">
      <c r="A194" s="1">
        <v>193</v>
      </c>
      <c r="B194" s="1" t="s">
        <v>90</v>
      </c>
      <c r="C194" s="18">
        <v>42614</v>
      </c>
      <c r="D194" s="1">
        <v>20</v>
      </c>
      <c r="F194" s="17">
        <v>43113</v>
      </c>
    </row>
    <row r="195" spans="1:6" ht="15.75" hidden="1" customHeight="1">
      <c r="A195" s="1">
        <v>194</v>
      </c>
      <c r="B195" s="1" t="s">
        <v>15</v>
      </c>
      <c r="C195" s="18">
        <v>42614</v>
      </c>
      <c r="F195" s="17"/>
    </row>
    <row r="196" spans="1:6" ht="15.75" hidden="1" customHeight="1">
      <c r="A196" s="1">
        <v>195</v>
      </c>
      <c r="B196" s="1" t="s">
        <v>22</v>
      </c>
      <c r="C196" s="18">
        <v>42614</v>
      </c>
      <c r="F196" s="17"/>
    </row>
    <row r="197" spans="1:6" ht="15.75" hidden="1" customHeight="1">
      <c r="A197" s="1">
        <v>196</v>
      </c>
      <c r="B197" s="1" t="s">
        <v>26</v>
      </c>
      <c r="C197" s="18">
        <v>42614</v>
      </c>
      <c r="D197" s="1">
        <v>20</v>
      </c>
      <c r="F197" s="17">
        <v>43113</v>
      </c>
    </row>
    <row r="198" spans="1:6" ht="15.75" customHeight="1">
      <c r="A198" s="1">
        <v>197</v>
      </c>
      <c r="B198" s="1" t="s">
        <v>31</v>
      </c>
      <c r="C198" s="18">
        <v>42614</v>
      </c>
      <c r="D198" s="1">
        <v>20</v>
      </c>
      <c r="F198" s="17">
        <v>43113</v>
      </c>
    </row>
    <row r="199" spans="1:6" ht="15.75" hidden="1" customHeight="1">
      <c r="A199" s="1">
        <v>198</v>
      </c>
      <c r="B199" s="1" t="s">
        <v>35</v>
      </c>
      <c r="C199" s="18">
        <v>42614</v>
      </c>
      <c r="D199" s="1">
        <v>20</v>
      </c>
      <c r="F199" s="17">
        <v>43113</v>
      </c>
    </row>
    <row r="200" spans="1:6" ht="15.75" hidden="1" customHeight="1">
      <c r="A200" s="1">
        <v>199</v>
      </c>
      <c r="B200" s="1" t="s">
        <v>39</v>
      </c>
      <c r="C200" s="18">
        <v>42614</v>
      </c>
      <c r="F200" s="17"/>
    </row>
    <row r="201" spans="1:6" ht="15.75" hidden="1" customHeight="1">
      <c r="A201" s="1">
        <v>200</v>
      </c>
      <c r="B201" s="1" t="s">
        <v>42</v>
      </c>
      <c r="C201" s="18">
        <v>42614</v>
      </c>
      <c r="D201" s="1">
        <v>20</v>
      </c>
      <c r="F201" s="17">
        <v>43113</v>
      </c>
    </row>
    <row r="202" spans="1:6" ht="15.75" hidden="1" customHeight="1">
      <c r="A202" s="1">
        <v>201</v>
      </c>
      <c r="B202" s="1" t="s">
        <v>45</v>
      </c>
      <c r="C202" s="18">
        <v>42614</v>
      </c>
      <c r="F202" s="17"/>
    </row>
    <row r="203" spans="1:6" ht="15.75" hidden="1" customHeight="1">
      <c r="A203" s="1">
        <v>202</v>
      </c>
      <c r="B203" s="1" t="s">
        <v>48</v>
      </c>
      <c r="C203" s="18">
        <v>42614</v>
      </c>
      <c r="D203" s="1">
        <v>20</v>
      </c>
      <c r="F203" s="17">
        <v>43113</v>
      </c>
    </row>
    <row r="204" spans="1:6" ht="15.75" hidden="1" customHeight="1">
      <c r="A204" s="1">
        <v>203</v>
      </c>
      <c r="B204" s="1" t="s">
        <v>51</v>
      </c>
      <c r="C204" s="18">
        <v>42614</v>
      </c>
      <c r="D204" s="1">
        <v>20</v>
      </c>
      <c r="F204" s="17">
        <v>43113</v>
      </c>
    </row>
    <row r="205" spans="1:6" ht="15.75" hidden="1" customHeight="1">
      <c r="A205" s="1">
        <v>204</v>
      </c>
      <c r="B205" s="1" t="s">
        <v>53</v>
      </c>
      <c r="C205" s="18">
        <v>42614</v>
      </c>
      <c r="F205" s="17"/>
    </row>
    <row r="206" spans="1:6" ht="15.75" hidden="1" customHeight="1">
      <c r="A206" s="1">
        <v>205</v>
      </c>
      <c r="B206" s="1" t="s">
        <v>55</v>
      </c>
      <c r="C206" s="18">
        <v>42614</v>
      </c>
      <c r="D206" s="1">
        <v>20</v>
      </c>
      <c r="F206" s="17">
        <v>43113</v>
      </c>
    </row>
    <row r="207" spans="1:6" ht="15.75" hidden="1" customHeight="1">
      <c r="A207" s="1">
        <v>206</v>
      </c>
      <c r="B207" s="1" t="s">
        <v>57</v>
      </c>
      <c r="C207" s="18">
        <v>42614</v>
      </c>
      <c r="F207" s="17"/>
    </row>
    <row r="208" spans="1:6" ht="15.75" hidden="1" customHeight="1">
      <c r="A208" s="1">
        <v>207</v>
      </c>
      <c r="B208" s="1" t="s">
        <v>59</v>
      </c>
      <c r="C208" s="18">
        <v>42614</v>
      </c>
      <c r="F208" s="17"/>
    </row>
    <row r="209" spans="1:6" ht="15.75" hidden="1" customHeight="1">
      <c r="A209" s="1">
        <v>208</v>
      </c>
      <c r="B209" s="1" t="s">
        <v>62</v>
      </c>
      <c r="C209" s="18">
        <v>42614</v>
      </c>
      <c r="D209" s="1">
        <v>20</v>
      </c>
      <c r="F209" s="17">
        <v>43113</v>
      </c>
    </row>
    <row r="210" spans="1:6" ht="15.75" hidden="1" customHeight="1">
      <c r="A210" s="1">
        <v>209</v>
      </c>
      <c r="B210" s="1" t="s">
        <v>65</v>
      </c>
      <c r="C210" s="18">
        <v>42614</v>
      </c>
      <c r="D210" s="1">
        <v>20</v>
      </c>
      <c r="F210" s="17">
        <v>43113</v>
      </c>
    </row>
    <row r="211" spans="1:6" ht="15.75" hidden="1" customHeight="1">
      <c r="A211" s="1">
        <v>210</v>
      </c>
      <c r="B211" s="1" t="s">
        <v>67</v>
      </c>
      <c r="C211" s="18">
        <v>42614</v>
      </c>
      <c r="D211" s="1">
        <v>20</v>
      </c>
      <c r="F211" s="17">
        <v>43113</v>
      </c>
    </row>
    <row r="212" spans="1:6" ht="15.75" hidden="1" customHeight="1">
      <c r="A212" s="1">
        <v>211</v>
      </c>
      <c r="B212" s="1" t="s">
        <v>70</v>
      </c>
      <c r="C212" s="18">
        <v>42614</v>
      </c>
      <c r="D212" s="1">
        <v>20</v>
      </c>
      <c r="F212" s="17">
        <v>43113</v>
      </c>
    </row>
    <row r="213" spans="1:6" ht="15.75" hidden="1" customHeight="1">
      <c r="A213" s="1">
        <v>212</v>
      </c>
      <c r="B213" s="1" t="s">
        <v>73</v>
      </c>
      <c r="C213" s="18">
        <v>42614</v>
      </c>
      <c r="D213" s="1">
        <v>20</v>
      </c>
      <c r="F213" s="17">
        <v>43113</v>
      </c>
    </row>
    <row r="214" spans="1:6" ht="15.75" hidden="1" customHeight="1">
      <c r="A214" s="1">
        <v>213</v>
      </c>
      <c r="B214" s="1" t="s">
        <v>76</v>
      </c>
      <c r="C214" s="18">
        <v>42614</v>
      </c>
      <c r="D214" s="1">
        <v>20</v>
      </c>
      <c r="F214" s="17">
        <v>43113</v>
      </c>
    </row>
    <row r="215" spans="1:6" ht="15.75" hidden="1" customHeight="1">
      <c r="A215" s="1">
        <v>214</v>
      </c>
      <c r="B215" s="1" t="s">
        <v>79</v>
      </c>
      <c r="C215" s="18">
        <v>42614</v>
      </c>
      <c r="D215" s="1">
        <v>20</v>
      </c>
      <c r="F215" s="17">
        <v>43113</v>
      </c>
    </row>
    <row r="216" spans="1:6" ht="15.75" hidden="1" customHeight="1">
      <c r="A216" s="1">
        <v>215</v>
      </c>
      <c r="B216" s="1" t="s">
        <v>82</v>
      </c>
      <c r="C216" s="18">
        <v>42614</v>
      </c>
      <c r="D216" s="1">
        <v>20</v>
      </c>
      <c r="F216" s="17">
        <v>43113</v>
      </c>
    </row>
    <row r="217" spans="1:6" ht="15.75" hidden="1" customHeight="1">
      <c r="A217" s="1">
        <v>216</v>
      </c>
      <c r="B217" s="1" t="s">
        <v>92</v>
      </c>
      <c r="C217" s="18">
        <v>42614</v>
      </c>
      <c r="F217" s="17"/>
    </row>
    <row r="218" spans="1:6" ht="15.75" hidden="1" customHeight="1">
      <c r="A218" s="1">
        <v>217</v>
      </c>
      <c r="B218" s="1" t="s">
        <v>90</v>
      </c>
      <c r="C218" s="18">
        <v>42644</v>
      </c>
      <c r="D218" s="1">
        <v>20</v>
      </c>
      <c r="F218" s="17">
        <v>43113</v>
      </c>
    </row>
    <row r="219" spans="1:6" ht="15.75" hidden="1" customHeight="1">
      <c r="A219" s="1">
        <v>218</v>
      </c>
      <c r="B219" s="1" t="s">
        <v>15</v>
      </c>
      <c r="C219" s="18">
        <v>42644</v>
      </c>
      <c r="F219" s="17"/>
    </row>
    <row r="220" spans="1:6" ht="15.75" hidden="1" customHeight="1">
      <c r="A220" s="1">
        <v>219</v>
      </c>
      <c r="B220" s="1" t="s">
        <v>22</v>
      </c>
      <c r="C220" s="18">
        <v>42644</v>
      </c>
      <c r="F220" s="17"/>
    </row>
    <row r="221" spans="1:6" ht="15.75" hidden="1" customHeight="1">
      <c r="A221" s="1">
        <v>220</v>
      </c>
      <c r="B221" s="1" t="s">
        <v>26</v>
      </c>
      <c r="C221" s="18">
        <v>42644</v>
      </c>
      <c r="D221" s="1">
        <v>20</v>
      </c>
      <c r="F221" s="17">
        <v>43113</v>
      </c>
    </row>
    <row r="222" spans="1:6" ht="15.75" customHeight="1">
      <c r="A222" s="1">
        <v>221</v>
      </c>
      <c r="B222" s="1" t="s">
        <v>31</v>
      </c>
      <c r="C222" s="18">
        <v>42644</v>
      </c>
      <c r="D222" s="1">
        <v>20</v>
      </c>
      <c r="F222" s="17">
        <v>43113</v>
      </c>
    </row>
    <row r="223" spans="1:6" ht="15.75" hidden="1" customHeight="1">
      <c r="A223" s="1">
        <v>222</v>
      </c>
      <c r="B223" s="1" t="s">
        <v>35</v>
      </c>
      <c r="C223" s="18">
        <v>42644</v>
      </c>
      <c r="D223" s="1">
        <v>20</v>
      </c>
      <c r="F223" s="17">
        <v>43113</v>
      </c>
    </row>
    <row r="224" spans="1:6" ht="15.75" hidden="1" customHeight="1">
      <c r="A224" s="1">
        <v>223</v>
      </c>
      <c r="B224" s="1" t="s">
        <v>39</v>
      </c>
      <c r="C224" s="18">
        <v>42644</v>
      </c>
      <c r="F224" s="17"/>
    </row>
    <row r="225" spans="1:6" ht="15.75" hidden="1" customHeight="1">
      <c r="A225" s="1">
        <v>224</v>
      </c>
      <c r="B225" s="1" t="s">
        <v>42</v>
      </c>
      <c r="C225" s="18">
        <v>42644</v>
      </c>
      <c r="D225" s="1">
        <v>20</v>
      </c>
      <c r="F225" s="17">
        <v>43113</v>
      </c>
    </row>
    <row r="226" spans="1:6" ht="15.75" hidden="1" customHeight="1">
      <c r="A226" s="1">
        <v>225</v>
      </c>
      <c r="B226" s="1" t="s">
        <v>45</v>
      </c>
      <c r="C226" s="18">
        <v>42644</v>
      </c>
      <c r="F226" s="17"/>
    </row>
    <row r="227" spans="1:6" ht="15.75" hidden="1" customHeight="1">
      <c r="A227" s="1">
        <v>226</v>
      </c>
      <c r="B227" s="1" t="s">
        <v>48</v>
      </c>
      <c r="C227" s="18">
        <v>42644</v>
      </c>
      <c r="D227" s="1">
        <v>20</v>
      </c>
      <c r="F227" s="17">
        <v>43113</v>
      </c>
    </row>
    <row r="228" spans="1:6" ht="15.75" hidden="1" customHeight="1">
      <c r="A228" s="1">
        <v>227</v>
      </c>
      <c r="B228" s="1" t="s">
        <v>51</v>
      </c>
      <c r="C228" s="18">
        <v>42644</v>
      </c>
      <c r="D228" s="1">
        <v>20</v>
      </c>
      <c r="F228" s="17">
        <v>43113</v>
      </c>
    </row>
    <row r="229" spans="1:6" ht="15.75" hidden="1" customHeight="1">
      <c r="A229" s="1">
        <v>228</v>
      </c>
      <c r="B229" s="1" t="s">
        <v>53</v>
      </c>
      <c r="C229" s="18">
        <v>42644</v>
      </c>
      <c r="F229" s="17"/>
    </row>
    <row r="230" spans="1:6" ht="15.75" hidden="1" customHeight="1">
      <c r="A230" s="1">
        <v>229</v>
      </c>
      <c r="B230" s="1" t="s">
        <v>55</v>
      </c>
      <c r="C230" s="18">
        <v>42644</v>
      </c>
      <c r="D230" s="1">
        <v>20</v>
      </c>
      <c r="F230" s="17">
        <v>43113</v>
      </c>
    </row>
    <row r="231" spans="1:6" ht="15.75" hidden="1" customHeight="1">
      <c r="A231" s="1">
        <v>230</v>
      </c>
      <c r="B231" s="1" t="s">
        <v>57</v>
      </c>
      <c r="C231" s="18">
        <v>42644</v>
      </c>
      <c r="F231" s="17"/>
    </row>
    <row r="232" spans="1:6" ht="15.75" hidden="1" customHeight="1">
      <c r="A232" s="1">
        <v>231</v>
      </c>
      <c r="B232" s="1" t="s">
        <v>59</v>
      </c>
      <c r="C232" s="18">
        <v>42644</v>
      </c>
      <c r="F232" s="17"/>
    </row>
    <row r="233" spans="1:6" ht="15.75" hidden="1" customHeight="1">
      <c r="A233" s="1">
        <v>232</v>
      </c>
      <c r="B233" s="1" t="s">
        <v>62</v>
      </c>
      <c r="C233" s="18">
        <v>42644</v>
      </c>
      <c r="D233" s="1">
        <v>20</v>
      </c>
      <c r="F233" s="17">
        <v>43113</v>
      </c>
    </row>
    <row r="234" spans="1:6" ht="15.75" hidden="1" customHeight="1">
      <c r="A234" s="1">
        <v>233</v>
      </c>
      <c r="B234" s="1" t="s">
        <v>65</v>
      </c>
      <c r="C234" s="18">
        <v>42644</v>
      </c>
      <c r="D234" s="1">
        <v>20</v>
      </c>
      <c r="F234" s="17">
        <v>43113</v>
      </c>
    </row>
    <row r="235" spans="1:6" ht="15.75" hidden="1" customHeight="1">
      <c r="A235" s="1">
        <v>234</v>
      </c>
      <c r="B235" s="1" t="s">
        <v>67</v>
      </c>
      <c r="C235" s="18">
        <v>42644</v>
      </c>
      <c r="D235" s="1">
        <v>20</v>
      </c>
      <c r="F235" s="17">
        <v>43113</v>
      </c>
    </row>
    <row r="236" spans="1:6" ht="15.75" hidden="1" customHeight="1">
      <c r="A236" s="1">
        <v>235</v>
      </c>
      <c r="B236" s="1" t="s">
        <v>70</v>
      </c>
      <c r="C236" s="18">
        <v>42644</v>
      </c>
      <c r="D236" s="1">
        <v>20</v>
      </c>
      <c r="F236" s="17">
        <v>43113</v>
      </c>
    </row>
    <row r="237" spans="1:6" ht="15.75" hidden="1" customHeight="1">
      <c r="A237" s="1">
        <v>236</v>
      </c>
      <c r="B237" s="1" t="s">
        <v>73</v>
      </c>
      <c r="C237" s="18">
        <v>42644</v>
      </c>
      <c r="D237" s="1">
        <v>20</v>
      </c>
      <c r="F237" s="17">
        <v>43113</v>
      </c>
    </row>
    <row r="238" spans="1:6" ht="15.75" hidden="1" customHeight="1">
      <c r="A238" s="1">
        <v>237</v>
      </c>
      <c r="B238" s="1" t="s">
        <v>76</v>
      </c>
      <c r="C238" s="18">
        <v>42644</v>
      </c>
      <c r="D238" s="1">
        <v>20</v>
      </c>
      <c r="F238" s="17">
        <v>43113</v>
      </c>
    </row>
    <row r="239" spans="1:6" ht="15.75" hidden="1" customHeight="1">
      <c r="A239" s="1">
        <v>238</v>
      </c>
      <c r="B239" s="1" t="s">
        <v>79</v>
      </c>
      <c r="C239" s="18">
        <v>42644</v>
      </c>
      <c r="D239" s="1">
        <v>20</v>
      </c>
      <c r="F239" s="17">
        <v>43113</v>
      </c>
    </row>
    <row r="240" spans="1:6" ht="15.75" hidden="1" customHeight="1">
      <c r="A240" s="1">
        <v>239</v>
      </c>
      <c r="B240" s="1" t="s">
        <v>82</v>
      </c>
      <c r="C240" s="18">
        <v>42644</v>
      </c>
      <c r="D240" s="1">
        <v>20</v>
      </c>
      <c r="F240" s="17">
        <v>43113</v>
      </c>
    </row>
    <row r="241" spans="1:6" ht="15.75" hidden="1" customHeight="1">
      <c r="A241" s="1">
        <v>240</v>
      </c>
      <c r="B241" s="1" t="s">
        <v>92</v>
      </c>
      <c r="C241" s="18">
        <v>42644</v>
      </c>
      <c r="F241" s="17"/>
    </row>
    <row r="242" spans="1:6" ht="15.75" hidden="1" customHeight="1">
      <c r="A242" s="1">
        <v>241</v>
      </c>
      <c r="B242" s="1" t="s">
        <v>90</v>
      </c>
      <c r="C242" s="18">
        <v>42675</v>
      </c>
      <c r="D242" s="1">
        <v>20</v>
      </c>
      <c r="F242" s="17">
        <v>43113</v>
      </c>
    </row>
    <row r="243" spans="1:6" ht="15.75" hidden="1" customHeight="1">
      <c r="A243" s="1">
        <v>242</v>
      </c>
      <c r="B243" s="1" t="s">
        <v>15</v>
      </c>
      <c r="C243" s="18">
        <v>42675</v>
      </c>
      <c r="F243" s="17"/>
    </row>
    <row r="244" spans="1:6" ht="15.75" hidden="1" customHeight="1">
      <c r="A244" s="1">
        <v>243</v>
      </c>
      <c r="B244" s="1" t="s">
        <v>22</v>
      </c>
      <c r="C244" s="18">
        <v>42675</v>
      </c>
      <c r="F244" s="17"/>
    </row>
    <row r="245" spans="1:6" ht="15.75" hidden="1" customHeight="1">
      <c r="A245" s="1">
        <v>244</v>
      </c>
      <c r="B245" s="1" t="s">
        <v>26</v>
      </c>
      <c r="C245" s="18">
        <v>42675</v>
      </c>
      <c r="D245" s="1">
        <v>20</v>
      </c>
      <c r="F245" s="17">
        <v>43113</v>
      </c>
    </row>
    <row r="246" spans="1:6" ht="15.75" customHeight="1">
      <c r="A246" s="1">
        <v>245</v>
      </c>
      <c r="B246" s="1" t="s">
        <v>31</v>
      </c>
      <c r="C246" s="18">
        <v>42675</v>
      </c>
      <c r="D246" s="1">
        <v>20</v>
      </c>
      <c r="F246" s="17">
        <v>43113</v>
      </c>
    </row>
    <row r="247" spans="1:6" ht="15.75" hidden="1" customHeight="1">
      <c r="A247" s="1">
        <v>246</v>
      </c>
      <c r="B247" s="1" t="s">
        <v>35</v>
      </c>
      <c r="C247" s="18">
        <v>42675</v>
      </c>
      <c r="D247" s="1">
        <v>20</v>
      </c>
      <c r="F247" s="17">
        <v>43113</v>
      </c>
    </row>
    <row r="248" spans="1:6" ht="15.75" hidden="1" customHeight="1">
      <c r="A248" s="1">
        <v>247</v>
      </c>
      <c r="B248" s="1" t="s">
        <v>39</v>
      </c>
      <c r="C248" s="18">
        <v>42675</v>
      </c>
      <c r="F248" s="17"/>
    </row>
    <row r="249" spans="1:6" ht="15.75" hidden="1" customHeight="1">
      <c r="A249" s="1">
        <v>248</v>
      </c>
      <c r="B249" s="1" t="s">
        <v>42</v>
      </c>
      <c r="C249" s="18">
        <v>42675</v>
      </c>
      <c r="D249" s="1">
        <v>20</v>
      </c>
      <c r="F249" s="17">
        <v>43113</v>
      </c>
    </row>
    <row r="250" spans="1:6" ht="15.75" hidden="1" customHeight="1">
      <c r="A250" s="1">
        <v>249</v>
      </c>
      <c r="B250" s="1" t="s">
        <v>45</v>
      </c>
      <c r="C250" s="18">
        <v>42675</v>
      </c>
      <c r="F250" s="17"/>
    </row>
    <row r="251" spans="1:6" ht="15.75" hidden="1" customHeight="1">
      <c r="A251" s="1">
        <v>250</v>
      </c>
      <c r="B251" s="1" t="s">
        <v>48</v>
      </c>
      <c r="C251" s="18">
        <v>42675</v>
      </c>
      <c r="D251" s="1">
        <v>20</v>
      </c>
      <c r="F251" s="17">
        <v>43113</v>
      </c>
    </row>
    <row r="252" spans="1:6" ht="15.75" hidden="1" customHeight="1">
      <c r="A252" s="1">
        <v>251</v>
      </c>
      <c r="B252" s="1" t="s">
        <v>51</v>
      </c>
      <c r="C252" s="18">
        <v>42675</v>
      </c>
      <c r="D252" s="1">
        <v>20</v>
      </c>
      <c r="F252" s="17">
        <v>43113</v>
      </c>
    </row>
    <row r="253" spans="1:6" ht="15.75" hidden="1" customHeight="1">
      <c r="A253" s="1">
        <v>252</v>
      </c>
      <c r="B253" s="1" t="s">
        <v>53</v>
      </c>
      <c r="C253" s="18">
        <v>42675</v>
      </c>
      <c r="F253" s="17"/>
    </row>
    <row r="254" spans="1:6" ht="15.75" hidden="1" customHeight="1">
      <c r="A254" s="1">
        <v>253</v>
      </c>
      <c r="B254" s="1" t="s">
        <v>55</v>
      </c>
      <c r="C254" s="18">
        <v>42675</v>
      </c>
      <c r="D254" s="1">
        <v>20</v>
      </c>
      <c r="F254" s="17">
        <v>43113</v>
      </c>
    </row>
    <row r="255" spans="1:6" ht="15.75" hidden="1" customHeight="1">
      <c r="A255" s="1">
        <v>254</v>
      </c>
      <c r="B255" s="1" t="s">
        <v>57</v>
      </c>
      <c r="C255" s="18">
        <v>42675</v>
      </c>
      <c r="F255" s="17"/>
    </row>
    <row r="256" spans="1:6" ht="15.75" hidden="1" customHeight="1">
      <c r="A256" s="1">
        <v>255</v>
      </c>
      <c r="B256" s="1" t="s">
        <v>59</v>
      </c>
      <c r="C256" s="18">
        <v>42675</v>
      </c>
      <c r="F256" s="17"/>
    </row>
    <row r="257" spans="1:6" ht="15.75" hidden="1" customHeight="1">
      <c r="A257" s="1">
        <v>256</v>
      </c>
      <c r="B257" s="1" t="s">
        <v>62</v>
      </c>
      <c r="C257" s="18">
        <v>42675</v>
      </c>
      <c r="D257" s="1">
        <v>20</v>
      </c>
      <c r="F257" s="17">
        <v>43113</v>
      </c>
    </row>
    <row r="258" spans="1:6" ht="15.75" hidden="1" customHeight="1">
      <c r="A258" s="1">
        <v>257</v>
      </c>
      <c r="B258" s="1" t="s">
        <v>65</v>
      </c>
      <c r="C258" s="18">
        <v>42675</v>
      </c>
      <c r="D258" s="1">
        <v>20</v>
      </c>
      <c r="F258" s="17">
        <v>43113</v>
      </c>
    </row>
    <row r="259" spans="1:6" ht="15.75" hidden="1" customHeight="1">
      <c r="A259" s="1">
        <v>258</v>
      </c>
      <c r="B259" s="1" t="s">
        <v>67</v>
      </c>
      <c r="C259" s="18">
        <v>42675</v>
      </c>
      <c r="D259" s="1">
        <v>20</v>
      </c>
      <c r="F259" s="17">
        <v>43113</v>
      </c>
    </row>
    <row r="260" spans="1:6" ht="15.75" hidden="1" customHeight="1">
      <c r="A260" s="1">
        <v>259</v>
      </c>
      <c r="B260" s="1" t="s">
        <v>70</v>
      </c>
      <c r="C260" s="18">
        <v>42675</v>
      </c>
      <c r="D260" s="1">
        <v>20</v>
      </c>
      <c r="F260" s="17">
        <v>43113</v>
      </c>
    </row>
    <row r="261" spans="1:6" ht="15.75" hidden="1" customHeight="1">
      <c r="A261" s="1">
        <v>260</v>
      </c>
      <c r="B261" s="1" t="s">
        <v>73</v>
      </c>
      <c r="C261" s="18">
        <v>42675</v>
      </c>
      <c r="D261" s="1">
        <v>20</v>
      </c>
      <c r="F261" s="17">
        <v>43113</v>
      </c>
    </row>
    <row r="262" spans="1:6" ht="15.75" hidden="1" customHeight="1">
      <c r="A262" s="1">
        <v>261</v>
      </c>
      <c r="B262" s="1" t="s">
        <v>76</v>
      </c>
      <c r="C262" s="18">
        <v>42675</v>
      </c>
      <c r="D262" s="1">
        <v>20</v>
      </c>
      <c r="F262" s="17">
        <v>43113</v>
      </c>
    </row>
    <row r="263" spans="1:6" ht="15.75" hidden="1" customHeight="1">
      <c r="A263" s="1">
        <v>262</v>
      </c>
      <c r="B263" s="1" t="s">
        <v>79</v>
      </c>
      <c r="C263" s="18">
        <v>42675</v>
      </c>
      <c r="D263" s="1">
        <v>20</v>
      </c>
      <c r="F263" s="17">
        <v>43113</v>
      </c>
    </row>
    <row r="264" spans="1:6" ht="15.75" hidden="1" customHeight="1">
      <c r="A264" s="1">
        <v>263</v>
      </c>
      <c r="B264" s="1" t="s">
        <v>82</v>
      </c>
      <c r="C264" s="18">
        <v>42675</v>
      </c>
      <c r="D264" s="1">
        <v>20</v>
      </c>
      <c r="F264" s="17">
        <v>43113</v>
      </c>
    </row>
    <row r="265" spans="1:6" ht="15.75" hidden="1" customHeight="1">
      <c r="A265" s="1">
        <v>264</v>
      </c>
      <c r="B265" s="1" t="s">
        <v>92</v>
      </c>
      <c r="C265" s="18">
        <v>42675</v>
      </c>
      <c r="F265" s="17"/>
    </row>
    <row r="266" spans="1:6" ht="15.75" hidden="1" customHeight="1">
      <c r="A266" s="1">
        <v>265</v>
      </c>
      <c r="B266" s="1" t="s">
        <v>90</v>
      </c>
      <c r="C266" s="18">
        <v>42705</v>
      </c>
      <c r="D266" s="1">
        <v>20</v>
      </c>
      <c r="F266" s="17">
        <v>43113</v>
      </c>
    </row>
    <row r="267" spans="1:6" ht="15.75" hidden="1" customHeight="1">
      <c r="A267" s="1">
        <v>266</v>
      </c>
      <c r="B267" s="1" t="s">
        <v>15</v>
      </c>
      <c r="C267" s="18">
        <v>42705</v>
      </c>
      <c r="F267" s="17"/>
    </row>
    <row r="268" spans="1:6" ht="15.75" hidden="1" customHeight="1">
      <c r="A268" s="1">
        <v>267</v>
      </c>
      <c r="B268" s="1" t="s">
        <v>22</v>
      </c>
      <c r="C268" s="18">
        <v>42705</v>
      </c>
      <c r="F268" s="17"/>
    </row>
    <row r="269" spans="1:6" ht="15.75" hidden="1" customHeight="1">
      <c r="A269" s="1">
        <v>268</v>
      </c>
      <c r="B269" s="1" t="s">
        <v>26</v>
      </c>
      <c r="C269" s="18">
        <v>42705</v>
      </c>
      <c r="D269" s="1">
        <v>20</v>
      </c>
      <c r="F269" s="17">
        <v>43113</v>
      </c>
    </row>
    <row r="270" spans="1:6" ht="15.75" customHeight="1">
      <c r="A270" s="1">
        <v>269</v>
      </c>
      <c r="B270" s="1" t="s">
        <v>31</v>
      </c>
      <c r="C270" s="18">
        <v>42705</v>
      </c>
      <c r="D270" s="1">
        <v>20</v>
      </c>
      <c r="F270" s="17">
        <v>43113</v>
      </c>
    </row>
    <row r="271" spans="1:6" ht="15.75" hidden="1" customHeight="1">
      <c r="A271" s="1">
        <v>270</v>
      </c>
      <c r="B271" s="1" t="s">
        <v>35</v>
      </c>
      <c r="C271" s="18">
        <v>42705</v>
      </c>
      <c r="D271" s="1">
        <v>20</v>
      </c>
      <c r="F271" s="17">
        <v>43113</v>
      </c>
    </row>
    <row r="272" spans="1:6" ht="15.75" hidden="1" customHeight="1">
      <c r="A272" s="1">
        <v>271</v>
      </c>
      <c r="B272" s="1" t="s">
        <v>39</v>
      </c>
      <c r="C272" s="18">
        <v>42705</v>
      </c>
      <c r="F272" s="17"/>
    </row>
    <row r="273" spans="1:6" ht="15.75" hidden="1" customHeight="1">
      <c r="A273" s="1">
        <v>272</v>
      </c>
      <c r="B273" s="1" t="s">
        <v>42</v>
      </c>
      <c r="C273" s="18">
        <v>42705</v>
      </c>
      <c r="D273" s="1">
        <v>20</v>
      </c>
      <c r="F273" s="17">
        <v>43113</v>
      </c>
    </row>
    <row r="274" spans="1:6" ht="15.75" hidden="1" customHeight="1">
      <c r="A274" s="1">
        <v>273</v>
      </c>
      <c r="B274" s="1" t="s">
        <v>45</v>
      </c>
      <c r="C274" s="18">
        <v>42705</v>
      </c>
      <c r="F274" s="17"/>
    </row>
    <row r="275" spans="1:6" ht="15.75" hidden="1" customHeight="1">
      <c r="A275" s="1">
        <v>274</v>
      </c>
      <c r="B275" s="1" t="s">
        <v>48</v>
      </c>
      <c r="C275" s="18">
        <v>42705</v>
      </c>
      <c r="D275" s="1">
        <v>20</v>
      </c>
      <c r="F275" s="17">
        <v>43113</v>
      </c>
    </row>
    <row r="276" spans="1:6" ht="15.75" hidden="1" customHeight="1">
      <c r="A276" s="1">
        <v>275</v>
      </c>
      <c r="B276" s="1" t="s">
        <v>51</v>
      </c>
      <c r="C276" s="18">
        <v>42705</v>
      </c>
      <c r="D276" s="1">
        <v>20</v>
      </c>
      <c r="F276" s="17">
        <v>43113</v>
      </c>
    </row>
    <row r="277" spans="1:6" ht="15.75" hidden="1" customHeight="1">
      <c r="A277" s="1">
        <v>276</v>
      </c>
      <c r="B277" s="1" t="s">
        <v>53</v>
      </c>
      <c r="C277" s="18">
        <v>42705</v>
      </c>
      <c r="F277" s="17"/>
    </row>
    <row r="278" spans="1:6" ht="15.75" hidden="1" customHeight="1">
      <c r="A278" s="1">
        <v>277</v>
      </c>
      <c r="B278" s="1" t="s">
        <v>55</v>
      </c>
      <c r="C278" s="18">
        <v>42705</v>
      </c>
      <c r="D278" s="1">
        <v>20</v>
      </c>
      <c r="F278" s="17">
        <v>43113</v>
      </c>
    </row>
    <row r="279" spans="1:6" ht="15.75" hidden="1" customHeight="1">
      <c r="A279" s="1">
        <v>278</v>
      </c>
      <c r="B279" s="1" t="s">
        <v>57</v>
      </c>
      <c r="C279" s="18">
        <v>42705</v>
      </c>
      <c r="F279" s="17"/>
    </row>
    <row r="280" spans="1:6" ht="15.75" hidden="1" customHeight="1">
      <c r="A280" s="1">
        <v>279</v>
      </c>
      <c r="B280" s="1" t="s">
        <v>59</v>
      </c>
      <c r="C280" s="18">
        <v>42705</v>
      </c>
      <c r="F280" s="17"/>
    </row>
    <row r="281" spans="1:6" ht="15.75" hidden="1" customHeight="1">
      <c r="A281" s="1">
        <v>280</v>
      </c>
      <c r="B281" s="1" t="s">
        <v>62</v>
      </c>
      <c r="C281" s="18">
        <v>42705</v>
      </c>
      <c r="D281" s="1">
        <v>20</v>
      </c>
      <c r="F281" s="17">
        <v>43113</v>
      </c>
    </row>
    <row r="282" spans="1:6" ht="15.75" hidden="1" customHeight="1">
      <c r="A282" s="1">
        <v>281</v>
      </c>
      <c r="B282" s="1" t="s">
        <v>65</v>
      </c>
      <c r="C282" s="18">
        <v>42705</v>
      </c>
      <c r="D282" s="1">
        <v>20</v>
      </c>
      <c r="F282" s="17">
        <v>43113</v>
      </c>
    </row>
    <row r="283" spans="1:6" ht="15.75" hidden="1" customHeight="1">
      <c r="A283" s="1">
        <v>282</v>
      </c>
      <c r="B283" s="1" t="s">
        <v>67</v>
      </c>
      <c r="C283" s="18">
        <v>42705</v>
      </c>
      <c r="D283" s="1">
        <v>20</v>
      </c>
      <c r="F283" s="17">
        <v>43113</v>
      </c>
    </row>
    <row r="284" spans="1:6" ht="15.75" hidden="1" customHeight="1">
      <c r="A284" s="1">
        <v>283</v>
      </c>
      <c r="B284" s="1" t="s">
        <v>70</v>
      </c>
      <c r="C284" s="18">
        <v>42705</v>
      </c>
      <c r="D284" s="1">
        <v>20</v>
      </c>
      <c r="F284" s="17">
        <v>43113</v>
      </c>
    </row>
    <row r="285" spans="1:6" ht="15.75" hidden="1" customHeight="1">
      <c r="A285" s="1">
        <v>284</v>
      </c>
      <c r="B285" s="1" t="s">
        <v>73</v>
      </c>
      <c r="C285" s="18">
        <v>42705</v>
      </c>
      <c r="D285" s="1">
        <v>20</v>
      </c>
      <c r="F285" s="17">
        <v>43113</v>
      </c>
    </row>
    <row r="286" spans="1:6" ht="15.75" hidden="1" customHeight="1">
      <c r="A286" s="1">
        <v>285</v>
      </c>
      <c r="B286" s="1" t="s">
        <v>76</v>
      </c>
      <c r="C286" s="18">
        <v>42705</v>
      </c>
      <c r="D286" s="1">
        <v>20</v>
      </c>
      <c r="F286" s="17">
        <v>43113</v>
      </c>
    </row>
    <row r="287" spans="1:6" ht="15.75" hidden="1" customHeight="1">
      <c r="A287" s="1">
        <v>286</v>
      </c>
      <c r="B287" s="1" t="s">
        <v>79</v>
      </c>
      <c r="C287" s="18">
        <v>42705</v>
      </c>
      <c r="D287" s="1">
        <v>20</v>
      </c>
      <c r="F287" s="17">
        <v>43113</v>
      </c>
    </row>
    <row r="288" spans="1:6" ht="15.75" hidden="1" customHeight="1">
      <c r="A288" s="1">
        <v>287</v>
      </c>
      <c r="B288" s="1" t="s">
        <v>82</v>
      </c>
      <c r="C288" s="18">
        <v>42705</v>
      </c>
      <c r="D288" s="1">
        <v>20</v>
      </c>
      <c r="F288" s="17">
        <v>43113</v>
      </c>
    </row>
    <row r="289" spans="1:6" ht="15.75" hidden="1" customHeight="1">
      <c r="A289" s="1">
        <v>288</v>
      </c>
      <c r="B289" s="1" t="s">
        <v>92</v>
      </c>
      <c r="C289" s="18">
        <v>42705</v>
      </c>
      <c r="F289" s="17"/>
    </row>
    <row r="290" spans="1:6" ht="15.75" hidden="1" customHeight="1">
      <c r="A290" s="1">
        <v>289</v>
      </c>
      <c r="B290" s="1" t="s">
        <v>90</v>
      </c>
      <c r="C290" s="18">
        <v>42736</v>
      </c>
      <c r="D290" s="1">
        <v>20</v>
      </c>
      <c r="F290" s="17">
        <v>43113</v>
      </c>
    </row>
    <row r="291" spans="1:6" ht="15.75" hidden="1" customHeight="1">
      <c r="A291" s="1">
        <v>290</v>
      </c>
      <c r="B291" s="1" t="s">
        <v>15</v>
      </c>
      <c r="C291" s="18">
        <v>42736</v>
      </c>
      <c r="F291" s="17"/>
    </row>
    <row r="292" spans="1:6" ht="15.75" hidden="1" customHeight="1">
      <c r="A292" s="1">
        <v>291</v>
      </c>
      <c r="B292" s="1" t="s">
        <v>22</v>
      </c>
      <c r="C292" s="18">
        <v>42736</v>
      </c>
      <c r="F292" s="17"/>
    </row>
    <row r="293" spans="1:6" ht="15.75" hidden="1" customHeight="1">
      <c r="A293" s="1">
        <v>292</v>
      </c>
      <c r="B293" s="1" t="s">
        <v>26</v>
      </c>
      <c r="C293" s="18">
        <v>42736</v>
      </c>
      <c r="D293" s="1">
        <v>20</v>
      </c>
      <c r="F293" s="17">
        <v>43113</v>
      </c>
    </row>
    <row r="294" spans="1:6" ht="15.75" customHeight="1">
      <c r="A294" s="1">
        <v>293</v>
      </c>
      <c r="B294" s="1" t="s">
        <v>31</v>
      </c>
      <c r="C294" s="18">
        <v>42736</v>
      </c>
      <c r="D294" s="1">
        <v>20</v>
      </c>
      <c r="F294" s="17">
        <v>43113</v>
      </c>
    </row>
    <row r="295" spans="1:6" ht="15.75" hidden="1" customHeight="1">
      <c r="A295" s="1">
        <v>294</v>
      </c>
      <c r="B295" s="1" t="s">
        <v>35</v>
      </c>
      <c r="C295" s="18">
        <v>42736</v>
      </c>
      <c r="D295" s="1">
        <v>20</v>
      </c>
      <c r="F295" s="17">
        <v>43113</v>
      </c>
    </row>
    <row r="296" spans="1:6" ht="15.75" hidden="1" customHeight="1">
      <c r="A296" s="1">
        <v>295</v>
      </c>
      <c r="B296" s="1" t="s">
        <v>39</v>
      </c>
      <c r="C296" s="18">
        <v>42736</v>
      </c>
      <c r="F296" s="17"/>
    </row>
    <row r="297" spans="1:6" ht="15.75" hidden="1" customHeight="1">
      <c r="A297" s="1">
        <v>296</v>
      </c>
      <c r="B297" s="1" t="s">
        <v>42</v>
      </c>
      <c r="C297" s="18">
        <v>42736</v>
      </c>
      <c r="D297" s="1">
        <v>20</v>
      </c>
      <c r="F297" s="17">
        <v>43113</v>
      </c>
    </row>
    <row r="298" spans="1:6" ht="15.75" hidden="1" customHeight="1">
      <c r="A298" s="1">
        <v>297</v>
      </c>
      <c r="B298" s="1" t="s">
        <v>45</v>
      </c>
      <c r="C298" s="18">
        <v>42736</v>
      </c>
      <c r="F298" s="17"/>
    </row>
    <row r="299" spans="1:6" ht="15.75" hidden="1" customHeight="1">
      <c r="A299" s="1">
        <v>298</v>
      </c>
      <c r="B299" s="1" t="s">
        <v>48</v>
      </c>
      <c r="C299" s="18">
        <v>42736</v>
      </c>
      <c r="D299" s="1">
        <v>20</v>
      </c>
      <c r="F299" s="17">
        <v>43113</v>
      </c>
    </row>
    <row r="300" spans="1:6" ht="15.75" hidden="1" customHeight="1">
      <c r="A300" s="1">
        <v>299</v>
      </c>
      <c r="B300" s="1" t="s">
        <v>51</v>
      </c>
      <c r="C300" s="18">
        <v>42736</v>
      </c>
      <c r="D300" s="1">
        <v>20</v>
      </c>
      <c r="F300" s="17">
        <v>43113</v>
      </c>
    </row>
    <row r="301" spans="1:6" ht="15.75" hidden="1" customHeight="1">
      <c r="A301" s="1">
        <v>300</v>
      </c>
      <c r="B301" s="1" t="s">
        <v>53</v>
      </c>
      <c r="C301" s="18">
        <v>42736</v>
      </c>
      <c r="F301" s="17"/>
    </row>
    <row r="302" spans="1:6" ht="15.75" hidden="1" customHeight="1">
      <c r="A302" s="1">
        <v>301</v>
      </c>
      <c r="B302" s="1" t="s">
        <v>55</v>
      </c>
      <c r="C302" s="18">
        <v>42736</v>
      </c>
      <c r="D302" s="1">
        <v>20</v>
      </c>
      <c r="F302" s="17">
        <v>43113</v>
      </c>
    </row>
    <row r="303" spans="1:6" ht="15.75" hidden="1" customHeight="1">
      <c r="A303" s="1">
        <v>302</v>
      </c>
      <c r="B303" s="1" t="s">
        <v>57</v>
      </c>
      <c r="C303" s="18">
        <v>42736</v>
      </c>
      <c r="F303" s="17"/>
    </row>
    <row r="304" spans="1:6" ht="15.75" hidden="1" customHeight="1">
      <c r="A304" s="1">
        <v>303</v>
      </c>
      <c r="B304" s="1" t="s">
        <v>59</v>
      </c>
      <c r="C304" s="18">
        <v>42736</v>
      </c>
      <c r="F304" s="17"/>
    </row>
    <row r="305" spans="1:6" ht="15.75" hidden="1" customHeight="1">
      <c r="A305" s="1">
        <v>304</v>
      </c>
      <c r="B305" s="1" t="s">
        <v>62</v>
      </c>
      <c r="C305" s="18">
        <v>42736</v>
      </c>
      <c r="D305" s="1">
        <v>20</v>
      </c>
      <c r="F305" s="17">
        <v>43113</v>
      </c>
    </row>
    <row r="306" spans="1:6" ht="15.75" hidden="1" customHeight="1">
      <c r="A306" s="1">
        <v>305</v>
      </c>
      <c r="B306" s="1" t="s">
        <v>65</v>
      </c>
      <c r="C306" s="18">
        <v>42736</v>
      </c>
      <c r="D306" s="1">
        <v>20</v>
      </c>
      <c r="F306" s="17">
        <v>43113</v>
      </c>
    </row>
    <row r="307" spans="1:6" ht="15.75" hidden="1" customHeight="1">
      <c r="A307" s="1">
        <v>306</v>
      </c>
      <c r="B307" s="1" t="s">
        <v>67</v>
      </c>
      <c r="C307" s="18">
        <v>42736</v>
      </c>
      <c r="D307" s="1">
        <v>20</v>
      </c>
      <c r="F307" s="17">
        <v>43113</v>
      </c>
    </row>
    <row r="308" spans="1:6" ht="15.75" hidden="1" customHeight="1">
      <c r="A308" s="1">
        <v>307</v>
      </c>
      <c r="B308" s="1" t="s">
        <v>70</v>
      </c>
      <c r="C308" s="18">
        <v>42736</v>
      </c>
      <c r="D308" s="1">
        <v>20</v>
      </c>
      <c r="F308" s="17">
        <v>43113</v>
      </c>
    </row>
    <row r="309" spans="1:6" ht="15.75" hidden="1" customHeight="1">
      <c r="A309" s="1">
        <v>308</v>
      </c>
      <c r="B309" s="1" t="s">
        <v>73</v>
      </c>
      <c r="C309" s="18">
        <v>42736</v>
      </c>
      <c r="D309" s="1">
        <v>20</v>
      </c>
      <c r="F309" s="17">
        <v>43113</v>
      </c>
    </row>
    <row r="310" spans="1:6" ht="15.75" hidden="1" customHeight="1">
      <c r="A310" s="1">
        <v>309</v>
      </c>
      <c r="B310" s="1" t="s">
        <v>76</v>
      </c>
      <c r="C310" s="18">
        <v>42736</v>
      </c>
      <c r="D310" s="1">
        <v>20</v>
      </c>
      <c r="F310" s="17">
        <v>43113</v>
      </c>
    </row>
    <row r="311" spans="1:6" ht="15.75" hidden="1" customHeight="1">
      <c r="A311" s="1">
        <v>310</v>
      </c>
      <c r="B311" s="1" t="s">
        <v>79</v>
      </c>
      <c r="C311" s="18">
        <v>42736</v>
      </c>
      <c r="D311" s="1">
        <v>20</v>
      </c>
      <c r="F311" s="17">
        <v>43113</v>
      </c>
    </row>
    <row r="312" spans="1:6" ht="15.75" hidden="1" customHeight="1">
      <c r="A312" s="1">
        <v>311</v>
      </c>
      <c r="B312" s="1" t="s">
        <v>82</v>
      </c>
      <c r="C312" s="18">
        <v>42736</v>
      </c>
      <c r="D312" s="1">
        <v>20</v>
      </c>
      <c r="F312" s="17">
        <v>43113</v>
      </c>
    </row>
    <row r="313" spans="1:6" ht="15.75" hidden="1" customHeight="1">
      <c r="A313" s="1">
        <v>312</v>
      </c>
      <c r="B313" s="1" t="s">
        <v>92</v>
      </c>
      <c r="C313" s="18">
        <v>42736</v>
      </c>
      <c r="F313" s="17"/>
    </row>
    <row r="314" spans="1:6" ht="15.75" hidden="1" customHeight="1">
      <c r="A314" s="1">
        <v>313</v>
      </c>
      <c r="B314" s="1" t="s">
        <v>90</v>
      </c>
      <c r="C314" s="18">
        <v>42767</v>
      </c>
      <c r="D314" s="1">
        <v>20</v>
      </c>
      <c r="F314" s="17">
        <v>43113</v>
      </c>
    </row>
    <row r="315" spans="1:6" ht="15.75" hidden="1" customHeight="1">
      <c r="A315" s="1">
        <v>314</v>
      </c>
      <c r="B315" s="1" t="s">
        <v>15</v>
      </c>
      <c r="C315" s="18">
        <v>42767</v>
      </c>
      <c r="D315" s="1">
        <v>70</v>
      </c>
      <c r="E315" s="1" t="s">
        <v>91</v>
      </c>
      <c r="F315" s="17">
        <v>43113</v>
      </c>
    </row>
    <row r="316" spans="1:6" ht="15.75" hidden="1" customHeight="1">
      <c r="A316" s="1">
        <v>315</v>
      </c>
      <c r="B316" s="1" t="s">
        <v>22</v>
      </c>
      <c r="C316" s="18">
        <v>42767</v>
      </c>
      <c r="D316" s="1">
        <v>70</v>
      </c>
      <c r="E316" s="1" t="s">
        <v>91</v>
      </c>
      <c r="F316" s="17">
        <v>43113</v>
      </c>
    </row>
    <row r="317" spans="1:6" ht="15.75" hidden="1" customHeight="1">
      <c r="A317" s="1">
        <v>316</v>
      </c>
      <c r="B317" s="1" t="s">
        <v>26</v>
      </c>
      <c r="C317" s="18">
        <v>42767</v>
      </c>
      <c r="D317" s="1">
        <v>20</v>
      </c>
      <c r="F317" s="17">
        <v>43113</v>
      </c>
    </row>
    <row r="318" spans="1:6" ht="15.75" customHeight="1">
      <c r="A318" s="1">
        <v>317</v>
      </c>
      <c r="B318" s="1" t="s">
        <v>31</v>
      </c>
      <c r="C318" s="18">
        <v>42767</v>
      </c>
      <c r="D318" s="1">
        <v>20</v>
      </c>
      <c r="F318" s="17">
        <v>43113</v>
      </c>
    </row>
    <row r="319" spans="1:6" ht="15.75" hidden="1" customHeight="1">
      <c r="A319" s="1">
        <v>318</v>
      </c>
      <c r="B319" s="1" t="s">
        <v>35</v>
      </c>
      <c r="C319" s="18">
        <v>42767</v>
      </c>
      <c r="D319" s="1">
        <v>20</v>
      </c>
      <c r="F319" s="17">
        <v>43113</v>
      </c>
    </row>
    <row r="320" spans="1:6" ht="15.75" hidden="1" customHeight="1">
      <c r="A320" s="1">
        <v>319</v>
      </c>
      <c r="B320" s="1" t="s">
        <v>39</v>
      </c>
      <c r="C320" s="18">
        <v>42767</v>
      </c>
      <c r="F320" s="17"/>
    </row>
    <row r="321" spans="1:6" ht="15.75" hidden="1" customHeight="1">
      <c r="A321" s="1">
        <v>320</v>
      </c>
      <c r="B321" s="1" t="s">
        <v>42</v>
      </c>
      <c r="C321" s="18">
        <v>42767</v>
      </c>
      <c r="D321" s="1">
        <v>20</v>
      </c>
      <c r="F321" s="17">
        <v>43113</v>
      </c>
    </row>
    <row r="322" spans="1:6" ht="15.75" hidden="1" customHeight="1">
      <c r="A322" s="1">
        <v>321</v>
      </c>
      <c r="B322" s="1" t="s">
        <v>45</v>
      </c>
      <c r="C322" s="18">
        <v>42767</v>
      </c>
      <c r="D322" s="1">
        <v>70</v>
      </c>
      <c r="E322" s="1" t="s">
        <v>91</v>
      </c>
      <c r="F322" s="17">
        <v>43113</v>
      </c>
    </row>
    <row r="323" spans="1:6" ht="15.75" hidden="1" customHeight="1">
      <c r="A323" s="1">
        <v>322</v>
      </c>
      <c r="B323" s="1" t="s">
        <v>48</v>
      </c>
      <c r="C323" s="18">
        <v>42767</v>
      </c>
      <c r="D323" s="1">
        <v>20</v>
      </c>
      <c r="F323" s="17">
        <v>43113</v>
      </c>
    </row>
    <row r="324" spans="1:6" ht="15.75" hidden="1" customHeight="1">
      <c r="A324" s="1">
        <v>323</v>
      </c>
      <c r="B324" s="1" t="s">
        <v>51</v>
      </c>
      <c r="C324" s="18">
        <v>42767</v>
      </c>
      <c r="D324" s="1">
        <v>20</v>
      </c>
      <c r="F324" s="17">
        <v>43113</v>
      </c>
    </row>
    <row r="325" spans="1:6" ht="15.75" hidden="1" customHeight="1">
      <c r="A325" s="1">
        <v>324</v>
      </c>
      <c r="B325" s="1" t="s">
        <v>53</v>
      </c>
      <c r="C325" s="18">
        <v>42767</v>
      </c>
      <c r="F325" s="17"/>
    </row>
    <row r="326" spans="1:6" ht="15.75" hidden="1" customHeight="1">
      <c r="A326" s="1">
        <v>325</v>
      </c>
      <c r="B326" s="1" t="s">
        <v>55</v>
      </c>
      <c r="C326" s="18">
        <v>42767</v>
      </c>
      <c r="D326" s="1">
        <v>20</v>
      </c>
      <c r="F326" s="17">
        <v>43113</v>
      </c>
    </row>
    <row r="327" spans="1:6" ht="15.75" hidden="1" customHeight="1">
      <c r="A327" s="1">
        <v>326</v>
      </c>
      <c r="B327" s="1" t="s">
        <v>57</v>
      </c>
      <c r="C327" s="18">
        <v>42767</v>
      </c>
      <c r="F327" s="17"/>
    </row>
    <row r="328" spans="1:6" ht="15.75" hidden="1" customHeight="1">
      <c r="A328" s="1">
        <v>327</v>
      </c>
      <c r="B328" s="1" t="s">
        <v>59</v>
      </c>
      <c r="C328" s="18">
        <v>42767</v>
      </c>
      <c r="F328" s="17"/>
    </row>
    <row r="329" spans="1:6" ht="15.75" hidden="1" customHeight="1">
      <c r="A329" s="1">
        <v>328</v>
      </c>
      <c r="B329" s="1" t="s">
        <v>62</v>
      </c>
      <c r="C329" s="18">
        <v>42767</v>
      </c>
      <c r="D329" s="1">
        <v>20</v>
      </c>
      <c r="F329" s="17">
        <v>43113</v>
      </c>
    </row>
    <row r="330" spans="1:6" ht="15.75" hidden="1" customHeight="1">
      <c r="A330" s="1">
        <v>329</v>
      </c>
      <c r="B330" s="1" t="s">
        <v>65</v>
      </c>
      <c r="C330" s="18">
        <v>42767</v>
      </c>
      <c r="D330" s="1">
        <v>20</v>
      </c>
      <c r="F330" s="17">
        <v>43113</v>
      </c>
    </row>
    <row r="331" spans="1:6" ht="15.75" hidden="1" customHeight="1">
      <c r="A331" s="1">
        <v>330</v>
      </c>
      <c r="B331" s="1" t="s">
        <v>67</v>
      </c>
      <c r="C331" s="18">
        <v>42767</v>
      </c>
      <c r="D331" s="1">
        <v>20</v>
      </c>
      <c r="F331" s="17">
        <v>43113</v>
      </c>
    </row>
    <row r="332" spans="1:6" ht="15.75" hidden="1" customHeight="1">
      <c r="A332" s="1">
        <v>331</v>
      </c>
      <c r="B332" s="1" t="s">
        <v>70</v>
      </c>
      <c r="C332" s="18">
        <v>42767</v>
      </c>
      <c r="D332" s="1">
        <v>20</v>
      </c>
      <c r="F332" s="17">
        <v>43113</v>
      </c>
    </row>
    <row r="333" spans="1:6" ht="15.75" hidden="1" customHeight="1">
      <c r="A333" s="1">
        <v>332</v>
      </c>
      <c r="B333" s="1" t="s">
        <v>73</v>
      </c>
      <c r="C333" s="18">
        <v>42767</v>
      </c>
      <c r="D333" s="1">
        <v>0</v>
      </c>
      <c r="E333" s="1" t="s">
        <v>93</v>
      </c>
      <c r="F333" s="17">
        <v>43113</v>
      </c>
    </row>
    <row r="334" spans="1:6" ht="15.75" hidden="1" customHeight="1">
      <c r="A334" s="1">
        <v>333</v>
      </c>
      <c r="B334" s="1" t="s">
        <v>76</v>
      </c>
      <c r="C334" s="18">
        <v>42767</v>
      </c>
      <c r="D334" s="1">
        <v>20</v>
      </c>
      <c r="F334" s="17">
        <v>43113</v>
      </c>
    </row>
    <row r="335" spans="1:6" ht="15.75" hidden="1" customHeight="1">
      <c r="A335" s="1">
        <v>334</v>
      </c>
      <c r="B335" s="1" t="s">
        <v>79</v>
      </c>
      <c r="C335" s="18">
        <v>42767</v>
      </c>
      <c r="D335" s="1">
        <v>20</v>
      </c>
      <c r="F335" s="17">
        <v>43113</v>
      </c>
    </row>
    <row r="336" spans="1:6" ht="15.75" hidden="1" customHeight="1">
      <c r="A336" s="1">
        <v>335</v>
      </c>
      <c r="B336" s="1" t="s">
        <v>82</v>
      </c>
      <c r="C336" s="18">
        <v>42767</v>
      </c>
      <c r="D336" s="1">
        <v>20</v>
      </c>
      <c r="F336" s="17">
        <v>43113</v>
      </c>
    </row>
    <row r="337" spans="1:6" ht="15.75" hidden="1" customHeight="1">
      <c r="A337" s="1">
        <v>336</v>
      </c>
      <c r="B337" s="1" t="s">
        <v>92</v>
      </c>
      <c r="C337" s="18">
        <v>42767</v>
      </c>
      <c r="F337" s="17"/>
    </row>
    <row r="338" spans="1:6" ht="15.75" hidden="1" customHeight="1">
      <c r="A338" s="1">
        <v>337</v>
      </c>
      <c r="B338" s="1" t="s">
        <v>90</v>
      </c>
      <c r="C338" s="18">
        <v>42795</v>
      </c>
      <c r="D338" s="1">
        <v>20</v>
      </c>
      <c r="F338" s="17">
        <v>43113</v>
      </c>
    </row>
    <row r="339" spans="1:6" ht="15.75" hidden="1" customHeight="1">
      <c r="A339" s="1">
        <v>338</v>
      </c>
      <c r="B339" s="1" t="s">
        <v>15</v>
      </c>
      <c r="C339" s="18">
        <v>42795</v>
      </c>
      <c r="D339" s="1">
        <v>20</v>
      </c>
      <c r="F339" s="17">
        <v>43113</v>
      </c>
    </row>
    <row r="340" spans="1:6" ht="15.75" hidden="1" customHeight="1">
      <c r="A340" s="1">
        <v>339</v>
      </c>
      <c r="B340" s="1" t="s">
        <v>22</v>
      </c>
      <c r="C340" s="18">
        <v>42795</v>
      </c>
      <c r="D340" s="1">
        <v>20</v>
      </c>
      <c r="F340" s="17">
        <v>43113</v>
      </c>
    </row>
    <row r="341" spans="1:6" ht="15.75" hidden="1" customHeight="1">
      <c r="A341" s="1">
        <v>340</v>
      </c>
      <c r="B341" s="1" t="s">
        <v>26</v>
      </c>
      <c r="C341" s="18">
        <v>42795</v>
      </c>
      <c r="D341" s="1">
        <v>20</v>
      </c>
      <c r="F341" s="17">
        <v>43113</v>
      </c>
    </row>
    <row r="342" spans="1:6" ht="15.75" customHeight="1">
      <c r="A342" s="1">
        <v>341</v>
      </c>
      <c r="B342" s="1" t="s">
        <v>31</v>
      </c>
      <c r="C342" s="18">
        <v>42795</v>
      </c>
      <c r="D342" s="1">
        <v>20</v>
      </c>
      <c r="E342" s="19"/>
      <c r="F342" s="17">
        <v>43113</v>
      </c>
    </row>
    <row r="343" spans="1:6" ht="15.75" hidden="1" customHeight="1">
      <c r="A343" s="1">
        <v>342</v>
      </c>
      <c r="B343" s="1" t="s">
        <v>35</v>
      </c>
      <c r="C343" s="18">
        <v>42795</v>
      </c>
      <c r="D343" s="1">
        <v>20</v>
      </c>
      <c r="F343" s="17">
        <v>43113</v>
      </c>
    </row>
    <row r="344" spans="1:6" ht="15.75" hidden="1" customHeight="1">
      <c r="A344" s="1">
        <v>343</v>
      </c>
      <c r="B344" s="1" t="s">
        <v>39</v>
      </c>
      <c r="C344" s="18">
        <v>42795</v>
      </c>
      <c r="F344" s="17"/>
    </row>
    <row r="345" spans="1:6" ht="15.75" hidden="1" customHeight="1">
      <c r="A345" s="1">
        <v>344</v>
      </c>
      <c r="B345" s="1" t="s">
        <v>42</v>
      </c>
      <c r="C345" s="18">
        <v>42795</v>
      </c>
      <c r="D345" s="1">
        <v>20</v>
      </c>
      <c r="F345" s="17">
        <v>43113</v>
      </c>
    </row>
    <row r="346" spans="1:6" ht="15.75" hidden="1" customHeight="1">
      <c r="A346" s="1">
        <v>345</v>
      </c>
      <c r="B346" s="1" t="s">
        <v>45</v>
      </c>
      <c r="C346" s="18">
        <v>42795</v>
      </c>
      <c r="D346" s="1">
        <v>20</v>
      </c>
      <c r="F346" s="17">
        <v>43113</v>
      </c>
    </row>
    <row r="347" spans="1:6" ht="15.75" hidden="1" customHeight="1">
      <c r="A347" s="1">
        <v>346</v>
      </c>
      <c r="B347" s="1" t="s">
        <v>48</v>
      </c>
      <c r="C347" s="18">
        <v>42795</v>
      </c>
      <c r="D347" s="1">
        <v>20</v>
      </c>
      <c r="E347" s="19"/>
      <c r="F347" s="17">
        <v>43113</v>
      </c>
    </row>
    <row r="348" spans="1:6" ht="15.75" hidden="1" customHeight="1">
      <c r="A348" s="1">
        <v>347</v>
      </c>
      <c r="B348" s="1" t="s">
        <v>51</v>
      </c>
      <c r="C348" s="18">
        <v>42795</v>
      </c>
      <c r="D348" s="1">
        <v>20</v>
      </c>
      <c r="F348" s="17">
        <v>43113</v>
      </c>
    </row>
    <row r="349" spans="1:6" ht="15.75" hidden="1" customHeight="1">
      <c r="A349" s="1">
        <v>348</v>
      </c>
      <c r="B349" s="1" t="s">
        <v>53</v>
      </c>
      <c r="C349" s="18">
        <v>42795</v>
      </c>
      <c r="F349" s="17"/>
    </row>
    <row r="350" spans="1:6" ht="15.75" hidden="1" customHeight="1">
      <c r="A350" s="1">
        <v>349</v>
      </c>
      <c r="B350" s="1" t="s">
        <v>55</v>
      </c>
      <c r="C350" s="18">
        <v>42795</v>
      </c>
      <c r="D350" s="1">
        <v>20</v>
      </c>
      <c r="F350" s="17">
        <v>43113</v>
      </c>
    </row>
    <row r="351" spans="1:6" ht="15.75" hidden="1" customHeight="1">
      <c r="A351" s="1">
        <v>350</v>
      </c>
      <c r="B351" s="1" t="s">
        <v>57</v>
      </c>
      <c r="C351" s="18">
        <v>42795</v>
      </c>
      <c r="F351" s="17"/>
    </row>
    <row r="352" spans="1:6" ht="15.75" hidden="1" customHeight="1">
      <c r="A352" s="1">
        <v>351</v>
      </c>
      <c r="B352" s="1" t="s">
        <v>59</v>
      </c>
      <c r="C352" s="18">
        <v>42795</v>
      </c>
      <c r="F352" s="17"/>
    </row>
    <row r="353" spans="1:6" ht="15.75" hidden="1" customHeight="1">
      <c r="A353" s="1">
        <v>352</v>
      </c>
      <c r="B353" s="1" t="s">
        <v>62</v>
      </c>
      <c r="C353" s="18">
        <v>42795</v>
      </c>
      <c r="D353" s="1">
        <v>20</v>
      </c>
      <c r="F353" s="17">
        <v>43113</v>
      </c>
    </row>
    <row r="354" spans="1:6" ht="15.75" hidden="1" customHeight="1">
      <c r="A354" s="1">
        <v>353</v>
      </c>
      <c r="B354" s="1" t="s">
        <v>65</v>
      </c>
      <c r="C354" s="18">
        <v>42795</v>
      </c>
      <c r="D354" s="1">
        <v>20</v>
      </c>
      <c r="F354" s="17">
        <v>43113</v>
      </c>
    </row>
    <row r="355" spans="1:6" ht="15.75" hidden="1" customHeight="1">
      <c r="A355" s="1">
        <v>354</v>
      </c>
      <c r="B355" s="1" t="s">
        <v>67</v>
      </c>
      <c r="C355" s="18">
        <v>42795</v>
      </c>
      <c r="D355" s="1">
        <v>20</v>
      </c>
      <c r="F355" s="17">
        <v>43113</v>
      </c>
    </row>
    <row r="356" spans="1:6" ht="15.75" hidden="1" customHeight="1">
      <c r="A356" s="1">
        <v>355</v>
      </c>
      <c r="B356" s="1" t="s">
        <v>70</v>
      </c>
      <c r="C356" s="18">
        <v>42795</v>
      </c>
      <c r="D356" s="1">
        <v>20</v>
      </c>
      <c r="F356" s="17">
        <v>43113</v>
      </c>
    </row>
    <row r="357" spans="1:6" ht="15.75" hidden="1" customHeight="1">
      <c r="A357" s="1">
        <v>356</v>
      </c>
      <c r="B357" s="1" t="s">
        <v>73</v>
      </c>
      <c r="C357" s="18">
        <v>42795</v>
      </c>
      <c r="D357" s="1">
        <v>0</v>
      </c>
      <c r="E357" s="1" t="s">
        <v>93</v>
      </c>
      <c r="F357" s="17">
        <v>43113</v>
      </c>
    </row>
    <row r="358" spans="1:6" ht="15.75" hidden="1" customHeight="1">
      <c r="A358" s="1">
        <v>357</v>
      </c>
      <c r="B358" s="1" t="s">
        <v>76</v>
      </c>
      <c r="C358" s="18">
        <v>42795</v>
      </c>
      <c r="D358" s="1">
        <v>20</v>
      </c>
      <c r="F358" s="17">
        <v>43113</v>
      </c>
    </row>
    <row r="359" spans="1:6" ht="15.75" hidden="1" customHeight="1">
      <c r="A359" s="1">
        <v>358</v>
      </c>
      <c r="B359" s="1" t="s">
        <v>79</v>
      </c>
      <c r="C359" s="18">
        <v>42795</v>
      </c>
      <c r="D359" s="1">
        <v>20</v>
      </c>
      <c r="F359" s="17">
        <v>43113</v>
      </c>
    </row>
    <row r="360" spans="1:6" ht="15.75" hidden="1" customHeight="1">
      <c r="A360" s="1">
        <v>359</v>
      </c>
      <c r="B360" s="1" t="s">
        <v>82</v>
      </c>
      <c r="C360" s="18">
        <v>42795</v>
      </c>
      <c r="D360" s="1">
        <v>20</v>
      </c>
      <c r="F360" s="17">
        <v>43113</v>
      </c>
    </row>
    <row r="361" spans="1:6" ht="15.75" hidden="1" customHeight="1">
      <c r="A361" s="1">
        <v>360</v>
      </c>
      <c r="B361" s="1" t="s">
        <v>92</v>
      </c>
      <c r="C361" s="18">
        <v>42795</v>
      </c>
      <c r="F361" s="17"/>
    </row>
    <row r="362" spans="1:6" ht="15.75" hidden="1" customHeight="1">
      <c r="A362" s="1">
        <v>361</v>
      </c>
      <c r="B362" s="1" t="s">
        <v>90</v>
      </c>
      <c r="C362" s="18">
        <v>42826</v>
      </c>
      <c r="D362" s="1">
        <v>20</v>
      </c>
      <c r="F362" s="17">
        <v>43113</v>
      </c>
    </row>
    <row r="363" spans="1:6" ht="15.75" hidden="1" customHeight="1">
      <c r="A363" s="1">
        <v>362</v>
      </c>
      <c r="B363" s="1" t="s">
        <v>15</v>
      </c>
      <c r="C363" s="18">
        <v>42826</v>
      </c>
      <c r="D363" s="1">
        <v>20</v>
      </c>
      <c r="F363" s="17">
        <v>43113</v>
      </c>
    </row>
    <row r="364" spans="1:6" ht="15.75" hidden="1" customHeight="1">
      <c r="A364" s="1">
        <v>363</v>
      </c>
      <c r="B364" s="1" t="s">
        <v>22</v>
      </c>
      <c r="C364" s="18">
        <v>42826</v>
      </c>
      <c r="D364" s="1">
        <v>20</v>
      </c>
      <c r="F364" s="17">
        <v>43113</v>
      </c>
    </row>
    <row r="365" spans="1:6" ht="15.75" hidden="1" customHeight="1">
      <c r="A365" s="1">
        <v>364</v>
      </c>
      <c r="B365" s="1" t="s">
        <v>26</v>
      </c>
      <c r="C365" s="18">
        <v>42826</v>
      </c>
      <c r="D365" s="1">
        <v>20</v>
      </c>
      <c r="F365" s="17">
        <v>43113</v>
      </c>
    </row>
    <row r="366" spans="1:6" ht="15.75" customHeight="1">
      <c r="A366" s="1">
        <v>365</v>
      </c>
      <c r="B366" s="1" t="s">
        <v>31</v>
      </c>
      <c r="C366" s="18">
        <v>42826</v>
      </c>
      <c r="D366" s="1">
        <v>20</v>
      </c>
      <c r="E366" s="19"/>
      <c r="F366" s="17">
        <v>43113</v>
      </c>
    </row>
    <row r="367" spans="1:6" ht="15.75" hidden="1" customHeight="1">
      <c r="A367" s="1">
        <v>366</v>
      </c>
      <c r="B367" s="1" t="s">
        <v>35</v>
      </c>
      <c r="C367" s="18">
        <v>42826</v>
      </c>
      <c r="D367" s="1">
        <v>20</v>
      </c>
      <c r="F367" s="17">
        <v>43113</v>
      </c>
    </row>
    <row r="368" spans="1:6" ht="15.75" hidden="1" customHeight="1">
      <c r="A368" s="1">
        <v>367</v>
      </c>
      <c r="B368" s="1" t="s">
        <v>39</v>
      </c>
      <c r="C368" s="18">
        <v>42826</v>
      </c>
      <c r="F368" s="17"/>
    </row>
    <row r="369" spans="1:6" ht="15.75" hidden="1" customHeight="1">
      <c r="A369" s="1">
        <v>368</v>
      </c>
      <c r="B369" s="1" t="s">
        <v>42</v>
      </c>
      <c r="C369" s="18">
        <v>42826</v>
      </c>
      <c r="D369" s="1">
        <v>20</v>
      </c>
      <c r="F369" s="17">
        <v>43113</v>
      </c>
    </row>
    <row r="370" spans="1:6" ht="15.75" hidden="1" customHeight="1">
      <c r="A370" s="1">
        <v>369</v>
      </c>
      <c r="B370" s="1" t="s">
        <v>45</v>
      </c>
      <c r="C370" s="18">
        <v>42826</v>
      </c>
      <c r="D370" s="1">
        <v>20</v>
      </c>
      <c r="F370" s="17">
        <v>43113</v>
      </c>
    </row>
    <row r="371" spans="1:6" ht="15.75" hidden="1" customHeight="1">
      <c r="A371" s="1">
        <v>370</v>
      </c>
      <c r="B371" s="1" t="s">
        <v>48</v>
      </c>
      <c r="C371" s="18">
        <v>42826</v>
      </c>
      <c r="D371" s="1">
        <v>20</v>
      </c>
      <c r="E371" s="19"/>
      <c r="F371" s="17">
        <v>43113</v>
      </c>
    </row>
    <row r="372" spans="1:6" ht="15.75" hidden="1" customHeight="1">
      <c r="A372" s="1">
        <v>371</v>
      </c>
      <c r="B372" s="1" t="s">
        <v>51</v>
      </c>
      <c r="C372" s="18">
        <v>42826</v>
      </c>
      <c r="D372" s="1">
        <v>20</v>
      </c>
      <c r="F372" s="17">
        <v>43113</v>
      </c>
    </row>
    <row r="373" spans="1:6" ht="15.75" hidden="1" customHeight="1">
      <c r="A373" s="1">
        <v>372</v>
      </c>
      <c r="B373" s="1" t="s">
        <v>53</v>
      </c>
      <c r="C373" s="18">
        <v>42826</v>
      </c>
      <c r="F373" s="17"/>
    </row>
    <row r="374" spans="1:6" ht="15.75" hidden="1" customHeight="1">
      <c r="A374" s="1">
        <v>373</v>
      </c>
      <c r="B374" s="1" t="s">
        <v>55</v>
      </c>
      <c r="C374" s="18">
        <v>42826</v>
      </c>
      <c r="D374" s="1">
        <v>20</v>
      </c>
      <c r="F374" s="17">
        <v>43113</v>
      </c>
    </row>
    <row r="375" spans="1:6" ht="15.75" hidden="1" customHeight="1">
      <c r="A375" s="1">
        <v>374</v>
      </c>
      <c r="B375" s="1" t="s">
        <v>57</v>
      </c>
      <c r="C375" s="18">
        <v>42826</v>
      </c>
      <c r="F375" s="17"/>
    </row>
    <row r="376" spans="1:6" ht="15.75" hidden="1" customHeight="1">
      <c r="A376" s="1">
        <v>375</v>
      </c>
      <c r="B376" s="1" t="s">
        <v>59</v>
      </c>
      <c r="C376" s="18">
        <v>42826</v>
      </c>
      <c r="F376" s="17"/>
    </row>
    <row r="377" spans="1:6" ht="15.75" hidden="1" customHeight="1">
      <c r="A377" s="1">
        <v>376</v>
      </c>
      <c r="B377" s="1" t="s">
        <v>62</v>
      </c>
      <c r="C377" s="18">
        <v>42826</v>
      </c>
      <c r="D377" s="1">
        <v>20</v>
      </c>
      <c r="F377" s="17">
        <v>43113</v>
      </c>
    </row>
    <row r="378" spans="1:6" ht="15.75" hidden="1" customHeight="1">
      <c r="A378" s="1">
        <v>377</v>
      </c>
      <c r="B378" s="1" t="s">
        <v>65</v>
      </c>
      <c r="C378" s="18">
        <v>42826</v>
      </c>
      <c r="D378" s="1">
        <v>20</v>
      </c>
      <c r="F378" s="17">
        <v>43113</v>
      </c>
    </row>
    <row r="379" spans="1:6" ht="15.75" hidden="1" customHeight="1">
      <c r="A379" s="1">
        <v>378</v>
      </c>
      <c r="B379" s="1" t="s">
        <v>67</v>
      </c>
      <c r="C379" s="18">
        <v>42826</v>
      </c>
      <c r="D379" s="1">
        <v>20</v>
      </c>
      <c r="F379" s="17">
        <v>43113</v>
      </c>
    </row>
    <row r="380" spans="1:6" ht="15.75" hidden="1" customHeight="1">
      <c r="A380" s="1">
        <v>379</v>
      </c>
      <c r="B380" s="1" t="s">
        <v>70</v>
      </c>
      <c r="C380" s="18">
        <v>42826</v>
      </c>
      <c r="D380" s="1">
        <v>20</v>
      </c>
      <c r="F380" s="17">
        <v>43113</v>
      </c>
    </row>
    <row r="381" spans="1:6" ht="15.75" hidden="1" customHeight="1">
      <c r="A381" s="1">
        <v>380</v>
      </c>
      <c r="B381" s="1" t="s">
        <v>73</v>
      </c>
      <c r="C381" s="18">
        <v>42826</v>
      </c>
      <c r="D381" s="1">
        <v>0</v>
      </c>
      <c r="E381" s="1" t="s">
        <v>93</v>
      </c>
      <c r="F381" s="17">
        <v>43113</v>
      </c>
    </row>
    <row r="382" spans="1:6" ht="15.75" hidden="1" customHeight="1">
      <c r="A382" s="1">
        <v>381</v>
      </c>
      <c r="B382" s="1" t="s">
        <v>76</v>
      </c>
      <c r="C382" s="18">
        <v>42826</v>
      </c>
      <c r="D382" s="1">
        <v>20</v>
      </c>
      <c r="F382" s="17">
        <v>43113</v>
      </c>
    </row>
    <row r="383" spans="1:6" ht="15.75" hidden="1" customHeight="1">
      <c r="A383" s="1">
        <v>382</v>
      </c>
      <c r="B383" s="1" t="s">
        <v>79</v>
      </c>
      <c r="C383" s="18">
        <v>42826</v>
      </c>
      <c r="D383" s="1">
        <v>20</v>
      </c>
      <c r="F383" s="17">
        <v>43113</v>
      </c>
    </row>
    <row r="384" spans="1:6" ht="15.75" hidden="1" customHeight="1">
      <c r="A384" s="1">
        <v>383</v>
      </c>
      <c r="B384" s="1" t="s">
        <v>82</v>
      </c>
      <c r="C384" s="18">
        <v>42826</v>
      </c>
      <c r="D384" s="1">
        <v>20</v>
      </c>
      <c r="F384" s="17">
        <v>43113</v>
      </c>
    </row>
    <row r="385" spans="1:6" ht="15.75" hidden="1" customHeight="1">
      <c r="A385" s="1">
        <v>384</v>
      </c>
      <c r="B385" s="1" t="s">
        <v>92</v>
      </c>
      <c r="C385" s="18">
        <v>42826</v>
      </c>
      <c r="F385" s="17"/>
    </row>
    <row r="386" spans="1:6" ht="15.75" hidden="1" customHeight="1">
      <c r="A386" s="1">
        <v>385</v>
      </c>
      <c r="B386" s="1" t="s">
        <v>90</v>
      </c>
      <c r="C386" s="18">
        <v>42856</v>
      </c>
      <c r="D386" s="1">
        <v>20</v>
      </c>
      <c r="F386" s="17">
        <v>43113</v>
      </c>
    </row>
    <row r="387" spans="1:6" ht="15.75" hidden="1" customHeight="1">
      <c r="A387" s="1">
        <v>386</v>
      </c>
      <c r="B387" s="1" t="s">
        <v>15</v>
      </c>
      <c r="C387" s="18">
        <v>42856</v>
      </c>
      <c r="D387" s="1">
        <v>20</v>
      </c>
      <c r="F387" s="17">
        <v>43113</v>
      </c>
    </row>
    <row r="388" spans="1:6" ht="15.75" hidden="1" customHeight="1">
      <c r="A388" s="1">
        <v>387</v>
      </c>
      <c r="B388" s="1" t="s">
        <v>22</v>
      </c>
      <c r="C388" s="18">
        <v>42856</v>
      </c>
      <c r="D388" s="1">
        <v>20</v>
      </c>
      <c r="F388" s="17">
        <v>43113</v>
      </c>
    </row>
    <row r="389" spans="1:6" ht="15.75" hidden="1" customHeight="1">
      <c r="A389" s="1">
        <v>388</v>
      </c>
      <c r="B389" s="1" t="s">
        <v>26</v>
      </c>
      <c r="C389" s="18">
        <v>42856</v>
      </c>
      <c r="D389" s="1">
        <v>20</v>
      </c>
      <c r="F389" s="17">
        <v>43113</v>
      </c>
    </row>
    <row r="390" spans="1:6" ht="15.75" customHeight="1">
      <c r="A390" s="1">
        <v>389</v>
      </c>
      <c r="B390" s="1" t="s">
        <v>31</v>
      </c>
      <c r="C390" s="18">
        <v>42856</v>
      </c>
      <c r="D390" s="1">
        <v>20</v>
      </c>
      <c r="E390" s="19"/>
      <c r="F390" s="17">
        <v>43113</v>
      </c>
    </row>
    <row r="391" spans="1:6" ht="15.75" hidden="1" customHeight="1">
      <c r="A391" s="1">
        <v>390</v>
      </c>
      <c r="B391" s="1" t="s">
        <v>35</v>
      </c>
      <c r="C391" s="18">
        <v>42856</v>
      </c>
      <c r="D391" s="1">
        <v>20</v>
      </c>
      <c r="F391" s="17">
        <v>43113</v>
      </c>
    </row>
    <row r="392" spans="1:6" ht="15.75" hidden="1" customHeight="1">
      <c r="A392" s="1">
        <v>391</v>
      </c>
      <c r="B392" s="1" t="s">
        <v>39</v>
      </c>
      <c r="C392" s="18">
        <v>42856</v>
      </c>
      <c r="F392" s="17"/>
    </row>
    <row r="393" spans="1:6" ht="15.75" hidden="1" customHeight="1">
      <c r="A393" s="1">
        <v>392</v>
      </c>
      <c r="B393" s="1" t="s">
        <v>42</v>
      </c>
      <c r="C393" s="18">
        <v>42856</v>
      </c>
      <c r="D393" s="1">
        <v>20</v>
      </c>
      <c r="F393" s="17">
        <v>43113</v>
      </c>
    </row>
    <row r="394" spans="1:6" ht="15.75" hidden="1" customHeight="1">
      <c r="A394" s="1">
        <v>393</v>
      </c>
      <c r="B394" s="1" t="s">
        <v>45</v>
      </c>
      <c r="C394" s="18">
        <v>42856</v>
      </c>
      <c r="D394" s="1">
        <v>20</v>
      </c>
      <c r="F394" s="17">
        <v>43113</v>
      </c>
    </row>
    <row r="395" spans="1:6" ht="15.75" hidden="1" customHeight="1">
      <c r="A395" s="1">
        <v>394</v>
      </c>
      <c r="B395" s="1" t="s">
        <v>48</v>
      </c>
      <c r="C395" s="18">
        <v>42856</v>
      </c>
      <c r="D395" s="1">
        <v>20</v>
      </c>
      <c r="E395" s="19"/>
      <c r="F395" s="17">
        <v>43113</v>
      </c>
    </row>
    <row r="396" spans="1:6" ht="15.75" hidden="1" customHeight="1">
      <c r="A396" s="1">
        <v>395</v>
      </c>
      <c r="B396" s="1" t="s">
        <v>51</v>
      </c>
      <c r="C396" s="18">
        <v>42856</v>
      </c>
      <c r="D396" s="1">
        <v>20</v>
      </c>
      <c r="F396" s="17">
        <v>43113</v>
      </c>
    </row>
    <row r="397" spans="1:6" ht="15.75" hidden="1" customHeight="1">
      <c r="A397" s="1">
        <v>396</v>
      </c>
      <c r="B397" s="1" t="s">
        <v>53</v>
      </c>
      <c r="C397" s="18">
        <v>42856</v>
      </c>
      <c r="F397" s="17"/>
    </row>
    <row r="398" spans="1:6" ht="15.75" hidden="1" customHeight="1">
      <c r="A398" s="1">
        <v>397</v>
      </c>
      <c r="B398" s="1" t="s">
        <v>55</v>
      </c>
      <c r="C398" s="18">
        <v>42856</v>
      </c>
      <c r="D398" s="1">
        <v>20</v>
      </c>
      <c r="F398" s="17">
        <v>43113</v>
      </c>
    </row>
    <row r="399" spans="1:6" ht="15.75" hidden="1" customHeight="1">
      <c r="A399" s="1">
        <v>398</v>
      </c>
      <c r="B399" s="1" t="s">
        <v>57</v>
      </c>
      <c r="C399" s="18">
        <v>42856</v>
      </c>
      <c r="F399" s="17"/>
    </row>
    <row r="400" spans="1:6" ht="15.75" hidden="1" customHeight="1">
      <c r="A400" s="1">
        <v>399</v>
      </c>
      <c r="B400" s="1" t="s">
        <v>59</v>
      </c>
      <c r="C400" s="18">
        <v>42856</v>
      </c>
      <c r="F400" s="17"/>
    </row>
    <row r="401" spans="1:6" ht="15.75" hidden="1" customHeight="1">
      <c r="A401" s="1">
        <v>400</v>
      </c>
      <c r="B401" s="1" t="s">
        <v>62</v>
      </c>
      <c r="C401" s="18">
        <v>42856</v>
      </c>
      <c r="D401" s="1">
        <v>20</v>
      </c>
      <c r="F401" s="17">
        <v>43113</v>
      </c>
    </row>
    <row r="402" spans="1:6" ht="15.75" hidden="1" customHeight="1">
      <c r="A402" s="1">
        <v>401</v>
      </c>
      <c r="B402" s="1" t="s">
        <v>65</v>
      </c>
      <c r="C402" s="18">
        <v>42856</v>
      </c>
      <c r="D402" s="1">
        <v>20</v>
      </c>
      <c r="F402" s="17">
        <v>43113</v>
      </c>
    </row>
    <row r="403" spans="1:6" ht="15.75" hidden="1" customHeight="1">
      <c r="A403" s="1">
        <v>402</v>
      </c>
      <c r="B403" s="1" t="s">
        <v>67</v>
      </c>
      <c r="C403" s="18">
        <v>42856</v>
      </c>
      <c r="D403" s="1">
        <v>20</v>
      </c>
      <c r="F403" s="17">
        <v>43113</v>
      </c>
    </row>
    <row r="404" spans="1:6" ht="15.75" hidden="1" customHeight="1">
      <c r="A404" s="1">
        <v>403</v>
      </c>
      <c r="B404" s="1" t="s">
        <v>70</v>
      </c>
      <c r="C404" s="18">
        <v>42856</v>
      </c>
      <c r="D404" s="1">
        <v>20</v>
      </c>
      <c r="F404" s="17">
        <v>43113</v>
      </c>
    </row>
    <row r="405" spans="1:6" ht="15.75" hidden="1" customHeight="1">
      <c r="A405" s="1">
        <v>404</v>
      </c>
      <c r="B405" s="1" t="s">
        <v>73</v>
      </c>
      <c r="C405" s="18">
        <v>42856</v>
      </c>
      <c r="D405" s="1">
        <v>20</v>
      </c>
      <c r="F405" s="17">
        <v>43113</v>
      </c>
    </row>
    <row r="406" spans="1:6" ht="15.75" hidden="1" customHeight="1">
      <c r="A406" s="1">
        <v>405</v>
      </c>
      <c r="B406" s="1" t="s">
        <v>76</v>
      </c>
      <c r="C406" s="18">
        <v>42856</v>
      </c>
      <c r="D406" s="1">
        <v>20</v>
      </c>
      <c r="F406" s="17">
        <v>43113</v>
      </c>
    </row>
    <row r="407" spans="1:6" ht="15.75" hidden="1" customHeight="1">
      <c r="A407" s="1">
        <v>406</v>
      </c>
      <c r="B407" s="1" t="s">
        <v>79</v>
      </c>
      <c r="C407" s="18">
        <v>42856</v>
      </c>
      <c r="D407" s="1">
        <v>20</v>
      </c>
      <c r="F407" s="17">
        <v>43113</v>
      </c>
    </row>
    <row r="408" spans="1:6" ht="15.75" hidden="1" customHeight="1">
      <c r="A408" s="1">
        <v>407</v>
      </c>
      <c r="B408" s="1" t="s">
        <v>82</v>
      </c>
      <c r="C408" s="18">
        <v>42856</v>
      </c>
      <c r="D408" s="1">
        <v>20</v>
      </c>
      <c r="F408" s="17">
        <v>43113</v>
      </c>
    </row>
    <row r="409" spans="1:6" ht="15.75" hidden="1" customHeight="1">
      <c r="A409" s="1">
        <v>408</v>
      </c>
      <c r="B409" s="1" t="s">
        <v>92</v>
      </c>
      <c r="C409" s="18">
        <v>42856</v>
      </c>
      <c r="F409" s="17"/>
    </row>
    <row r="410" spans="1:6" ht="15.75" hidden="1" customHeight="1">
      <c r="A410" s="1">
        <v>409</v>
      </c>
      <c r="B410" s="1" t="s">
        <v>90</v>
      </c>
      <c r="C410" s="18">
        <v>42887</v>
      </c>
      <c r="D410" s="1">
        <v>20</v>
      </c>
      <c r="F410" s="17">
        <v>43113</v>
      </c>
    </row>
    <row r="411" spans="1:6" ht="15.75" hidden="1" customHeight="1">
      <c r="A411" s="1">
        <v>410</v>
      </c>
      <c r="B411" s="1" t="s">
        <v>15</v>
      </c>
      <c r="C411" s="18">
        <v>42887</v>
      </c>
      <c r="D411" s="1">
        <v>20</v>
      </c>
      <c r="F411" s="17">
        <v>43113</v>
      </c>
    </row>
    <row r="412" spans="1:6" ht="15.75" hidden="1" customHeight="1">
      <c r="A412" s="1">
        <v>411</v>
      </c>
      <c r="B412" s="1" t="s">
        <v>22</v>
      </c>
      <c r="C412" s="18">
        <v>42887</v>
      </c>
      <c r="D412" s="1">
        <v>20</v>
      </c>
      <c r="F412" s="17">
        <v>43113</v>
      </c>
    </row>
    <row r="413" spans="1:6" ht="15.75" hidden="1" customHeight="1">
      <c r="A413" s="1">
        <v>412</v>
      </c>
      <c r="B413" s="1" t="s">
        <v>26</v>
      </c>
      <c r="C413" s="18">
        <v>42887</v>
      </c>
      <c r="D413" s="1">
        <v>20</v>
      </c>
      <c r="F413" s="17">
        <v>43113</v>
      </c>
    </row>
    <row r="414" spans="1:6" ht="15.75" customHeight="1">
      <c r="A414" s="1">
        <v>413</v>
      </c>
      <c r="B414" s="1" t="s">
        <v>31</v>
      </c>
      <c r="C414" s="18">
        <v>42887</v>
      </c>
      <c r="D414" s="1">
        <v>20</v>
      </c>
      <c r="E414" s="19"/>
      <c r="F414" s="17">
        <v>43113</v>
      </c>
    </row>
    <row r="415" spans="1:6" ht="15.75" hidden="1" customHeight="1">
      <c r="A415" s="1">
        <v>414</v>
      </c>
      <c r="B415" s="1" t="s">
        <v>35</v>
      </c>
      <c r="C415" s="18">
        <v>42887</v>
      </c>
      <c r="D415" s="1">
        <v>20</v>
      </c>
      <c r="F415" s="17">
        <v>43113</v>
      </c>
    </row>
    <row r="416" spans="1:6" ht="15.75" hidden="1" customHeight="1">
      <c r="A416" s="1">
        <v>415</v>
      </c>
      <c r="B416" s="1" t="s">
        <v>39</v>
      </c>
      <c r="C416" s="18">
        <v>42887</v>
      </c>
      <c r="F416" s="17"/>
    </row>
    <row r="417" spans="1:6" ht="15.75" hidden="1" customHeight="1">
      <c r="A417" s="1">
        <v>416</v>
      </c>
      <c r="B417" s="1" t="s">
        <v>42</v>
      </c>
      <c r="C417" s="18">
        <v>42887</v>
      </c>
      <c r="D417" s="1">
        <v>20</v>
      </c>
      <c r="F417" s="17">
        <v>43113</v>
      </c>
    </row>
    <row r="418" spans="1:6" ht="15.75" hidden="1" customHeight="1">
      <c r="A418" s="1">
        <v>417</v>
      </c>
      <c r="B418" s="1" t="s">
        <v>45</v>
      </c>
      <c r="C418" s="18">
        <v>42887</v>
      </c>
      <c r="D418" s="1">
        <v>20</v>
      </c>
      <c r="F418" s="17">
        <v>43113</v>
      </c>
    </row>
    <row r="419" spans="1:6" ht="15.75" hidden="1" customHeight="1">
      <c r="A419" s="1">
        <v>418</v>
      </c>
      <c r="B419" s="1" t="s">
        <v>48</v>
      </c>
      <c r="C419" s="18">
        <v>42887</v>
      </c>
      <c r="D419" s="1">
        <v>20</v>
      </c>
      <c r="E419" s="19"/>
      <c r="F419" s="17">
        <v>43113</v>
      </c>
    </row>
    <row r="420" spans="1:6" ht="15.75" hidden="1" customHeight="1">
      <c r="A420" s="1">
        <v>419</v>
      </c>
      <c r="B420" s="1" t="s">
        <v>51</v>
      </c>
      <c r="C420" s="18">
        <v>42887</v>
      </c>
      <c r="D420" s="1">
        <v>20</v>
      </c>
      <c r="F420" s="17">
        <v>43113</v>
      </c>
    </row>
    <row r="421" spans="1:6" ht="15.75" hidden="1" customHeight="1">
      <c r="A421" s="1">
        <v>420</v>
      </c>
      <c r="B421" s="1" t="s">
        <v>53</v>
      </c>
      <c r="C421" s="18">
        <v>42887</v>
      </c>
      <c r="F421" s="17"/>
    </row>
    <row r="422" spans="1:6" ht="15.75" hidden="1" customHeight="1">
      <c r="A422" s="1">
        <v>421</v>
      </c>
      <c r="B422" s="1" t="s">
        <v>55</v>
      </c>
      <c r="C422" s="18">
        <v>42887</v>
      </c>
      <c r="D422" s="1">
        <v>20</v>
      </c>
      <c r="F422" s="17">
        <v>43113</v>
      </c>
    </row>
    <row r="423" spans="1:6" ht="15.75" hidden="1" customHeight="1">
      <c r="A423" s="1">
        <v>422</v>
      </c>
      <c r="B423" s="1" t="s">
        <v>57</v>
      </c>
      <c r="C423" s="18">
        <v>42887</v>
      </c>
      <c r="F423" s="17"/>
    </row>
    <row r="424" spans="1:6" ht="15.75" hidden="1" customHeight="1">
      <c r="A424" s="1">
        <v>423</v>
      </c>
      <c r="B424" s="1" t="s">
        <v>59</v>
      </c>
      <c r="C424" s="18">
        <v>42887</v>
      </c>
      <c r="F424" s="17"/>
    </row>
    <row r="425" spans="1:6" ht="15.75" hidden="1" customHeight="1">
      <c r="A425" s="1">
        <v>424</v>
      </c>
      <c r="B425" s="1" t="s">
        <v>62</v>
      </c>
      <c r="C425" s="18">
        <v>42887</v>
      </c>
      <c r="D425" s="1">
        <v>20</v>
      </c>
      <c r="F425" s="17">
        <v>43113</v>
      </c>
    </row>
    <row r="426" spans="1:6" ht="15.75" hidden="1" customHeight="1">
      <c r="A426" s="1">
        <v>425</v>
      </c>
      <c r="B426" s="1" t="s">
        <v>65</v>
      </c>
      <c r="C426" s="18">
        <v>42887</v>
      </c>
      <c r="D426" s="1">
        <v>20</v>
      </c>
      <c r="F426" s="17">
        <v>43113</v>
      </c>
    </row>
    <row r="427" spans="1:6" ht="15.75" hidden="1" customHeight="1">
      <c r="A427" s="1">
        <v>426</v>
      </c>
      <c r="B427" s="1" t="s">
        <v>67</v>
      </c>
      <c r="C427" s="18">
        <v>42887</v>
      </c>
      <c r="D427" s="1">
        <v>20</v>
      </c>
      <c r="F427" s="17">
        <v>43113</v>
      </c>
    </row>
    <row r="428" spans="1:6" ht="15.75" hidden="1" customHeight="1">
      <c r="A428" s="1">
        <v>427</v>
      </c>
      <c r="B428" s="1" t="s">
        <v>70</v>
      </c>
      <c r="C428" s="18">
        <v>42887</v>
      </c>
      <c r="D428" s="1">
        <v>20</v>
      </c>
      <c r="F428" s="17">
        <v>43113</v>
      </c>
    </row>
    <row r="429" spans="1:6" ht="15.75" hidden="1" customHeight="1">
      <c r="A429" s="1">
        <v>428</v>
      </c>
      <c r="B429" s="1" t="s">
        <v>73</v>
      </c>
      <c r="C429" s="18">
        <v>42887</v>
      </c>
      <c r="D429" s="1">
        <v>20</v>
      </c>
      <c r="F429" s="17">
        <v>43113</v>
      </c>
    </row>
    <row r="430" spans="1:6" ht="15.75" hidden="1" customHeight="1">
      <c r="A430" s="1">
        <v>429</v>
      </c>
      <c r="B430" s="1" t="s">
        <v>76</v>
      </c>
      <c r="C430" s="18">
        <v>42887</v>
      </c>
      <c r="D430" s="1">
        <v>20</v>
      </c>
      <c r="F430" s="17">
        <v>43113</v>
      </c>
    </row>
    <row r="431" spans="1:6" ht="15.75" hidden="1" customHeight="1">
      <c r="A431" s="1">
        <v>430</v>
      </c>
      <c r="B431" s="1" t="s">
        <v>79</v>
      </c>
      <c r="C431" s="18">
        <v>42887</v>
      </c>
      <c r="D431" s="1">
        <v>20</v>
      </c>
      <c r="F431" s="17">
        <v>43113</v>
      </c>
    </row>
    <row r="432" spans="1:6" ht="15.75" hidden="1" customHeight="1">
      <c r="A432" s="1">
        <v>431</v>
      </c>
      <c r="B432" s="1" t="s">
        <v>82</v>
      </c>
      <c r="C432" s="18">
        <v>42887</v>
      </c>
      <c r="D432" s="1">
        <v>20</v>
      </c>
      <c r="F432" s="17">
        <v>43113</v>
      </c>
    </row>
    <row r="433" spans="1:6" ht="15.75" hidden="1" customHeight="1">
      <c r="A433" s="1">
        <v>432</v>
      </c>
      <c r="B433" s="1" t="s">
        <v>92</v>
      </c>
      <c r="C433" s="18">
        <v>42887</v>
      </c>
      <c r="F433" s="17"/>
    </row>
    <row r="434" spans="1:6" ht="15.75" hidden="1" customHeight="1">
      <c r="A434" s="1">
        <v>433</v>
      </c>
      <c r="B434" s="1" t="s">
        <v>90</v>
      </c>
      <c r="C434" s="18">
        <v>42917</v>
      </c>
      <c r="D434" s="1">
        <v>20</v>
      </c>
      <c r="F434" s="17">
        <v>43113</v>
      </c>
    </row>
    <row r="435" spans="1:6" ht="15.75" hidden="1" customHeight="1">
      <c r="A435" s="1">
        <v>434</v>
      </c>
      <c r="B435" s="1" t="s">
        <v>15</v>
      </c>
      <c r="C435" s="18">
        <v>42917</v>
      </c>
      <c r="D435" s="1">
        <v>20</v>
      </c>
      <c r="F435" s="17">
        <v>43113</v>
      </c>
    </row>
    <row r="436" spans="1:6" ht="15.75" hidden="1" customHeight="1">
      <c r="A436" s="1">
        <v>435</v>
      </c>
      <c r="B436" s="1" t="s">
        <v>22</v>
      </c>
      <c r="C436" s="18">
        <v>42917</v>
      </c>
      <c r="D436" s="1">
        <v>20</v>
      </c>
      <c r="F436" s="17">
        <v>43113</v>
      </c>
    </row>
    <row r="437" spans="1:6" ht="15.75" hidden="1" customHeight="1">
      <c r="A437" s="1">
        <v>436</v>
      </c>
      <c r="B437" s="1" t="s">
        <v>26</v>
      </c>
      <c r="C437" s="18">
        <v>42917</v>
      </c>
      <c r="D437" s="1">
        <v>20</v>
      </c>
      <c r="F437" s="17">
        <v>43113</v>
      </c>
    </row>
    <row r="438" spans="1:6" ht="15.75" customHeight="1">
      <c r="A438" s="1">
        <v>437</v>
      </c>
      <c r="B438" s="1" t="s">
        <v>31</v>
      </c>
      <c r="C438" s="18">
        <v>42917</v>
      </c>
      <c r="D438" s="1">
        <v>20</v>
      </c>
      <c r="E438" s="19"/>
      <c r="F438" s="17">
        <v>43113</v>
      </c>
    </row>
    <row r="439" spans="1:6" ht="15.75" hidden="1" customHeight="1">
      <c r="A439" s="1">
        <v>438</v>
      </c>
      <c r="B439" s="1" t="s">
        <v>35</v>
      </c>
      <c r="C439" s="18">
        <v>42917</v>
      </c>
      <c r="D439" s="1">
        <v>20</v>
      </c>
      <c r="F439" s="17">
        <v>43113</v>
      </c>
    </row>
    <row r="440" spans="1:6" ht="15.75" hidden="1" customHeight="1">
      <c r="A440" s="1">
        <v>439</v>
      </c>
      <c r="B440" s="1" t="s">
        <v>39</v>
      </c>
      <c r="C440" s="18">
        <v>42917</v>
      </c>
      <c r="F440" s="17"/>
    </row>
    <row r="441" spans="1:6" ht="15.75" hidden="1" customHeight="1">
      <c r="A441" s="1">
        <v>440</v>
      </c>
      <c r="B441" s="1" t="s">
        <v>42</v>
      </c>
      <c r="C441" s="18">
        <v>42917</v>
      </c>
      <c r="D441" s="1">
        <v>20</v>
      </c>
      <c r="F441" s="17">
        <v>43113</v>
      </c>
    </row>
    <row r="442" spans="1:6" ht="15.75" hidden="1" customHeight="1">
      <c r="A442" s="1">
        <v>441</v>
      </c>
      <c r="B442" s="1" t="s">
        <v>45</v>
      </c>
      <c r="C442" s="18">
        <v>42917</v>
      </c>
      <c r="D442" s="1">
        <v>20</v>
      </c>
      <c r="F442" s="17">
        <v>43113</v>
      </c>
    </row>
    <row r="443" spans="1:6" ht="15.75" hidden="1" customHeight="1">
      <c r="A443" s="1">
        <v>442</v>
      </c>
      <c r="B443" s="1" t="s">
        <v>48</v>
      </c>
      <c r="C443" s="18">
        <v>42917</v>
      </c>
      <c r="D443" s="1">
        <v>20</v>
      </c>
      <c r="E443" s="19"/>
      <c r="F443" s="17">
        <v>43113</v>
      </c>
    </row>
    <row r="444" spans="1:6" ht="15.75" hidden="1" customHeight="1">
      <c r="A444" s="1">
        <v>443</v>
      </c>
      <c r="B444" s="1" t="s">
        <v>51</v>
      </c>
      <c r="C444" s="18">
        <v>42917</v>
      </c>
      <c r="D444" s="1">
        <v>20</v>
      </c>
      <c r="F444" s="17">
        <v>43113</v>
      </c>
    </row>
    <row r="445" spans="1:6" ht="15.75" hidden="1" customHeight="1">
      <c r="A445" s="1">
        <v>444</v>
      </c>
      <c r="B445" s="1" t="s">
        <v>53</v>
      </c>
      <c r="C445" s="18">
        <v>42917</v>
      </c>
      <c r="F445" s="17"/>
    </row>
    <row r="446" spans="1:6" ht="15.75" hidden="1" customHeight="1">
      <c r="A446" s="1">
        <v>445</v>
      </c>
      <c r="B446" s="1" t="s">
        <v>55</v>
      </c>
      <c r="C446" s="18">
        <v>42917</v>
      </c>
      <c r="D446" s="1">
        <v>20</v>
      </c>
      <c r="F446" s="17">
        <v>43113</v>
      </c>
    </row>
    <row r="447" spans="1:6" ht="15.75" hidden="1" customHeight="1">
      <c r="A447" s="1">
        <v>446</v>
      </c>
      <c r="B447" s="1" t="s">
        <v>57</v>
      </c>
      <c r="C447" s="18">
        <v>42917</v>
      </c>
      <c r="F447" s="17"/>
    </row>
    <row r="448" spans="1:6" ht="15.75" hidden="1" customHeight="1">
      <c r="A448" s="1">
        <v>447</v>
      </c>
      <c r="B448" s="1" t="s">
        <v>59</v>
      </c>
      <c r="C448" s="18">
        <v>42917</v>
      </c>
      <c r="F448" s="17"/>
    </row>
    <row r="449" spans="1:6" ht="15.75" hidden="1" customHeight="1">
      <c r="A449" s="1">
        <v>448</v>
      </c>
      <c r="B449" s="1" t="s">
        <v>62</v>
      </c>
      <c r="C449" s="18">
        <v>42917</v>
      </c>
      <c r="D449" s="1">
        <v>20</v>
      </c>
      <c r="F449" s="17">
        <v>43113</v>
      </c>
    </row>
    <row r="450" spans="1:6" ht="15.75" hidden="1" customHeight="1">
      <c r="A450" s="1">
        <v>449</v>
      </c>
      <c r="B450" s="1" t="s">
        <v>65</v>
      </c>
      <c r="C450" s="18">
        <v>42917</v>
      </c>
      <c r="D450" s="1">
        <v>20</v>
      </c>
      <c r="F450" s="17">
        <v>43113</v>
      </c>
    </row>
    <row r="451" spans="1:6" ht="15.75" hidden="1" customHeight="1">
      <c r="A451" s="1">
        <v>450</v>
      </c>
      <c r="B451" s="1" t="s">
        <v>67</v>
      </c>
      <c r="C451" s="18">
        <v>42917</v>
      </c>
      <c r="D451" s="1">
        <v>20</v>
      </c>
      <c r="F451" s="17">
        <v>43113</v>
      </c>
    </row>
    <row r="452" spans="1:6" ht="15.75" hidden="1" customHeight="1">
      <c r="A452" s="1">
        <v>451</v>
      </c>
      <c r="B452" s="1" t="s">
        <v>70</v>
      </c>
      <c r="C452" s="18">
        <v>42917</v>
      </c>
      <c r="D452" s="1">
        <v>20</v>
      </c>
      <c r="F452" s="17">
        <v>43113</v>
      </c>
    </row>
    <row r="453" spans="1:6" ht="15.75" hidden="1" customHeight="1">
      <c r="A453" s="1">
        <v>452</v>
      </c>
      <c r="B453" s="1" t="s">
        <v>73</v>
      </c>
      <c r="C453" s="18">
        <v>42917</v>
      </c>
      <c r="D453" s="1">
        <v>20</v>
      </c>
      <c r="F453" s="17">
        <v>43113</v>
      </c>
    </row>
    <row r="454" spans="1:6" ht="15.75" hidden="1" customHeight="1">
      <c r="A454" s="1">
        <v>453</v>
      </c>
      <c r="B454" s="1" t="s">
        <v>76</v>
      </c>
      <c r="C454" s="18">
        <v>42917</v>
      </c>
      <c r="D454" s="1">
        <v>20</v>
      </c>
      <c r="F454" s="17">
        <v>43113</v>
      </c>
    </row>
    <row r="455" spans="1:6" ht="15.75" hidden="1" customHeight="1">
      <c r="A455" s="1">
        <v>454</v>
      </c>
      <c r="B455" s="1" t="s">
        <v>79</v>
      </c>
      <c r="C455" s="18">
        <v>42917</v>
      </c>
      <c r="D455" s="1">
        <v>20</v>
      </c>
      <c r="F455" s="17">
        <v>43113</v>
      </c>
    </row>
    <row r="456" spans="1:6" ht="15.75" hidden="1" customHeight="1">
      <c r="A456" s="1">
        <v>455</v>
      </c>
      <c r="B456" s="1" t="s">
        <v>82</v>
      </c>
      <c r="C456" s="18">
        <v>42917</v>
      </c>
      <c r="D456" s="1">
        <v>20</v>
      </c>
      <c r="F456" s="17">
        <v>43113</v>
      </c>
    </row>
    <row r="457" spans="1:6" ht="15.75" hidden="1" customHeight="1">
      <c r="A457" s="1">
        <v>456</v>
      </c>
      <c r="B457" s="1" t="s">
        <v>92</v>
      </c>
      <c r="C457" s="18">
        <v>42917</v>
      </c>
      <c r="D457" s="1">
        <v>70</v>
      </c>
      <c r="E457" s="1" t="s">
        <v>91</v>
      </c>
      <c r="F457" s="17">
        <v>43113</v>
      </c>
    </row>
    <row r="458" spans="1:6" ht="15.75" hidden="1" customHeight="1">
      <c r="A458" s="1">
        <v>457</v>
      </c>
      <c r="B458" s="1" t="s">
        <v>90</v>
      </c>
      <c r="C458" s="18">
        <v>42948</v>
      </c>
      <c r="D458" s="1">
        <v>20</v>
      </c>
      <c r="F458" s="17">
        <v>43113</v>
      </c>
    </row>
    <row r="459" spans="1:6" ht="15.75" hidden="1" customHeight="1">
      <c r="A459" s="1">
        <v>458</v>
      </c>
      <c r="B459" s="1" t="s">
        <v>15</v>
      </c>
      <c r="C459" s="18">
        <v>42948</v>
      </c>
      <c r="D459" s="1">
        <v>20</v>
      </c>
      <c r="F459" s="17">
        <v>43113</v>
      </c>
    </row>
    <row r="460" spans="1:6" ht="15.75" hidden="1" customHeight="1">
      <c r="A460" s="1">
        <v>459</v>
      </c>
      <c r="B460" s="1" t="s">
        <v>22</v>
      </c>
      <c r="C460" s="18">
        <v>42948</v>
      </c>
      <c r="D460" s="1">
        <v>20</v>
      </c>
      <c r="F460" s="17">
        <v>43113</v>
      </c>
    </row>
    <row r="461" spans="1:6" ht="15.75" hidden="1" customHeight="1">
      <c r="A461" s="1">
        <v>460</v>
      </c>
      <c r="B461" s="1" t="s">
        <v>26</v>
      </c>
      <c r="C461" s="18">
        <v>42948</v>
      </c>
      <c r="D461" s="1">
        <v>20</v>
      </c>
      <c r="F461" s="17">
        <v>43113</v>
      </c>
    </row>
    <row r="462" spans="1:6" ht="15.75" customHeight="1">
      <c r="A462" s="1">
        <v>461</v>
      </c>
      <c r="B462" s="1" t="s">
        <v>31</v>
      </c>
      <c r="C462" s="18">
        <v>42948</v>
      </c>
      <c r="D462" s="1">
        <v>20</v>
      </c>
      <c r="E462" s="19"/>
      <c r="F462" s="17">
        <v>43113</v>
      </c>
    </row>
    <row r="463" spans="1:6" ht="15.75" hidden="1" customHeight="1">
      <c r="A463" s="1">
        <v>462</v>
      </c>
      <c r="B463" s="1" t="s">
        <v>35</v>
      </c>
      <c r="C463" s="18">
        <v>42948</v>
      </c>
      <c r="D463" s="1">
        <v>20</v>
      </c>
      <c r="F463" s="17">
        <v>43113</v>
      </c>
    </row>
    <row r="464" spans="1:6" ht="15.75" hidden="1" customHeight="1">
      <c r="A464" s="1">
        <v>463</v>
      </c>
      <c r="B464" s="1" t="s">
        <v>39</v>
      </c>
      <c r="C464" s="18">
        <v>42948</v>
      </c>
      <c r="F464" s="17"/>
    </row>
    <row r="465" spans="1:6" ht="15.75" hidden="1" customHeight="1">
      <c r="A465" s="1">
        <v>464</v>
      </c>
      <c r="B465" s="1" t="s">
        <v>42</v>
      </c>
      <c r="C465" s="18">
        <v>42948</v>
      </c>
      <c r="D465" s="1">
        <v>20</v>
      </c>
      <c r="F465" s="17">
        <v>43113</v>
      </c>
    </row>
    <row r="466" spans="1:6" ht="15.75" hidden="1" customHeight="1">
      <c r="A466" s="1">
        <v>465</v>
      </c>
      <c r="B466" s="1" t="s">
        <v>45</v>
      </c>
      <c r="C466" s="18">
        <v>42948</v>
      </c>
      <c r="D466" s="1">
        <v>20</v>
      </c>
      <c r="F466" s="17">
        <v>43113</v>
      </c>
    </row>
    <row r="467" spans="1:6" ht="15.75" hidden="1" customHeight="1">
      <c r="A467" s="1">
        <v>466</v>
      </c>
      <c r="B467" s="1" t="s">
        <v>48</v>
      </c>
      <c r="C467" s="18">
        <v>42948</v>
      </c>
      <c r="D467" s="1">
        <v>20</v>
      </c>
      <c r="E467" s="19"/>
      <c r="F467" s="17">
        <v>43113</v>
      </c>
    </row>
    <row r="468" spans="1:6" ht="15.75" hidden="1" customHeight="1">
      <c r="A468" s="1">
        <v>467</v>
      </c>
      <c r="B468" s="1" t="s">
        <v>51</v>
      </c>
      <c r="C468" s="18">
        <v>42948</v>
      </c>
      <c r="D468" s="1">
        <v>20</v>
      </c>
      <c r="F468" s="17">
        <v>43113</v>
      </c>
    </row>
    <row r="469" spans="1:6" ht="15.75" hidden="1" customHeight="1">
      <c r="A469" s="1">
        <v>468</v>
      </c>
      <c r="B469" s="1" t="s">
        <v>53</v>
      </c>
      <c r="C469" s="18">
        <v>42948</v>
      </c>
      <c r="F469" s="17"/>
    </row>
    <row r="470" spans="1:6" ht="15.75" hidden="1" customHeight="1">
      <c r="A470" s="1">
        <v>469</v>
      </c>
      <c r="B470" s="1" t="s">
        <v>55</v>
      </c>
      <c r="C470" s="18">
        <v>42948</v>
      </c>
      <c r="D470" s="1">
        <v>20</v>
      </c>
      <c r="F470" s="17">
        <v>43113</v>
      </c>
    </row>
    <row r="471" spans="1:6" ht="15.75" hidden="1" customHeight="1">
      <c r="A471" s="1">
        <v>470</v>
      </c>
      <c r="B471" s="1" t="s">
        <v>57</v>
      </c>
      <c r="C471" s="18">
        <v>42948</v>
      </c>
      <c r="F471" s="17"/>
    </row>
    <row r="472" spans="1:6" ht="15.75" hidden="1" customHeight="1">
      <c r="A472" s="1">
        <v>471</v>
      </c>
      <c r="B472" s="1" t="s">
        <v>59</v>
      </c>
      <c r="C472" s="18">
        <v>42948</v>
      </c>
      <c r="F472" s="17"/>
    </row>
    <row r="473" spans="1:6" ht="15.75" hidden="1" customHeight="1">
      <c r="A473" s="1">
        <v>472</v>
      </c>
      <c r="B473" s="1" t="s">
        <v>62</v>
      </c>
      <c r="C473" s="18">
        <v>42948</v>
      </c>
      <c r="D473" s="1">
        <v>20</v>
      </c>
      <c r="F473" s="17">
        <v>43113</v>
      </c>
    </row>
    <row r="474" spans="1:6" ht="15.75" hidden="1" customHeight="1">
      <c r="A474" s="1">
        <v>473</v>
      </c>
      <c r="B474" s="1" t="s">
        <v>65</v>
      </c>
      <c r="C474" s="18">
        <v>42948</v>
      </c>
      <c r="D474" s="1">
        <v>20</v>
      </c>
      <c r="F474" s="17">
        <v>43113</v>
      </c>
    </row>
    <row r="475" spans="1:6" ht="15.75" hidden="1" customHeight="1">
      <c r="A475" s="1">
        <v>474</v>
      </c>
      <c r="B475" s="1" t="s">
        <v>67</v>
      </c>
      <c r="C475" s="18">
        <v>42948</v>
      </c>
      <c r="D475" s="1">
        <v>20</v>
      </c>
      <c r="F475" s="17">
        <v>43113</v>
      </c>
    </row>
    <row r="476" spans="1:6" ht="15.75" hidden="1" customHeight="1">
      <c r="A476" s="1">
        <v>475</v>
      </c>
      <c r="B476" s="1" t="s">
        <v>70</v>
      </c>
      <c r="C476" s="18">
        <v>42948</v>
      </c>
      <c r="D476" s="1">
        <v>20</v>
      </c>
      <c r="F476" s="17">
        <v>43113</v>
      </c>
    </row>
    <row r="477" spans="1:6" ht="15.75" hidden="1" customHeight="1">
      <c r="A477" s="1">
        <v>476</v>
      </c>
      <c r="B477" s="1" t="s">
        <v>73</v>
      </c>
      <c r="C477" s="18">
        <v>42948</v>
      </c>
      <c r="D477" s="1">
        <v>20</v>
      </c>
      <c r="F477" s="17">
        <v>43113</v>
      </c>
    </row>
    <row r="478" spans="1:6" ht="15.75" hidden="1" customHeight="1">
      <c r="A478" s="1">
        <v>477</v>
      </c>
      <c r="B478" s="1" t="s">
        <v>76</v>
      </c>
      <c r="C478" s="18">
        <v>42948</v>
      </c>
      <c r="D478" s="1">
        <v>20</v>
      </c>
      <c r="F478" s="17">
        <v>43113</v>
      </c>
    </row>
    <row r="479" spans="1:6" ht="15.75" hidden="1" customHeight="1">
      <c r="A479" s="1">
        <v>478</v>
      </c>
      <c r="B479" s="1" t="s">
        <v>79</v>
      </c>
      <c r="C479" s="18">
        <v>42948</v>
      </c>
      <c r="D479" s="1">
        <v>20</v>
      </c>
      <c r="F479" s="17">
        <v>43113</v>
      </c>
    </row>
    <row r="480" spans="1:6" ht="15.75" hidden="1" customHeight="1">
      <c r="A480" s="1">
        <v>479</v>
      </c>
      <c r="B480" s="1" t="s">
        <v>82</v>
      </c>
      <c r="C480" s="18">
        <v>42948</v>
      </c>
      <c r="D480" s="1">
        <v>20</v>
      </c>
      <c r="F480" s="17">
        <v>43113</v>
      </c>
    </row>
    <row r="481" spans="1:6" ht="15.75" hidden="1" customHeight="1">
      <c r="A481" s="1">
        <v>480</v>
      </c>
      <c r="B481" s="1" t="s">
        <v>92</v>
      </c>
      <c r="C481" s="18">
        <v>42948</v>
      </c>
      <c r="D481" s="1">
        <v>20</v>
      </c>
      <c r="F481" s="17">
        <v>43113</v>
      </c>
    </row>
    <row r="482" spans="1:6" ht="15.75" hidden="1" customHeight="1">
      <c r="A482" s="1">
        <v>481</v>
      </c>
      <c r="B482" s="1" t="s">
        <v>90</v>
      </c>
      <c r="C482" s="18">
        <v>42979</v>
      </c>
      <c r="D482" s="1">
        <v>20</v>
      </c>
      <c r="F482" s="17">
        <v>43113</v>
      </c>
    </row>
    <row r="483" spans="1:6" ht="15.75" hidden="1" customHeight="1">
      <c r="A483" s="1">
        <v>482</v>
      </c>
      <c r="B483" s="1" t="s">
        <v>15</v>
      </c>
      <c r="C483" s="18">
        <v>42979</v>
      </c>
      <c r="D483" s="1">
        <v>20</v>
      </c>
      <c r="F483" s="17">
        <v>43113</v>
      </c>
    </row>
    <row r="484" spans="1:6" ht="15.75" hidden="1" customHeight="1">
      <c r="A484" s="1">
        <v>483</v>
      </c>
      <c r="B484" s="1" t="s">
        <v>22</v>
      </c>
      <c r="C484" s="18">
        <v>42979</v>
      </c>
      <c r="D484" s="1">
        <v>20</v>
      </c>
      <c r="F484" s="17">
        <v>43113</v>
      </c>
    </row>
    <row r="485" spans="1:6" ht="15.75" hidden="1" customHeight="1">
      <c r="A485" s="1">
        <v>484</v>
      </c>
      <c r="B485" s="1" t="s">
        <v>26</v>
      </c>
      <c r="C485" s="18">
        <v>42979</v>
      </c>
      <c r="D485" s="1">
        <v>20</v>
      </c>
      <c r="F485" s="17">
        <v>43113</v>
      </c>
    </row>
    <row r="486" spans="1:6" ht="15.75" customHeight="1">
      <c r="A486" s="1">
        <v>485</v>
      </c>
      <c r="B486" s="1" t="s">
        <v>31</v>
      </c>
      <c r="C486" s="18">
        <v>42979</v>
      </c>
      <c r="D486" s="1">
        <v>20</v>
      </c>
      <c r="E486" s="19"/>
      <c r="F486" s="17">
        <v>43113</v>
      </c>
    </row>
    <row r="487" spans="1:6" ht="15.75" hidden="1" customHeight="1">
      <c r="A487" s="1">
        <v>486</v>
      </c>
      <c r="B487" s="1" t="s">
        <v>35</v>
      </c>
      <c r="C487" s="18">
        <v>42979</v>
      </c>
      <c r="D487" s="1">
        <v>20</v>
      </c>
      <c r="E487" s="16"/>
      <c r="F487" s="17">
        <v>43113</v>
      </c>
    </row>
    <row r="488" spans="1:6" ht="15.75" hidden="1" customHeight="1">
      <c r="A488" s="1">
        <v>487</v>
      </c>
      <c r="B488" s="1" t="s">
        <v>39</v>
      </c>
      <c r="C488" s="18">
        <v>42979</v>
      </c>
      <c r="F488" s="17"/>
    </row>
    <row r="489" spans="1:6" ht="15.75" hidden="1" customHeight="1">
      <c r="A489" s="1">
        <v>488</v>
      </c>
      <c r="B489" s="1" t="s">
        <v>42</v>
      </c>
      <c r="C489" s="18">
        <v>42979</v>
      </c>
      <c r="D489" s="1">
        <v>20</v>
      </c>
      <c r="F489" s="17">
        <v>43113</v>
      </c>
    </row>
    <row r="490" spans="1:6" ht="15.75" hidden="1" customHeight="1">
      <c r="A490" s="1">
        <v>489</v>
      </c>
      <c r="B490" s="1" t="s">
        <v>45</v>
      </c>
      <c r="C490" s="18">
        <v>42979</v>
      </c>
      <c r="D490" s="1">
        <v>20</v>
      </c>
      <c r="F490" s="17">
        <v>43113</v>
      </c>
    </row>
    <row r="491" spans="1:6" ht="15.75" hidden="1" customHeight="1">
      <c r="A491" s="1">
        <v>490</v>
      </c>
      <c r="B491" s="1" t="s">
        <v>48</v>
      </c>
      <c r="C491" s="18">
        <v>42979</v>
      </c>
      <c r="D491" s="1">
        <v>20</v>
      </c>
      <c r="E491" s="19"/>
      <c r="F491" s="17">
        <v>43113</v>
      </c>
    </row>
    <row r="492" spans="1:6" ht="15.75" hidden="1" customHeight="1">
      <c r="A492" s="1">
        <v>491</v>
      </c>
      <c r="B492" s="1" t="s">
        <v>51</v>
      </c>
      <c r="C492" s="18">
        <v>42979</v>
      </c>
      <c r="D492" s="1">
        <v>20</v>
      </c>
      <c r="F492" s="17">
        <v>43113</v>
      </c>
    </row>
    <row r="493" spans="1:6" ht="15.75" hidden="1" customHeight="1">
      <c r="A493" s="1">
        <v>492</v>
      </c>
      <c r="B493" s="1" t="s">
        <v>53</v>
      </c>
      <c r="C493" s="18">
        <v>42979</v>
      </c>
      <c r="F493" s="17"/>
    </row>
    <row r="494" spans="1:6" ht="15.75" hidden="1" customHeight="1">
      <c r="A494" s="1">
        <v>493</v>
      </c>
      <c r="B494" s="1" t="s">
        <v>55</v>
      </c>
      <c r="C494" s="18">
        <v>42979</v>
      </c>
      <c r="D494" s="1">
        <v>20</v>
      </c>
      <c r="F494" s="17">
        <v>43113</v>
      </c>
    </row>
    <row r="495" spans="1:6" ht="15.75" hidden="1" customHeight="1">
      <c r="A495" s="1">
        <v>494</v>
      </c>
      <c r="B495" s="1" t="s">
        <v>57</v>
      </c>
      <c r="C495" s="18">
        <v>42979</v>
      </c>
      <c r="F495" s="17"/>
    </row>
    <row r="496" spans="1:6" ht="15.75" hidden="1" customHeight="1">
      <c r="A496" s="1">
        <v>495</v>
      </c>
      <c r="B496" s="1" t="s">
        <v>59</v>
      </c>
      <c r="C496" s="18">
        <v>42979</v>
      </c>
      <c r="F496" s="17"/>
    </row>
    <row r="497" spans="1:6" ht="15.75" hidden="1" customHeight="1">
      <c r="A497" s="1">
        <v>496</v>
      </c>
      <c r="B497" s="1" t="s">
        <v>62</v>
      </c>
      <c r="C497" s="18">
        <v>42979</v>
      </c>
      <c r="D497" s="1">
        <v>20</v>
      </c>
      <c r="F497" s="17">
        <v>43113</v>
      </c>
    </row>
    <row r="498" spans="1:6" ht="15.75" hidden="1" customHeight="1">
      <c r="A498" s="1">
        <v>497</v>
      </c>
      <c r="B498" s="1" t="s">
        <v>65</v>
      </c>
      <c r="C498" s="18">
        <v>42979</v>
      </c>
      <c r="D498" s="1">
        <v>20</v>
      </c>
      <c r="F498" s="17">
        <v>43113</v>
      </c>
    </row>
    <row r="499" spans="1:6" ht="15.75" hidden="1" customHeight="1">
      <c r="A499" s="1">
        <v>498</v>
      </c>
      <c r="B499" s="1" t="s">
        <v>67</v>
      </c>
      <c r="C499" s="18">
        <v>42979</v>
      </c>
      <c r="D499" s="1">
        <v>20</v>
      </c>
      <c r="F499" s="17">
        <v>43113</v>
      </c>
    </row>
    <row r="500" spans="1:6" ht="15.75" hidden="1" customHeight="1">
      <c r="A500" s="1">
        <v>499</v>
      </c>
      <c r="B500" s="1" t="s">
        <v>70</v>
      </c>
      <c r="C500" s="18">
        <v>42979</v>
      </c>
      <c r="D500" s="1">
        <v>20</v>
      </c>
      <c r="F500" s="17">
        <v>43113</v>
      </c>
    </row>
    <row r="501" spans="1:6" ht="15.75" hidden="1" customHeight="1">
      <c r="A501" s="1">
        <v>500</v>
      </c>
      <c r="B501" s="1" t="s">
        <v>73</v>
      </c>
      <c r="C501" s="18">
        <v>42979</v>
      </c>
      <c r="D501" s="1">
        <v>20</v>
      </c>
      <c r="F501" s="17">
        <v>43113</v>
      </c>
    </row>
    <row r="502" spans="1:6" ht="15.75" hidden="1" customHeight="1">
      <c r="A502" s="1">
        <v>501</v>
      </c>
      <c r="B502" s="1" t="s">
        <v>76</v>
      </c>
      <c r="C502" s="18">
        <v>42979</v>
      </c>
      <c r="D502" s="1">
        <v>20</v>
      </c>
      <c r="F502" s="17">
        <v>43113</v>
      </c>
    </row>
    <row r="503" spans="1:6" ht="15.75" hidden="1" customHeight="1">
      <c r="A503" s="1">
        <v>502</v>
      </c>
      <c r="B503" s="1" t="s">
        <v>79</v>
      </c>
      <c r="C503" s="18">
        <v>42979</v>
      </c>
      <c r="D503" s="1">
        <v>20</v>
      </c>
      <c r="F503" s="17">
        <v>43113</v>
      </c>
    </row>
    <row r="504" spans="1:6" ht="15.75" hidden="1" customHeight="1">
      <c r="A504" s="1">
        <v>503</v>
      </c>
      <c r="B504" s="1" t="s">
        <v>82</v>
      </c>
      <c r="C504" s="18">
        <v>42979</v>
      </c>
      <c r="D504" s="1">
        <v>20</v>
      </c>
      <c r="F504" s="17">
        <v>43113</v>
      </c>
    </row>
    <row r="505" spans="1:6" ht="15.75" hidden="1" customHeight="1">
      <c r="A505" s="1">
        <v>504</v>
      </c>
      <c r="B505" s="1" t="s">
        <v>92</v>
      </c>
      <c r="C505" s="18">
        <v>42979</v>
      </c>
      <c r="D505" s="1">
        <v>20</v>
      </c>
      <c r="F505" s="17">
        <v>43113</v>
      </c>
    </row>
    <row r="506" spans="1:6" ht="15.75" hidden="1" customHeight="1">
      <c r="A506" s="1">
        <v>505</v>
      </c>
      <c r="B506" s="1" t="s">
        <v>90</v>
      </c>
      <c r="C506" s="18">
        <v>43009</v>
      </c>
      <c r="D506" s="1">
        <v>20</v>
      </c>
      <c r="F506" s="17">
        <v>43113</v>
      </c>
    </row>
    <row r="507" spans="1:6" ht="15.75" hidden="1" customHeight="1">
      <c r="A507" s="1">
        <v>506</v>
      </c>
      <c r="B507" s="1" t="s">
        <v>15</v>
      </c>
      <c r="C507" s="18">
        <v>43009</v>
      </c>
      <c r="D507" s="1">
        <v>20</v>
      </c>
      <c r="F507" s="17">
        <v>43113</v>
      </c>
    </row>
    <row r="508" spans="1:6" ht="15.75" hidden="1" customHeight="1">
      <c r="A508" s="1">
        <v>507</v>
      </c>
      <c r="B508" s="1" t="s">
        <v>22</v>
      </c>
      <c r="C508" s="18">
        <v>43009</v>
      </c>
      <c r="D508" s="1">
        <v>20</v>
      </c>
      <c r="F508" s="17">
        <v>43113</v>
      </c>
    </row>
    <row r="509" spans="1:6" ht="15.75" hidden="1" customHeight="1">
      <c r="A509" s="1">
        <v>508</v>
      </c>
      <c r="B509" s="1" t="s">
        <v>26</v>
      </c>
      <c r="C509" s="18">
        <v>43009</v>
      </c>
      <c r="D509" s="1">
        <v>20</v>
      </c>
      <c r="F509" s="17">
        <v>43113</v>
      </c>
    </row>
    <row r="510" spans="1:6" ht="15.75" customHeight="1">
      <c r="A510" s="1">
        <v>509</v>
      </c>
      <c r="B510" s="1" t="s">
        <v>31</v>
      </c>
      <c r="C510" s="18">
        <v>43009</v>
      </c>
      <c r="D510" s="1">
        <v>20</v>
      </c>
      <c r="E510" s="19"/>
      <c r="F510" s="17">
        <v>43113</v>
      </c>
    </row>
    <row r="511" spans="1:6" ht="15.75" hidden="1" customHeight="1">
      <c r="A511" s="1">
        <v>510</v>
      </c>
      <c r="B511" s="1" t="s">
        <v>35</v>
      </c>
      <c r="C511" s="18">
        <v>43009</v>
      </c>
      <c r="D511" s="1">
        <v>20</v>
      </c>
      <c r="F511" s="17">
        <v>43113</v>
      </c>
    </row>
    <row r="512" spans="1:6" ht="15.75" hidden="1" customHeight="1">
      <c r="A512" s="1">
        <v>511</v>
      </c>
      <c r="B512" s="1" t="s">
        <v>39</v>
      </c>
      <c r="C512" s="18">
        <v>43009</v>
      </c>
      <c r="F512" s="17"/>
    </row>
    <row r="513" spans="1:6" ht="15.75" hidden="1" customHeight="1">
      <c r="A513" s="1">
        <v>512</v>
      </c>
      <c r="B513" s="1" t="s">
        <v>42</v>
      </c>
      <c r="C513" s="18">
        <v>43009</v>
      </c>
      <c r="D513" s="1">
        <v>20</v>
      </c>
      <c r="F513" s="17">
        <v>43113</v>
      </c>
    </row>
    <row r="514" spans="1:6" ht="15.75" hidden="1" customHeight="1">
      <c r="A514" s="1">
        <v>513</v>
      </c>
      <c r="B514" s="1" t="s">
        <v>45</v>
      </c>
      <c r="C514" s="18">
        <v>43009</v>
      </c>
      <c r="D514" s="1">
        <v>20</v>
      </c>
      <c r="F514" s="17">
        <v>43113</v>
      </c>
    </row>
    <row r="515" spans="1:6" ht="15.75" hidden="1" customHeight="1">
      <c r="A515" s="1">
        <v>514</v>
      </c>
      <c r="B515" s="1" t="s">
        <v>48</v>
      </c>
      <c r="C515" s="18">
        <v>43009</v>
      </c>
      <c r="D515" s="1">
        <v>20</v>
      </c>
      <c r="E515" s="19"/>
      <c r="F515" s="17">
        <v>43113</v>
      </c>
    </row>
    <row r="516" spans="1:6" ht="15.75" hidden="1" customHeight="1">
      <c r="A516" s="1">
        <v>515</v>
      </c>
      <c r="B516" s="1" t="s">
        <v>51</v>
      </c>
      <c r="C516" s="18">
        <v>43009</v>
      </c>
      <c r="D516" s="1">
        <v>20</v>
      </c>
      <c r="F516" s="17">
        <v>43113</v>
      </c>
    </row>
    <row r="517" spans="1:6" ht="15.75" hidden="1" customHeight="1">
      <c r="A517" s="1">
        <v>516</v>
      </c>
      <c r="B517" s="1" t="s">
        <v>53</v>
      </c>
      <c r="C517" s="18">
        <v>43009</v>
      </c>
      <c r="F517" s="17"/>
    </row>
    <row r="518" spans="1:6" ht="15.75" hidden="1" customHeight="1">
      <c r="A518" s="1">
        <v>517</v>
      </c>
      <c r="B518" s="1" t="s">
        <v>55</v>
      </c>
      <c r="C518" s="18">
        <v>43009</v>
      </c>
      <c r="D518" s="1">
        <v>20</v>
      </c>
      <c r="F518" s="17">
        <v>43113</v>
      </c>
    </row>
    <row r="519" spans="1:6" ht="15.75" hidden="1" customHeight="1">
      <c r="A519" s="1">
        <v>518</v>
      </c>
      <c r="B519" s="1" t="s">
        <v>57</v>
      </c>
      <c r="C519" s="18">
        <v>43009</v>
      </c>
      <c r="F519" s="17"/>
    </row>
    <row r="520" spans="1:6" ht="15.75" hidden="1" customHeight="1">
      <c r="A520" s="1">
        <v>519</v>
      </c>
      <c r="B520" s="1" t="s">
        <v>59</v>
      </c>
      <c r="C520" s="18">
        <v>43009</v>
      </c>
      <c r="F520" s="17"/>
    </row>
    <row r="521" spans="1:6" ht="15.75" hidden="1" customHeight="1">
      <c r="A521" s="1">
        <v>520</v>
      </c>
      <c r="B521" s="1" t="s">
        <v>62</v>
      </c>
      <c r="C521" s="18">
        <v>43009</v>
      </c>
      <c r="D521" s="1">
        <v>20</v>
      </c>
      <c r="F521" s="17">
        <v>43113</v>
      </c>
    </row>
    <row r="522" spans="1:6" ht="15.75" hidden="1" customHeight="1">
      <c r="A522" s="1">
        <v>521</v>
      </c>
      <c r="B522" s="1" t="s">
        <v>65</v>
      </c>
      <c r="C522" s="18">
        <v>43009</v>
      </c>
      <c r="D522" s="1">
        <v>20</v>
      </c>
      <c r="F522" s="17">
        <v>43113</v>
      </c>
    </row>
    <row r="523" spans="1:6" ht="15.75" hidden="1" customHeight="1">
      <c r="A523" s="1">
        <v>522</v>
      </c>
      <c r="B523" s="1" t="s">
        <v>67</v>
      </c>
      <c r="C523" s="18">
        <v>43009</v>
      </c>
      <c r="D523" s="1">
        <v>20</v>
      </c>
      <c r="F523" s="17">
        <v>43113</v>
      </c>
    </row>
    <row r="524" spans="1:6" ht="15.75" hidden="1" customHeight="1">
      <c r="A524" s="1">
        <v>523</v>
      </c>
      <c r="B524" s="1" t="s">
        <v>70</v>
      </c>
      <c r="C524" s="18">
        <v>43009</v>
      </c>
      <c r="D524" s="1">
        <v>20</v>
      </c>
      <c r="F524" s="17">
        <v>43113</v>
      </c>
    </row>
    <row r="525" spans="1:6" ht="15.75" hidden="1" customHeight="1">
      <c r="A525" s="1">
        <v>524</v>
      </c>
      <c r="B525" s="1" t="s">
        <v>73</v>
      </c>
      <c r="C525" s="18">
        <v>43009</v>
      </c>
      <c r="D525" s="1">
        <v>20</v>
      </c>
      <c r="F525" s="17">
        <v>43113</v>
      </c>
    </row>
    <row r="526" spans="1:6" ht="15.75" hidden="1" customHeight="1">
      <c r="A526" s="1">
        <v>525</v>
      </c>
      <c r="B526" s="1" t="s">
        <v>76</v>
      </c>
      <c r="C526" s="18">
        <v>43009</v>
      </c>
      <c r="D526" s="1">
        <v>20</v>
      </c>
      <c r="F526" s="17">
        <v>43113</v>
      </c>
    </row>
    <row r="527" spans="1:6" ht="15.75" hidden="1" customHeight="1">
      <c r="A527" s="1">
        <v>526</v>
      </c>
      <c r="B527" s="1" t="s">
        <v>79</v>
      </c>
      <c r="C527" s="18">
        <v>43009</v>
      </c>
      <c r="D527" s="1">
        <v>20</v>
      </c>
      <c r="F527" s="17">
        <v>43113</v>
      </c>
    </row>
    <row r="528" spans="1:6" ht="15.75" hidden="1" customHeight="1">
      <c r="A528" s="1">
        <v>527</v>
      </c>
      <c r="B528" s="1" t="s">
        <v>82</v>
      </c>
      <c r="C528" s="18">
        <v>43009</v>
      </c>
      <c r="D528" s="1">
        <v>20</v>
      </c>
      <c r="F528" s="17">
        <v>43113</v>
      </c>
    </row>
    <row r="529" spans="1:6" ht="15.75" hidden="1" customHeight="1">
      <c r="A529" s="1">
        <v>528</v>
      </c>
      <c r="B529" s="1" t="s">
        <v>92</v>
      </c>
      <c r="C529" s="18">
        <v>43009</v>
      </c>
      <c r="D529" s="1">
        <v>20</v>
      </c>
      <c r="F529" s="17">
        <v>43113</v>
      </c>
    </row>
    <row r="530" spans="1:6" ht="15.75" hidden="1" customHeight="1">
      <c r="A530" s="1">
        <v>529</v>
      </c>
      <c r="B530" s="1" t="s">
        <v>90</v>
      </c>
      <c r="C530" s="18">
        <v>43040</v>
      </c>
      <c r="D530" s="1">
        <v>20</v>
      </c>
      <c r="F530" s="17">
        <v>43113</v>
      </c>
    </row>
    <row r="531" spans="1:6" ht="15.75" hidden="1" customHeight="1">
      <c r="A531" s="1">
        <v>530</v>
      </c>
      <c r="B531" s="1" t="s">
        <v>15</v>
      </c>
      <c r="C531" s="18">
        <v>43040</v>
      </c>
      <c r="D531" s="1">
        <v>20</v>
      </c>
      <c r="F531" s="17">
        <v>43113</v>
      </c>
    </row>
    <row r="532" spans="1:6" ht="15.75" hidden="1" customHeight="1">
      <c r="A532" s="1">
        <v>531</v>
      </c>
      <c r="B532" s="1" t="s">
        <v>22</v>
      </c>
      <c r="C532" s="18">
        <v>43040</v>
      </c>
      <c r="D532" s="1">
        <v>20</v>
      </c>
      <c r="F532" s="17">
        <v>43113</v>
      </c>
    </row>
    <row r="533" spans="1:6" ht="15.75" hidden="1" customHeight="1">
      <c r="A533" s="1">
        <v>532</v>
      </c>
      <c r="B533" s="1" t="s">
        <v>26</v>
      </c>
      <c r="C533" s="18">
        <v>43040</v>
      </c>
      <c r="D533" s="1">
        <v>20</v>
      </c>
      <c r="F533" s="17">
        <v>43113</v>
      </c>
    </row>
    <row r="534" spans="1:6" ht="15.75" customHeight="1">
      <c r="A534" s="1">
        <v>533</v>
      </c>
      <c r="B534" s="1" t="s">
        <v>31</v>
      </c>
      <c r="C534" s="18">
        <v>43040</v>
      </c>
      <c r="D534" s="1">
        <v>20</v>
      </c>
      <c r="E534" s="19"/>
      <c r="F534" s="17">
        <v>43113</v>
      </c>
    </row>
    <row r="535" spans="1:6" ht="15.75" hidden="1" customHeight="1">
      <c r="A535" s="1">
        <v>534</v>
      </c>
      <c r="B535" s="1" t="s">
        <v>35</v>
      </c>
      <c r="C535" s="18">
        <v>43040</v>
      </c>
      <c r="D535" s="1">
        <v>20</v>
      </c>
      <c r="F535" s="17">
        <v>43113</v>
      </c>
    </row>
    <row r="536" spans="1:6" ht="15.75" hidden="1" customHeight="1">
      <c r="A536" s="1">
        <v>535</v>
      </c>
      <c r="B536" s="1" t="s">
        <v>39</v>
      </c>
      <c r="C536" s="18">
        <v>43040</v>
      </c>
      <c r="F536" s="17"/>
    </row>
    <row r="537" spans="1:6" ht="15.75" hidden="1" customHeight="1">
      <c r="A537" s="1">
        <v>536</v>
      </c>
      <c r="B537" s="1" t="s">
        <v>42</v>
      </c>
      <c r="C537" s="18">
        <v>43040</v>
      </c>
      <c r="D537" s="1">
        <v>20</v>
      </c>
      <c r="F537" s="17">
        <v>43113</v>
      </c>
    </row>
    <row r="538" spans="1:6" ht="15.75" hidden="1" customHeight="1">
      <c r="A538" s="1">
        <v>537</v>
      </c>
      <c r="B538" s="1" t="s">
        <v>45</v>
      </c>
      <c r="C538" s="18">
        <v>43040</v>
      </c>
      <c r="D538" s="1">
        <v>20</v>
      </c>
      <c r="F538" s="17">
        <v>43337</v>
      </c>
    </row>
    <row r="539" spans="1:6" ht="15.75" hidden="1" customHeight="1">
      <c r="A539" s="1">
        <v>538</v>
      </c>
      <c r="B539" s="1" t="s">
        <v>48</v>
      </c>
      <c r="C539" s="18">
        <v>43040</v>
      </c>
      <c r="D539" s="1">
        <v>20</v>
      </c>
      <c r="E539" s="19"/>
      <c r="F539" s="17">
        <v>43113</v>
      </c>
    </row>
    <row r="540" spans="1:6" ht="15.75" hidden="1" customHeight="1">
      <c r="A540" s="1">
        <v>539</v>
      </c>
      <c r="B540" s="1" t="s">
        <v>51</v>
      </c>
      <c r="C540" s="18">
        <v>43040</v>
      </c>
      <c r="D540" s="1">
        <v>20</v>
      </c>
      <c r="F540" s="17">
        <v>43113</v>
      </c>
    </row>
    <row r="541" spans="1:6" ht="15.75" hidden="1" customHeight="1">
      <c r="A541" s="1">
        <v>540</v>
      </c>
      <c r="B541" s="1" t="s">
        <v>53</v>
      </c>
      <c r="C541" s="18">
        <v>43040</v>
      </c>
      <c r="F541" s="17"/>
    </row>
    <row r="542" spans="1:6" ht="15.75" hidden="1" customHeight="1">
      <c r="A542" s="1">
        <v>541</v>
      </c>
      <c r="B542" s="1" t="s">
        <v>55</v>
      </c>
      <c r="C542" s="18">
        <v>43040</v>
      </c>
      <c r="D542" s="1">
        <v>20</v>
      </c>
      <c r="F542" s="17">
        <v>43113</v>
      </c>
    </row>
    <row r="543" spans="1:6" ht="15.75" hidden="1" customHeight="1">
      <c r="A543" s="1">
        <v>542</v>
      </c>
      <c r="B543" s="1" t="s">
        <v>57</v>
      </c>
      <c r="C543" s="18">
        <v>43040</v>
      </c>
      <c r="F543" s="17"/>
    </row>
    <row r="544" spans="1:6" ht="15.75" hidden="1" customHeight="1">
      <c r="A544" s="1">
        <v>543</v>
      </c>
      <c r="B544" s="1" t="s">
        <v>59</v>
      </c>
      <c r="C544" s="18">
        <v>43040</v>
      </c>
      <c r="F544" s="17"/>
    </row>
    <row r="545" spans="1:6" ht="15.75" hidden="1" customHeight="1">
      <c r="A545" s="1">
        <v>544</v>
      </c>
      <c r="B545" s="1" t="s">
        <v>62</v>
      </c>
      <c r="C545" s="18">
        <v>43040</v>
      </c>
      <c r="D545" s="1">
        <v>20</v>
      </c>
      <c r="F545" s="17">
        <v>43113</v>
      </c>
    </row>
    <row r="546" spans="1:6" ht="15.75" hidden="1" customHeight="1">
      <c r="A546" s="1">
        <v>545</v>
      </c>
      <c r="B546" s="1" t="s">
        <v>65</v>
      </c>
      <c r="C546" s="18">
        <v>43040</v>
      </c>
      <c r="D546" s="1">
        <v>20</v>
      </c>
      <c r="F546" s="17">
        <v>43113</v>
      </c>
    </row>
    <row r="547" spans="1:6" ht="15.75" hidden="1" customHeight="1">
      <c r="A547" s="1">
        <v>546</v>
      </c>
      <c r="B547" s="1" t="s">
        <v>67</v>
      </c>
      <c r="C547" s="18">
        <v>43040</v>
      </c>
      <c r="D547" s="1">
        <v>0</v>
      </c>
      <c r="E547" s="1" t="s">
        <v>94</v>
      </c>
      <c r="F547" s="17"/>
    </row>
    <row r="548" spans="1:6" ht="15.75" hidden="1" customHeight="1">
      <c r="A548" s="1">
        <v>547</v>
      </c>
      <c r="B548" s="1" t="s">
        <v>70</v>
      </c>
      <c r="C548" s="18">
        <v>43040</v>
      </c>
      <c r="D548" s="1">
        <v>20</v>
      </c>
      <c r="F548" s="17">
        <v>43113</v>
      </c>
    </row>
    <row r="549" spans="1:6" ht="15.75" hidden="1" customHeight="1">
      <c r="A549" s="1">
        <v>548</v>
      </c>
      <c r="B549" s="1" t="s">
        <v>73</v>
      </c>
      <c r="C549" s="18">
        <v>43040</v>
      </c>
      <c r="D549" s="1">
        <v>20</v>
      </c>
      <c r="F549" s="17">
        <v>43113</v>
      </c>
    </row>
    <row r="550" spans="1:6" ht="15.75" hidden="1" customHeight="1">
      <c r="A550" s="1">
        <v>549</v>
      </c>
      <c r="B550" s="1" t="s">
        <v>76</v>
      </c>
      <c r="C550" s="18">
        <v>43040</v>
      </c>
      <c r="D550" s="1">
        <v>20</v>
      </c>
      <c r="E550" s="1">
        <v>426622</v>
      </c>
      <c r="F550" s="17">
        <v>43512</v>
      </c>
    </row>
    <row r="551" spans="1:6" ht="15.75" hidden="1" customHeight="1">
      <c r="A551" s="1">
        <v>550</v>
      </c>
      <c r="B551" s="1" t="s">
        <v>79</v>
      </c>
      <c r="C551" s="18">
        <v>43040</v>
      </c>
      <c r="D551" s="1">
        <v>20</v>
      </c>
      <c r="F551" s="17">
        <v>43113</v>
      </c>
    </row>
    <row r="552" spans="1:6" ht="15.75" hidden="1" customHeight="1">
      <c r="A552" s="1">
        <v>551</v>
      </c>
      <c r="B552" s="1" t="s">
        <v>82</v>
      </c>
      <c r="C552" s="18">
        <v>43040</v>
      </c>
      <c r="D552" s="1">
        <v>20</v>
      </c>
      <c r="F552" s="17">
        <v>43113</v>
      </c>
    </row>
    <row r="553" spans="1:6" ht="15.75" hidden="1" customHeight="1">
      <c r="A553" s="1">
        <v>552</v>
      </c>
      <c r="B553" s="1" t="s">
        <v>92</v>
      </c>
      <c r="C553" s="18">
        <v>43040</v>
      </c>
      <c r="D553" s="1">
        <v>20</v>
      </c>
      <c r="E553" s="1" t="s">
        <v>95</v>
      </c>
      <c r="F553" s="17">
        <v>43510</v>
      </c>
    </row>
    <row r="554" spans="1:6" ht="15.75" hidden="1" customHeight="1">
      <c r="A554" s="1">
        <v>553</v>
      </c>
      <c r="B554" s="1" t="s">
        <v>90</v>
      </c>
      <c r="C554" s="18">
        <v>43070</v>
      </c>
      <c r="D554" s="1">
        <v>20</v>
      </c>
      <c r="F554" s="17">
        <v>43113</v>
      </c>
    </row>
    <row r="555" spans="1:6" ht="15.75" hidden="1" customHeight="1">
      <c r="A555" s="1">
        <v>554</v>
      </c>
      <c r="B555" s="1" t="s">
        <v>15</v>
      </c>
      <c r="C555" s="18">
        <v>43070</v>
      </c>
      <c r="D555" s="1">
        <v>20</v>
      </c>
      <c r="F555" s="17">
        <v>43113</v>
      </c>
    </row>
    <row r="556" spans="1:6" ht="15.75" hidden="1" customHeight="1">
      <c r="A556" s="1">
        <v>555</v>
      </c>
      <c r="B556" s="1" t="s">
        <v>22</v>
      </c>
      <c r="C556" s="18">
        <v>43070</v>
      </c>
      <c r="D556" s="1">
        <v>20</v>
      </c>
      <c r="F556" s="17">
        <v>43113</v>
      </c>
    </row>
    <row r="557" spans="1:6" ht="15.75" hidden="1" customHeight="1">
      <c r="A557" s="1">
        <v>556</v>
      </c>
      <c r="B557" s="1" t="s">
        <v>26</v>
      </c>
      <c r="C557" s="18">
        <v>43070</v>
      </c>
      <c r="D557" s="1">
        <v>20</v>
      </c>
      <c r="F557" s="17">
        <v>43113</v>
      </c>
    </row>
    <row r="558" spans="1:6" ht="15.75" customHeight="1">
      <c r="A558" s="1">
        <v>557</v>
      </c>
      <c r="B558" s="1" t="s">
        <v>31</v>
      </c>
      <c r="C558" s="18">
        <v>43070</v>
      </c>
      <c r="D558" s="1">
        <v>20</v>
      </c>
      <c r="E558" s="19"/>
      <c r="F558" s="17">
        <v>43113</v>
      </c>
    </row>
    <row r="559" spans="1:6" ht="15.75" hidden="1" customHeight="1">
      <c r="A559" s="1">
        <v>558</v>
      </c>
      <c r="B559" s="1" t="s">
        <v>35</v>
      </c>
      <c r="C559" s="18">
        <v>43070</v>
      </c>
      <c r="D559" s="1">
        <v>20</v>
      </c>
      <c r="E559" s="16"/>
      <c r="F559" s="17">
        <v>43113</v>
      </c>
    </row>
    <row r="560" spans="1:6" ht="15.75" hidden="1" customHeight="1">
      <c r="A560" s="1">
        <v>559</v>
      </c>
      <c r="B560" s="1" t="s">
        <v>39</v>
      </c>
      <c r="C560" s="18">
        <v>43070</v>
      </c>
      <c r="F560" s="17"/>
    </row>
    <row r="561" spans="1:6" ht="15.75" hidden="1" customHeight="1">
      <c r="A561" s="1">
        <v>560</v>
      </c>
      <c r="B561" s="1" t="s">
        <v>42</v>
      </c>
      <c r="C561" s="18">
        <v>43070</v>
      </c>
      <c r="D561" s="1">
        <v>20</v>
      </c>
      <c r="F561" s="17">
        <v>43113</v>
      </c>
    </row>
    <row r="562" spans="1:6" ht="15.75" hidden="1" customHeight="1">
      <c r="A562" s="1">
        <v>561</v>
      </c>
      <c r="B562" s="1" t="s">
        <v>45</v>
      </c>
      <c r="C562" s="18">
        <v>43070</v>
      </c>
      <c r="D562" s="1">
        <v>20</v>
      </c>
      <c r="F562" s="17">
        <v>43337</v>
      </c>
    </row>
    <row r="563" spans="1:6" ht="15.75" hidden="1" customHeight="1">
      <c r="A563" s="1">
        <v>562</v>
      </c>
      <c r="B563" s="1" t="s">
        <v>48</v>
      </c>
      <c r="C563" s="18">
        <v>43070</v>
      </c>
      <c r="D563" s="1">
        <v>20</v>
      </c>
      <c r="E563" s="19"/>
      <c r="F563" s="17">
        <v>43113</v>
      </c>
    </row>
    <row r="564" spans="1:6" ht="15.75" hidden="1" customHeight="1">
      <c r="A564" s="1">
        <v>563</v>
      </c>
      <c r="B564" s="1" t="s">
        <v>51</v>
      </c>
      <c r="C564" s="18">
        <v>43070</v>
      </c>
      <c r="D564" s="1">
        <v>20</v>
      </c>
      <c r="F564" s="17">
        <v>43113</v>
      </c>
    </row>
    <row r="565" spans="1:6" ht="15.75" hidden="1" customHeight="1">
      <c r="A565" s="1">
        <v>564</v>
      </c>
      <c r="B565" s="1" t="s">
        <v>53</v>
      </c>
      <c r="C565" s="18">
        <v>43070</v>
      </c>
      <c r="F565" s="17"/>
    </row>
    <row r="566" spans="1:6" ht="15.75" hidden="1" customHeight="1">
      <c r="A566" s="1">
        <v>565</v>
      </c>
      <c r="B566" s="1" t="s">
        <v>55</v>
      </c>
      <c r="C566" s="18">
        <v>43070</v>
      </c>
      <c r="D566" s="1">
        <v>20</v>
      </c>
      <c r="F566" s="17">
        <v>43113</v>
      </c>
    </row>
    <row r="567" spans="1:6" ht="15.75" hidden="1" customHeight="1">
      <c r="A567" s="1">
        <v>566</v>
      </c>
      <c r="B567" s="1" t="s">
        <v>57</v>
      </c>
      <c r="C567" s="18">
        <v>43070</v>
      </c>
      <c r="F567" s="17"/>
    </row>
    <row r="568" spans="1:6" ht="15.75" hidden="1" customHeight="1">
      <c r="A568" s="1">
        <v>567</v>
      </c>
      <c r="B568" s="1" t="s">
        <v>59</v>
      </c>
      <c r="C568" s="18">
        <v>43070</v>
      </c>
      <c r="F568" s="17"/>
    </row>
    <row r="569" spans="1:6" ht="15.75" hidden="1" customHeight="1">
      <c r="A569" s="1">
        <v>568</v>
      </c>
      <c r="B569" s="1" t="s">
        <v>62</v>
      </c>
      <c r="C569" s="18">
        <v>43070</v>
      </c>
      <c r="D569" s="1">
        <v>20</v>
      </c>
      <c r="F569" s="17">
        <v>43113</v>
      </c>
    </row>
    <row r="570" spans="1:6" ht="15.75" hidden="1" customHeight="1">
      <c r="A570" s="1">
        <v>569</v>
      </c>
      <c r="B570" s="1" t="s">
        <v>65</v>
      </c>
      <c r="C570" s="18">
        <v>43070</v>
      </c>
      <c r="D570" s="1">
        <v>20</v>
      </c>
      <c r="F570" s="17">
        <v>43113</v>
      </c>
    </row>
    <row r="571" spans="1:6" ht="15.75" hidden="1" customHeight="1">
      <c r="A571" s="1">
        <v>570</v>
      </c>
      <c r="B571" s="1" t="s">
        <v>67</v>
      </c>
      <c r="C571" s="18">
        <v>43070</v>
      </c>
      <c r="D571" s="1">
        <v>0</v>
      </c>
      <c r="E571" s="1" t="s">
        <v>94</v>
      </c>
      <c r="F571" s="17"/>
    </row>
    <row r="572" spans="1:6" ht="15.75" hidden="1" customHeight="1">
      <c r="A572" s="1">
        <v>571</v>
      </c>
      <c r="B572" s="1" t="s">
        <v>70</v>
      </c>
      <c r="C572" s="18">
        <v>43070</v>
      </c>
      <c r="D572" s="1">
        <v>20</v>
      </c>
      <c r="F572" s="17">
        <v>43113</v>
      </c>
    </row>
    <row r="573" spans="1:6" ht="15.75" hidden="1" customHeight="1">
      <c r="A573" s="1">
        <v>572</v>
      </c>
      <c r="B573" s="1" t="s">
        <v>73</v>
      </c>
      <c r="C573" s="18">
        <v>43070</v>
      </c>
      <c r="D573" s="1">
        <v>20</v>
      </c>
      <c r="F573" s="17">
        <v>43113</v>
      </c>
    </row>
    <row r="574" spans="1:6" ht="15.75" hidden="1" customHeight="1">
      <c r="A574" s="1">
        <v>573</v>
      </c>
      <c r="B574" s="1" t="s">
        <v>76</v>
      </c>
      <c r="C574" s="18">
        <v>43070</v>
      </c>
      <c r="D574" s="1">
        <v>20</v>
      </c>
      <c r="E574" s="1">
        <v>426622</v>
      </c>
      <c r="F574" s="17">
        <v>43512</v>
      </c>
    </row>
    <row r="575" spans="1:6" ht="15.75" hidden="1" customHeight="1">
      <c r="A575" s="1">
        <v>574</v>
      </c>
      <c r="B575" s="1" t="s">
        <v>79</v>
      </c>
      <c r="C575" s="18">
        <v>43070</v>
      </c>
      <c r="D575" s="1">
        <v>20</v>
      </c>
      <c r="F575" s="17">
        <v>43113</v>
      </c>
    </row>
    <row r="576" spans="1:6" ht="15.75" hidden="1" customHeight="1">
      <c r="A576" s="1">
        <v>575</v>
      </c>
      <c r="B576" s="1" t="s">
        <v>82</v>
      </c>
      <c r="C576" s="18">
        <v>43070</v>
      </c>
      <c r="D576" s="1">
        <v>20</v>
      </c>
      <c r="F576" s="17">
        <v>43113</v>
      </c>
    </row>
    <row r="577" spans="1:6" ht="15.75" hidden="1" customHeight="1">
      <c r="A577" s="1">
        <v>576</v>
      </c>
      <c r="B577" s="1" t="s">
        <v>92</v>
      </c>
      <c r="C577" s="18">
        <v>43070</v>
      </c>
      <c r="D577" s="1">
        <v>20</v>
      </c>
      <c r="E577" s="1" t="s">
        <v>95</v>
      </c>
      <c r="F577" s="17">
        <v>43510</v>
      </c>
    </row>
    <row r="578" spans="1:6" ht="15.75" hidden="1" customHeight="1">
      <c r="A578" s="1">
        <v>577</v>
      </c>
      <c r="B578" s="1" t="s">
        <v>90</v>
      </c>
      <c r="C578" s="18">
        <v>43101</v>
      </c>
      <c r="D578" s="1">
        <v>20</v>
      </c>
      <c r="F578" s="17">
        <v>43113</v>
      </c>
    </row>
    <row r="579" spans="1:6" ht="15.75" hidden="1" customHeight="1">
      <c r="A579" s="1">
        <v>578</v>
      </c>
      <c r="B579" s="1" t="s">
        <v>15</v>
      </c>
      <c r="C579" s="18">
        <v>43101</v>
      </c>
      <c r="D579" s="1">
        <v>20</v>
      </c>
      <c r="F579" s="17">
        <v>43113</v>
      </c>
    </row>
    <row r="580" spans="1:6" ht="15.75" hidden="1" customHeight="1">
      <c r="A580" s="1">
        <v>579</v>
      </c>
      <c r="B580" s="1" t="s">
        <v>22</v>
      </c>
      <c r="C580" s="18">
        <v>43101</v>
      </c>
      <c r="D580" s="1">
        <v>20</v>
      </c>
      <c r="F580" s="17">
        <v>43113</v>
      </c>
    </row>
    <row r="581" spans="1:6" ht="15.75" hidden="1" customHeight="1">
      <c r="A581" s="1">
        <v>580</v>
      </c>
      <c r="B581" s="1" t="s">
        <v>26</v>
      </c>
      <c r="C581" s="18">
        <v>43101</v>
      </c>
      <c r="D581" s="1">
        <v>20</v>
      </c>
      <c r="F581" s="17">
        <v>43113</v>
      </c>
    </row>
    <row r="582" spans="1:6" ht="15.75" customHeight="1">
      <c r="A582" s="1">
        <v>581</v>
      </c>
      <c r="B582" s="1" t="s">
        <v>31</v>
      </c>
      <c r="C582" s="18">
        <v>43101</v>
      </c>
      <c r="D582" s="1">
        <v>20</v>
      </c>
      <c r="E582" s="19"/>
      <c r="F582" s="17">
        <v>43334</v>
      </c>
    </row>
    <row r="583" spans="1:6" ht="15.75" hidden="1" customHeight="1">
      <c r="A583" s="1">
        <v>582</v>
      </c>
      <c r="B583" s="1" t="s">
        <v>35</v>
      </c>
      <c r="C583" s="18">
        <v>43101</v>
      </c>
      <c r="D583" s="1">
        <v>20</v>
      </c>
      <c r="F583" s="17">
        <v>43113</v>
      </c>
    </row>
    <row r="584" spans="1:6" ht="15.75" hidden="1" customHeight="1">
      <c r="A584" s="1">
        <v>583</v>
      </c>
      <c r="B584" s="1" t="s">
        <v>39</v>
      </c>
      <c r="C584" s="18">
        <v>43101</v>
      </c>
      <c r="F584" s="17"/>
    </row>
    <row r="585" spans="1:6" ht="15.75" hidden="1" customHeight="1">
      <c r="A585" s="1">
        <v>584</v>
      </c>
      <c r="B585" s="1" t="s">
        <v>42</v>
      </c>
      <c r="C585" s="18">
        <v>43101</v>
      </c>
      <c r="D585" s="1">
        <v>20</v>
      </c>
      <c r="F585" s="17">
        <v>43113</v>
      </c>
    </row>
    <row r="586" spans="1:6" ht="15.75" hidden="1" customHeight="1">
      <c r="A586" s="1">
        <v>585</v>
      </c>
      <c r="B586" s="1" t="s">
        <v>45</v>
      </c>
      <c r="C586" s="18">
        <v>43101</v>
      </c>
      <c r="D586" s="1">
        <v>20</v>
      </c>
      <c r="F586" s="17">
        <v>43337</v>
      </c>
    </row>
    <row r="587" spans="1:6" ht="15.75" hidden="1" customHeight="1">
      <c r="A587" s="1">
        <v>586</v>
      </c>
      <c r="B587" s="1" t="s">
        <v>48</v>
      </c>
      <c r="C587" s="18">
        <v>43101</v>
      </c>
      <c r="D587" s="1">
        <v>20</v>
      </c>
      <c r="E587" s="19"/>
      <c r="F587" s="17">
        <v>43113</v>
      </c>
    </row>
    <row r="588" spans="1:6" ht="15.75" hidden="1" customHeight="1">
      <c r="A588" s="1">
        <v>587</v>
      </c>
      <c r="B588" s="1" t="s">
        <v>51</v>
      </c>
      <c r="C588" s="18">
        <v>43101</v>
      </c>
      <c r="D588" s="1">
        <v>20</v>
      </c>
      <c r="F588" s="17">
        <v>43113</v>
      </c>
    </row>
    <row r="589" spans="1:6" ht="15.75" hidden="1" customHeight="1">
      <c r="A589" s="1">
        <v>588</v>
      </c>
      <c r="B589" s="1" t="s">
        <v>53</v>
      </c>
      <c r="C589" s="18">
        <v>43101</v>
      </c>
      <c r="F589" s="17"/>
    </row>
    <row r="590" spans="1:6" ht="15.75" hidden="1" customHeight="1">
      <c r="A590" s="1">
        <v>589</v>
      </c>
      <c r="B590" s="1" t="s">
        <v>55</v>
      </c>
      <c r="C590" s="18">
        <v>43101</v>
      </c>
      <c r="D590" s="1">
        <v>20</v>
      </c>
      <c r="F590" s="17">
        <v>43113</v>
      </c>
    </row>
    <row r="591" spans="1:6" ht="15.75" hidden="1" customHeight="1">
      <c r="A591" s="1">
        <v>590</v>
      </c>
      <c r="B591" s="1" t="s">
        <v>57</v>
      </c>
      <c r="C591" s="18">
        <v>43101</v>
      </c>
      <c r="F591" s="17"/>
    </row>
    <row r="592" spans="1:6" ht="15.75" hidden="1" customHeight="1">
      <c r="A592" s="1">
        <v>591</v>
      </c>
      <c r="B592" s="1" t="s">
        <v>59</v>
      </c>
      <c r="C592" s="18">
        <v>43101</v>
      </c>
      <c r="F592" s="17"/>
    </row>
    <row r="593" spans="1:6" ht="15.75" hidden="1" customHeight="1">
      <c r="A593" s="1">
        <v>592</v>
      </c>
      <c r="B593" s="1" t="s">
        <v>62</v>
      </c>
      <c r="C593" s="18">
        <v>43101</v>
      </c>
      <c r="D593" s="1">
        <v>20</v>
      </c>
      <c r="F593" s="17">
        <v>43113</v>
      </c>
    </row>
    <row r="594" spans="1:6" ht="15.75" hidden="1" customHeight="1">
      <c r="A594" s="1">
        <v>593</v>
      </c>
      <c r="B594" s="1" t="s">
        <v>65</v>
      </c>
      <c r="C594" s="18">
        <v>43101</v>
      </c>
      <c r="D594" s="1">
        <v>20</v>
      </c>
      <c r="F594" s="17">
        <v>43113</v>
      </c>
    </row>
    <row r="595" spans="1:6" ht="15.75" hidden="1" customHeight="1">
      <c r="A595" s="1">
        <v>594</v>
      </c>
      <c r="B595" s="1" t="s">
        <v>67</v>
      </c>
      <c r="C595" s="18">
        <v>43101</v>
      </c>
      <c r="D595" s="1">
        <v>0</v>
      </c>
      <c r="E595" s="1" t="s">
        <v>94</v>
      </c>
      <c r="F595" s="17"/>
    </row>
    <row r="596" spans="1:6" ht="15.75" hidden="1" customHeight="1">
      <c r="A596" s="1">
        <v>595</v>
      </c>
      <c r="B596" s="1" t="s">
        <v>70</v>
      </c>
      <c r="C596" s="18">
        <v>43101</v>
      </c>
      <c r="D596" s="1">
        <v>20</v>
      </c>
      <c r="F596" s="17">
        <v>43113</v>
      </c>
    </row>
    <row r="597" spans="1:6" ht="15.75" hidden="1" customHeight="1">
      <c r="A597" s="1">
        <v>596</v>
      </c>
      <c r="B597" s="1" t="s">
        <v>73</v>
      </c>
      <c r="C597" s="18">
        <v>43101</v>
      </c>
      <c r="D597" s="1">
        <v>20</v>
      </c>
      <c r="F597" s="17">
        <v>43113</v>
      </c>
    </row>
    <row r="598" spans="1:6" ht="15.75" hidden="1" customHeight="1">
      <c r="A598" s="1">
        <v>597</v>
      </c>
      <c r="B598" s="1" t="s">
        <v>76</v>
      </c>
      <c r="C598" s="18">
        <v>43101</v>
      </c>
      <c r="D598" s="1">
        <v>20</v>
      </c>
      <c r="E598" s="1">
        <v>426622</v>
      </c>
      <c r="F598" s="17">
        <v>43512</v>
      </c>
    </row>
    <row r="599" spans="1:6" ht="15.75" hidden="1" customHeight="1">
      <c r="A599" s="1">
        <v>598</v>
      </c>
      <c r="B599" s="1" t="s">
        <v>79</v>
      </c>
      <c r="C599" s="18">
        <v>43101</v>
      </c>
      <c r="D599" s="1">
        <v>20</v>
      </c>
      <c r="F599" s="17">
        <v>43113</v>
      </c>
    </row>
    <row r="600" spans="1:6" ht="15.75" hidden="1" customHeight="1">
      <c r="A600" s="1">
        <v>599</v>
      </c>
      <c r="B600" s="1" t="s">
        <v>82</v>
      </c>
      <c r="C600" s="18">
        <v>43101</v>
      </c>
      <c r="D600" s="1">
        <v>20</v>
      </c>
      <c r="F600" s="17">
        <v>43113</v>
      </c>
    </row>
    <row r="601" spans="1:6" ht="15.75" hidden="1" customHeight="1">
      <c r="A601" s="1">
        <v>600</v>
      </c>
      <c r="B601" s="1" t="s">
        <v>92</v>
      </c>
      <c r="C601" s="18">
        <v>43101</v>
      </c>
      <c r="D601" s="1">
        <v>20</v>
      </c>
      <c r="E601" s="1" t="s">
        <v>95</v>
      </c>
      <c r="F601" s="17">
        <v>43510</v>
      </c>
    </row>
    <row r="602" spans="1:6" ht="15.75" hidden="1" customHeight="1">
      <c r="A602" s="1">
        <v>601</v>
      </c>
      <c r="B602" s="1" t="s">
        <v>90</v>
      </c>
      <c r="C602" s="18">
        <v>43132</v>
      </c>
      <c r="D602" s="1">
        <v>20</v>
      </c>
      <c r="F602" s="17">
        <v>43113</v>
      </c>
    </row>
    <row r="603" spans="1:6" ht="15.75" hidden="1" customHeight="1">
      <c r="A603" s="1">
        <v>602</v>
      </c>
      <c r="B603" s="1" t="s">
        <v>15</v>
      </c>
      <c r="C603" s="18">
        <v>43132</v>
      </c>
      <c r="D603" s="1">
        <v>20</v>
      </c>
      <c r="F603" s="17">
        <v>43334</v>
      </c>
    </row>
    <row r="604" spans="1:6" ht="15.75" hidden="1" customHeight="1">
      <c r="A604" s="1">
        <v>603</v>
      </c>
      <c r="B604" s="1" t="s">
        <v>22</v>
      </c>
      <c r="C604" s="18">
        <v>43132</v>
      </c>
      <c r="D604" s="1">
        <v>20</v>
      </c>
      <c r="F604" s="17">
        <v>43334</v>
      </c>
    </row>
    <row r="605" spans="1:6" ht="15.75" hidden="1" customHeight="1">
      <c r="A605" s="1">
        <v>604</v>
      </c>
      <c r="B605" s="1" t="s">
        <v>26</v>
      </c>
      <c r="C605" s="18">
        <v>43132</v>
      </c>
      <c r="D605" s="1">
        <v>20</v>
      </c>
      <c r="F605" s="17">
        <v>43334</v>
      </c>
    </row>
    <row r="606" spans="1:6" ht="15.75" customHeight="1">
      <c r="A606" s="1">
        <v>605</v>
      </c>
      <c r="B606" s="1" t="s">
        <v>31</v>
      </c>
      <c r="C606" s="18">
        <v>43132</v>
      </c>
      <c r="D606" s="1">
        <v>20</v>
      </c>
      <c r="E606" s="19"/>
      <c r="F606" s="17">
        <v>43334</v>
      </c>
    </row>
    <row r="607" spans="1:6" ht="15.75" hidden="1" customHeight="1">
      <c r="A607" s="1">
        <v>606</v>
      </c>
      <c r="B607" s="1" t="s">
        <v>35</v>
      </c>
      <c r="C607" s="18">
        <v>43132</v>
      </c>
      <c r="D607" s="1">
        <v>20</v>
      </c>
      <c r="F607" s="17">
        <v>43334</v>
      </c>
    </row>
    <row r="608" spans="1:6" ht="15.75" hidden="1" customHeight="1">
      <c r="A608" s="1">
        <v>607</v>
      </c>
      <c r="B608" s="1" t="s">
        <v>39</v>
      </c>
      <c r="C608" s="18">
        <v>43132</v>
      </c>
      <c r="F608" s="17"/>
    </row>
    <row r="609" spans="1:6" ht="15.75" hidden="1" customHeight="1">
      <c r="A609" s="1">
        <v>608</v>
      </c>
      <c r="B609" s="1" t="s">
        <v>42</v>
      </c>
      <c r="C609" s="18">
        <v>43132</v>
      </c>
      <c r="D609" s="1">
        <v>20</v>
      </c>
      <c r="F609" s="17">
        <v>43334</v>
      </c>
    </row>
    <row r="610" spans="1:6" ht="15.75" hidden="1" customHeight="1">
      <c r="A610" s="1">
        <v>609</v>
      </c>
      <c r="B610" s="1" t="s">
        <v>45</v>
      </c>
      <c r="C610" s="18">
        <v>43132</v>
      </c>
      <c r="D610" s="1">
        <v>20</v>
      </c>
      <c r="F610" s="17">
        <v>43337</v>
      </c>
    </row>
    <row r="611" spans="1:6" ht="15.75" hidden="1" customHeight="1">
      <c r="A611" s="1">
        <v>610</v>
      </c>
      <c r="B611" s="1" t="s">
        <v>48</v>
      </c>
      <c r="C611" s="18">
        <v>43132</v>
      </c>
      <c r="D611" s="1">
        <v>20</v>
      </c>
      <c r="E611" s="19"/>
      <c r="F611" s="17">
        <v>43334</v>
      </c>
    </row>
    <row r="612" spans="1:6" ht="15.75" hidden="1" customHeight="1">
      <c r="A612" s="1">
        <v>611</v>
      </c>
      <c r="B612" s="1" t="s">
        <v>51</v>
      </c>
      <c r="C612" s="18">
        <v>43132</v>
      </c>
      <c r="D612" s="1">
        <v>20</v>
      </c>
      <c r="F612" s="17">
        <v>43334</v>
      </c>
    </row>
    <row r="613" spans="1:6" ht="15.75" hidden="1" customHeight="1">
      <c r="A613" s="1">
        <v>612</v>
      </c>
      <c r="B613" s="1" t="s">
        <v>53</v>
      </c>
      <c r="C613" s="18">
        <v>43132</v>
      </c>
      <c r="F613" s="17"/>
    </row>
    <row r="614" spans="1:6" ht="15.75" hidden="1" customHeight="1">
      <c r="A614" s="1">
        <v>613</v>
      </c>
      <c r="B614" s="1" t="s">
        <v>55</v>
      </c>
      <c r="C614" s="18">
        <v>43132</v>
      </c>
      <c r="D614" s="1">
        <v>20</v>
      </c>
      <c r="F614" s="17">
        <v>43334</v>
      </c>
    </row>
    <row r="615" spans="1:6" ht="15.75" hidden="1" customHeight="1">
      <c r="A615" s="1">
        <v>614</v>
      </c>
      <c r="B615" s="1" t="s">
        <v>57</v>
      </c>
      <c r="C615" s="18">
        <v>43132</v>
      </c>
      <c r="F615" s="17"/>
    </row>
    <row r="616" spans="1:6" ht="15.75" hidden="1" customHeight="1">
      <c r="A616" s="1">
        <v>615</v>
      </c>
      <c r="B616" s="1" t="s">
        <v>59</v>
      </c>
      <c r="C616" s="18">
        <v>43132</v>
      </c>
      <c r="F616" s="17"/>
    </row>
    <row r="617" spans="1:6" ht="15.75" hidden="1" customHeight="1">
      <c r="A617" s="1">
        <v>616</v>
      </c>
      <c r="B617" s="1" t="s">
        <v>62</v>
      </c>
      <c r="C617" s="18">
        <v>43132</v>
      </c>
      <c r="D617" s="1">
        <v>20</v>
      </c>
      <c r="F617" s="17">
        <v>43334</v>
      </c>
    </row>
    <row r="618" spans="1:6" ht="15.75" hidden="1" customHeight="1">
      <c r="A618" s="1">
        <v>617</v>
      </c>
      <c r="B618" s="1" t="s">
        <v>65</v>
      </c>
      <c r="C618" s="18">
        <v>43132</v>
      </c>
      <c r="D618" s="1">
        <v>20</v>
      </c>
      <c r="F618" s="17">
        <v>43337</v>
      </c>
    </row>
    <row r="619" spans="1:6" ht="15.75" hidden="1" customHeight="1">
      <c r="A619" s="1">
        <v>618</v>
      </c>
      <c r="B619" s="1" t="s">
        <v>67</v>
      </c>
      <c r="C619" s="18">
        <v>43132</v>
      </c>
      <c r="D619" s="1">
        <v>0</v>
      </c>
      <c r="E619" s="1" t="s">
        <v>94</v>
      </c>
      <c r="F619" s="17"/>
    </row>
    <row r="620" spans="1:6" ht="15.75" hidden="1" customHeight="1">
      <c r="A620" s="1">
        <v>619</v>
      </c>
      <c r="B620" s="1" t="s">
        <v>70</v>
      </c>
      <c r="C620" s="18">
        <v>43132</v>
      </c>
      <c r="D620" s="1">
        <v>20</v>
      </c>
      <c r="F620" s="17">
        <v>43334</v>
      </c>
    </row>
    <row r="621" spans="1:6" ht="15.75" hidden="1" customHeight="1">
      <c r="A621" s="1">
        <v>620</v>
      </c>
      <c r="B621" s="1" t="s">
        <v>73</v>
      </c>
      <c r="C621" s="18">
        <v>43132</v>
      </c>
      <c r="D621" s="1">
        <v>20</v>
      </c>
      <c r="F621" s="17">
        <v>43334</v>
      </c>
    </row>
    <row r="622" spans="1:6" ht="15.75" hidden="1" customHeight="1">
      <c r="A622" s="1">
        <v>621</v>
      </c>
      <c r="B622" s="1" t="s">
        <v>76</v>
      </c>
      <c r="C622" s="18">
        <v>43132</v>
      </c>
      <c r="D622" s="1">
        <v>20</v>
      </c>
      <c r="E622" s="1">
        <v>426622</v>
      </c>
      <c r="F622" s="17">
        <v>43512</v>
      </c>
    </row>
    <row r="623" spans="1:6" ht="15.75" hidden="1" customHeight="1">
      <c r="A623" s="1">
        <v>622</v>
      </c>
      <c r="B623" s="1" t="s">
        <v>79</v>
      </c>
      <c r="C623" s="18">
        <v>43132</v>
      </c>
      <c r="D623" s="1">
        <v>20</v>
      </c>
      <c r="F623" s="17">
        <v>43334</v>
      </c>
    </row>
    <row r="624" spans="1:6" ht="15.75" hidden="1" customHeight="1">
      <c r="A624" s="1">
        <v>623</v>
      </c>
      <c r="B624" s="1" t="s">
        <v>82</v>
      </c>
      <c r="C624" s="18">
        <v>43132</v>
      </c>
      <c r="D624" s="1">
        <v>20</v>
      </c>
      <c r="F624" s="17">
        <v>43334</v>
      </c>
    </row>
    <row r="625" spans="1:6" ht="15.75" hidden="1" customHeight="1">
      <c r="A625" s="1">
        <v>624</v>
      </c>
      <c r="B625" s="1" t="s">
        <v>92</v>
      </c>
      <c r="C625" s="18">
        <v>43132</v>
      </c>
      <c r="D625" s="1">
        <v>20</v>
      </c>
      <c r="E625" s="1" t="s">
        <v>95</v>
      </c>
      <c r="F625" s="17">
        <v>43510</v>
      </c>
    </row>
    <row r="626" spans="1:6" ht="15.75" hidden="1" customHeight="1">
      <c r="A626" s="1">
        <v>625</v>
      </c>
      <c r="B626" s="1" t="s">
        <v>90</v>
      </c>
      <c r="C626" s="18">
        <v>43160</v>
      </c>
      <c r="D626" s="1">
        <v>20</v>
      </c>
      <c r="F626" s="17">
        <v>43113</v>
      </c>
    </row>
    <row r="627" spans="1:6" ht="15.75" hidden="1" customHeight="1">
      <c r="A627" s="1">
        <v>626</v>
      </c>
      <c r="B627" s="1" t="s">
        <v>15</v>
      </c>
      <c r="C627" s="18">
        <v>43160</v>
      </c>
      <c r="D627" s="1">
        <v>20</v>
      </c>
      <c r="F627" s="17">
        <v>43334</v>
      </c>
    </row>
    <row r="628" spans="1:6" ht="15.75" hidden="1" customHeight="1">
      <c r="A628" s="1">
        <v>627</v>
      </c>
      <c r="B628" s="1" t="s">
        <v>22</v>
      </c>
      <c r="C628" s="18">
        <v>43160</v>
      </c>
      <c r="D628" s="1">
        <v>20</v>
      </c>
      <c r="F628" s="17">
        <v>43334</v>
      </c>
    </row>
    <row r="629" spans="1:6" ht="15.75" hidden="1" customHeight="1">
      <c r="A629" s="1">
        <v>628</v>
      </c>
      <c r="B629" s="1" t="s">
        <v>26</v>
      </c>
      <c r="C629" s="18">
        <v>43160</v>
      </c>
      <c r="D629" s="1">
        <v>20</v>
      </c>
      <c r="F629" s="17">
        <v>43334</v>
      </c>
    </row>
    <row r="630" spans="1:6" ht="15.75" customHeight="1">
      <c r="A630" s="1">
        <v>629</v>
      </c>
      <c r="B630" s="1" t="s">
        <v>31</v>
      </c>
      <c r="C630" s="18">
        <v>43160</v>
      </c>
      <c r="D630" s="1">
        <v>20</v>
      </c>
      <c r="E630" s="19"/>
      <c r="F630" s="17">
        <v>43334</v>
      </c>
    </row>
    <row r="631" spans="1:6" ht="15.75" hidden="1" customHeight="1">
      <c r="A631" s="1">
        <v>630</v>
      </c>
      <c r="B631" s="1" t="s">
        <v>35</v>
      </c>
      <c r="C631" s="18">
        <v>43160</v>
      </c>
      <c r="D631" s="1">
        <v>20</v>
      </c>
      <c r="F631" s="17">
        <v>43334</v>
      </c>
    </row>
    <row r="632" spans="1:6" ht="15.75" hidden="1" customHeight="1">
      <c r="A632" s="1">
        <v>631</v>
      </c>
      <c r="B632" s="1" t="s">
        <v>39</v>
      </c>
      <c r="C632" s="18">
        <v>43160</v>
      </c>
      <c r="F632" s="17"/>
    </row>
    <row r="633" spans="1:6" ht="15.75" hidden="1" customHeight="1">
      <c r="A633" s="1">
        <v>633</v>
      </c>
      <c r="B633" s="1" t="s">
        <v>45</v>
      </c>
      <c r="C633" s="18">
        <v>43160</v>
      </c>
      <c r="D633" s="1">
        <v>20</v>
      </c>
      <c r="F633" s="17">
        <v>43337</v>
      </c>
    </row>
    <row r="634" spans="1:6" ht="15.75" hidden="1" customHeight="1">
      <c r="A634" s="1">
        <v>634</v>
      </c>
      <c r="B634" s="1" t="s">
        <v>48</v>
      </c>
      <c r="C634" s="18">
        <v>43160</v>
      </c>
      <c r="D634" s="1">
        <v>20</v>
      </c>
      <c r="E634" s="19"/>
      <c r="F634" s="17">
        <v>43334</v>
      </c>
    </row>
    <row r="635" spans="1:6" ht="15.75" hidden="1" customHeight="1">
      <c r="A635" s="1">
        <v>635</v>
      </c>
      <c r="B635" s="1" t="s">
        <v>51</v>
      </c>
      <c r="C635" s="18">
        <v>43160</v>
      </c>
      <c r="D635" s="1">
        <v>20</v>
      </c>
      <c r="F635" s="17">
        <v>43334</v>
      </c>
    </row>
    <row r="636" spans="1:6" ht="15.75" hidden="1" customHeight="1">
      <c r="A636" s="1">
        <v>636</v>
      </c>
      <c r="B636" s="1" t="s">
        <v>53</v>
      </c>
      <c r="C636" s="18">
        <v>43160</v>
      </c>
      <c r="F636" s="17"/>
    </row>
    <row r="637" spans="1:6" ht="15.75" hidden="1" customHeight="1">
      <c r="A637" s="1">
        <v>637</v>
      </c>
      <c r="B637" s="1" t="s">
        <v>55</v>
      </c>
      <c r="C637" s="18">
        <v>43160</v>
      </c>
      <c r="D637" s="1">
        <v>20</v>
      </c>
      <c r="F637" s="17">
        <v>43334</v>
      </c>
    </row>
    <row r="638" spans="1:6" ht="15.75" hidden="1" customHeight="1">
      <c r="A638" s="1">
        <v>638</v>
      </c>
      <c r="B638" s="1" t="s">
        <v>57</v>
      </c>
      <c r="C638" s="18">
        <v>43160</v>
      </c>
      <c r="F638" s="17"/>
    </row>
    <row r="639" spans="1:6" ht="15.75" hidden="1" customHeight="1">
      <c r="A639" s="1">
        <v>639</v>
      </c>
      <c r="B639" s="1" t="s">
        <v>59</v>
      </c>
      <c r="C639" s="18">
        <v>43160</v>
      </c>
      <c r="F639" s="17"/>
    </row>
    <row r="640" spans="1:6" ht="15.75" hidden="1" customHeight="1">
      <c r="A640" s="1">
        <v>640</v>
      </c>
      <c r="B640" s="1" t="s">
        <v>62</v>
      </c>
      <c r="C640" s="18">
        <v>43160</v>
      </c>
      <c r="D640" s="1">
        <v>20</v>
      </c>
      <c r="F640" s="17">
        <v>43334</v>
      </c>
    </row>
    <row r="641" spans="1:6" ht="15.75" hidden="1" customHeight="1">
      <c r="A641" s="1">
        <v>641</v>
      </c>
      <c r="B641" s="1" t="s">
        <v>65</v>
      </c>
      <c r="C641" s="18">
        <v>43160</v>
      </c>
      <c r="D641" s="1">
        <v>20</v>
      </c>
      <c r="F641" s="17">
        <v>43337</v>
      </c>
    </row>
    <row r="642" spans="1:6" ht="15.75" hidden="1" customHeight="1">
      <c r="A642" s="1">
        <v>642</v>
      </c>
      <c r="B642" s="1" t="s">
        <v>67</v>
      </c>
      <c r="C642" s="18">
        <v>43160</v>
      </c>
      <c r="D642" s="1">
        <v>0</v>
      </c>
      <c r="E642" s="1" t="s">
        <v>94</v>
      </c>
      <c r="F642" s="17"/>
    </row>
    <row r="643" spans="1:6" ht="15.75" hidden="1" customHeight="1">
      <c r="A643" s="1">
        <v>643</v>
      </c>
      <c r="B643" s="1" t="s">
        <v>70</v>
      </c>
      <c r="C643" s="18">
        <v>43160</v>
      </c>
      <c r="D643" s="1">
        <v>20</v>
      </c>
      <c r="F643" s="17">
        <v>43334</v>
      </c>
    </row>
    <row r="644" spans="1:6" ht="15.75" hidden="1" customHeight="1">
      <c r="A644" s="1">
        <v>644</v>
      </c>
      <c r="B644" s="1" t="s">
        <v>73</v>
      </c>
      <c r="C644" s="18">
        <v>43160</v>
      </c>
      <c r="D644" s="1">
        <v>20</v>
      </c>
      <c r="F644" s="17">
        <v>43334</v>
      </c>
    </row>
    <row r="645" spans="1:6" ht="15.75" hidden="1" customHeight="1">
      <c r="A645" s="1">
        <v>645</v>
      </c>
      <c r="B645" s="1" t="s">
        <v>76</v>
      </c>
      <c r="C645" s="18">
        <v>43160</v>
      </c>
      <c r="D645" s="1">
        <v>20</v>
      </c>
      <c r="E645" s="1">
        <v>426622</v>
      </c>
      <c r="F645" s="17">
        <v>43512</v>
      </c>
    </row>
    <row r="646" spans="1:6" ht="15.75" hidden="1" customHeight="1">
      <c r="A646" s="1">
        <v>646</v>
      </c>
      <c r="B646" s="1" t="s">
        <v>79</v>
      </c>
      <c r="C646" s="18">
        <v>43160</v>
      </c>
      <c r="D646" s="1">
        <v>20</v>
      </c>
      <c r="F646" s="17">
        <v>43334</v>
      </c>
    </row>
    <row r="647" spans="1:6" ht="15.75" hidden="1" customHeight="1">
      <c r="A647" s="1">
        <v>647</v>
      </c>
      <c r="B647" s="1" t="s">
        <v>82</v>
      </c>
      <c r="C647" s="18">
        <v>43160</v>
      </c>
      <c r="D647" s="1">
        <v>20</v>
      </c>
      <c r="F647" s="17">
        <v>43334</v>
      </c>
    </row>
    <row r="648" spans="1:6" ht="15.75" hidden="1" customHeight="1">
      <c r="A648" s="1">
        <v>648</v>
      </c>
      <c r="B648" s="1" t="s">
        <v>92</v>
      </c>
      <c r="C648" s="18">
        <v>43160</v>
      </c>
      <c r="D648" s="1">
        <v>20</v>
      </c>
      <c r="E648" s="1" t="s">
        <v>95</v>
      </c>
      <c r="F648" s="17">
        <v>43510</v>
      </c>
    </row>
    <row r="649" spans="1:6" ht="15.75" hidden="1" customHeight="1">
      <c r="A649" s="1">
        <v>632</v>
      </c>
      <c r="B649" s="1" t="s">
        <v>42</v>
      </c>
      <c r="C649" s="18">
        <v>43160</v>
      </c>
      <c r="D649" s="1">
        <v>20</v>
      </c>
      <c r="E649" s="1">
        <v>426615</v>
      </c>
      <c r="F649" s="17">
        <v>43421</v>
      </c>
    </row>
    <row r="650" spans="1:6" ht="15.75" hidden="1" customHeight="1">
      <c r="A650" s="1">
        <v>649</v>
      </c>
      <c r="B650" s="1" t="s">
        <v>90</v>
      </c>
      <c r="C650" s="18">
        <v>43191</v>
      </c>
      <c r="D650" s="1">
        <v>20</v>
      </c>
      <c r="F650" s="17">
        <v>43334</v>
      </c>
    </row>
    <row r="651" spans="1:6" ht="15.75" hidden="1" customHeight="1">
      <c r="A651" s="1">
        <v>650</v>
      </c>
      <c r="B651" s="1" t="s">
        <v>15</v>
      </c>
      <c r="C651" s="18">
        <v>43191</v>
      </c>
      <c r="D651" s="1">
        <v>20</v>
      </c>
      <c r="F651" s="17">
        <v>43334</v>
      </c>
    </row>
    <row r="652" spans="1:6" ht="15.75" hidden="1" customHeight="1">
      <c r="A652" s="1">
        <v>651</v>
      </c>
      <c r="B652" s="1" t="s">
        <v>22</v>
      </c>
      <c r="C652" s="18">
        <v>43191</v>
      </c>
      <c r="D652" s="1">
        <v>20</v>
      </c>
      <c r="F652" s="17">
        <v>43334</v>
      </c>
    </row>
    <row r="653" spans="1:6" ht="15.75" hidden="1" customHeight="1">
      <c r="A653" s="1">
        <v>652</v>
      </c>
      <c r="B653" s="1" t="s">
        <v>26</v>
      </c>
      <c r="C653" s="18">
        <v>43191</v>
      </c>
      <c r="D653" s="1">
        <v>20</v>
      </c>
      <c r="F653" s="17">
        <v>43334</v>
      </c>
    </row>
    <row r="654" spans="1:6" ht="15.75" customHeight="1">
      <c r="A654" s="1">
        <v>653</v>
      </c>
      <c r="B654" s="1" t="s">
        <v>31</v>
      </c>
      <c r="C654" s="18">
        <v>43191</v>
      </c>
      <c r="D654" s="1">
        <v>20</v>
      </c>
      <c r="E654" s="19"/>
      <c r="F654" s="17">
        <v>43334</v>
      </c>
    </row>
    <row r="655" spans="1:6" ht="15.75" hidden="1" customHeight="1">
      <c r="A655" s="1">
        <v>654</v>
      </c>
      <c r="B655" s="1" t="s">
        <v>35</v>
      </c>
      <c r="C655" s="18">
        <v>43191</v>
      </c>
      <c r="D655" s="1">
        <v>20</v>
      </c>
      <c r="F655" s="17">
        <v>43334</v>
      </c>
    </row>
    <row r="656" spans="1:6" ht="15.75" hidden="1" customHeight="1">
      <c r="A656" s="1">
        <v>655</v>
      </c>
      <c r="B656" s="1" t="s">
        <v>39</v>
      </c>
      <c r="C656" s="18">
        <v>43191</v>
      </c>
      <c r="F656" s="17"/>
    </row>
    <row r="657" spans="1:6" ht="15.75" hidden="1" customHeight="1">
      <c r="A657" s="1">
        <v>657</v>
      </c>
      <c r="B657" s="1" t="s">
        <v>45</v>
      </c>
      <c r="C657" s="18">
        <v>43191</v>
      </c>
      <c r="D657" s="1">
        <v>20</v>
      </c>
      <c r="F657" s="17">
        <v>43337</v>
      </c>
    </row>
    <row r="658" spans="1:6" ht="15.75" hidden="1" customHeight="1">
      <c r="A658" s="1">
        <v>658</v>
      </c>
      <c r="B658" s="1" t="s">
        <v>48</v>
      </c>
      <c r="C658" s="18">
        <v>43191</v>
      </c>
      <c r="D658" s="1">
        <v>20</v>
      </c>
      <c r="E658" s="19"/>
      <c r="F658" s="17">
        <v>43334</v>
      </c>
    </row>
    <row r="659" spans="1:6" ht="15.75" hidden="1" customHeight="1">
      <c r="A659" s="1">
        <v>659</v>
      </c>
      <c r="B659" s="1" t="s">
        <v>51</v>
      </c>
      <c r="C659" s="18">
        <v>43191</v>
      </c>
      <c r="D659" s="1">
        <v>20</v>
      </c>
      <c r="F659" s="17">
        <v>43334</v>
      </c>
    </row>
    <row r="660" spans="1:6" ht="15.75" hidden="1" customHeight="1">
      <c r="A660" s="1">
        <v>660</v>
      </c>
      <c r="B660" s="1" t="s">
        <v>53</v>
      </c>
      <c r="C660" s="18">
        <v>43191</v>
      </c>
      <c r="F660" s="17"/>
    </row>
    <row r="661" spans="1:6" ht="15.75" hidden="1" customHeight="1">
      <c r="A661" s="1">
        <v>661</v>
      </c>
      <c r="B661" s="1" t="s">
        <v>55</v>
      </c>
      <c r="C661" s="18">
        <v>43191</v>
      </c>
      <c r="D661" s="1">
        <v>20</v>
      </c>
      <c r="F661" s="17">
        <v>43334</v>
      </c>
    </row>
    <row r="662" spans="1:6" ht="15.75" hidden="1" customHeight="1">
      <c r="A662" s="1">
        <v>662</v>
      </c>
      <c r="B662" s="1" t="s">
        <v>57</v>
      </c>
      <c r="C662" s="18">
        <v>43191</v>
      </c>
      <c r="F662" s="17"/>
    </row>
    <row r="663" spans="1:6" ht="15.75" hidden="1" customHeight="1">
      <c r="A663" s="1">
        <v>663</v>
      </c>
      <c r="B663" s="1" t="s">
        <v>59</v>
      </c>
      <c r="C663" s="18">
        <v>43191</v>
      </c>
      <c r="F663" s="17"/>
    </row>
    <row r="664" spans="1:6" ht="15.75" hidden="1" customHeight="1">
      <c r="A664" s="1">
        <v>664</v>
      </c>
      <c r="B664" s="1" t="s">
        <v>62</v>
      </c>
      <c r="C664" s="18">
        <v>43191</v>
      </c>
      <c r="D664" s="1">
        <v>20</v>
      </c>
      <c r="F664" s="17">
        <v>43334</v>
      </c>
    </row>
    <row r="665" spans="1:6" ht="15.75" hidden="1" customHeight="1">
      <c r="A665" s="1">
        <v>665</v>
      </c>
      <c r="B665" s="1" t="s">
        <v>65</v>
      </c>
      <c r="C665" s="18">
        <v>43191</v>
      </c>
      <c r="D665" s="1">
        <v>20</v>
      </c>
      <c r="F665" s="17">
        <v>43337</v>
      </c>
    </row>
    <row r="666" spans="1:6" ht="15.75" hidden="1" customHeight="1">
      <c r="A666" s="1">
        <v>666</v>
      </c>
      <c r="B666" s="1" t="s">
        <v>67</v>
      </c>
      <c r="C666" s="18">
        <v>43191</v>
      </c>
      <c r="D666" s="1">
        <v>0</v>
      </c>
      <c r="E666" s="1" t="s">
        <v>94</v>
      </c>
      <c r="F666" s="17"/>
    </row>
    <row r="667" spans="1:6" ht="15.75" hidden="1" customHeight="1">
      <c r="A667" s="1">
        <v>667</v>
      </c>
      <c r="B667" s="1" t="s">
        <v>70</v>
      </c>
      <c r="C667" s="18">
        <v>43191</v>
      </c>
      <c r="D667" s="1">
        <v>20</v>
      </c>
      <c r="F667" s="17">
        <v>43334</v>
      </c>
    </row>
    <row r="668" spans="1:6" ht="15.75" hidden="1" customHeight="1">
      <c r="A668" s="1">
        <v>668</v>
      </c>
      <c r="B668" s="1" t="s">
        <v>73</v>
      </c>
      <c r="C668" s="18">
        <v>43191</v>
      </c>
      <c r="D668" s="1">
        <v>20</v>
      </c>
      <c r="F668" s="17">
        <v>43334</v>
      </c>
    </row>
    <row r="669" spans="1:6" ht="15.75" hidden="1" customHeight="1">
      <c r="A669" s="1">
        <v>669</v>
      </c>
      <c r="B669" s="1" t="s">
        <v>76</v>
      </c>
      <c r="C669" s="18">
        <v>43191</v>
      </c>
      <c r="D669" s="1">
        <v>20</v>
      </c>
      <c r="E669" s="1">
        <v>426622</v>
      </c>
      <c r="F669" s="17">
        <v>43512</v>
      </c>
    </row>
    <row r="670" spans="1:6" ht="15.75" hidden="1" customHeight="1">
      <c r="A670" s="1">
        <v>670</v>
      </c>
      <c r="B670" s="1" t="s">
        <v>79</v>
      </c>
      <c r="C670" s="18">
        <v>43191</v>
      </c>
      <c r="D670" s="1">
        <v>20</v>
      </c>
      <c r="F670" s="17">
        <v>43334</v>
      </c>
    </row>
    <row r="671" spans="1:6" ht="15.75" hidden="1" customHeight="1">
      <c r="A671" s="1">
        <v>671</v>
      </c>
      <c r="B671" s="1" t="s">
        <v>82</v>
      </c>
      <c r="C671" s="18">
        <v>43191</v>
      </c>
      <c r="D671" s="1">
        <v>20</v>
      </c>
      <c r="F671" s="17">
        <v>43334</v>
      </c>
    </row>
    <row r="672" spans="1:6" ht="15.75" hidden="1" customHeight="1">
      <c r="A672" s="1">
        <v>672</v>
      </c>
      <c r="B672" s="1" t="s">
        <v>92</v>
      </c>
      <c r="C672" s="18">
        <v>43191</v>
      </c>
      <c r="D672" s="1">
        <v>20</v>
      </c>
      <c r="E672" s="1" t="s">
        <v>95</v>
      </c>
      <c r="F672" s="17">
        <v>43510</v>
      </c>
    </row>
    <row r="673" spans="1:6" ht="15.75" hidden="1" customHeight="1">
      <c r="A673" s="1">
        <v>656</v>
      </c>
      <c r="B673" s="1" t="s">
        <v>42</v>
      </c>
      <c r="C673" s="18">
        <v>43191</v>
      </c>
      <c r="D673" s="1">
        <v>20</v>
      </c>
      <c r="E673" s="1">
        <v>426615</v>
      </c>
      <c r="F673" s="17">
        <v>43421</v>
      </c>
    </row>
    <row r="674" spans="1:6" ht="15.75" hidden="1" customHeight="1">
      <c r="A674" s="1">
        <v>674</v>
      </c>
      <c r="B674" s="1" t="s">
        <v>15</v>
      </c>
      <c r="C674" s="18">
        <v>43221</v>
      </c>
      <c r="D674" s="1">
        <v>20</v>
      </c>
      <c r="F674" s="17">
        <v>43337</v>
      </c>
    </row>
    <row r="675" spans="1:6" ht="15.75" hidden="1" customHeight="1">
      <c r="A675" s="1">
        <v>675</v>
      </c>
      <c r="B675" s="1" t="s">
        <v>22</v>
      </c>
      <c r="C675" s="18">
        <v>43221</v>
      </c>
      <c r="D675" s="1">
        <v>20</v>
      </c>
      <c r="F675" s="17">
        <v>43337</v>
      </c>
    </row>
    <row r="676" spans="1:6" ht="15.75" hidden="1" customHeight="1">
      <c r="A676" s="1">
        <v>676</v>
      </c>
      <c r="B676" s="1" t="s">
        <v>26</v>
      </c>
      <c r="C676" s="18">
        <v>43221</v>
      </c>
      <c r="D676" s="1">
        <v>20</v>
      </c>
      <c r="F676" s="17">
        <v>43337</v>
      </c>
    </row>
    <row r="677" spans="1:6" ht="15.75" hidden="1" customHeight="1">
      <c r="A677" s="1">
        <v>688</v>
      </c>
      <c r="B677" s="1" t="s">
        <v>62</v>
      </c>
      <c r="C677" s="18">
        <v>43221</v>
      </c>
      <c r="D677" s="1">
        <v>20</v>
      </c>
      <c r="E677" s="1">
        <v>426616</v>
      </c>
      <c r="F677" s="17">
        <v>43421</v>
      </c>
    </row>
    <row r="678" spans="1:6" ht="15.75" hidden="1" customHeight="1">
      <c r="A678" s="1">
        <v>679</v>
      </c>
      <c r="B678" s="1" t="s">
        <v>39</v>
      </c>
      <c r="C678" s="18">
        <v>43221</v>
      </c>
      <c r="F678" s="17"/>
    </row>
    <row r="679" spans="1:6" ht="15.75" hidden="1" customHeight="1">
      <c r="A679" s="1">
        <v>681</v>
      </c>
      <c r="B679" s="1" t="s">
        <v>45</v>
      </c>
      <c r="C679" s="18">
        <v>43221</v>
      </c>
      <c r="D679" s="1">
        <v>20</v>
      </c>
      <c r="F679" s="17">
        <v>43337</v>
      </c>
    </row>
    <row r="680" spans="1:6" ht="15.75" hidden="1" customHeight="1">
      <c r="A680" s="1">
        <v>683</v>
      </c>
      <c r="B680" s="1" t="s">
        <v>51</v>
      </c>
      <c r="C680" s="18">
        <v>43221</v>
      </c>
      <c r="D680" s="1">
        <v>20</v>
      </c>
      <c r="F680" s="17">
        <v>43337</v>
      </c>
    </row>
    <row r="681" spans="1:6" ht="15.75" hidden="1" customHeight="1">
      <c r="A681" s="1">
        <v>684</v>
      </c>
      <c r="B681" s="1" t="s">
        <v>53</v>
      </c>
      <c r="C681" s="18">
        <v>43221</v>
      </c>
      <c r="F681" s="17"/>
    </row>
    <row r="682" spans="1:6" ht="15.75" hidden="1" customHeight="1">
      <c r="A682" s="1">
        <v>685</v>
      </c>
      <c r="B682" s="1" t="s">
        <v>55</v>
      </c>
      <c r="C682" s="18">
        <v>43221</v>
      </c>
      <c r="D682" s="1">
        <v>20</v>
      </c>
      <c r="E682" s="1" t="s">
        <v>96</v>
      </c>
      <c r="F682" s="17">
        <v>43337</v>
      </c>
    </row>
    <row r="683" spans="1:6" ht="15.75" hidden="1" customHeight="1">
      <c r="A683" s="1">
        <v>686</v>
      </c>
      <c r="B683" s="1" t="s">
        <v>57</v>
      </c>
      <c r="C683" s="18">
        <v>43221</v>
      </c>
      <c r="F683" s="17"/>
    </row>
    <row r="684" spans="1:6" ht="15.75" hidden="1" customHeight="1">
      <c r="A684" s="1">
        <v>687</v>
      </c>
      <c r="B684" s="1" t="s">
        <v>59</v>
      </c>
      <c r="C684" s="18">
        <v>43221</v>
      </c>
      <c r="F684" s="17"/>
    </row>
    <row r="685" spans="1:6" ht="15.75" hidden="1" customHeight="1">
      <c r="A685" s="1">
        <v>689</v>
      </c>
      <c r="B685" s="1" t="s">
        <v>65</v>
      </c>
      <c r="C685" s="18">
        <v>43221</v>
      </c>
      <c r="D685" s="1">
        <v>20</v>
      </c>
      <c r="F685" s="17">
        <v>43337</v>
      </c>
    </row>
    <row r="686" spans="1:6" ht="15.75" hidden="1" customHeight="1">
      <c r="A686" s="1">
        <v>690</v>
      </c>
      <c r="B686" s="1" t="s">
        <v>67</v>
      </c>
      <c r="C686" s="18">
        <v>43221</v>
      </c>
      <c r="D686" s="1">
        <v>0</v>
      </c>
      <c r="E686" s="1" t="s">
        <v>94</v>
      </c>
      <c r="F686" s="17"/>
    </row>
    <row r="687" spans="1:6" ht="15.75" hidden="1" customHeight="1">
      <c r="A687" s="1">
        <v>691</v>
      </c>
      <c r="B687" s="1" t="s">
        <v>70</v>
      </c>
      <c r="C687" s="18">
        <v>43221</v>
      </c>
      <c r="D687" s="1">
        <v>20</v>
      </c>
      <c r="F687" s="17">
        <v>43337</v>
      </c>
    </row>
    <row r="688" spans="1:6" ht="15.75" hidden="1" customHeight="1">
      <c r="A688" s="1">
        <v>692</v>
      </c>
      <c r="B688" s="1" t="s">
        <v>73</v>
      </c>
      <c r="C688" s="18">
        <v>43221</v>
      </c>
      <c r="D688" s="1">
        <v>20</v>
      </c>
      <c r="F688" s="17">
        <v>43337</v>
      </c>
    </row>
    <row r="689" spans="1:6" ht="15.75" hidden="1" customHeight="1">
      <c r="A689" s="1">
        <v>693</v>
      </c>
      <c r="B689" s="1" t="s">
        <v>76</v>
      </c>
      <c r="C689" s="18">
        <v>43221</v>
      </c>
      <c r="D689" s="1">
        <v>20</v>
      </c>
      <c r="E689" s="1">
        <v>426622</v>
      </c>
      <c r="F689" s="17">
        <v>43512</v>
      </c>
    </row>
    <row r="690" spans="1:6" ht="15.75" hidden="1" customHeight="1">
      <c r="A690" s="1">
        <v>694</v>
      </c>
      <c r="B690" s="1" t="s">
        <v>79</v>
      </c>
      <c r="C690" s="18">
        <v>43221</v>
      </c>
      <c r="D690" s="1">
        <v>20</v>
      </c>
      <c r="E690" s="1" t="s">
        <v>97</v>
      </c>
      <c r="F690" s="17">
        <v>43337</v>
      </c>
    </row>
    <row r="691" spans="1:6" ht="15.75" hidden="1" customHeight="1">
      <c r="A691" s="1">
        <v>695</v>
      </c>
      <c r="B691" s="1" t="s">
        <v>82</v>
      </c>
      <c r="C691" s="18">
        <v>43221</v>
      </c>
      <c r="D691" s="1">
        <v>20</v>
      </c>
      <c r="E691" s="1" t="s">
        <v>97</v>
      </c>
      <c r="F691" s="17">
        <v>43337</v>
      </c>
    </row>
    <row r="692" spans="1:6" ht="15.75" hidden="1" customHeight="1">
      <c r="A692" s="1">
        <v>696</v>
      </c>
      <c r="B692" s="1" t="s">
        <v>92</v>
      </c>
      <c r="C692" s="18">
        <v>43221</v>
      </c>
      <c r="D692" s="1">
        <v>20</v>
      </c>
      <c r="E692" s="1" t="s">
        <v>95</v>
      </c>
      <c r="F692" s="17">
        <v>43510</v>
      </c>
    </row>
    <row r="693" spans="1:6" ht="15.75" hidden="1" customHeight="1">
      <c r="A693" s="1">
        <v>680</v>
      </c>
      <c r="B693" s="1" t="s">
        <v>42</v>
      </c>
      <c r="C693" s="18">
        <v>43221</v>
      </c>
      <c r="D693" s="1">
        <v>20</v>
      </c>
      <c r="E693" s="1">
        <v>426615</v>
      </c>
      <c r="F693" s="17">
        <v>43421</v>
      </c>
    </row>
    <row r="694" spans="1:6" ht="15.75" hidden="1" customHeight="1">
      <c r="A694" s="1">
        <v>673</v>
      </c>
      <c r="B694" s="1" t="s">
        <v>90</v>
      </c>
      <c r="C694" s="18">
        <v>43221</v>
      </c>
      <c r="D694" s="1">
        <v>20</v>
      </c>
      <c r="E694" s="1">
        <v>426617</v>
      </c>
      <c r="F694" s="17">
        <v>43421</v>
      </c>
    </row>
    <row r="695" spans="1:6" ht="15.75" customHeight="1">
      <c r="A695" s="1">
        <v>677</v>
      </c>
      <c r="B695" s="1" t="s">
        <v>31</v>
      </c>
      <c r="C695" s="18">
        <v>43221</v>
      </c>
      <c r="D695" s="1">
        <v>20</v>
      </c>
      <c r="E695" s="1">
        <v>426612</v>
      </c>
      <c r="F695" s="17">
        <v>43421</v>
      </c>
    </row>
    <row r="696" spans="1:6" ht="15.75" hidden="1" customHeight="1">
      <c r="A696" s="1">
        <v>678</v>
      </c>
      <c r="B696" s="1" t="s">
        <v>35</v>
      </c>
      <c r="C696" s="18">
        <v>43221</v>
      </c>
      <c r="D696" s="1">
        <v>20</v>
      </c>
      <c r="E696" s="1">
        <v>426601</v>
      </c>
      <c r="F696" s="17">
        <v>43421</v>
      </c>
    </row>
    <row r="697" spans="1:6" ht="15.75" hidden="1" customHeight="1">
      <c r="A697" s="1">
        <v>682</v>
      </c>
      <c r="B697" s="1" t="s">
        <v>48</v>
      </c>
      <c r="C697" s="18">
        <v>43221</v>
      </c>
      <c r="D697" s="1">
        <v>20</v>
      </c>
      <c r="E697" s="1">
        <v>426613</v>
      </c>
      <c r="F697" s="17">
        <v>43421</v>
      </c>
    </row>
    <row r="698" spans="1:6" ht="15.75" hidden="1" customHeight="1">
      <c r="A698" s="1">
        <v>712</v>
      </c>
      <c r="B698" s="1" t="s">
        <v>62</v>
      </c>
      <c r="C698" s="18">
        <v>43252</v>
      </c>
      <c r="D698" s="1">
        <v>20</v>
      </c>
      <c r="E698" s="1">
        <v>426616</v>
      </c>
      <c r="F698" s="17">
        <v>43421</v>
      </c>
    </row>
    <row r="699" spans="1:6" ht="15.75" hidden="1" customHeight="1">
      <c r="A699" s="1">
        <v>698</v>
      </c>
      <c r="B699" s="1" t="s">
        <v>15</v>
      </c>
      <c r="C699" s="18">
        <v>43252</v>
      </c>
      <c r="D699" s="1">
        <v>20</v>
      </c>
      <c r="F699" s="17">
        <v>43337</v>
      </c>
    </row>
    <row r="700" spans="1:6" ht="15.75" hidden="1" customHeight="1">
      <c r="A700" s="1">
        <v>699</v>
      </c>
      <c r="B700" s="1" t="s">
        <v>22</v>
      </c>
      <c r="C700" s="18">
        <v>43252</v>
      </c>
      <c r="D700" s="1">
        <v>20</v>
      </c>
      <c r="F700" s="17">
        <v>43337</v>
      </c>
    </row>
    <row r="701" spans="1:6" ht="15.75" hidden="1" customHeight="1">
      <c r="A701" s="1">
        <v>700</v>
      </c>
      <c r="B701" s="1" t="s">
        <v>26</v>
      </c>
      <c r="C701" s="18">
        <v>43252</v>
      </c>
      <c r="D701" s="1">
        <v>20</v>
      </c>
      <c r="F701" s="17">
        <v>43337</v>
      </c>
    </row>
    <row r="702" spans="1:6" ht="15.75" hidden="1" customHeight="1">
      <c r="A702" s="1">
        <v>703</v>
      </c>
      <c r="B702" s="1" t="s">
        <v>39</v>
      </c>
      <c r="C702" s="18">
        <v>43252</v>
      </c>
      <c r="F702" s="17"/>
    </row>
    <row r="703" spans="1:6" ht="15.75" hidden="1" customHeight="1">
      <c r="A703" s="1">
        <v>705</v>
      </c>
      <c r="B703" s="1" t="s">
        <v>45</v>
      </c>
      <c r="C703" s="18">
        <v>43252</v>
      </c>
      <c r="D703" s="1">
        <v>20</v>
      </c>
      <c r="F703" s="17">
        <v>43337</v>
      </c>
    </row>
    <row r="704" spans="1:6" ht="15.75" hidden="1" customHeight="1">
      <c r="A704" s="1">
        <v>704</v>
      </c>
      <c r="B704" s="1" t="s">
        <v>42</v>
      </c>
      <c r="C704" s="18">
        <v>43252</v>
      </c>
      <c r="D704" s="1">
        <v>20</v>
      </c>
      <c r="E704" s="1">
        <v>426615</v>
      </c>
      <c r="F704" s="17">
        <v>43421</v>
      </c>
    </row>
    <row r="705" spans="1:6" ht="15.75" hidden="1" customHeight="1">
      <c r="A705" s="1">
        <v>707</v>
      </c>
      <c r="B705" s="1" t="s">
        <v>51</v>
      </c>
      <c r="C705" s="18">
        <v>43252</v>
      </c>
      <c r="D705" s="1">
        <v>20</v>
      </c>
      <c r="F705" s="17">
        <v>43337</v>
      </c>
    </row>
    <row r="706" spans="1:6" ht="15.75" hidden="1" customHeight="1">
      <c r="A706" s="1">
        <v>708</v>
      </c>
      <c r="B706" s="1" t="s">
        <v>53</v>
      </c>
      <c r="C706" s="18">
        <v>43252</v>
      </c>
      <c r="F706" s="17"/>
    </row>
    <row r="707" spans="1:6" ht="15.75" hidden="1" customHeight="1">
      <c r="A707" s="1">
        <v>709</v>
      </c>
      <c r="B707" s="1" t="s">
        <v>55</v>
      </c>
      <c r="C707" s="18">
        <v>43252</v>
      </c>
      <c r="D707" s="1">
        <v>20</v>
      </c>
      <c r="E707" s="1" t="s">
        <v>96</v>
      </c>
      <c r="F707" s="17">
        <v>43337</v>
      </c>
    </row>
    <row r="708" spans="1:6" ht="15.75" hidden="1" customHeight="1">
      <c r="A708" s="1">
        <v>710</v>
      </c>
      <c r="B708" s="1" t="s">
        <v>57</v>
      </c>
      <c r="C708" s="18">
        <v>43252</v>
      </c>
      <c r="F708" s="17"/>
    </row>
    <row r="709" spans="1:6" ht="15.75" hidden="1" customHeight="1">
      <c r="A709" s="1">
        <v>711</v>
      </c>
      <c r="B709" s="1" t="s">
        <v>59</v>
      </c>
      <c r="C709" s="18">
        <v>43252</v>
      </c>
      <c r="F709" s="17"/>
    </row>
    <row r="710" spans="1:6" ht="15.75" hidden="1" customHeight="1">
      <c r="A710" s="1">
        <v>713</v>
      </c>
      <c r="B710" s="1" t="s">
        <v>65</v>
      </c>
      <c r="C710" s="18">
        <v>43252</v>
      </c>
      <c r="D710" s="1">
        <v>20</v>
      </c>
      <c r="F710" s="17">
        <v>43337</v>
      </c>
    </row>
    <row r="711" spans="1:6" ht="15.75" hidden="1" customHeight="1">
      <c r="A711" s="1">
        <v>714</v>
      </c>
      <c r="B711" s="1" t="s">
        <v>67</v>
      </c>
      <c r="C711" s="18">
        <v>43252</v>
      </c>
      <c r="D711" s="1">
        <v>0</v>
      </c>
      <c r="E711" s="1" t="s">
        <v>94</v>
      </c>
      <c r="F711" s="17"/>
    </row>
    <row r="712" spans="1:6" ht="15.75" hidden="1" customHeight="1">
      <c r="A712" s="1">
        <v>715</v>
      </c>
      <c r="B712" s="1" t="s">
        <v>70</v>
      </c>
      <c r="C712" s="18">
        <v>43252</v>
      </c>
      <c r="D712" s="1">
        <v>20</v>
      </c>
      <c r="F712" s="17">
        <v>43337</v>
      </c>
    </row>
    <row r="713" spans="1:6" ht="15.75" hidden="1" customHeight="1">
      <c r="A713" s="1">
        <v>716</v>
      </c>
      <c r="B713" s="1" t="s">
        <v>73</v>
      </c>
      <c r="C713" s="18">
        <v>43252</v>
      </c>
      <c r="D713" s="1">
        <v>20</v>
      </c>
      <c r="F713" s="17">
        <v>43337</v>
      </c>
    </row>
    <row r="714" spans="1:6" ht="15.75" hidden="1" customHeight="1">
      <c r="A714" s="1">
        <v>717</v>
      </c>
      <c r="B714" s="1" t="s">
        <v>76</v>
      </c>
      <c r="C714" s="18">
        <v>43252</v>
      </c>
      <c r="D714" s="1">
        <v>20</v>
      </c>
      <c r="E714" s="1">
        <v>426622</v>
      </c>
      <c r="F714" s="17">
        <v>43512</v>
      </c>
    </row>
    <row r="715" spans="1:6" ht="15.75" hidden="1" customHeight="1">
      <c r="A715" s="1">
        <v>718</v>
      </c>
      <c r="B715" s="1" t="s">
        <v>79</v>
      </c>
      <c r="C715" s="18">
        <v>43252</v>
      </c>
      <c r="D715" s="1">
        <v>20</v>
      </c>
      <c r="E715" s="1" t="s">
        <v>97</v>
      </c>
      <c r="F715" s="17">
        <v>43337</v>
      </c>
    </row>
    <row r="716" spans="1:6" ht="15.75" hidden="1" customHeight="1">
      <c r="A716" s="1">
        <v>719</v>
      </c>
      <c r="B716" s="1" t="s">
        <v>82</v>
      </c>
      <c r="C716" s="18">
        <v>43252</v>
      </c>
      <c r="D716" s="1">
        <v>20</v>
      </c>
      <c r="E716" s="1" t="s">
        <v>97</v>
      </c>
      <c r="F716" s="17">
        <v>43337</v>
      </c>
    </row>
    <row r="717" spans="1:6" ht="15.75" hidden="1" customHeight="1">
      <c r="A717" s="1">
        <v>720</v>
      </c>
      <c r="B717" s="1" t="s">
        <v>92</v>
      </c>
      <c r="C717" s="18">
        <v>43252</v>
      </c>
      <c r="D717" s="1">
        <v>20</v>
      </c>
      <c r="E717" s="1" t="s">
        <v>95</v>
      </c>
      <c r="F717" s="17">
        <v>43510</v>
      </c>
    </row>
    <row r="718" spans="1:6" ht="15.75" hidden="1" customHeight="1">
      <c r="A718" s="1">
        <v>697</v>
      </c>
      <c r="B718" s="1" t="s">
        <v>90</v>
      </c>
      <c r="C718" s="18">
        <v>43252</v>
      </c>
      <c r="D718" s="1">
        <v>20</v>
      </c>
      <c r="E718" s="1">
        <v>426617</v>
      </c>
      <c r="F718" s="17">
        <v>43421</v>
      </c>
    </row>
    <row r="719" spans="1:6" ht="15.75" customHeight="1">
      <c r="A719" s="1">
        <v>701</v>
      </c>
      <c r="B719" s="1" t="s">
        <v>31</v>
      </c>
      <c r="C719" s="18">
        <v>43252</v>
      </c>
      <c r="D719" s="1">
        <v>20</v>
      </c>
      <c r="E719" s="1">
        <v>426612</v>
      </c>
      <c r="F719" s="17">
        <v>43421</v>
      </c>
    </row>
    <row r="720" spans="1:6" ht="15.75" hidden="1" customHeight="1">
      <c r="A720" s="1">
        <v>702</v>
      </c>
      <c r="B720" s="1" t="s">
        <v>35</v>
      </c>
      <c r="C720" s="18">
        <v>43252</v>
      </c>
      <c r="D720" s="1">
        <v>20</v>
      </c>
      <c r="E720" s="1">
        <v>426601</v>
      </c>
      <c r="F720" s="17">
        <v>43421</v>
      </c>
    </row>
    <row r="721" spans="1:6" ht="15.75" hidden="1" customHeight="1">
      <c r="A721" s="1">
        <v>706</v>
      </c>
      <c r="B721" s="1" t="s">
        <v>48</v>
      </c>
      <c r="C721" s="18">
        <v>43252</v>
      </c>
      <c r="D721" s="1">
        <v>20</v>
      </c>
      <c r="E721" s="1">
        <v>426613</v>
      </c>
      <c r="F721" s="17">
        <v>43421</v>
      </c>
    </row>
    <row r="722" spans="1:6" ht="15.75" hidden="1" customHeight="1">
      <c r="A722" s="1">
        <v>736</v>
      </c>
      <c r="B722" s="1" t="s">
        <v>62</v>
      </c>
      <c r="C722" s="18">
        <v>43282</v>
      </c>
      <c r="D722" s="1">
        <v>20</v>
      </c>
      <c r="E722" s="1">
        <v>426616</v>
      </c>
      <c r="F722" s="17">
        <v>43421</v>
      </c>
    </row>
    <row r="723" spans="1:6" ht="15.75" hidden="1" customHeight="1">
      <c r="A723" s="1">
        <v>728</v>
      </c>
      <c r="B723" s="1" t="s">
        <v>42</v>
      </c>
      <c r="C723" s="18">
        <v>43282</v>
      </c>
      <c r="D723" s="1">
        <v>20</v>
      </c>
      <c r="E723" s="1">
        <v>426615</v>
      </c>
      <c r="F723" s="17">
        <v>43421</v>
      </c>
    </row>
    <row r="724" spans="1:6" ht="15.75" hidden="1" customHeight="1">
      <c r="A724" s="1">
        <v>722</v>
      </c>
      <c r="B724" s="1" t="s">
        <v>15</v>
      </c>
      <c r="C724" s="18">
        <v>43282</v>
      </c>
      <c r="D724" s="1">
        <v>20</v>
      </c>
      <c r="F724" s="17">
        <v>43337</v>
      </c>
    </row>
    <row r="725" spans="1:6" ht="15.75" hidden="1" customHeight="1">
      <c r="A725" s="1">
        <v>723</v>
      </c>
      <c r="B725" s="1" t="s">
        <v>22</v>
      </c>
      <c r="C725" s="18">
        <v>43282</v>
      </c>
      <c r="D725" s="1">
        <v>20</v>
      </c>
      <c r="F725" s="17">
        <v>43337</v>
      </c>
    </row>
    <row r="726" spans="1:6" ht="15.75" hidden="1" customHeight="1">
      <c r="A726" s="1">
        <v>724</v>
      </c>
      <c r="B726" s="1" t="s">
        <v>26</v>
      </c>
      <c r="C726" s="18">
        <v>43282</v>
      </c>
      <c r="D726" s="1">
        <v>20</v>
      </c>
      <c r="F726" s="17">
        <v>43337</v>
      </c>
    </row>
    <row r="727" spans="1:6" ht="15.75" hidden="1" customHeight="1">
      <c r="A727" s="1">
        <v>727</v>
      </c>
      <c r="B727" s="1" t="s">
        <v>39</v>
      </c>
      <c r="C727" s="18">
        <v>43282</v>
      </c>
      <c r="F727" s="17"/>
    </row>
    <row r="728" spans="1:6" ht="15.75" hidden="1" customHeight="1">
      <c r="A728" s="1">
        <v>729</v>
      </c>
      <c r="B728" s="1" t="s">
        <v>45</v>
      </c>
      <c r="C728" s="18">
        <v>43282</v>
      </c>
      <c r="D728" s="1">
        <v>20</v>
      </c>
      <c r="F728" s="17">
        <v>43337</v>
      </c>
    </row>
    <row r="729" spans="1:6" ht="15.75" hidden="1" customHeight="1">
      <c r="A729" s="1">
        <v>731</v>
      </c>
      <c r="B729" s="1" t="s">
        <v>51</v>
      </c>
      <c r="C729" s="18">
        <v>43282</v>
      </c>
      <c r="D729" s="1">
        <v>20</v>
      </c>
      <c r="F729" s="17">
        <v>43337</v>
      </c>
    </row>
    <row r="730" spans="1:6" ht="15.75" hidden="1" customHeight="1">
      <c r="A730" s="1">
        <v>732</v>
      </c>
      <c r="B730" s="1" t="s">
        <v>53</v>
      </c>
      <c r="C730" s="18">
        <v>43282</v>
      </c>
      <c r="F730" s="17"/>
    </row>
    <row r="731" spans="1:6" ht="15.75" hidden="1" customHeight="1">
      <c r="A731" s="1">
        <v>733</v>
      </c>
      <c r="B731" s="1" t="s">
        <v>55</v>
      </c>
      <c r="C731" s="18">
        <v>43282</v>
      </c>
      <c r="D731" s="1">
        <v>20</v>
      </c>
      <c r="E731" s="1" t="s">
        <v>96</v>
      </c>
      <c r="F731" s="17">
        <v>43337</v>
      </c>
    </row>
    <row r="732" spans="1:6" ht="15.75" hidden="1" customHeight="1">
      <c r="A732" s="1">
        <v>734</v>
      </c>
      <c r="B732" s="1" t="s">
        <v>57</v>
      </c>
      <c r="C732" s="18">
        <v>43282</v>
      </c>
      <c r="F732" s="17"/>
    </row>
    <row r="733" spans="1:6" ht="15.75" hidden="1" customHeight="1">
      <c r="A733" s="1">
        <v>735</v>
      </c>
      <c r="B733" s="1" t="s">
        <v>59</v>
      </c>
      <c r="C733" s="18">
        <v>43282</v>
      </c>
      <c r="F733" s="17"/>
    </row>
    <row r="734" spans="1:6" ht="15.75" hidden="1" customHeight="1">
      <c r="A734" s="1">
        <v>721</v>
      </c>
      <c r="B734" s="1" t="s">
        <v>90</v>
      </c>
      <c r="C734" s="18">
        <v>43282</v>
      </c>
      <c r="D734" s="1">
        <v>20</v>
      </c>
      <c r="E734" s="1">
        <v>426617</v>
      </c>
      <c r="F734" s="17">
        <v>43421</v>
      </c>
    </row>
    <row r="735" spans="1:6" ht="15.75" hidden="1" customHeight="1">
      <c r="A735" s="1">
        <v>737</v>
      </c>
      <c r="B735" s="1" t="s">
        <v>65</v>
      </c>
      <c r="C735" s="18">
        <v>43282</v>
      </c>
      <c r="D735" s="1">
        <v>20</v>
      </c>
      <c r="F735" s="17">
        <v>43337</v>
      </c>
    </row>
    <row r="736" spans="1:6" ht="15.75" hidden="1" customHeight="1">
      <c r="A736" s="1">
        <v>738</v>
      </c>
      <c r="B736" s="1" t="s">
        <v>67</v>
      </c>
      <c r="C736" s="18">
        <v>43282</v>
      </c>
      <c r="D736" s="1">
        <v>0</v>
      </c>
      <c r="E736" s="1" t="s">
        <v>94</v>
      </c>
      <c r="F736" s="17"/>
    </row>
    <row r="737" spans="1:6" ht="15.75" hidden="1" customHeight="1">
      <c r="A737" s="1">
        <v>739</v>
      </c>
      <c r="B737" s="1" t="s">
        <v>70</v>
      </c>
      <c r="C737" s="18">
        <v>43282</v>
      </c>
      <c r="D737" s="1">
        <v>20</v>
      </c>
      <c r="F737" s="17">
        <v>43337</v>
      </c>
    </row>
    <row r="738" spans="1:6" ht="15.75" hidden="1" customHeight="1">
      <c r="A738" s="1">
        <v>740</v>
      </c>
      <c r="B738" s="1" t="s">
        <v>73</v>
      </c>
      <c r="C738" s="18">
        <v>43282</v>
      </c>
      <c r="D738" s="1">
        <v>20</v>
      </c>
      <c r="F738" s="17">
        <v>43337</v>
      </c>
    </row>
    <row r="739" spans="1:6" ht="15.75" hidden="1" customHeight="1">
      <c r="A739" s="1">
        <v>741</v>
      </c>
      <c r="B739" s="1" t="s">
        <v>76</v>
      </c>
      <c r="C739" s="18">
        <v>43282</v>
      </c>
      <c r="D739" s="1">
        <v>20</v>
      </c>
      <c r="E739" s="1">
        <v>426622</v>
      </c>
      <c r="F739" s="17">
        <v>43512</v>
      </c>
    </row>
    <row r="740" spans="1:6" ht="15.75" hidden="1" customHeight="1">
      <c r="A740" s="1">
        <v>742</v>
      </c>
      <c r="B740" s="1" t="s">
        <v>79</v>
      </c>
      <c r="C740" s="18">
        <v>43282</v>
      </c>
      <c r="D740" s="1">
        <v>20</v>
      </c>
      <c r="E740" s="1" t="s">
        <v>97</v>
      </c>
      <c r="F740" s="17">
        <v>43337</v>
      </c>
    </row>
    <row r="741" spans="1:6" ht="15.75" hidden="1" customHeight="1">
      <c r="A741" s="1">
        <v>743</v>
      </c>
      <c r="B741" s="1" t="s">
        <v>82</v>
      </c>
      <c r="C741" s="18">
        <v>43282</v>
      </c>
      <c r="D741" s="1">
        <v>20</v>
      </c>
      <c r="E741" s="1" t="s">
        <v>97</v>
      </c>
      <c r="F741" s="17">
        <v>43337</v>
      </c>
    </row>
    <row r="742" spans="1:6" ht="15.75" hidden="1" customHeight="1">
      <c r="A742" s="1">
        <v>744</v>
      </c>
      <c r="B742" s="1" t="s">
        <v>92</v>
      </c>
      <c r="C742" s="18">
        <v>43282</v>
      </c>
      <c r="D742" s="1">
        <v>20</v>
      </c>
      <c r="E742" s="1" t="s">
        <v>95</v>
      </c>
      <c r="F742" s="17">
        <v>43510</v>
      </c>
    </row>
    <row r="743" spans="1:6" ht="15.75" customHeight="1">
      <c r="A743" s="1">
        <v>725</v>
      </c>
      <c r="B743" s="1" t="s">
        <v>31</v>
      </c>
      <c r="C743" s="18">
        <v>43282</v>
      </c>
      <c r="D743" s="1">
        <v>20</v>
      </c>
      <c r="E743" s="1">
        <v>426612</v>
      </c>
      <c r="F743" s="17">
        <v>43421</v>
      </c>
    </row>
    <row r="744" spans="1:6" ht="15.75" hidden="1" customHeight="1">
      <c r="A744" s="1">
        <v>726</v>
      </c>
      <c r="B744" s="1" t="s">
        <v>35</v>
      </c>
      <c r="C744" s="18">
        <v>43282</v>
      </c>
      <c r="D744" s="1">
        <v>20</v>
      </c>
      <c r="E744" s="1">
        <v>426601</v>
      </c>
      <c r="F744" s="17">
        <v>43421</v>
      </c>
    </row>
    <row r="745" spans="1:6" ht="15.75" hidden="1" customHeight="1">
      <c r="A745" s="1">
        <v>730</v>
      </c>
      <c r="B745" s="1" t="s">
        <v>48</v>
      </c>
      <c r="C745" s="18">
        <v>43282</v>
      </c>
      <c r="D745" s="1">
        <v>20</v>
      </c>
      <c r="E745" s="1">
        <v>426613</v>
      </c>
      <c r="F745" s="17">
        <v>43421</v>
      </c>
    </row>
    <row r="746" spans="1:6" ht="15.75" hidden="1" customHeight="1">
      <c r="A746" s="1">
        <v>748</v>
      </c>
      <c r="B746" s="1" t="s">
        <v>26</v>
      </c>
      <c r="C746" s="18">
        <v>43313</v>
      </c>
      <c r="D746" s="1">
        <v>20</v>
      </c>
      <c r="E746" s="1">
        <v>426602</v>
      </c>
      <c r="F746" s="17">
        <v>43421</v>
      </c>
    </row>
    <row r="747" spans="1:6" ht="15.75" hidden="1" customHeight="1">
      <c r="A747" s="1">
        <v>760</v>
      </c>
      <c r="B747" s="1" t="s">
        <v>62</v>
      </c>
      <c r="C747" s="18">
        <v>43313</v>
      </c>
      <c r="D747" s="1">
        <v>20</v>
      </c>
      <c r="E747" s="1">
        <v>426616</v>
      </c>
      <c r="F747" s="17">
        <v>43421</v>
      </c>
    </row>
    <row r="748" spans="1:6" ht="15.75" hidden="1" customHeight="1">
      <c r="A748" s="1">
        <v>746</v>
      </c>
      <c r="B748" s="1" t="s">
        <v>15</v>
      </c>
      <c r="C748" s="18">
        <v>43313</v>
      </c>
      <c r="D748" s="1">
        <v>20</v>
      </c>
      <c r="E748" s="1">
        <v>426614</v>
      </c>
      <c r="F748" s="17">
        <v>43421</v>
      </c>
    </row>
    <row r="749" spans="1:6" ht="15.75" hidden="1" customHeight="1">
      <c r="A749" s="1">
        <v>745</v>
      </c>
      <c r="B749" s="1" t="s">
        <v>90</v>
      </c>
      <c r="C749" s="18">
        <v>43313</v>
      </c>
      <c r="D749" s="1">
        <v>20</v>
      </c>
      <c r="E749" s="1">
        <v>426603</v>
      </c>
      <c r="F749" s="17">
        <v>43421</v>
      </c>
    </row>
    <row r="750" spans="1:6" ht="15.75" hidden="1" customHeight="1">
      <c r="A750" s="1">
        <v>763</v>
      </c>
      <c r="B750" s="1" t="s">
        <v>70</v>
      </c>
      <c r="C750" s="18">
        <v>43313</v>
      </c>
      <c r="D750" s="1">
        <v>20</v>
      </c>
      <c r="E750" s="1">
        <v>426609</v>
      </c>
      <c r="F750" s="17">
        <v>43421</v>
      </c>
    </row>
    <row r="751" spans="1:6" ht="15.75" hidden="1" customHeight="1">
      <c r="A751" s="1">
        <v>751</v>
      </c>
      <c r="B751" s="1" t="s">
        <v>39</v>
      </c>
      <c r="C751" s="18">
        <v>43313</v>
      </c>
      <c r="F751" s="17"/>
    </row>
    <row r="752" spans="1:6" ht="15.75" hidden="1" customHeight="1">
      <c r="A752" s="1">
        <v>752</v>
      </c>
      <c r="B752" s="1" t="s">
        <v>42</v>
      </c>
      <c r="C752" s="18">
        <v>43313</v>
      </c>
      <c r="D752" s="1">
        <v>20</v>
      </c>
      <c r="E752" s="1">
        <v>426625</v>
      </c>
      <c r="F752" s="17">
        <v>43512</v>
      </c>
    </row>
    <row r="753" spans="1:6" ht="15.75" hidden="1" customHeight="1">
      <c r="A753" s="1">
        <v>753</v>
      </c>
      <c r="B753" s="1" t="s">
        <v>45</v>
      </c>
      <c r="C753" s="18">
        <v>43313</v>
      </c>
      <c r="D753" s="1">
        <v>20</v>
      </c>
      <c r="F753" s="17">
        <v>43337</v>
      </c>
    </row>
    <row r="754" spans="1:6" ht="15.75" hidden="1" customHeight="1">
      <c r="A754" s="1">
        <v>755</v>
      </c>
      <c r="B754" s="1" t="s">
        <v>51</v>
      </c>
      <c r="C754" s="18">
        <v>43313</v>
      </c>
      <c r="D754" s="1">
        <v>20</v>
      </c>
      <c r="E754" s="1">
        <v>426629</v>
      </c>
      <c r="F754" s="17">
        <v>43512</v>
      </c>
    </row>
    <row r="755" spans="1:6" ht="15.75" hidden="1" customHeight="1">
      <c r="A755" s="1">
        <v>756</v>
      </c>
      <c r="B755" s="1" t="s">
        <v>53</v>
      </c>
      <c r="C755" s="18">
        <v>43313</v>
      </c>
      <c r="F755" s="17"/>
    </row>
    <row r="756" spans="1:6" ht="15.75" hidden="1" customHeight="1">
      <c r="A756" s="1">
        <v>758</v>
      </c>
      <c r="B756" s="1" t="s">
        <v>57</v>
      </c>
      <c r="C756" s="18">
        <v>43313</v>
      </c>
      <c r="F756" s="17"/>
    </row>
    <row r="757" spans="1:6" ht="15.75" hidden="1" customHeight="1">
      <c r="A757" s="1">
        <v>759</v>
      </c>
      <c r="B757" s="1" t="s">
        <v>59</v>
      </c>
      <c r="C757" s="18">
        <v>43313</v>
      </c>
      <c r="F757" s="17"/>
    </row>
    <row r="758" spans="1:6" ht="15.75" hidden="1" customHeight="1">
      <c r="A758" s="1">
        <v>761</v>
      </c>
      <c r="B758" s="1" t="s">
        <v>65</v>
      </c>
      <c r="C758" s="18">
        <v>43313</v>
      </c>
      <c r="D758" s="1">
        <v>20</v>
      </c>
      <c r="E758" s="20" t="s">
        <v>98</v>
      </c>
      <c r="F758" s="21">
        <v>44167</v>
      </c>
    </row>
    <row r="759" spans="1:6" ht="15.75" hidden="1" customHeight="1">
      <c r="A759" s="1">
        <v>762</v>
      </c>
      <c r="B759" s="1" t="s">
        <v>67</v>
      </c>
      <c r="C759" s="18">
        <v>43313</v>
      </c>
      <c r="D759" s="1">
        <v>0</v>
      </c>
      <c r="E759" s="1" t="s">
        <v>94</v>
      </c>
      <c r="F759" s="17"/>
    </row>
    <row r="760" spans="1:6" ht="15.75" customHeight="1">
      <c r="A760" s="1">
        <v>749</v>
      </c>
      <c r="B760" s="1" t="s">
        <v>31</v>
      </c>
      <c r="C760" s="18">
        <v>43313</v>
      </c>
      <c r="D760" s="1">
        <v>20</v>
      </c>
      <c r="E760" s="1">
        <v>426612</v>
      </c>
      <c r="F760" s="17">
        <v>43421</v>
      </c>
    </row>
    <row r="761" spans="1:6" ht="15.75" hidden="1" customHeight="1">
      <c r="A761" s="1">
        <v>764</v>
      </c>
      <c r="B761" s="1" t="s">
        <v>73</v>
      </c>
      <c r="C761" s="18">
        <v>43313</v>
      </c>
      <c r="F761" s="17"/>
    </row>
    <row r="762" spans="1:6" ht="15.75" hidden="1" customHeight="1">
      <c r="A762" s="1">
        <v>765</v>
      </c>
      <c r="B762" s="1" t="s">
        <v>76</v>
      </c>
      <c r="C762" s="18">
        <v>43313</v>
      </c>
      <c r="D762" s="1">
        <v>20</v>
      </c>
      <c r="E762" s="1">
        <v>426622</v>
      </c>
      <c r="F762" s="17">
        <v>43512</v>
      </c>
    </row>
    <row r="763" spans="1:6" ht="15.75" hidden="1" customHeight="1">
      <c r="A763" s="1">
        <v>766</v>
      </c>
      <c r="B763" s="1" t="s">
        <v>79</v>
      </c>
      <c r="C763" s="18">
        <v>43313</v>
      </c>
      <c r="D763" s="1">
        <v>20</v>
      </c>
      <c r="E763" s="1">
        <v>426631</v>
      </c>
      <c r="F763" s="17">
        <v>43512</v>
      </c>
    </row>
    <row r="764" spans="1:6" ht="15.75" hidden="1" customHeight="1">
      <c r="A764" s="1">
        <v>767</v>
      </c>
      <c r="B764" s="1" t="s">
        <v>82</v>
      </c>
      <c r="C764" s="18">
        <v>43313</v>
      </c>
      <c r="D764" s="1">
        <v>20</v>
      </c>
      <c r="E764" s="1">
        <v>426630</v>
      </c>
      <c r="F764" s="17">
        <v>43512</v>
      </c>
    </row>
    <row r="765" spans="1:6" ht="15.75" hidden="1" customHeight="1">
      <c r="A765" s="1">
        <v>768</v>
      </c>
      <c r="B765" s="1" t="s">
        <v>92</v>
      </c>
      <c r="C765" s="18">
        <v>43313</v>
      </c>
      <c r="D765" s="1">
        <v>20</v>
      </c>
      <c r="E765" s="1" t="s">
        <v>95</v>
      </c>
      <c r="F765" s="17">
        <v>43510</v>
      </c>
    </row>
    <row r="766" spans="1:6" ht="15.75" hidden="1" customHeight="1">
      <c r="A766" s="1">
        <v>750</v>
      </c>
      <c r="B766" s="1" t="s">
        <v>35</v>
      </c>
      <c r="C766" s="18">
        <v>43313</v>
      </c>
      <c r="D766" s="1">
        <v>20</v>
      </c>
      <c r="E766" s="1">
        <v>426601</v>
      </c>
      <c r="F766" s="17">
        <v>43421</v>
      </c>
    </row>
    <row r="767" spans="1:6" ht="15.75" hidden="1" customHeight="1">
      <c r="A767" s="1">
        <v>757</v>
      </c>
      <c r="B767" s="1" t="s">
        <v>55</v>
      </c>
      <c r="C767" s="18">
        <v>43313</v>
      </c>
      <c r="D767" s="1">
        <v>20</v>
      </c>
      <c r="E767" s="1">
        <v>426611</v>
      </c>
      <c r="F767" s="17">
        <v>43421</v>
      </c>
    </row>
    <row r="768" spans="1:6" ht="15.75" hidden="1" customHeight="1">
      <c r="A768" s="1">
        <v>754</v>
      </c>
      <c r="B768" s="1" t="s">
        <v>48</v>
      </c>
      <c r="C768" s="18">
        <v>43313</v>
      </c>
      <c r="D768" s="1">
        <v>20</v>
      </c>
      <c r="E768" s="1">
        <v>426613</v>
      </c>
      <c r="F768" s="17">
        <v>43421</v>
      </c>
    </row>
    <row r="769" spans="1:6" ht="15.75" hidden="1" customHeight="1">
      <c r="A769" s="1">
        <v>747</v>
      </c>
      <c r="B769" s="1" t="s">
        <v>22</v>
      </c>
      <c r="C769" s="18">
        <v>43313</v>
      </c>
      <c r="D769" s="1">
        <v>20</v>
      </c>
      <c r="E769" s="1">
        <v>426604</v>
      </c>
      <c r="F769" s="17">
        <v>43421</v>
      </c>
    </row>
    <row r="770" spans="1:6" ht="15.75" hidden="1" customHeight="1">
      <c r="A770" s="1">
        <v>772</v>
      </c>
      <c r="B770" s="1" t="s">
        <v>26</v>
      </c>
      <c r="C770" s="18">
        <v>43344</v>
      </c>
      <c r="D770" s="1">
        <v>20</v>
      </c>
      <c r="E770" s="1">
        <v>426602</v>
      </c>
      <c r="F770" s="17">
        <v>43421</v>
      </c>
    </row>
    <row r="771" spans="1:6" ht="15.75" hidden="1" customHeight="1">
      <c r="A771" s="1">
        <v>784</v>
      </c>
      <c r="B771" s="1" t="s">
        <v>62</v>
      </c>
      <c r="C771" s="18">
        <v>43344</v>
      </c>
      <c r="D771" s="1">
        <v>20</v>
      </c>
      <c r="E771" s="1">
        <v>426616</v>
      </c>
      <c r="F771" s="17">
        <v>43421</v>
      </c>
    </row>
    <row r="772" spans="1:6" ht="15.75" hidden="1" customHeight="1">
      <c r="A772" s="1">
        <v>770</v>
      </c>
      <c r="B772" s="1" t="s">
        <v>15</v>
      </c>
      <c r="C772" s="18">
        <v>43344</v>
      </c>
      <c r="D772" s="1">
        <v>20</v>
      </c>
      <c r="E772" s="1">
        <v>426614</v>
      </c>
      <c r="F772" s="17">
        <v>43421</v>
      </c>
    </row>
    <row r="773" spans="1:6" ht="15.75" hidden="1" customHeight="1">
      <c r="A773" s="1">
        <v>769</v>
      </c>
      <c r="B773" s="1" t="s">
        <v>90</v>
      </c>
      <c r="C773" s="18">
        <v>43344</v>
      </c>
      <c r="D773" s="1">
        <v>20</v>
      </c>
      <c r="E773" s="1">
        <v>426603</v>
      </c>
      <c r="F773" s="17">
        <v>43421</v>
      </c>
    </row>
    <row r="774" spans="1:6" ht="15.75" hidden="1" customHeight="1">
      <c r="A774" s="1">
        <v>787</v>
      </c>
      <c r="B774" s="1" t="s">
        <v>70</v>
      </c>
      <c r="C774" s="18">
        <v>43344</v>
      </c>
      <c r="D774" s="1">
        <v>20</v>
      </c>
      <c r="E774" s="1">
        <v>426609</v>
      </c>
      <c r="F774" s="17">
        <v>43421</v>
      </c>
    </row>
    <row r="775" spans="1:6" ht="15.75" customHeight="1">
      <c r="A775" s="1">
        <v>773</v>
      </c>
      <c r="B775" s="1" t="s">
        <v>31</v>
      </c>
      <c r="C775" s="18">
        <v>43344</v>
      </c>
      <c r="D775" s="1">
        <v>20</v>
      </c>
      <c r="E775" s="1">
        <v>426612</v>
      </c>
      <c r="F775" s="17">
        <v>43421</v>
      </c>
    </row>
    <row r="776" spans="1:6" ht="15.75" hidden="1" customHeight="1">
      <c r="A776" s="1">
        <v>775</v>
      </c>
      <c r="B776" s="1" t="s">
        <v>39</v>
      </c>
      <c r="C776" s="18">
        <v>43344</v>
      </c>
      <c r="F776" s="17"/>
    </row>
    <row r="777" spans="1:6" ht="15.75" hidden="1" customHeight="1">
      <c r="A777" s="1">
        <v>776</v>
      </c>
      <c r="B777" s="1" t="s">
        <v>42</v>
      </c>
      <c r="C777" s="18">
        <v>43344</v>
      </c>
      <c r="D777" s="1">
        <v>20</v>
      </c>
      <c r="E777" s="1">
        <v>426625</v>
      </c>
      <c r="F777" s="17">
        <v>43512</v>
      </c>
    </row>
    <row r="778" spans="1:6" ht="15.75" hidden="1" customHeight="1">
      <c r="A778" s="1">
        <v>774</v>
      </c>
      <c r="B778" s="1" t="s">
        <v>35</v>
      </c>
      <c r="C778" s="18">
        <v>43344</v>
      </c>
      <c r="D778" s="1">
        <v>20</v>
      </c>
      <c r="E778" s="1">
        <v>426601</v>
      </c>
      <c r="F778" s="17">
        <v>43421</v>
      </c>
    </row>
    <row r="779" spans="1:6" ht="15.75" hidden="1" customHeight="1">
      <c r="A779" s="1">
        <v>779</v>
      </c>
      <c r="B779" s="1" t="s">
        <v>51</v>
      </c>
      <c r="C779" s="18">
        <v>43344</v>
      </c>
      <c r="D779" s="1">
        <v>20</v>
      </c>
      <c r="E779" s="1">
        <v>426629</v>
      </c>
      <c r="F779" s="17">
        <v>43512</v>
      </c>
    </row>
    <row r="780" spans="1:6" ht="15.75" hidden="1" customHeight="1">
      <c r="A780" s="1">
        <v>780</v>
      </c>
      <c r="B780" s="1" t="s">
        <v>53</v>
      </c>
      <c r="C780" s="18">
        <v>43344</v>
      </c>
      <c r="F780" s="17"/>
    </row>
    <row r="781" spans="1:6" ht="15.75" hidden="1" customHeight="1">
      <c r="A781" s="1">
        <v>781</v>
      </c>
      <c r="B781" s="1" t="s">
        <v>55</v>
      </c>
      <c r="C781" s="18">
        <v>43344</v>
      </c>
      <c r="D781" s="1">
        <v>20</v>
      </c>
      <c r="E781" s="1">
        <v>426611</v>
      </c>
      <c r="F781" s="17">
        <v>43421</v>
      </c>
    </row>
    <row r="782" spans="1:6" ht="15.75" hidden="1" customHeight="1">
      <c r="A782" s="1">
        <v>782</v>
      </c>
      <c r="B782" s="1" t="s">
        <v>57</v>
      </c>
      <c r="C782" s="18">
        <v>43344</v>
      </c>
      <c r="F782" s="17"/>
    </row>
    <row r="783" spans="1:6" ht="15.75" hidden="1" customHeight="1">
      <c r="A783" s="1">
        <v>783</v>
      </c>
      <c r="B783" s="1" t="s">
        <v>59</v>
      </c>
      <c r="C783" s="18">
        <v>43344</v>
      </c>
      <c r="F783" s="17"/>
    </row>
    <row r="784" spans="1:6" ht="15.75" hidden="1" customHeight="1">
      <c r="A784" s="1">
        <v>785</v>
      </c>
      <c r="B784" s="1" t="s">
        <v>65</v>
      </c>
      <c r="C784" s="18">
        <v>43344</v>
      </c>
      <c r="D784" s="1">
        <v>20</v>
      </c>
      <c r="E784" s="20" t="s">
        <v>98</v>
      </c>
      <c r="F784" s="21">
        <v>44167</v>
      </c>
    </row>
    <row r="785" spans="1:6" ht="15.75" hidden="1" customHeight="1">
      <c r="A785" s="1">
        <v>786</v>
      </c>
      <c r="B785" s="1" t="s">
        <v>67</v>
      </c>
      <c r="C785" s="18">
        <v>43344</v>
      </c>
      <c r="D785" s="1">
        <v>0</v>
      </c>
      <c r="E785" s="1" t="s">
        <v>94</v>
      </c>
      <c r="F785" s="17"/>
    </row>
    <row r="786" spans="1:6" ht="15.75" hidden="1" customHeight="1">
      <c r="A786" s="1">
        <v>788</v>
      </c>
      <c r="B786" s="1" t="s">
        <v>73</v>
      </c>
      <c r="C786" s="18">
        <v>43344</v>
      </c>
      <c r="F786" s="17"/>
    </row>
    <row r="787" spans="1:6" ht="15.75" hidden="1" customHeight="1">
      <c r="A787" s="1">
        <v>789</v>
      </c>
      <c r="B787" s="1" t="s">
        <v>76</v>
      </c>
      <c r="C787" s="18">
        <v>43344</v>
      </c>
      <c r="D787" s="1">
        <v>20</v>
      </c>
      <c r="E787" s="1">
        <v>426622</v>
      </c>
      <c r="F787" s="17">
        <v>43512</v>
      </c>
    </row>
    <row r="788" spans="1:6" ht="15.75" hidden="1" customHeight="1">
      <c r="A788" s="1">
        <v>790</v>
      </c>
      <c r="B788" s="1" t="s">
        <v>79</v>
      </c>
      <c r="C788" s="18">
        <v>43344</v>
      </c>
      <c r="D788" s="1">
        <v>20</v>
      </c>
      <c r="E788" s="1">
        <v>426631</v>
      </c>
      <c r="F788" s="17">
        <v>43512</v>
      </c>
    </row>
    <row r="789" spans="1:6" ht="15.75" hidden="1" customHeight="1">
      <c r="A789" s="1">
        <v>791</v>
      </c>
      <c r="B789" s="1" t="s">
        <v>82</v>
      </c>
      <c r="C789" s="18">
        <v>43344</v>
      </c>
      <c r="D789" s="1">
        <v>20</v>
      </c>
      <c r="E789" s="1">
        <v>426630</v>
      </c>
      <c r="F789" s="17">
        <v>43512</v>
      </c>
    </row>
    <row r="790" spans="1:6" ht="15.75" hidden="1" customHeight="1">
      <c r="A790" s="1">
        <v>792</v>
      </c>
      <c r="B790" s="1" t="s">
        <v>92</v>
      </c>
      <c r="C790" s="18">
        <v>43344</v>
      </c>
      <c r="D790" s="1">
        <v>20</v>
      </c>
      <c r="E790" s="1" t="s">
        <v>95</v>
      </c>
      <c r="F790" s="17">
        <v>43510</v>
      </c>
    </row>
    <row r="791" spans="1:6" ht="15.75" hidden="1" customHeight="1">
      <c r="A791" s="1">
        <v>778</v>
      </c>
      <c r="B791" s="1" t="s">
        <v>48</v>
      </c>
      <c r="C791" s="18">
        <v>43344</v>
      </c>
      <c r="D791" s="1">
        <v>20</v>
      </c>
      <c r="E791" s="1">
        <v>426613</v>
      </c>
      <c r="F791" s="17">
        <v>43421</v>
      </c>
    </row>
    <row r="792" spans="1:6" ht="15.75" hidden="1" customHeight="1">
      <c r="A792" s="1">
        <v>771</v>
      </c>
      <c r="B792" s="1" t="s">
        <v>22</v>
      </c>
      <c r="C792" s="18">
        <v>43344</v>
      </c>
      <c r="D792" s="1">
        <v>20</v>
      </c>
      <c r="E792" s="1">
        <v>426604</v>
      </c>
      <c r="F792" s="17">
        <v>43421</v>
      </c>
    </row>
    <row r="793" spans="1:6" ht="15.75" hidden="1" customHeight="1">
      <c r="A793" s="1">
        <v>777</v>
      </c>
      <c r="B793" s="1" t="s">
        <v>45</v>
      </c>
      <c r="C793" s="18">
        <v>43344</v>
      </c>
      <c r="D793" s="1">
        <v>20</v>
      </c>
      <c r="E793" s="1">
        <v>426610</v>
      </c>
      <c r="F793" s="17">
        <v>43421</v>
      </c>
    </row>
    <row r="794" spans="1:6" ht="15.75" hidden="1" customHeight="1">
      <c r="A794" s="1">
        <v>796</v>
      </c>
      <c r="B794" s="1" t="s">
        <v>26</v>
      </c>
      <c r="C794" s="18">
        <v>43374</v>
      </c>
      <c r="D794" s="1">
        <v>20</v>
      </c>
      <c r="E794" s="1">
        <v>426602</v>
      </c>
      <c r="F794" s="17">
        <v>43421</v>
      </c>
    </row>
    <row r="795" spans="1:6" ht="15.75" hidden="1" customHeight="1">
      <c r="A795" s="1">
        <v>808</v>
      </c>
      <c r="B795" s="1" t="s">
        <v>62</v>
      </c>
      <c r="C795" s="18">
        <v>43374</v>
      </c>
      <c r="D795" s="1">
        <v>20</v>
      </c>
      <c r="E795" s="1">
        <v>426616</v>
      </c>
      <c r="F795" s="17">
        <v>43421</v>
      </c>
    </row>
    <row r="796" spans="1:6" ht="15.75" hidden="1" customHeight="1">
      <c r="A796" s="1">
        <v>794</v>
      </c>
      <c r="B796" s="1" t="s">
        <v>15</v>
      </c>
      <c r="C796" s="18">
        <v>43374</v>
      </c>
      <c r="D796" s="1">
        <v>20</v>
      </c>
      <c r="E796" s="1">
        <v>426614</v>
      </c>
      <c r="F796" s="17">
        <v>43421</v>
      </c>
    </row>
    <row r="797" spans="1:6" ht="15.75" hidden="1" customHeight="1">
      <c r="A797" s="1">
        <v>793</v>
      </c>
      <c r="B797" s="1" t="s">
        <v>90</v>
      </c>
      <c r="C797" s="18">
        <v>43374</v>
      </c>
      <c r="D797" s="1">
        <v>20</v>
      </c>
      <c r="E797" s="1">
        <v>426603</v>
      </c>
      <c r="F797" s="17">
        <v>43421</v>
      </c>
    </row>
    <row r="798" spans="1:6" ht="15.75" hidden="1" customHeight="1">
      <c r="A798" s="1">
        <v>811</v>
      </c>
      <c r="B798" s="1" t="s">
        <v>70</v>
      </c>
      <c r="C798" s="18">
        <v>43374</v>
      </c>
      <c r="D798" s="1">
        <v>20</v>
      </c>
      <c r="E798" s="1">
        <v>426609</v>
      </c>
      <c r="F798" s="17">
        <v>43421</v>
      </c>
    </row>
    <row r="799" spans="1:6" ht="15.75" customHeight="1">
      <c r="A799" s="1">
        <v>797</v>
      </c>
      <c r="B799" s="1" t="s">
        <v>31</v>
      </c>
      <c r="C799" s="18">
        <v>43374</v>
      </c>
      <c r="D799" s="1">
        <v>20</v>
      </c>
      <c r="E799" s="1">
        <v>426612</v>
      </c>
      <c r="F799" s="17">
        <v>43421</v>
      </c>
    </row>
    <row r="800" spans="1:6" ht="15.75" hidden="1" customHeight="1">
      <c r="A800" s="1">
        <v>805</v>
      </c>
      <c r="B800" s="1" t="s">
        <v>55</v>
      </c>
      <c r="C800" s="18">
        <v>43374</v>
      </c>
      <c r="D800" s="1">
        <v>20</v>
      </c>
      <c r="E800" s="1">
        <v>426611</v>
      </c>
      <c r="F800" s="17">
        <v>43421</v>
      </c>
    </row>
    <row r="801" spans="1:6" ht="15.75" hidden="1" customHeight="1">
      <c r="A801" s="1">
        <v>802</v>
      </c>
      <c r="B801" s="1" t="s">
        <v>48</v>
      </c>
      <c r="C801" s="18">
        <v>43374</v>
      </c>
      <c r="D801" s="1">
        <v>20</v>
      </c>
      <c r="E801" s="1">
        <v>426613</v>
      </c>
      <c r="F801" s="17">
        <v>43421</v>
      </c>
    </row>
    <row r="802" spans="1:6" ht="15.75" hidden="1" customHeight="1">
      <c r="A802" s="1">
        <v>798</v>
      </c>
      <c r="B802" s="1" t="s">
        <v>35</v>
      </c>
      <c r="C802" s="18">
        <v>43374</v>
      </c>
      <c r="D802" s="1">
        <v>20</v>
      </c>
      <c r="E802" s="1">
        <v>426601</v>
      </c>
      <c r="F802" s="17">
        <v>43421</v>
      </c>
    </row>
    <row r="803" spans="1:6" ht="15.75" hidden="1" customHeight="1">
      <c r="A803" s="1">
        <v>799</v>
      </c>
      <c r="B803" s="1" t="s">
        <v>39</v>
      </c>
      <c r="C803" s="18">
        <v>43374</v>
      </c>
      <c r="F803" s="17"/>
    </row>
    <row r="804" spans="1:6" ht="15.75" hidden="1" customHeight="1">
      <c r="A804" s="1">
        <v>800</v>
      </c>
      <c r="B804" s="1" t="s">
        <v>42</v>
      </c>
      <c r="C804" s="18">
        <v>43374</v>
      </c>
      <c r="D804" s="1">
        <v>20</v>
      </c>
      <c r="E804" s="1">
        <v>426625</v>
      </c>
      <c r="F804" s="17">
        <v>43512</v>
      </c>
    </row>
    <row r="805" spans="1:6" ht="15.75" hidden="1" customHeight="1">
      <c r="A805" s="1">
        <v>803</v>
      </c>
      <c r="B805" s="1" t="s">
        <v>51</v>
      </c>
      <c r="C805" s="18">
        <v>43374</v>
      </c>
      <c r="D805" s="1">
        <v>20</v>
      </c>
      <c r="E805" s="1">
        <v>426629</v>
      </c>
      <c r="F805" s="17">
        <v>43512</v>
      </c>
    </row>
    <row r="806" spans="1:6" ht="15.75" hidden="1" customHeight="1">
      <c r="A806" s="1">
        <v>804</v>
      </c>
      <c r="B806" s="1" t="s">
        <v>53</v>
      </c>
      <c r="C806" s="18">
        <v>43374</v>
      </c>
      <c r="F806" s="17"/>
    </row>
    <row r="807" spans="1:6" ht="15.75" hidden="1" customHeight="1">
      <c r="A807" s="1">
        <v>795</v>
      </c>
      <c r="B807" s="1" t="s">
        <v>22</v>
      </c>
      <c r="C807" s="18">
        <v>43374</v>
      </c>
      <c r="D807" s="1">
        <v>20</v>
      </c>
      <c r="E807" s="1">
        <v>426604</v>
      </c>
      <c r="F807" s="17">
        <v>43421</v>
      </c>
    </row>
    <row r="808" spans="1:6" ht="15.75" hidden="1" customHeight="1">
      <c r="A808" s="1">
        <v>806</v>
      </c>
      <c r="B808" s="1" t="s">
        <v>57</v>
      </c>
      <c r="C808" s="18">
        <v>43374</v>
      </c>
      <c r="F808" s="17"/>
    </row>
    <row r="809" spans="1:6" ht="15.75" hidden="1" customHeight="1">
      <c r="A809" s="1">
        <v>807</v>
      </c>
      <c r="B809" s="1" t="s">
        <v>59</v>
      </c>
      <c r="C809" s="18">
        <v>43374</v>
      </c>
      <c r="F809" s="17"/>
    </row>
    <row r="810" spans="1:6" ht="15.75" hidden="1" customHeight="1">
      <c r="A810" s="1">
        <v>809</v>
      </c>
      <c r="B810" s="1" t="s">
        <v>65</v>
      </c>
      <c r="C810" s="18">
        <v>43374</v>
      </c>
      <c r="D810" s="1">
        <v>20</v>
      </c>
      <c r="E810" s="20" t="s">
        <v>98</v>
      </c>
      <c r="F810" s="21">
        <v>44167</v>
      </c>
    </row>
    <row r="811" spans="1:6" ht="15.75" hidden="1" customHeight="1">
      <c r="A811" s="1">
        <v>810</v>
      </c>
      <c r="B811" s="1" t="s">
        <v>67</v>
      </c>
      <c r="C811" s="18">
        <v>43374</v>
      </c>
      <c r="D811" s="1">
        <v>0</v>
      </c>
      <c r="E811" s="1" t="s">
        <v>94</v>
      </c>
      <c r="F811" s="17"/>
    </row>
    <row r="812" spans="1:6" ht="15.75" hidden="1" customHeight="1">
      <c r="A812" s="1">
        <v>801</v>
      </c>
      <c r="B812" s="1" t="s">
        <v>45</v>
      </c>
      <c r="C812" s="18">
        <v>43374</v>
      </c>
      <c r="D812" s="1">
        <v>20</v>
      </c>
      <c r="E812" s="1">
        <v>426610</v>
      </c>
      <c r="F812" s="17">
        <v>43421</v>
      </c>
    </row>
    <row r="813" spans="1:6" ht="15.75" hidden="1" customHeight="1">
      <c r="A813" s="1">
        <v>812</v>
      </c>
      <c r="B813" s="1" t="s">
        <v>73</v>
      </c>
      <c r="C813" s="18">
        <v>43374</v>
      </c>
      <c r="F813" s="17"/>
    </row>
    <row r="814" spans="1:6" ht="15.75" hidden="1" customHeight="1">
      <c r="A814" s="1">
        <v>813</v>
      </c>
      <c r="B814" s="1" t="s">
        <v>76</v>
      </c>
      <c r="C814" s="18">
        <v>43374</v>
      </c>
      <c r="D814" s="1">
        <v>20</v>
      </c>
      <c r="E814" s="1">
        <v>426622</v>
      </c>
      <c r="F814" s="17">
        <v>43512</v>
      </c>
    </row>
    <row r="815" spans="1:6" ht="15.75" hidden="1" customHeight="1">
      <c r="A815" s="1">
        <v>814</v>
      </c>
      <c r="B815" s="1" t="s">
        <v>79</v>
      </c>
      <c r="C815" s="18">
        <v>43374</v>
      </c>
      <c r="D815" s="1">
        <v>20</v>
      </c>
      <c r="E815" s="1">
        <v>426631</v>
      </c>
      <c r="F815" s="17">
        <v>43512</v>
      </c>
    </row>
    <row r="816" spans="1:6" ht="15.75" hidden="1" customHeight="1">
      <c r="A816" s="1">
        <v>815</v>
      </c>
      <c r="B816" s="1" t="s">
        <v>82</v>
      </c>
      <c r="C816" s="18">
        <v>43374</v>
      </c>
      <c r="D816" s="1">
        <v>20</v>
      </c>
      <c r="E816" s="1">
        <v>426630</v>
      </c>
      <c r="F816" s="17">
        <v>43512</v>
      </c>
    </row>
    <row r="817" spans="1:6" ht="15.75" hidden="1" customHeight="1">
      <c r="A817" s="1">
        <v>816</v>
      </c>
      <c r="B817" s="1" t="s">
        <v>92</v>
      </c>
      <c r="C817" s="18">
        <v>43374</v>
      </c>
      <c r="D817" s="1">
        <v>20</v>
      </c>
      <c r="E817" s="1" t="s">
        <v>95</v>
      </c>
      <c r="F817" s="17">
        <v>43510</v>
      </c>
    </row>
    <row r="818" spans="1:6" ht="15.75" hidden="1" customHeight="1">
      <c r="A818" s="1">
        <v>817</v>
      </c>
      <c r="B818" s="1" t="s">
        <v>90</v>
      </c>
      <c r="C818" s="18">
        <v>43405</v>
      </c>
      <c r="D818" s="1">
        <v>20</v>
      </c>
      <c r="E818" s="1">
        <v>426627</v>
      </c>
      <c r="F818" s="17">
        <v>43512</v>
      </c>
    </row>
    <row r="819" spans="1:6" ht="15.75" hidden="1" customHeight="1">
      <c r="A819" s="1">
        <v>818</v>
      </c>
      <c r="B819" s="1" t="s">
        <v>15</v>
      </c>
      <c r="C819" s="18">
        <v>43405</v>
      </c>
      <c r="D819" s="1">
        <v>20</v>
      </c>
      <c r="E819" s="1">
        <v>426637</v>
      </c>
      <c r="F819" s="17">
        <v>43596</v>
      </c>
    </row>
    <row r="820" spans="1:6" ht="15.75" hidden="1" customHeight="1">
      <c r="A820" s="1">
        <v>819</v>
      </c>
      <c r="B820" s="1" t="s">
        <v>22</v>
      </c>
      <c r="C820" s="18">
        <v>43405</v>
      </c>
      <c r="D820" s="1">
        <v>20</v>
      </c>
      <c r="E820" s="1">
        <v>426640</v>
      </c>
      <c r="F820" s="17">
        <v>43596</v>
      </c>
    </row>
    <row r="821" spans="1:6" ht="15.75" hidden="1" customHeight="1">
      <c r="A821" s="1">
        <v>820</v>
      </c>
      <c r="B821" s="1" t="s">
        <v>26</v>
      </c>
      <c r="C821" s="18">
        <v>43405</v>
      </c>
      <c r="D821" s="1">
        <v>20</v>
      </c>
      <c r="E821" s="1">
        <v>426621</v>
      </c>
      <c r="F821" s="17">
        <v>43512</v>
      </c>
    </row>
    <row r="822" spans="1:6" ht="15.75" customHeight="1">
      <c r="A822" s="1">
        <v>821</v>
      </c>
      <c r="B822" s="1" t="s">
        <v>31</v>
      </c>
      <c r="C822" s="18">
        <v>43405</v>
      </c>
      <c r="D822" s="1">
        <v>20</v>
      </c>
      <c r="E822" s="1">
        <v>426619</v>
      </c>
      <c r="F822" s="17">
        <v>43512</v>
      </c>
    </row>
    <row r="823" spans="1:6" ht="15.75" hidden="1" customHeight="1">
      <c r="A823" s="1">
        <v>822</v>
      </c>
      <c r="B823" s="1" t="s">
        <v>35</v>
      </c>
      <c r="C823" s="18">
        <v>43405</v>
      </c>
      <c r="D823" s="1">
        <v>20</v>
      </c>
      <c r="E823" s="1">
        <v>426626</v>
      </c>
      <c r="F823" s="17">
        <v>43512</v>
      </c>
    </row>
    <row r="824" spans="1:6" ht="15.75" hidden="1" customHeight="1">
      <c r="A824" s="1">
        <v>823</v>
      </c>
      <c r="B824" s="1" t="s">
        <v>39</v>
      </c>
      <c r="C824" s="18">
        <v>43405</v>
      </c>
      <c r="F824" s="17"/>
    </row>
    <row r="825" spans="1:6" ht="15.75" hidden="1" customHeight="1">
      <c r="A825" s="1">
        <v>824</v>
      </c>
      <c r="B825" s="1" t="s">
        <v>42</v>
      </c>
      <c r="C825" s="18">
        <v>43405</v>
      </c>
      <c r="D825" s="1">
        <v>20</v>
      </c>
      <c r="E825" s="1">
        <v>426625</v>
      </c>
      <c r="F825" s="17">
        <v>43512</v>
      </c>
    </row>
    <row r="826" spans="1:6" ht="15.75" hidden="1" customHeight="1">
      <c r="A826" s="1">
        <v>825</v>
      </c>
      <c r="B826" s="1" t="s">
        <v>45</v>
      </c>
      <c r="C826" s="18">
        <v>43405</v>
      </c>
      <c r="D826" s="1">
        <v>20</v>
      </c>
      <c r="E826" s="1">
        <v>426610</v>
      </c>
      <c r="F826" s="17">
        <v>43421</v>
      </c>
    </row>
    <row r="827" spans="1:6" ht="15.75" hidden="1" customHeight="1">
      <c r="A827" s="1">
        <v>826</v>
      </c>
      <c r="B827" s="1" t="s">
        <v>48</v>
      </c>
      <c r="C827" s="18">
        <v>43405</v>
      </c>
      <c r="D827" s="1">
        <v>20</v>
      </c>
      <c r="E827" s="1">
        <v>426620</v>
      </c>
      <c r="F827" s="17">
        <v>43512</v>
      </c>
    </row>
    <row r="828" spans="1:6" ht="15.75" hidden="1" customHeight="1">
      <c r="A828" s="1">
        <v>827</v>
      </c>
      <c r="B828" s="1" t="s">
        <v>51</v>
      </c>
      <c r="C828" s="18">
        <v>43405</v>
      </c>
      <c r="D828" s="1">
        <v>20</v>
      </c>
      <c r="E828" s="1">
        <v>426629</v>
      </c>
      <c r="F828" s="17">
        <v>43512</v>
      </c>
    </row>
    <row r="829" spans="1:6" ht="15.75" hidden="1" customHeight="1">
      <c r="A829" s="1">
        <v>828</v>
      </c>
      <c r="B829" s="1" t="s">
        <v>53</v>
      </c>
      <c r="C829" s="18">
        <v>43405</v>
      </c>
      <c r="F829" s="17"/>
    </row>
    <row r="830" spans="1:6" ht="15.75" hidden="1" customHeight="1">
      <c r="A830" s="1">
        <v>829</v>
      </c>
      <c r="B830" s="1" t="s">
        <v>55</v>
      </c>
      <c r="C830" s="18">
        <v>43405</v>
      </c>
      <c r="D830" s="1">
        <v>20</v>
      </c>
      <c r="E830" s="1">
        <v>426624</v>
      </c>
      <c r="F830" s="17">
        <v>43512</v>
      </c>
    </row>
    <row r="831" spans="1:6" ht="15.75" hidden="1" customHeight="1">
      <c r="A831" s="1">
        <v>830</v>
      </c>
      <c r="B831" s="1" t="s">
        <v>57</v>
      </c>
      <c r="C831" s="18">
        <v>43405</v>
      </c>
      <c r="F831" s="17"/>
    </row>
    <row r="832" spans="1:6" ht="15.75" hidden="1" customHeight="1">
      <c r="A832" s="1">
        <v>831</v>
      </c>
      <c r="B832" s="1" t="s">
        <v>59</v>
      </c>
      <c r="C832" s="18">
        <v>43405</v>
      </c>
      <c r="F832" s="17"/>
    </row>
    <row r="833" spans="1:6" ht="15.75" hidden="1" customHeight="1">
      <c r="A833" s="1">
        <v>832</v>
      </c>
      <c r="B833" s="1" t="s">
        <v>62</v>
      </c>
      <c r="C833" s="18">
        <v>43405</v>
      </c>
      <c r="D833" s="1">
        <v>20</v>
      </c>
      <c r="E833" s="1">
        <v>426628</v>
      </c>
      <c r="F833" s="17">
        <v>43512</v>
      </c>
    </row>
    <row r="834" spans="1:6" ht="15.75" hidden="1" customHeight="1">
      <c r="A834" s="1">
        <v>833</v>
      </c>
      <c r="B834" s="1" t="s">
        <v>65</v>
      </c>
      <c r="C834" s="18">
        <v>43405</v>
      </c>
      <c r="D834" s="1">
        <v>20</v>
      </c>
      <c r="E834" s="20" t="s">
        <v>98</v>
      </c>
      <c r="F834" s="21">
        <v>44167</v>
      </c>
    </row>
    <row r="835" spans="1:6" ht="15.75" hidden="1" customHeight="1">
      <c r="A835" s="1">
        <v>834</v>
      </c>
      <c r="B835" s="1" t="s">
        <v>67</v>
      </c>
      <c r="C835" s="18">
        <v>43405</v>
      </c>
      <c r="D835" s="1">
        <v>0</v>
      </c>
      <c r="E835" s="1" t="s">
        <v>94</v>
      </c>
      <c r="F835" s="17"/>
    </row>
    <row r="836" spans="1:6" ht="15.75" hidden="1" customHeight="1">
      <c r="A836" s="1">
        <v>835</v>
      </c>
      <c r="B836" s="1" t="s">
        <v>70</v>
      </c>
      <c r="C836" s="18">
        <v>43405</v>
      </c>
      <c r="D836" s="1">
        <v>20</v>
      </c>
      <c r="E836" s="1">
        <v>426623</v>
      </c>
      <c r="F836" s="17">
        <v>43512</v>
      </c>
    </row>
    <row r="837" spans="1:6" ht="15.75" hidden="1" customHeight="1">
      <c r="A837" s="1">
        <v>836</v>
      </c>
      <c r="B837" s="1" t="s">
        <v>73</v>
      </c>
      <c r="C837" s="18">
        <v>43405</v>
      </c>
      <c r="F837" s="17"/>
    </row>
    <row r="838" spans="1:6" ht="15.75" hidden="1" customHeight="1">
      <c r="A838" s="1">
        <v>837</v>
      </c>
      <c r="B838" s="1" t="s">
        <v>76</v>
      </c>
      <c r="C838" s="18">
        <v>43405</v>
      </c>
      <c r="D838" s="1">
        <v>20</v>
      </c>
      <c r="E838" s="1">
        <v>426622</v>
      </c>
      <c r="F838" s="17">
        <v>43512</v>
      </c>
    </row>
    <row r="839" spans="1:6" ht="15.75" hidden="1" customHeight="1">
      <c r="A839" s="1">
        <v>838</v>
      </c>
      <c r="B839" s="1" t="s">
        <v>79</v>
      </c>
      <c r="C839" s="18">
        <v>43405</v>
      </c>
      <c r="D839" s="1">
        <v>20</v>
      </c>
      <c r="E839" s="1">
        <v>426631</v>
      </c>
      <c r="F839" s="17">
        <v>43512</v>
      </c>
    </row>
    <row r="840" spans="1:6" ht="15.75" hidden="1" customHeight="1">
      <c r="A840" s="1">
        <v>839</v>
      </c>
      <c r="B840" s="1" t="s">
        <v>82</v>
      </c>
      <c r="C840" s="18">
        <v>43405</v>
      </c>
      <c r="D840" s="1">
        <v>20</v>
      </c>
      <c r="E840" s="1">
        <v>426630</v>
      </c>
      <c r="F840" s="17">
        <v>43512</v>
      </c>
    </row>
    <row r="841" spans="1:6" ht="15.75" hidden="1" customHeight="1">
      <c r="A841" s="1">
        <v>840</v>
      </c>
      <c r="B841" s="1" t="s">
        <v>92</v>
      </c>
      <c r="C841" s="18">
        <v>43405</v>
      </c>
      <c r="F841" s="17"/>
    </row>
    <row r="842" spans="1:6" ht="15.75" hidden="1" customHeight="1">
      <c r="A842" s="1">
        <v>841</v>
      </c>
      <c r="B842" s="1" t="s">
        <v>90</v>
      </c>
      <c r="C842" s="18">
        <v>43435</v>
      </c>
      <c r="D842" s="1">
        <v>20</v>
      </c>
      <c r="E842" s="1">
        <v>426627</v>
      </c>
      <c r="F842" s="17">
        <v>43512</v>
      </c>
    </row>
    <row r="843" spans="1:6" ht="15.75" hidden="1" customHeight="1">
      <c r="A843" s="1">
        <v>842</v>
      </c>
      <c r="B843" s="1" t="s">
        <v>15</v>
      </c>
      <c r="C843" s="18">
        <v>43435</v>
      </c>
      <c r="D843" s="1">
        <v>20</v>
      </c>
      <c r="E843" s="1">
        <v>426637</v>
      </c>
      <c r="F843" s="17">
        <v>43596</v>
      </c>
    </row>
    <row r="844" spans="1:6" ht="15.75" hidden="1" customHeight="1">
      <c r="A844" s="1">
        <v>843</v>
      </c>
      <c r="B844" s="1" t="s">
        <v>22</v>
      </c>
      <c r="C844" s="18">
        <v>43435</v>
      </c>
      <c r="D844" s="1">
        <v>20</v>
      </c>
      <c r="E844" s="1">
        <v>426640</v>
      </c>
      <c r="F844" s="17">
        <v>43596</v>
      </c>
    </row>
    <row r="845" spans="1:6" ht="15.75" hidden="1" customHeight="1">
      <c r="A845" s="1">
        <v>844</v>
      </c>
      <c r="B845" s="1" t="s">
        <v>26</v>
      </c>
      <c r="C845" s="18">
        <v>43435</v>
      </c>
      <c r="D845" s="1">
        <v>20</v>
      </c>
      <c r="E845" s="1">
        <v>426621</v>
      </c>
      <c r="F845" s="17">
        <v>43512</v>
      </c>
    </row>
    <row r="846" spans="1:6" ht="15.75" customHeight="1">
      <c r="A846" s="1">
        <v>845</v>
      </c>
      <c r="B846" s="1" t="s">
        <v>31</v>
      </c>
      <c r="C846" s="18">
        <v>43435</v>
      </c>
      <c r="D846" s="1">
        <v>20</v>
      </c>
      <c r="E846" s="1">
        <v>426619</v>
      </c>
      <c r="F846" s="17">
        <v>43512</v>
      </c>
    </row>
    <row r="847" spans="1:6" ht="15.75" hidden="1" customHeight="1">
      <c r="A847" s="1">
        <v>846</v>
      </c>
      <c r="B847" s="1" t="s">
        <v>35</v>
      </c>
      <c r="C847" s="18">
        <v>43435</v>
      </c>
      <c r="D847" s="1">
        <v>20</v>
      </c>
      <c r="E847" s="1">
        <v>426626</v>
      </c>
      <c r="F847" s="17">
        <v>43512</v>
      </c>
    </row>
    <row r="848" spans="1:6" ht="15.75" hidden="1" customHeight="1">
      <c r="A848" s="1">
        <v>847</v>
      </c>
      <c r="B848" s="1" t="s">
        <v>39</v>
      </c>
      <c r="C848" s="18">
        <v>43435</v>
      </c>
      <c r="F848" s="17"/>
    </row>
    <row r="849" spans="1:6" ht="15.75" hidden="1" customHeight="1">
      <c r="A849" s="1">
        <v>848</v>
      </c>
      <c r="B849" s="1" t="s">
        <v>42</v>
      </c>
      <c r="C849" s="18">
        <v>43435</v>
      </c>
      <c r="D849" s="1">
        <v>20</v>
      </c>
      <c r="E849" s="1">
        <v>426638</v>
      </c>
      <c r="F849" s="17">
        <v>43596</v>
      </c>
    </row>
    <row r="850" spans="1:6" ht="15.75" hidden="1" customHeight="1">
      <c r="A850" s="1">
        <v>849</v>
      </c>
      <c r="B850" s="1" t="s">
        <v>45</v>
      </c>
      <c r="C850" s="18">
        <v>43435</v>
      </c>
      <c r="D850" s="1">
        <v>20</v>
      </c>
      <c r="E850" s="20" t="s">
        <v>98</v>
      </c>
      <c r="F850" s="21">
        <v>44249</v>
      </c>
    </row>
    <row r="851" spans="1:6" ht="15.75" hidden="1" customHeight="1">
      <c r="A851" s="1">
        <v>850</v>
      </c>
      <c r="B851" s="1" t="s">
        <v>48</v>
      </c>
      <c r="C851" s="18">
        <v>43435</v>
      </c>
      <c r="D851" s="1">
        <v>20</v>
      </c>
      <c r="E851" s="1">
        <v>426620</v>
      </c>
      <c r="F851" s="17">
        <v>43512</v>
      </c>
    </row>
    <row r="852" spans="1:6" ht="15.75" hidden="1" customHeight="1">
      <c r="A852" s="1">
        <v>851</v>
      </c>
      <c r="B852" s="1" t="s">
        <v>51</v>
      </c>
      <c r="C852" s="18">
        <v>43435</v>
      </c>
      <c r="D852" s="1">
        <v>20</v>
      </c>
      <c r="E852" s="1">
        <v>426629</v>
      </c>
      <c r="F852" s="17">
        <v>43512</v>
      </c>
    </row>
    <row r="853" spans="1:6" ht="15.75" hidden="1" customHeight="1">
      <c r="A853" s="1">
        <v>852</v>
      </c>
      <c r="B853" s="1" t="s">
        <v>53</v>
      </c>
      <c r="C853" s="18">
        <v>43435</v>
      </c>
      <c r="F853" s="17"/>
    </row>
    <row r="854" spans="1:6" ht="15.75" hidden="1" customHeight="1">
      <c r="A854" s="1">
        <v>853</v>
      </c>
      <c r="B854" s="1" t="s">
        <v>55</v>
      </c>
      <c r="C854" s="18">
        <v>43435</v>
      </c>
      <c r="D854" s="1">
        <v>20</v>
      </c>
      <c r="E854" s="1">
        <v>426624</v>
      </c>
      <c r="F854" s="17">
        <v>43512</v>
      </c>
    </row>
    <row r="855" spans="1:6" ht="15.75" hidden="1" customHeight="1">
      <c r="A855" s="1">
        <v>854</v>
      </c>
      <c r="B855" s="1" t="s">
        <v>57</v>
      </c>
      <c r="C855" s="18">
        <v>43435</v>
      </c>
      <c r="F855" s="17"/>
    </row>
    <row r="856" spans="1:6" ht="15.75" hidden="1" customHeight="1">
      <c r="A856" s="1">
        <v>855</v>
      </c>
      <c r="B856" s="1" t="s">
        <v>59</v>
      </c>
      <c r="C856" s="18">
        <v>43435</v>
      </c>
      <c r="F856" s="17"/>
    </row>
    <row r="857" spans="1:6" ht="15.75" hidden="1" customHeight="1">
      <c r="A857" s="1">
        <v>856</v>
      </c>
      <c r="B857" s="1" t="s">
        <v>62</v>
      </c>
      <c r="C857" s="18">
        <v>43435</v>
      </c>
      <c r="D857" s="1">
        <v>20</v>
      </c>
      <c r="E857" s="1">
        <v>426628</v>
      </c>
      <c r="F857" s="17">
        <v>43512</v>
      </c>
    </row>
    <row r="858" spans="1:6" ht="15.75" hidden="1" customHeight="1">
      <c r="A858" s="1">
        <v>857</v>
      </c>
      <c r="B858" s="1" t="s">
        <v>65</v>
      </c>
      <c r="C858" s="18">
        <v>43435</v>
      </c>
      <c r="D858" s="1">
        <v>20</v>
      </c>
      <c r="E858" s="20" t="s">
        <v>98</v>
      </c>
      <c r="F858" s="21">
        <v>44167</v>
      </c>
    </row>
    <row r="859" spans="1:6" ht="15.75" hidden="1" customHeight="1">
      <c r="A859" s="1">
        <v>858</v>
      </c>
      <c r="B859" s="1" t="s">
        <v>67</v>
      </c>
      <c r="C859" s="18">
        <v>43435</v>
      </c>
      <c r="D859" s="1">
        <v>0</v>
      </c>
      <c r="E859" s="1" t="s">
        <v>94</v>
      </c>
      <c r="F859" s="17"/>
    </row>
    <row r="860" spans="1:6" ht="15.75" hidden="1" customHeight="1">
      <c r="A860" s="1">
        <v>859</v>
      </c>
      <c r="B860" s="1" t="s">
        <v>70</v>
      </c>
      <c r="C860" s="18">
        <v>43435</v>
      </c>
      <c r="D860" s="1">
        <v>20</v>
      </c>
      <c r="E860" s="1">
        <v>426623</v>
      </c>
      <c r="F860" s="17">
        <v>43512</v>
      </c>
    </row>
    <row r="861" spans="1:6" ht="15.75" hidden="1" customHeight="1">
      <c r="A861" s="1">
        <v>860</v>
      </c>
      <c r="B861" s="1" t="s">
        <v>73</v>
      </c>
      <c r="C861" s="18">
        <v>43435</v>
      </c>
      <c r="F861" s="17"/>
    </row>
    <row r="862" spans="1:6" ht="15.75" hidden="1" customHeight="1">
      <c r="A862" s="1">
        <v>861</v>
      </c>
      <c r="B862" s="1" t="s">
        <v>76</v>
      </c>
      <c r="C862" s="18">
        <v>43435</v>
      </c>
      <c r="D862" s="1">
        <v>20</v>
      </c>
      <c r="E862" s="1">
        <v>426622</v>
      </c>
      <c r="F862" s="17">
        <v>43512</v>
      </c>
    </row>
    <row r="863" spans="1:6" ht="15.75" hidden="1" customHeight="1">
      <c r="A863" s="1">
        <v>862</v>
      </c>
      <c r="B863" s="1" t="s">
        <v>79</v>
      </c>
      <c r="C863" s="18">
        <v>43435</v>
      </c>
      <c r="D863" s="1">
        <v>20</v>
      </c>
      <c r="E863" s="1">
        <v>426631</v>
      </c>
      <c r="F863" s="17">
        <v>43512</v>
      </c>
    </row>
    <row r="864" spans="1:6" ht="15.75" hidden="1" customHeight="1">
      <c r="A864" s="1">
        <v>863</v>
      </c>
      <c r="B864" s="1" t="s">
        <v>82</v>
      </c>
      <c r="C864" s="18">
        <v>43435</v>
      </c>
      <c r="D864" s="1">
        <v>20</v>
      </c>
      <c r="E864" s="1">
        <v>426630</v>
      </c>
      <c r="F864" s="17">
        <v>43512</v>
      </c>
    </row>
    <row r="865" spans="1:6" ht="15.75" hidden="1" customHeight="1">
      <c r="A865" s="1">
        <v>864</v>
      </c>
      <c r="B865" s="1" t="s">
        <v>92</v>
      </c>
      <c r="C865" s="18">
        <v>43435</v>
      </c>
      <c r="F865" s="17"/>
    </row>
    <row r="866" spans="1:6" ht="15.75" hidden="1" customHeight="1">
      <c r="A866" s="1">
        <v>865</v>
      </c>
      <c r="B866" s="1" t="s">
        <v>90</v>
      </c>
      <c r="C866" s="18">
        <v>43466</v>
      </c>
      <c r="D866" s="1">
        <v>20</v>
      </c>
      <c r="E866" s="1">
        <v>426627</v>
      </c>
      <c r="F866" s="17">
        <v>43512</v>
      </c>
    </row>
    <row r="867" spans="1:6" ht="15.75" hidden="1" customHeight="1">
      <c r="A867" s="1">
        <v>866</v>
      </c>
      <c r="B867" s="1" t="s">
        <v>15</v>
      </c>
      <c r="C867" s="18">
        <v>43466</v>
      </c>
      <c r="D867" s="1">
        <v>20</v>
      </c>
      <c r="E867" s="1">
        <v>426637</v>
      </c>
      <c r="F867" s="17">
        <v>43596</v>
      </c>
    </row>
    <row r="868" spans="1:6" ht="15.75" hidden="1" customHeight="1">
      <c r="A868" s="1">
        <v>867</v>
      </c>
      <c r="B868" s="1" t="s">
        <v>22</v>
      </c>
      <c r="C868" s="18">
        <v>43466</v>
      </c>
      <c r="D868" s="1">
        <v>20</v>
      </c>
      <c r="E868" s="1">
        <v>426640</v>
      </c>
      <c r="F868" s="17">
        <v>43596</v>
      </c>
    </row>
    <row r="869" spans="1:6" ht="15.75" hidden="1" customHeight="1">
      <c r="A869" s="1">
        <v>868</v>
      </c>
      <c r="B869" s="1" t="s">
        <v>26</v>
      </c>
      <c r="C869" s="18">
        <v>43466</v>
      </c>
      <c r="D869" s="1">
        <v>20</v>
      </c>
      <c r="E869" s="1">
        <v>426621</v>
      </c>
      <c r="F869" s="17">
        <v>43512</v>
      </c>
    </row>
    <row r="870" spans="1:6" ht="15.75" customHeight="1">
      <c r="A870" s="1">
        <v>869</v>
      </c>
      <c r="B870" s="1" t="s">
        <v>31</v>
      </c>
      <c r="C870" s="18">
        <v>43466</v>
      </c>
      <c r="D870" s="1">
        <v>20</v>
      </c>
      <c r="E870" s="1">
        <v>426619</v>
      </c>
      <c r="F870" s="17">
        <v>43512</v>
      </c>
    </row>
    <row r="871" spans="1:6" ht="15.75" hidden="1" customHeight="1">
      <c r="A871" s="1">
        <v>870</v>
      </c>
      <c r="B871" s="1" t="s">
        <v>35</v>
      </c>
      <c r="C871" s="18">
        <v>43466</v>
      </c>
      <c r="D871" s="1">
        <v>20</v>
      </c>
      <c r="E871" s="1">
        <v>426626</v>
      </c>
      <c r="F871" s="17">
        <v>43512</v>
      </c>
    </row>
    <row r="872" spans="1:6" ht="15.75" hidden="1" customHeight="1">
      <c r="A872" s="1">
        <v>871</v>
      </c>
      <c r="B872" s="1" t="s">
        <v>39</v>
      </c>
      <c r="C872" s="18">
        <v>43466</v>
      </c>
      <c r="F872" s="17"/>
    </row>
    <row r="873" spans="1:6" ht="15.75" hidden="1" customHeight="1">
      <c r="A873" s="1">
        <v>872</v>
      </c>
      <c r="B873" s="1" t="s">
        <v>42</v>
      </c>
      <c r="C873" s="18">
        <v>43466</v>
      </c>
      <c r="D873" s="1">
        <v>20</v>
      </c>
      <c r="E873" s="1">
        <v>426638</v>
      </c>
      <c r="F873" s="17">
        <v>43596</v>
      </c>
    </row>
    <row r="874" spans="1:6" ht="15.75" hidden="1" customHeight="1">
      <c r="A874" s="1">
        <v>873</v>
      </c>
      <c r="B874" s="1" t="s">
        <v>45</v>
      </c>
      <c r="C874" s="18">
        <v>43466</v>
      </c>
      <c r="D874" s="1">
        <v>20</v>
      </c>
      <c r="E874" s="20" t="s">
        <v>98</v>
      </c>
      <c r="F874" s="21">
        <v>44249</v>
      </c>
    </row>
    <row r="875" spans="1:6" ht="15.75" hidden="1" customHeight="1">
      <c r="A875" s="1">
        <v>874</v>
      </c>
      <c r="B875" s="1" t="s">
        <v>48</v>
      </c>
      <c r="C875" s="18">
        <v>43466</v>
      </c>
      <c r="D875" s="1">
        <v>20</v>
      </c>
      <c r="E875" s="1">
        <v>426620</v>
      </c>
      <c r="F875" s="17">
        <v>43512</v>
      </c>
    </row>
    <row r="876" spans="1:6" ht="15.75" hidden="1" customHeight="1">
      <c r="A876" s="1">
        <v>875</v>
      </c>
      <c r="B876" s="1" t="s">
        <v>51</v>
      </c>
      <c r="C876" s="18">
        <v>43466</v>
      </c>
      <c r="D876" s="1">
        <v>20</v>
      </c>
      <c r="E876" s="1">
        <v>426629</v>
      </c>
      <c r="F876" s="17">
        <v>43512</v>
      </c>
    </row>
    <row r="877" spans="1:6" ht="15.75" hidden="1" customHeight="1">
      <c r="A877" s="1">
        <v>876</v>
      </c>
      <c r="B877" s="1" t="s">
        <v>53</v>
      </c>
      <c r="C877" s="18">
        <v>43466</v>
      </c>
      <c r="F877" s="17"/>
    </row>
    <row r="878" spans="1:6" ht="15.75" hidden="1" customHeight="1">
      <c r="A878" s="1">
        <v>877</v>
      </c>
      <c r="B878" s="1" t="s">
        <v>55</v>
      </c>
      <c r="C878" s="18">
        <v>43466</v>
      </c>
      <c r="D878" s="1">
        <v>20</v>
      </c>
      <c r="E878" s="1">
        <v>426624</v>
      </c>
      <c r="F878" s="17">
        <v>43512</v>
      </c>
    </row>
    <row r="879" spans="1:6" ht="15.75" hidden="1" customHeight="1">
      <c r="A879" s="1">
        <v>878</v>
      </c>
      <c r="B879" s="1" t="s">
        <v>57</v>
      </c>
      <c r="C879" s="18">
        <v>43466</v>
      </c>
      <c r="F879" s="17"/>
    </row>
    <row r="880" spans="1:6" ht="15.75" hidden="1" customHeight="1">
      <c r="A880" s="1">
        <v>879</v>
      </c>
      <c r="B880" s="1" t="s">
        <v>59</v>
      </c>
      <c r="C880" s="18">
        <v>43466</v>
      </c>
      <c r="F880" s="17"/>
    </row>
    <row r="881" spans="1:6" ht="15.75" hidden="1" customHeight="1">
      <c r="A881" s="1">
        <v>880</v>
      </c>
      <c r="B881" s="1" t="s">
        <v>62</v>
      </c>
      <c r="C881" s="18">
        <v>43466</v>
      </c>
      <c r="D881" s="1">
        <v>20</v>
      </c>
      <c r="E881" s="1">
        <v>426628</v>
      </c>
      <c r="F881" s="17">
        <v>43512</v>
      </c>
    </row>
    <row r="882" spans="1:6" ht="15.75" hidden="1" customHeight="1">
      <c r="A882" s="1">
        <v>881</v>
      </c>
      <c r="B882" s="1" t="s">
        <v>65</v>
      </c>
      <c r="C882" s="18">
        <v>43466</v>
      </c>
      <c r="D882" s="1">
        <v>20</v>
      </c>
      <c r="E882" s="20" t="s">
        <v>98</v>
      </c>
      <c r="F882" s="21">
        <v>44167</v>
      </c>
    </row>
    <row r="883" spans="1:6" ht="15.75" hidden="1" customHeight="1">
      <c r="A883" s="1">
        <v>882</v>
      </c>
      <c r="B883" s="1" t="s">
        <v>67</v>
      </c>
      <c r="C883" s="18">
        <v>43466</v>
      </c>
      <c r="D883" s="1">
        <v>0</v>
      </c>
      <c r="E883" s="1" t="s">
        <v>94</v>
      </c>
      <c r="F883" s="17"/>
    </row>
    <row r="884" spans="1:6" ht="15.75" hidden="1" customHeight="1">
      <c r="A884" s="1">
        <v>883</v>
      </c>
      <c r="B884" s="1" t="s">
        <v>70</v>
      </c>
      <c r="C884" s="18">
        <v>43466</v>
      </c>
      <c r="D884" s="1">
        <v>20</v>
      </c>
      <c r="E884" s="1">
        <v>426623</v>
      </c>
      <c r="F884" s="17">
        <v>43512</v>
      </c>
    </row>
    <row r="885" spans="1:6" ht="15.75" hidden="1" customHeight="1">
      <c r="A885" s="1">
        <v>884</v>
      </c>
      <c r="B885" s="1" t="s">
        <v>73</v>
      </c>
      <c r="C885" s="18">
        <v>43466</v>
      </c>
      <c r="F885" s="17"/>
    </row>
    <row r="886" spans="1:6" ht="15.75" hidden="1" customHeight="1">
      <c r="A886" s="1">
        <v>885</v>
      </c>
      <c r="B886" s="1" t="s">
        <v>76</v>
      </c>
      <c r="C886" s="18">
        <v>43466</v>
      </c>
      <c r="D886" s="1">
        <v>20</v>
      </c>
      <c r="E886" s="1">
        <v>426622</v>
      </c>
      <c r="F886" s="17">
        <v>43512</v>
      </c>
    </row>
    <row r="887" spans="1:6" ht="15.75" hidden="1" customHeight="1">
      <c r="A887" s="1">
        <v>886</v>
      </c>
      <c r="B887" s="1" t="s">
        <v>79</v>
      </c>
      <c r="C887" s="18">
        <v>43466</v>
      </c>
      <c r="D887" s="1">
        <v>20</v>
      </c>
      <c r="E887" s="1">
        <v>426631</v>
      </c>
      <c r="F887" s="17">
        <v>43512</v>
      </c>
    </row>
    <row r="888" spans="1:6" ht="15.75" hidden="1" customHeight="1">
      <c r="A888" s="1">
        <v>887</v>
      </c>
      <c r="B888" s="1" t="s">
        <v>82</v>
      </c>
      <c r="C888" s="18">
        <v>43466</v>
      </c>
      <c r="D888" s="1">
        <v>20</v>
      </c>
      <c r="E888" s="1">
        <v>426630</v>
      </c>
      <c r="F888" s="17">
        <v>43512</v>
      </c>
    </row>
    <row r="889" spans="1:6" ht="15.75" hidden="1" customHeight="1">
      <c r="A889" s="1">
        <v>888</v>
      </c>
      <c r="B889" s="1" t="s">
        <v>92</v>
      </c>
      <c r="C889" s="18">
        <v>43466</v>
      </c>
      <c r="F889" s="17"/>
    </row>
    <row r="890" spans="1:6" ht="15.75" hidden="1" customHeight="1">
      <c r="A890" s="1">
        <v>889</v>
      </c>
      <c r="B890" s="1" t="s">
        <v>90</v>
      </c>
      <c r="C890" s="18">
        <v>43497</v>
      </c>
      <c r="D890" s="1">
        <v>20</v>
      </c>
      <c r="E890" s="1">
        <v>426627</v>
      </c>
      <c r="F890" s="17">
        <v>43512</v>
      </c>
    </row>
    <row r="891" spans="1:6" ht="15.75" hidden="1" customHeight="1">
      <c r="A891" s="1">
        <v>890</v>
      </c>
      <c r="B891" s="1" t="s">
        <v>15</v>
      </c>
      <c r="C891" s="18">
        <v>43497</v>
      </c>
      <c r="D891" s="1">
        <v>20</v>
      </c>
      <c r="E891" s="1">
        <v>426637</v>
      </c>
      <c r="F891" s="17">
        <v>43596</v>
      </c>
    </row>
    <row r="892" spans="1:6" ht="15.75" hidden="1" customHeight="1">
      <c r="A892" s="1">
        <v>891</v>
      </c>
      <c r="B892" s="1" t="s">
        <v>22</v>
      </c>
      <c r="C892" s="18">
        <v>43497</v>
      </c>
      <c r="D892" s="1">
        <v>20</v>
      </c>
      <c r="E892" s="1">
        <v>426640</v>
      </c>
      <c r="F892" s="17">
        <v>43596</v>
      </c>
    </row>
    <row r="893" spans="1:6" ht="15.75" hidden="1" customHeight="1">
      <c r="A893" s="1">
        <v>892</v>
      </c>
      <c r="B893" s="1" t="s">
        <v>26</v>
      </c>
      <c r="C893" s="18">
        <v>43497</v>
      </c>
      <c r="D893" s="1">
        <v>20</v>
      </c>
      <c r="E893" s="1">
        <v>426621</v>
      </c>
      <c r="F893" s="17">
        <v>43512</v>
      </c>
    </row>
    <row r="894" spans="1:6" ht="15.75" customHeight="1">
      <c r="A894" s="1">
        <v>893</v>
      </c>
      <c r="B894" s="1" t="s">
        <v>31</v>
      </c>
      <c r="C894" s="18">
        <v>43497</v>
      </c>
      <c r="D894" s="1">
        <v>20</v>
      </c>
      <c r="E894" s="1">
        <v>426619</v>
      </c>
      <c r="F894" s="17">
        <v>43512</v>
      </c>
    </row>
    <row r="895" spans="1:6" ht="15.75" hidden="1" customHeight="1">
      <c r="A895" s="1">
        <v>894</v>
      </c>
      <c r="B895" s="1" t="s">
        <v>35</v>
      </c>
      <c r="C895" s="18">
        <v>43497</v>
      </c>
      <c r="D895" s="1">
        <v>20</v>
      </c>
      <c r="E895" s="1">
        <v>426626</v>
      </c>
      <c r="F895" s="17">
        <v>43512</v>
      </c>
    </row>
    <row r="896" spans="1:6" ht="15.75" hidden="1" customHeight="1">
      <c r="A896" s="1">
        <v>895</v>
      </c>
      <c r="B896" s="1" t="s">
        <v>39</v>
      </c>
      <c r="C896" s="18">
        <v>43497</v>
      </c>
      <c r="F896" s="17"/>
    </row>
    <row r="897" spans="1:6" ht="15.75" hidden="1" customHeight="1">
      <c r="A897" s="1">
        <v>896</v>
      </c>
      <c r="B897" s="1" t="s">
        <v>42</v>
      </c>
      <c r="C897" s="18">
        <v>43497</v>
      </c>
      <c r="D897" s="1">
        <v>20</v>
      </c>
      <c r="E897" s="1">
        <v>426638</v>
      </c>
      <c r="F897" s="17">
        <v>43596</v>
      </c>
    </row>
    <row r="898" spans="1:6" ht="15.75" hidden="1" customHeight="1">
      <c r="A898" s="1">
        <v>897</v>
      </c>
      <c r="B898" s="1" t="s">
        <v>45</v>
      </c>
      <c r="C898" s="18">
        <v>43497</v>
      </c>
      <c r="D898" s="1">
        <v>20</v>
      </c>
      <c r="E898" s="20" t="s">
        <v>98</v>
      </c>
      <c r="F898" s="21">
        <v>44249</v>
      </c>
    </row>
    <row r="899" spans="1:6" ht="15.75" hidden="1" customHeight="1">
      <c r="A899" s="1">
        <v>898</v>
      </c>
      <c r="B899" s="1" t="s">
        <v>48</v>
      </c>
      <c r="C899" s="18">
        <v>43497</v>
      </c>
      <c r="D899" s="1">
        <v>20</v>
      </c>
      <c r="E899" s="1">
        <v>426620</v>
      </c>
      <c r="F899" s="17">
        <v>43512</v>
      </c>
    </row>
    <row r="900" spans="1:6" ht="15.75" hidden="1" customHeight="1">
      <c r="A900" s="1">
        <v>899</v>
      </c>
      <c r="B900" s="1" t="s">
        <v>51</v>
      </c>
      <c r="C900" s="18">
        <v>43497</v>
      </c>
      <c r="D900" s="1">
        <v>20</v>
      </c>
      <c r="E900" s="1">
        <v>426629</v>
      </c>
      <c r="F900" s="17">
        <v>43512</v>
      </c>
    </row>
    <row r="901" spans="1:6" ht="15.75" hidden="1" customHeight="1">
      <c r="A901" s="1">
        <v>900</v>
      </c>
      <c r="B901" s="1" t="s">
        <v>53</v>
      </c>
      <c r="C901" s="18">
        <v>43497</v>
      </c>
      <c r="F901" s="17"/>
    </row>
    <row r="902" spans="1:6" ht="15.75" hidden="1" customHeight="1">
      <c r="A902" s="1">
        <v>901</v>
      </c>
      <c r="B902" s="1" t="s">
        <v>55</v>
      </c>
      <c r="C902" s="18">
        <v>43497</v>
      </c>
      <c r="D902" s="1">
        <v>20</v>
      </c>
      <c r="E902" s="1">
        <v>426624</v>
      </c>
      <c r="F902" s="17">
        <v>43512</v>
      </c>
    </row>
    <row r="903" spans="1:6" ht="15.75" hidden="1" customHeight="1">
      <c r="A903" s="1">
        <v>902</v>
      </c>
      <c r="B903" s="1" t="s">
        <v>57</v>
      </c>
      <c r="C903" s="18">
        <v>43497</v>
      </c>
      <c r="F903" s="17"/>
    </row>
    <row r="904" spans="1:6" ht="15.75" hidden="1" customHeight="1">
      <c r="A904" s="1">
        <v>903</v>
      </c>
      <c r="B904" s="1" t="s">
        <v>59</v>
      </c>
      <c r="C904" s="18">
        <v>43497</v>
      </c>
      <c r="F904" s="17"/>
    </row>
    <row r="905" spans="1:6" ht="15.75" hidden="1" customHeight="1">
      <c r="A905" s="1">
        <v>904</v>
      </c>
      <c r="B905" s="1" t="s">
        <v>62</v>
      </c>
      <c r="C905" s="18">
        <v>43497</v>
      </c>
      <c r="D905" s="1">
        <v>20</v>
      </c>
      <c r="E905" s="1">
        <v>426628</v>
      </c>
      <c r="F905" s="17">
        <v>43512</v>
      </c>
    </row>
    <row r="906" spans="1:6" ht="15.75" hidden="1" customHeight="1">
      <c r="A906" s="1">
        <v>905</v>
      </c>
      <c r="B906" s="1" t="s">
        <v>65</v>
      </c>
      <c r="C906" s="18">
        <v>43497</v>
      </c>
      <c r="D906" s="1">
        <v>20</v>
      </c>
      <c r="E906" s="20" t="s">
        <v>98</v>
      </c>
      <c r="F906" s="21">
        <v>44167</v>
      </c>
    </row>
    <row r="907" spans="1:6" ht="15.75" hidden="1" customHeight="1">
      <c r="A907" s="1">
        <v>906</v>
      </c>
      <c r="B907" s="1" t="s">
        <v>67</v>
      </c>
      <c r="C907" s="18">
        <v>43497</v>
      </c>
      <c r="D907" s="1">
        <v>0</v>
      </c>
      <c r="E907" s="1" t="s">
        <v>94</v>
      </c>
      <c r="F907" s="17"/>
    </row>
    <row r="908" spans="1:6" ht="15.75" hidden="1" customHeight="1">
      <c r="A908" s="1">
        <v>907</v>
      </c>
      <c r="B908" s="1" t="s">
        <v>70</v>
      </c>
      <c r="C908" s="18">
        <v>43497</v>
      </c>
      <c r="D908" s="1">
        <v>20</v>
      </c>
      <c r="E908" s="1">
        <v>426623</v>
      </c>
      <c r="F908" s="17">
        <v>43512</v>
      </c>
    </row>
    <row r="909" spans="1:6" ht="15.75" hidden="1" customHeight="1">
      <c r="A909" s="1">
        <v>908</v>
      </c>
      <c r="B909" s="1" t="s">
        <v>73</v>
      </c>
      <c r="C909" s="18">
        <v>43497</v>
      </c>
      <c r="F909" s="17"/>
    </row>
    <row r="910" spans="1:6" ht="15.75" hidden="1" customHeight="1">
      <c r="A910" s="1">
        <v>909</v>
      </c>
      <c r="B910" s="1" t="s">
        <v>76</v>
      </c>
      <c r="C910" s="18">
        <v>43497</v>
      </c>
      <c r="D910" s="1">
        <v>20</v>
      </c>
      <c r="E910" s="1">
        <v>426622</v>
      </c>
      <c r="F910" s="17">
        <v>43512</v>
      </c>
    </row>
    <row r="911" spans="1:6" ht="15.75" hidden="1" customHeight="1">
      <c r="A911" s="1">
        <v>910</v>
      </c>
      <c r="B911" s="1" t="s">
        <v>79</v>
      </c>
      <c r="C911" s="18">
        <v>43497</v>
      </c>
      <c r="D911" s="1">
        <v>20</v>
      </c>
      <c r="E911" s="1">
        <v>426631</v>
      </c>
      <c r="F911" s="17">
        <v>43512</v>
      </c>
    </row>
    <row r="912" spans="1:6" ht="15.75" hidden="1" customHeight="1">
      <c r="A912" s="1">
        <v>911</v>
      </c>
      <c r="B912" s="1" t="s">
        <v>82</v>
      </c>
      <c r="C912" s="18">
        <v>43497</v>
      </c>
      <c r="D912" s="1">
        <v>20</v>
      </c>
      <c r="E912" s="1">
        <v>426630</v>
      </c>
      <c r="F912" s="17">
        <v>43512</v>
      </c>
    </row>
    <row r="913" spans="1:6" ht="15.75" hidden="1" customHeight="1">
      <c r="A913" s="1">
        <v>912</v>
      </c>
      <c r="B913" s="1" t="s">
        <v>92</v>
      </c>
      <c r="C913" s="18">
        <v>43497</v>
      </c>
      <c r="F913" s="17"/>
    </row>
    <row r="914" spans="1:6" ht="15.75" hidden="1" customHeight="1">
      <c r="A914" s="1">
        <v>913</v>
      </c>
      <c r="B914" s="1" t="s">
        <v>90</v>
      </c>
      <c r="C914" s="18">
        <v>43525</v>
      </c>
      <c r="D914" s="1">
        <v>20</v>
      </c>
      <c r="E914" s="1">
        <v>426639</v>
      </c>
      <c r="F914" s="17">
        <v>43596</v>
      </c>
    </row>
    <row r="915" spans="1:6" ht="15.75" hidden="1" customHeight="1">
      <c r="A915" s="1">
        <v>914</v>
      </c>
      <c r="B915" s="1" t="s">
        <v>15</v>
      </c>
      <c r="C915" s="18">
        <v>43525</v>
      </c>
      <c r="D915" s="1">
        <v>20</v>
      </c>
      <c r="E915" s="1">
        <v>426637</v>
      </c>
      <c r="F915" s="17">
        <v>43596</v>
      </c>
    </row>
    <row r="916" spans="1:6" ht="15.75" hidden="1" customHeight="1">
      <c r="A916" s="1">
        <v>915</v>
      </c>
      <c r="B916" s="1" t="s">
        <v>22</v>
      </c>
      <c r="C916" s="18">
        <v>43525</v>
      </c>
      <c r="D916" s="1">
        <v>20</v>
      </c>
      <c r="E916" s="1">
        <v>426640</v>
      </c>
      <c r="F916" s="17">
        <v>43596</v>
      </c>
    </row>
    <row r="917" spans="1:6" ht="15.75" hidden="1" customHeight="1">
      <c r="A917" s="1">
        <v>916</v>
      </c>
      <c r="B917" s="1" t="s">
        <v>26</v>
      </c>
      <c r="C917" s="18">
        <v>43525</v>
      </c>
      <c r="D917" s="1">
        <v>20</v>
      </c>
      <c r="E917" s="1">
        <v>426641</v>
      </c>
      <c r="F917" s="17">
        <v>43596</v>
      </c>
    </row>
    <row r="918" spans="1:6" ht="15.75" customHeight="1">
      <c r="A918" s="1">
        <v>917</v>
      </c>
      <c r="B918" s="1" t="s">
        <v>31</v>
      </c>
      <c r="C918" s="18">
        <v>43525</v>
      </c>
      <c r="D918" s="1">
        <v>20</v>
      </c>
      <c r="E918" s="1">
        <v>426643</v>
      </c>
      <c r="F918" s="17">
        <v>43596</v>
      </c>
    </row>
    <row r="919" spans="1:6" ht="15.75" hidden="1" customHeight="1">
      <c r="A919" s="1">
        <v>918</v>
      </c>
      <c r="B919" s="1" t="s">
        <v>35</v>
      </c>
      <c r="C919" s="18">
        <v>43525</v>
      </c>
      <c r="D919" s="1">
        <v>20</v>
      </c>
      <c r="E919" s="1">
        <v>426635</v>
      </c>
      <c r="F919" s="17">
        <v>43596</v>
      </c>
    </row>
    <row r="920" spans="1:6" ht="15.75" hidden="1" customHeight="1">
      <c r="A920" s="1">
        <v>919</v>
      </c>
      <c r="B920" s="1" t="s">
        <v>39</v>
      </c>
      <c r="C920" s="18">
        <v>43525</v>
      </c>
      <c r="F920" s="17"/>
    </row>
    <row r="921" spans="1:6" ht="15.75" hidden="1" customHeight="1">
      <c r="A921" s="1">
        <v>920</v>
      </c>
      <c r="B921" s="1" t="s">
        <v>42</v>
      </c>
      <c r="C921" s="18">
        <v>43525</v>
      </c>
      <c r="D921" s="1">
        <v>20</v>
      </c>
      <c r="E921" s="1">
        <v>426638</v>
      </c>
      <c r="F921" s="17">
        <v>43596</v>
      </c>
    </row>
    <row r="922" spans="1:6" ht="15.75" hidden="1" customHeight="1">
      <c r="A922" s="1">
        <v>921</v>
      </c>
      <c r="B922" s="1" t="s">
        <v>45</v>
      </c>
      <c r="C922" s="18">
        <v>43525</v>
      </c>
      <c r="D922" s="1">
        <v>20</v>
      </c>
      <c r="E922" s="20" t="s">
        <v>98</v>
      </c>
      <c r="F922" s="21">
        <v>44249</v>
      </c>
    </row>
    <row r="923" spans="1:6" ht="15.75" hidden="1" customHeight="1">
      <c r="A923" s="1">
        <v>922</v>
      </c>
      <c r="B923" s="1" t="s">
        <v>48</v>
      </c>
      <c r="C923" s="18">
        <v>43525</v>
      </c>
      <c r="D923" s="1">
        <v>20</v>
      </c>
      <c r="E923" s="1">
        <v>426642</v>
      </c>
      <c r="F923" s="17">
        <v>43596</v>
      </c>
    </row>
    <row r="924" spans="1:6" ht="15.75" hidden="1" customHeight="1">
      <c r="A924" s="1">
        <v>923</v>
      </c>
      <c r="B924" s="1" t="s">
        <v>51</v>
      </c>
      <c r="C924" s="18">
        <v>43525</v>
      </c>
      <c r="D924" s="1">
        <v>20</v>
      </c>
      <c r="E924" s="1">
        <v>426644</v>
      </c>
      <c r="F924" s="17">
        <v>43596</v>
      </c>
    </row>
    <row r="925" spans="1:6" ht="15.75" hidden="1" customHeight="1">
      <c r="A925" s="1">
        <v>924</v>
      </c>
      <c r="B925" s="1" t="s">
        <v>53</v>
      </c>
      <c r="C925" s="18">
        <v>43525</v>
      </c>
      <c r="F925" s="17"/>
    </row>
    <row r="926" spans="1:6" ht="15.75" hidden="1" customHeight="1">
      <c r="A926" s="1">
        <v>925</v>
      </c>
      <c r="B926" s="1" t="s">
        <v>55</v>
      </c>
      <c r="C926" s="18">
        <v>43525</v>
      </c>
      <c r="D926" s="1">
        <v>20</v>
      </c>
      <c r="E926" s="1">
        <v>426648</v>
      </c>
      <c r="F926" s="17">
        <v>43596</v>
      </c>
    </row>
    <row r="927" spans="1:6" ht="15.75" hidden="1" customHeight="1">
      <c r="A927" s="1">
        <v>926</v>
      </c>
      <c r="B927" s="1" t="s">
        <v>57</v>
      </c>
      <c r="C927" s="18">
        <v>43525</v>
      </c>
      <c r="F927" s="17"/>
    </row>
    <row r="928" spans="1:6" ht="15.75" hidden="1" customHeight="1">
      <c r="A928" s="1">
        <v>927</v>
      </c>
      <c r="B928" s="1" t="s">
        <v>59</v>
      </c>
      <c r="C928" s="18">
        <v>43525</v>
      </c>
      <c r="F928" s="17"/>
    </row>
    <row r="929" spans="1:6" ht="15.75" hidden="1" customHeight="1">
      <c r="A929" s="1">
        <v>928</v>
      </c>
      <c r="B929" s="1" t="s">
        <v>62</v>
      </c>
      <c r="C929" s="18">
        <v>43525</v>
      </c>
      <c r="D929" s="1">
        <v>20</v>
      </c>
      <c r="E929" s="1">
        <v>426636</v>
      </c>
      <c r="F929" s="17">
        <v>43596</v>
      </c>
    </row>
    <row r="930" spans="1:6" ht="15.75" hidden="1" customHeight="1">
      <c r="A930" s="1">
        <v>929</v>
      </c>
      <c r="B930" s="1" t="s">
        <v>65</v>
      </c>
      <c r="C930" s="18">
        <v>43525</v>
      </c>
      <c r="D930" s="1">
        <v>20</v>
      </c>
      <c r="E930" s="20" t="s">
        <v>98</v>
      </c>
      <c r="F930" s="21">
        <v>44167</v>
      </c>
    </row>
    <row r="931" spans="1:6" ht="15.75" hidden="1" customHeight="1">
      <c r="A931" s="1">
        <v>930</v>
      </c>
      <c r="B931" s="1" t="s">
        <v>67</v>
      </c>
      <c r="C931" s="18">
        <v>43525</v>
      </c>
      <c r="D931" s="1">
        <v>0</v>
      </c>
      <c r="E931" s="1" t="s">
        <v>94</v>
      </c>
      <c r="F931" s="17"/>
    </row>
    <row r="932" spans="1:6" ht="15.75" hidden="1" customHeight="1">
      <c r="A932" s="1">
        <v>931</v>
      </c>
      <c r="B932" s="1" t="s">
        <v>70</v>
      </c>
      <c r="C932" s="18">
        <v>43525</v>
      </c>
      <c r="D932" s="1">
        <v>20</v>
      </c>
      <c r="E932" s="1">
        <v>426634</v>
      </c>
      <c r="F932" s="17">
        <v>43596</v>
      </c>
    </row>
    <row r="933" spans="1:6" ht="15.75" hidden="1" customHeight="1">
      <c r="A933" s="1">
        <v>932</v>
      </c>
      <c r="B933" s="1" t="s">
        <v>73</v>
      </c>
      <c r="C933" s="18">
        <v>43525</v>
      </c>
      <c r="F933" s="17"/>
    </row>
    <row r="934" spans="1:6" ht="15.75" hidden="1" customHeight="1">
      <c r="A934" s="1">
        <v>933</v>
      </c>
      <c r="B934" s="1" t="s">
        <v>76</v>
      </c>
      <c r="C934" s="18">
        <v>43525</v>
      </c>
      <c r="D934" s="1">
        <v>20</v>
      </c>
      <c r="E934" s="1">
        <v>426647</v>
      </c>
      <c r="F934" s="17">
        <v>43596</v>
      </c>
    </row>
    <row r="935" spans="1:6" ht="15.75" hidden="1" customHeight="1">
      <c r="A935" s="1">
        <v>934</v>
      </c>
      <c r="B935" s="1" t="s">
        <v>79</v>
      </c>
      <c r="C935" s="18">
        <v>43525</v>
      </c>
      <c r="D935" s="1">
        <v>20</v>
      </c>
      <c r="E935" s="1">
        <v>426645</v>
      </c>
      <c r="F935" s="17">
        <v>43596</v>
      </c>
    </row>
    <row r="936" spans="1:6" ht="15.75" hidden="1" customHeight="1">
      <c r="A936" s="1">
        <v>935</v>
      </c>
      <c r="B936" s="1" t="s">
        <v>82</v>
      </c>
      <c r="C936" s="18">
        <v>43525</v>
      </c>
      <c r="D936" s="1">
        <v>20</v>
      </c>
      <c r="E936" s="1">
        <v>426646</v>
      </c>
      <c r="F936" s="17">
        <v>43596</v>
      </c>
    </row>
    <row r="937" spans="1:6" ht="15.75" hidden="1" customHeight="1">
      <c r="A937" s="1">
        <v>936</v>
      </c>
      <c r="B937" s="1" t="s">
        <v>92</v>
      </c>
      <c r="C937" s="18">
        <v>43525</v>
      </c>
      <c r="F937" s="17"/>
    </row>
    <row r="938" spans="1:6" ht="15.75" hidden="1" customHeight="1">
      <c r="A938" s="1">
        <v>937</v>
      </c>
      <c r="B938" s="1" t="s">
        <v>90</v>
      </c>
      <c r="C938" s="18">
        <v>43556</v>
      </c>
      <c r="D938" s="1">
        <v>20</v>
      </c>
      <c r="E938" s="1">
        <v>426639</v>
      </c>
      <c r="F938" s="17">
        <v>43596</v>
      </c>
    </row>
    <row r="939" spans="1:6" ht="15.75" hidden="1" customHeight="1">
      <c r="A939" s="1">
        <v>938</v>
      </c>
      <c r="B939" s="1" t="s">
        <v>15</v>
      </c>
      <c r="C939" s="18">
        <v>43556</v>
      </c>
      <c r="D939" s="1">
        <v>20</v>
      </c>
      <c r="E939" s="1">
        <v>426637</v>
      </c>
      <c r="F939" s="17">
        <v>43596</v>
      </c>
    </row>
    <row r="940" spans="1:6" ht="15.75" hidden="1" customHeight="1">
      <c r="A940" s="1">
        <v>939</v>
      </c>
      <c r="B940" s="1" t="s">
        <v>22</v>
      </c>
      <c r="C940" s="18">
        <v>43556</v>
      </c>
      <c r="D940" s="1">
        <v>20</v>
      </c>
      <c r="E940" s="1">
        <v>426640</v>
      </c>
      <c r="F940" s="17">
        <v>43596</v>
      </c>
    </row>
    <row r="941" spans="1:6" ht="15.75" hidden="1" customHeight="1">
      <c r="A941" s="1">
        <v>940</v>
      </c>
      <c r="B941" s="1" t="s">
        <v>26</v>
      </c>
      <c r="C941" s="18">
        <v>43556</v>
      </c>
      <c r="D941" s="1">
        <v>20</v>
      </c>
      <c r="E941" s="1">
        <v>426641</v>
      </c>
      <c r="F941" s="17">
        <v>43596</v>
      </c>
    </row>
    <row r="942" spans="1:6" ht="15.75" customHeight="1">
      <c r="A942" s="1">
        <v>941</v>
      </c>
      <c r="B942" s="1" t="s">
        <v>31</v>
      </c>
      <c r="C942" s="18">
        <v>43556</v>
      </c>
      <c r="D942" s="1">
        <v>20</v>
      </c>
      <c r="E942" s="1">
        <v>426643</v>
      </c>
      <c r="F942" s="17">
        <v>43596</v>
      </c>
    </row>
    <row r="943" spans="1:6" ht="15.75" hidden="1" customHeight="1">
      <c r="A943" s="1">
        <v>942</v>
      </c>
      <c r="B943" s="1" t="s">
        <v>35</v>
      </c>
      <c r="C943" s="18">
        <v>43556</v>
      </c>
      <c r="D943" s="1">
        <v>20</v>
      </c>
      <c r="E943" s="1">
        <v>426635</v>
      </c>
      <c r="F943" s="17">
        <v>43596</v>
      </c>
    </row>
    <row r="944" spans="1:6" ht="15.75" hidden="1" customHeight="1">
      <c r="A944" s="1">
        <v>943</v>
      </c>
      <c r="B944" s="1" t="s">
        <v>39</v>
      </c>
      <c r="C944" s="18">
        <v>43556</v>
      </c>
      <c r="F944" s="17"/>
    </row>
    <row r="945" spans="1:6" ht="15.75" hidden="1" customHeight="1">
      <c r="A945" s="1">
        <v>944</v>
      </c>
      <c r="B945" s="1" t="s">
        <v>42</v>
      </c>
      <c r="C945" s="18">
        <v>43556</v>
      </c>
      <c r="D945" s="1">
        <v>20</v>
      </c>
      <c r="E945" s="1">
        <v>426638</v>
      </c>
      <c r="F945" s="17">
        <v>43596</v>
      </c>
    </row>
    <row r="946" spans="1:6" ht="15.75" hidden="1" customHeight="1">
      <c r="A946" s="1">
        <v>945</v>
      </c>
      <c r="B946" s="1" t="s">
        <v>45</v>
      </c>
      <c r="C946" s="18">
        <v>43556</v>
      </c>
      <c r="D946" s="1">
        <v>20</v>
      </c>
      <c r="E946" s="20" t="s">
        <v>98</v>
      </c>
      <c r="F946" s="21">
        <v>44249</v>
      </c>
    </row>
    <row r="947" spans="1:6" ht="15.75" hidden="1" customHeight="1">
      <c r="A947" s="1">
        <v>946</v>
      </c>
      <c r="B947" s="1" t="s">
        <v>48</v>
      </c>
      <c r="C947" s="18">
        <v>43556</v>
      </c>
      <c r="D947" s="1">
        <v>20</v>
      </c>
      <c r="E947" s="1">
        <v>426642</v>
      </c>
      <c r="F947" s="17">
        <v>43596</v>
      </c>
    </row>
    <row r="948" spans="1:6" ht="15.75" hidden="1" customHeight="1">
      <c r="A948" s="1">
        <v>947</v>
      </c>
      <c r="B948" s="1" t="s">
        <v>51</v>
      </c>
      <c r="C948" s="18">
        <v>43556</v>
      </c>
      <c r="D948" s="1">
        <v>20</v>
      </c>
      <c r="E948" s="1">
        <v>426644</v>
      </c>
      <c r="F948" s="17">
        <v>43596</v>
      </c>
    </row>
    <row r="949" spans="1:6" ht="15.75" hidden="1" customHeight="1">
      <c r="A949" s="1">
        <v>948</v>
      </c>
      <c r="B949" s="1" t="s">
        <v>53</v>
      </c>
      <c r="C949" s="18">
        <v>43556</v>
      </c>
      <c r="F949" s="17"/>
    </row>
    <row r="950" spans="1:6" ht="15.75" hidden="1" customHeight="1">
      <c r="A950" s="1">
        <v>949</v>
      </c>
      <c r="B950" s="1" t="s">
        <v>55</v>
      </c>
      <c r="C950" s="18">
        <v>43556</v>
      </c>
      <c r="D950" s="1">
        <v>20</v>
      </c>
      <c r="E950" s="1">
        <v>426648</v>
      </c>
      <c r="F950" s="17">
        <v>43596</v>
      </c>
    </row>
    <row r="951" spans="1:6" ht="15.75" hidden="1" customHeight="1">
      <c r="A951" s="1">
        <v>950</v>
      </c>
      <c r="B951" s="1" t="s">
        <v>57</v>
      </c>
      <c r="C951" s="18">
        <v>43556</v>
      </c>
      <c r="F951" s="17"/>
    </row>
    <row r="952" spans="1:6" ht="15.75" hidden="1" customHeight="1">
      <c r="A952" s="1">
        <v>951</v>
      </c>
      <c r="B952" s="1" t="s">
        <v>59</v>
      </c>
      <c r="C952" s="18">
        <v>43556</v>
      </c>
      <c r="F952" s="17"/>
    </row>
    <row r="953" spans="1:6" ht="15.75" hidden="1" customHeight="1">
      <c r="A953" s="1">
        <v>952</v>
      </c>
      <c r="B953" s="1" t="s">
        <v>62</v>
      </c>
      <c r="C953" s="18">
        <v>43556</v>
      </c>
      <c r="D953" s="1">
        <v>20</v>
      </c>
      <c r="E953" s="1">
        <v>426636</v>
      </c>
      <c r="F953" s="17">
        <v>43596</v>
      </c>
    </row>
    <row r="954" spans="1:6" ht="15.75" hidden="1" customHeight="1">
      <c r="A954" s="1">
        <v>953</v>
      </c>
      <c r="B954" s="1" t="s">
        <v>65</v>
      </c>
      <c r="C954" s="18">
        <v>43556</v>
      </c>
      <c r="D954" s="1">
        <v>20</v>
      </c>
      <c r="E954" s="20" t="s">
        <v>98</v>
      </c>
      <c r="F954" s="21">
        <v>44167</v>
      </c>
    </row>
    <row r="955" spans="1:6" ht="15.75" hidden="1" customHeight="1">
      <c r="A955" s="1">
        <v>954</v>
      </c>
      <c r="B955" s="1" t="s">
        <v>67</v>
      </c>
      <c r="C955" s="18">
        <v>43556</v>
      </c>
      <c r="D955" s="1">
        <v>0</v>
      </c>
      <c r="E955" s="1" t="s">
        <v>94</v>
      </c>
      <c r="F955" s="17"/>
    </row>
    <row r="956" spans="1:6" ht="15.75" hidden="1" customHeight="1">
      <c r="A956" s="1">
        <v>955</v>
      </c>
      <c r="B956" s="1" t="s">
        <v>70</v>
      </c>
      <c r="C956" s="18">
        <v>43556</v>
      </c>
      <c r="D956" s="1">
        <v>20</v>
      </c>
      <c r="E956" s="1">
        <v>426634</v>
      </c>
      <c r="F956" s="17">
        <v>43596</v>
      </c>
    </row>
    <row r="957" spans="1:6" ht="15.75" hidden="1" customHeight="1">
      <c r="A957" s="1">
        <v>956</v>
      </c>
      <c r="B957" s="1" t="s">
        <v>73</v>
      </c>
      <c r="C957" s="18">
        <v>43556</v>
      </c>
      <c r="F957" s="17"/>
    </row>
    <row r="958" spans="1:6" ht="15.75" hidden="1" customHeight="1">
      <c r="A958" s="1">
        <v>957</v>
      </c>
      <c r="B958" s="1" t="s">
        <v>76</v>
      </c>
      <c r="C958" s="18">
        <v>43556</v>
      </c>
      <c r="D958" s="1">
        <v>20</v>
      </c>
      <c r="E958" s="1">
        <v>426647</v>
      </c>
      <c r="F958" s="17">
        <v>43596</v>
      </c>
    </row>
    <row r="959" spans="1:6" ht="15.75" hidden="1" customHeight="1">
      <c r="A959" s="1">
        <v>958</v>
      </c>
      <c r="B959" s="1" t="s">
        <v>79</v>
      </c>
      <c r="C959" s="18">
        <v>43556</v>
      </c>
      <c r="D959" s="1">
        <v>20</v>
      </c>
      <c r="E959" s="1">
        <v>426645</v>
      </c>
      <c r="F959" s="17">
        <v>43596</v>
      </c>
    </row>
    <row r="960" spans="1:6" ht="15.75" hidden="1" customHeight="1">
      <c r="A960" s="1">
        <v>959</v>
      </c>
      <c r="B960" s="1" t="s">
        <v>82</v>
      </c>
      <c r="C960" s="18">
        <v>43556</v>
      </c>
      <c r="D960" s="1">
        <v>20</v>
      </c>
      <c r="E960" s="1">
        <v>426646</v>
      </c>
      <c r="F960" s="17">
        <v>43596</v>
      </c>
    </row>
    <row r="961" spans="1:6" ht="15.75" hidden="1" customHeight="1">
      <c r="A961" s="1">
        <v>960</v>
      </c>
      <c r="B961" s="1" t="s">
        <v>92</v>
      </c>
      <c r="C961" s="18">
        <v>43556</v>
      </c>
      <c r="F961" s="17"/>
    </row>
    <row r="962" spans="1:6" ht="15.75" hidden="1" customHeight="1">
      <c r="A962" s="1">
        <v>961</v>
      </c>
      <c r="B962" s="1" t="s">
        <v>90</v>
      </c>
      <c r="C962" s="18">
        <v>43586</v>
      </c>
      <c r="D962" s="1">
        <v>20</v>
      </c>
      <c r="E962" s="1">
        <v>426639</v>
      </c>
      <c r="F962" s="17">
        <v>43596</v>
      </c>
    </row>
    <row r="963" spans="1:6" ht="15.75" hidden="1" customHeight="1">
      <c r="A963" s="1">
        <v>962</v>
      </c>
      <c r="B963" s="1" t="s">
        <v>15</v>
      </c>
      <c r="C963" s="18">
        <v>43586</v>
      </c>
      <c r="D963" s="1">
        <v>20</v>
      </c>
      <c r="E963" s="1">
        <v>426637</v>
      </c>
      <c r="F963" s="17">
        <v>43596</v>
      </c>
    </row>
    <row r="964" spans="1:6" ht="15.75" hidden="1" customHeight="1">
      <c r="A964" s="1">
        <v>963</v>
      </c>
      <c r="B964" s="1" t="s">
        <v>22</v>
      </c>
      <c r="C964" s="18">
        <v>43586</v>
      </c>
      <c r="D964" s="1">
        <v>20</v>
      </c>
      <c r="E964" s="1">
        <v>426640</v>
      </c>
      <c r="F964" s="17">
        <v>43596</v>
      </c>
    </row>
    <row r="965" spans="1:6" ht="15.75" hidden="1" customHeight="1">
      <c r="A965" s="1">
        <v>964</v>
      </c>
      <c r="B965" s="1" t="s">
        <v>26</v>
      </c>
      <c r="C965" s="18">
        <v>43586</v>
      </c>
      <c r="D965" s="1">
        <v>20</v>
      </c>
      <c r="E965" s="1">
        <v>426641</v>
      </c>
      <c r="F965" s="17">
        <v>43596</v>
      </c>
    </row>
    <row r="966" spans="1:6" ht="15.75" customHeight="1">
      <c r="A966" s="1">
        <v>965</v>
      </c>
      <c r="B966" s="1" t="s">
        <v>31</v>
      </c>
      <c r="C966" s="18">
        <v>43586</v>
      </c>
      <c r="D966" s="1">
        <v>20</v>
      </c>
      <c r="E966" s="1">
        <v>426643</v>
      </c>
      <c r="F966" s="17">
        <v>43596</v>
      </c>
    </row>
    <row r="967" spans="1:6" ht="15.75" hidden="1" customHeight="1">
      <c r="A967" s="1">
        <v>966</v>
      </c>
      <c r="B967" s="1" t="s">
        <v>35</v>
      </c>
      <c r="C967" s="18">
        <v>43586</v>
      </c>
      <c r="D967" s="1">
        <v>20</v>
      </c>
      <c r="E967" s="1">
        <v>426635</v>
      </c>
      <c r="F967" s="17">
        <v>43596</v>
      </c>
    </row>
    <row r="968" spans="1:6" ht="15.75" hidden="1" customHeight="1">
      <c r="A968" s="1">
        <v>967</v>
      </c>
      <c r="B968" s="1" t="s">
        <v>39</v>
      </c>
      <c r="C968" s="18">
        <v>43586</v>
      </c>
      <c r="F968" s="17"/>
    </row>
    <row r="969" spans="1:6" ht="15.75" hidden="1" customHeight="1">
      <c r="A969" s="1">
        <v>968</v>
      </c>
      <c r="B969" s="1" t="s">
        <v>42</v>
      </c>
      <c r="C969" s="18">
        <v>43586</v>
      </c>
      <c r="D969" s="1">
        <v>20</v>
      </c>
      <c r="E969" s="1">
        <v>426638</v>
      </c>
      <c r="F969" s="17">
        <v>43596</v>
      </c>
    </row>
    <row r="970" spans="1:6" ht="15.75" hidden="1" customHeight="1">
      <c r="A970" s="1">
        <v>969</v>
      </c>
      <c r="B970" s="1" t="s">
        <v>45</v>
      </c>
      <c r="C970" s="18">
        <v>43586</v>
      </c>
      <c r="D970" s="1">
        <v>20</v>
      </c>
      <c r="E970" s="20" t="s">
        <v>98</v>
      </c>
      <c r="F970" s="21">
        <v>44249</v>
      </c>
    </row>
    <row r="971" spans="1:6" ht="15.75" hidden="1" customHeight="1">
      <c r="A971" s="1">
        <v>970</v>
      </c>
      <c r="B971" s="1" t="s">
        <v>48</v>
      </c>
      <c r="C971" s="18">
        <v>43586</v>
      </c>
      <c r="D971" s="1">
        <v>20</v>
      </c>
      <c r="E971" s="1">
        <v>426642</v>
      </c>
      <c r="F971" s="17">
        <v>43596</v>
      </c>
    </row>
    <row r="972" spans="1:6" ht="15.75" hidden="1" customHeight="1">
      <c r="A972" s="1">
        <v>971</v>
      </c>
      <c r="B972" s="1" t="s">
        <v>51</v>
      </c>
      <c r="C972" s="18">
        <v>43586</v>
      </c>
      <c r="D972" s="1">
        <v>20</v>
      </c>
      <c r="E972" s="1">
        <v>426644</v>
      </c>
      <c r="F972" s="17">
        <v>43596</v>
      </c>
    </row>
    <row r="973" spans="1:6" ht="15.75" hidden="1" customHeight="1">
      <c r="A973" s="1">
        <v>972</v>
      </c>
      <c r="B973" s="1" t="s">
        <v>53</v>
      </c>
      <c r="C973" s="18">
        <v>43586</v>
      </c>
      <c r="F973" s="17"/>
    </row>
    <row r="974" spans="1:6" ht="15.75" hidden="1" customHeight="1">
      <c r="A974" s="1">
        <v>973</v>
      </c>
      <c r="B974" s="1" t="s">
        <v>55</v>
      </c>
      <c r="C974" s="18">
        <v>43586</v>
      </c>
      <c r="D974" s="1">
        <v>20</v>
      </c>
      <c r="E974" s="1">
        <v>426648</v>
      </c>
      <c r="F974" s="17">
        <v>43596</v>
      </c>
    </row>
    <row r="975" spans="1:6" ht="15.75" hidden="1" customHeight="1">
      <c r="A975" s="1">
        <v>974</v>
      </c>
      <c r="B975" s="1" t="s">
        <v>57</v>
      </c>
      <c r="C975" s="18">
        <v>43586</v>
      </c>
      <c r="F975" s="17"/>
    </row>
    <row r="976" spans="1:6" ht="15.75" hidden="1" customHeight="1">
      <c r="A976" s="1">
        <v>975</v>
      </c>
      <c r="B976" s="1" t="s">
        <v>59</v>
      </c>
      <c r="C976" s="18">
        <v>43586</v>
      </c>
      <c r="F976" s="17"/>
    </row>
    <row r="977" spans="1:6" ht="15.75" hidden="1" customHeight="1">
      <c r="A977" s="1">
        <v>976</v>
      </c>
      <c r="B977" s="1" t="s">
        <v>62</v>
      </c>
      <c r="C977" s="18">
        <v>43586</v>
      </c>
      <c r="D977" s="1">
        <v>20</v>
      </c>
      <c r="E977" s="1">
        <v>426636</v>
      </c>
      <c r="F977" s="17">
        <v>43596</v>
      </c>
    </row>
    <row r="978" spans="1:6" ht="15.75" hidden="1" customHeight="1">
      <c r="A978" s="1">
        <v>977</v>
      </c>
      <c r="B978" s="1" t="s">
        <v>65</v>
      </c>
      <c r="C978" s="18">
        <v>43586</v>
      </c>
      <c r="D978" s="1">
        <v>20</v>
      </c>
      <c r="E978" s="20" t="s">
        <v>98</v>
      </c>
      <c r="F978" s="21">
        <v>44167</v>
      </c>
    </row>
    <row r="979" spans="1:6" ht="15.75" hidden="1" customHeight="1">
      <c r="A979" s="1">
        <v>978</v>
      </c>
      <c r="B979" s="1" t="s">
        <v>67</v>
      </c>
      <c r="C979" s="18">
        <v>43586</v>
      </c>
      <c r="D979" s="1">
        <v>0</v>
      </c>
      <c r="E979" s="1" t="s">
        <v>94</v>
      </c>
      <c r="F979" s="17"/>
    </row>
    <row r="980" spans="1:6" ht="15.75" hidden="1" customHeight="1">
      <c r="A980" s="1">
        <v>979</v>
      </c>
      <c r="B980" s="1" t="s">
        <v>70</v>
      </c>
      <c r="C980" s="18">
        <v>43586</v>
      </c>
      <c r="D980" s="1">
        <v>20</v>
      </c>
      <c r="E980" s="1">
        <v>426634</v>
      </c>
      <c r="F980" s="17">
        <v>43596</v>
      </c>
    </row>
    <row r="981" spans="1:6" ht="15.75" hidden="1" customHeight="1">
      <c r="A981" s="1">
        <v>980</v>
      </c>
      <c r="B981" s="1" t="s">
        <v>73</v>
      </c>
      <c r="C981" s="18">
        <v>43586</v>
      </c>
      <c r="F981" s="17"/>
    </row>
    <row r="982" spans="1:6" ht="15.75" hidden="1" customHeight="1">
      <c r="A982" s="1">
        <v>981</v>
      </c>
      <c r="B982" s="1" t="s">
        <v>76</v>
      </c>
      <c r="C982" s="18">
        <v>43586</v>
      </c>
      <c r="D982" s="1">
        <v>20</v>
      </c>
      <c r="E982" s="1">
        <v>426647</v>
      </c>
      <c r="F982" s="17">
        <v>43596</v>
      </c>
    </row>
    <row r="983" spans="1:6" ht="15.75" hidden="1" customHeight="1">
      <c r="A983" s="1">
        <v>982</v>
      </c>
      <c r="B983" s="1" t="s">
        <v>79</v>
      </c>
      <c r="C983" s="18">
        <v>43586</v>
      </c>
      <c r="D983" s="1">
        <v>20</v>
      </c>
      <c r="E983" s="1">
        <v>426645</v>
      </c>
      <c r="F983" s="17">
        <v>43596</v>
      </c>
    </row>
    <row r="984" spans="1:6" ht="15.75" hidden="1" customHeight="1">
      <c r="A984" s="1">
        <v>983</v>
      </c>
      <c r="B984" s="1" t="s">
        <v>82</v>
      </c>
      <c r="C984" s="18">
        <v>43586</v>
      </c>
      <c r="D984" s="1">
        <v>20</v>
      </c>
      <c r="E984" s="1">
        <v>426646</v>
      </c>
      <c r="F984" s="17">
        <v>43596</v>
      </c>
    </row>
    <row r="985" spans="1:6" ht="15.75" hidden="1" customHeight="1">
      <c r="A985" s="1">
        <v>984</v>
      </c>
      <c r="B985" s="1" t="s">
        <v>92</v>
      </c>
      <c r="C985" s="18">
        <v>43586</v>
      </c>
      <c r="F985" s="17"/>
    </row>
    <row r="986" spans="1:6" ht="15.75" hidden="1" customHeight="1">
      <c r="A986" s="1">
        <v>985</v>
      </c>
      <c r="B986" s="1" t="s">
        <v>90</v>
      </c>
      <c r="C986" s="18">
        <v>43617</v>
      </c>
      <c r="D986" s="1">
        <v>20</v>
      </c>
      <c r="E986" s="1">
        <v>426654</v>
      </c>
      <c r="F986" s="17">
        <v>43722</v>
      </c>
    </row>
    <row r="987" spans="1:6" ht="15.75" hidden="1" customHeight="1">
      <c r="A987" s="1">
        <v>986</v>
      </c>
      <c r="B987" s="1" t="s">
        <v>15</v>
      </c>
      <c r="C987" s="18">
        <v>43617</v>
      </c>
      <c r="D987" s="1">
        <v>20</v>
      </c>
      <c r="E987" s="1">
        <v>426657</v>
      </c>
      <c r="F987" s="17">
        <v>43722</v>
      </c>
    </row>
    <row r="988" spans="1:6" ht="15.75" hidden="1" customHeight="1">
      <c r="A988" s="1">
        <v>987</v>
      </c>
      <c r="B988" s="1" t="s">
        <v>22</v>
      </c>
      <c r="C988" s="18">
        <v>43617</v>
      </c>
      <c r="D988" s="1">
        <v>20</v>
      </c>
      <c r="E988" s="1">
        <v>426658</v>
      </c>
      <c r="F988" s="17">
        <v>43722</v>
      </c>
    </row>
    <row r="989" spans="1:6" ht="15.75" hidden="1" customHeight="1">
      <c r="A989" s="1">
        <v>988</v>
      </c>
      <c r="B989" s="1" t="s">
        <v>26</v>
      </c>
      <c r="C989" s="18">
        <v>43617</v>
      </c>
      <c r="D989" s="1">
        <v>20</v>
      </c>
      <c r="E989" s="1">
        <v>426652</v>
      </c>
      <c r="F989" s="17">
        <v>43722</v>
      </c>
    </row>
    <row r="990" spans="1:6" ht="15.75" customHeight="1">
      <c r="A990" s="1">
        <v>989</v>
      </c>
      <c r="B990" s="1" t="s">
        <v>31</v>
      </c>
      <c r="C990" s="18">
        <v>43617</v>
      </c>
      <c r="D990" s="1">
        <v>20</v>
      </c>
      <c r="E990" s="1">
        <v>426650</v>
      </c>
      <c r="F990" s="17">
        <v>43722</v>
      </c>
    </row>
    <row r="991" spans="1:6" ht="15.75" hidden="1" customHeight="1">
      <c r="A991" s="1">
        <v>990</v>
      </c>
      <c r="B991" s="1" t="s">
        <v>35</v>
      </c>
      <c r="C991" s="18">
        <v>43617</v>
      </c>
      <c r="D991" s="1">
        <v>20</v>
      </c>
      <c r="E991" s="1">
        <v>426649</v>
      </c>
      <c r="F991" s="17">
        <v>43722</v>
      </c>
    </row>
    <row r="992" spans="1:6" ht="15.75" hidden="1" customHeight="1">
      <c r="A992" s="1">
        <v>991</v>
      </c>
      <c r="B992" s="1" t="s">
        <v>39</v>
      </c>
      <c r="C992" s="18">
        <v>43617</v>
      </c>
      <c r="F992" s="17"/>
    </row>
    <row r="993" spans="1:6" ht="15.75" hidden="1" customHeight="1">
      <c r="A993" s="1">
        <v>992</v>
      </c>
      <c r="B993" s="1" t="s">
        <v>42</v>
      </c>
      <c r="C993" s="18">
        <v>43617</v>
      </c>
      <c r="D993" s="1">
        <v>20</v>
      </c>
      <c r="E993" s="1">
        <v>426655</v>
      </c>
      <c r="F993" s="17">
        <v>43722</v>
      </c>
    </row>
    <row r="994" spans="1:6" ht="15.75" hidden="1" customHeight="1">
      <c r="A994" s="1">
        <v>993</v>
      </c>
      <c r="B994" s="1" t="s">
        <v>45</v>
      </c>
      <c r="C994" s="18">
        <v>43617</v>
      </c>
      <c r="D994" s="1">
        <v>20</v>
      </c>
      <c r="E994" s="20" t="s">
        <v>98</v>
      </c>
      <c r="F994" s="21">
        <v>44249</v>
      </c>
    </row>
    <row r="995" spans="1:6" ht="15.75" hidden="1" customHeight="1">
      <c r="A995" s="1">
        <v>994</v>
      </c>
      <c r="B995" s="1" t="s">
        <v>48</v>
      </c>
      <c r="C995" s="18">
        <v>43617</v>
      </c>
      <c r="D995" s="1">
        <v>20</v>
      </c>
      <c r="E995" s="1">
        <v>426651</v>
      </c>
      <c r="F995" s="17">
        <v>43722</v>
      </c>
    </row>
    <row r="996" spans="1:6" ht="15.75" hidden="1" customHeight="1">
      <c r="A996" s="1">
        <v>995</v>
      </c>
      <c r="B996" s="1" t="s">
        <v>51</v>
      </c>
      <c r="C996" s="18">
        <v>43617</v>
      </c>
      <c r="D996" s="1">
        <v>20</v>
      </c>
      <c r="E996" s="1">
        <v>426659</v>
      </c>
      <c r="F996" s="17">
        <v>43722</v>
      </c>
    </row>
    <row r="997" spans="1:6" ht="15.75" hidden="1" customHeight="1">
      <c r="A997" s="1">
        <v>996</v>
      </c>
      <c r="B997" s="1" t="s">
        <v>53</v>
      </c>
      <c r="C997" s="18">
        <v>43617</v>
      </c>
      <c r="F997" s="17"/>
    </row>
    <row r="998" spans="1:6" ht="15.75" hidden="1" customHeight="1">
      <c r="A998" s="1">
        <v>997</v>
      </c>
      <c r="B998" s="1" t="s">
        <v>55</v>
      </c>
      <c r="C998" s="18">
        <v>43617</v>
      </c>
      <c r="D998" s="1">
        <v>20</v>
      </c>
      <c r="E998" s="1" t="s">
        <v>99</v>
      </c>
      <c r="F998" s="17">
        <v>44118</v>
      </c>
    </row>
    <row r="999" spans="1:6" ht="15.75" hidden="1" customHeight="1">
      <c r="A999" s="1">
        <v>998</v>
      </c>
      <c r="B999" s="1" t="s">
        <v>57</v>
      </c>
      <c r="C999" s="18">
        <v>43617</v>
      </c>
      <c r="F999" s="17"/>
    </row>
    <row r="1000" spans="1:6" ht="15.75" hidden="1" customHeight="1">
      <c r="A1000" s="1">
        <v>999</v>
      </c>
      <c r="B1000" s="1" t="s">
        <v>59</v>
      </c>
      <c r="C1000" s="18">
        <v>43617</v>
      </c>
      <c r="F1000" s="17"/>
    </row>
    <row r="1001" spans="1:6" ht="15.75" hidden="1" customHeight="1">
      <c r="A1001" s="1">
        <v>1000</v>
      </c>
      <c r="B1001" s="1" t="s">
        <v>62</v>
      </c>
      <c r="C1001" s="18">
        <v>43617</v>
      </c>
      <c r="D1001" s="1">
        <v>20</v>
      </c>
      <c r="E1001" s="1">
        <v>426656</v>
      </c>
      <c r="F1001" s="17">
        <v>43722</v>
      </c>
    </row>
    <row r="1002" spans="1:6" ht="15.75" hidden="1" customHeight="1">
      <c r="A1002" s="1">
        <v>1001</v>
      </c>
      <c r="B1002" s="1" t="s">
        <v>65</v>
      </c>
      <c r="C1002" s="18">
        <v>43617</v>
      </c>
      <c r="D1002" s="1">
        <v>20</v>
      </c>
      <c r="E1002" s="20" t="s">
        <v>98</v>
      </c>
      <c r="F1002" s="21">
        <v>44167</v>
      </c>
    </row>
    <row r="1003" spans="1:6" ht="15.75" hidden="1" customHeight="1">
      <c r="A1003" s="1">
        <v>1002</v>
      </c>
      <c r="B1003" s="1" t="s">
        <v>67</v>
      </c>
      <c r="C1003" s="18">
        <v>43617</v>
      </c>
      <c r="D1003" s="1">
        <v>0</v>
      </c>
      <c r="E1003" s="1" t="s">
        <v>94</v>
      </c>
      <c r="F1003" s="17"/>
    </row>
    <row r="1004" spans="1:6" ht="15.75" hidden="1" customHeight="1">
      <c r="A1004" s="1">
        <v>1003</v>
      </c>
      <c r="B1004" s="1" t="s">
        <v>70</v>
      </c>
      <c r="C1004" s="18">
        <v>43617</v>
      </c>
      <c r="D1004" s="1">
        <v>20</v>
      </c>
      <c r="E1004" s="1">
        <v>426653</v>
      </c>
      <c r="F1004" s="17">
        <v>43722</v>
      </c>
    </row>
    <row r="1005" spans="1:6" ht="15.75" hidden="1" customHeight="1">
      <c r="A1005" s="1">
        <v>1004</v>
      </c>
      <c r="B1005" s="1" t="s">
        <v>73</v>
      </c>
      <c r="C1005" s="18">
        <v>43617</v>
      </c>
      <c r="F1005" s="17"/>
    </row>
    <row r="1006" spans="1:6" ht="15.75" hidden="1" customHeight="1">
      <c r="A1006" s="1">
        <v>1005</v>
      </c>
      <c r="B1006" s="1" t="s">
        <v>76</v>
      </c>
      <c r="C1006" s="18">
        <v>43617</v>
      </c>
      <c r="F1006" s="17"/>
    </row>
    <row r="1007" spans="1:6" ht="15.75" hidden="1" customHeight="1">
      <c r="A1007" s="1">
        <v>1006</v>
      </c>
      <c r="B1007" s="1" t="s">
        <v>79</v>
      </c>
      <c r="C1007" s="18">
        <v>43617</v>
      </c>
      <c r="D1007" s="1">
        <v>20</v>
      </c>
      <c r="E1007" s="1">
        <v>426660</v>
      </c>
      <c r="F1007" s="17">
        <v>43722</v>
      </c>
    </row>
    <row r="1008" spans="1:6" ht="15.75" hidden="1" customHeight="1">
      <c r="A1008" s="1">
        <v>1007</v>
      </c>
      <c r="B1008" s="1" t="s">
        <v>82</v>
      </c>
      <c r="C1008" s="18">
        <v>43617</v>
      </c>
      <c r="D1008" s="1">
        <v>20</v>
      </c>
      <c r="E1008" s="1">
        <v>426661</v>
      </c>
      <c r="F1008" s="17">
        <v>43722</v>
      </c>
    </row>
    <row r="1009" spans="1:6" ht="15.75" hidden="1" customHeight="1">
      <c r="A1009" s="1">
        <v>1008</v>
      </c>
      <c r="B1009" s="1" t="s">
        <v>92</v>
      </c>
      <c r="C1009" s="18">
        <v>43617</v>
      </c>
      <c r="F1009" s="17"/>
    </row>
    <row r="1010" spans="1:6" ht="15.75" hidden="1" customHeight="1">
      <c r="A1010" s="1">
        <v>1009</v>
      </c>
      <c r="B1010" s="1" t="s">
        <v>90</v>
      </c>
      <c r="C1010" s="18">
        <v>43647</v>
      </c>
      <c r="D1010" s="1">
        <v>20</v>
      </c>
      <c r="E1010" s="1">
        <v>426654</v>
      </c>
      <c r="F1010" s="17">
        <v>43722</v>
      </c>
    </row>
    <row r="1011" spans="1:6" ht="15.75" hidden="1" customHeight="1">
      <c r="A1011" s="1">
        <v>1010</v>
      </c>
      <c r="B1011" s="1" t="s">
        <v>15</v>
      </c>
      <c r="C1011" s="18">
        <v>43647</v>
      </c>
      <c r="D1011" s="1">
        <v>20</v>
      </c>
      <c r="E1011" s="1">
        <v>426657</v>
      </c>
      <c r="F1011" s="17">
        <v>43722</v>
      </c>
    </row>
    <row r="1012" spans="1:6" ht="15.75" hidden="1" customHeight="1">
      <c r="A1012" s="1">
        <v>1011</v>
      </c>
      <c r="B1012" s="1" t="s">
        <v>22</v>
      </c>
      <c r="C1012" s="18">
        <v>43647</v>
      </c>
      <c r="D1012" s="1">
        <v>20</v>
      </c>
      <c r="E1012" s="1">
        <v>426658</v>
      </c>
      <c r="F1012" s="17">
        <v>43722</v>
      </c>
    </row>
    <row r="1013" spans="1:6" ht="15.75" hidden="1" customHeight="1">
      <c r="A1013" s="1">
        <v>1012</v>
      </c>
      <c r="B1013" s="1" t="s">
        <v>26</v>
      </c>
      <c r="C1013" s="18">
        <v>43647</v>
      </c>
      <c r="D1013" s="1">
        <v>20</v>
      </c>
      <c r="E1013" s="1">
        <v>426652</v>
      </c>
      <c r="F1013" s="17">
        <v>43722</v>
      </c>
    </row>
    <row r="1014" spans="1:6" ht="15.75" customHeight="1">
      <c r="A1014" s="1">
        <v>1013</v>
      </c>
      <c r="B1014" s="1" t="s">
        <v>31</v>
      </c>
      <c r="C1014" s="18">
        <v>43647</v>
      </c>
      <c r="D1014" s="1">
        <v>20</v>
      </c>
      <c r="E1014" s="1">
        <v>426650</v>
      </c>
      <c r="F1014" s="17">
        <v>43722</v>
      </c>
    </row>
    <row r="1015" spans="1:6" ht="15.75" hidden="1" customHeight="1">
      <c r="A1015" s="1">
        <v>1014</v>
      </c>
      <c r="B1015" s="1" t="s">
        <v>35</v>
      </c>
      <c r="C1015" s="18">
        <v>43647</v>
      </c>
      <c r="D1015" s="1">
        <v>20</v>
      </c>
      <c r="E1015" s="1">
        <v>426649</v>
      </c>
      <c r="F1015" s="17">
        <v>43722</v>
      </c>
    </row>
    <row r="1016" spans="1:6" ht="15.75" hidden="1" customHeight="1">
      <c r="A1016" s="1">
        <v>1015</v>
      </c>
      <c r="B1016" s="1" t="s">
        <v>39</v>
      </c>
      <c r="C1016" s="18">
        <v>43647</v>
      </c>
      <c r="F1016" s="17"/>
    </row>
    <row r="1017" spans="1:6" ht="15.75" hidden="1" customHeight="1">
      <c r="A1017" s="1">
        <v>1016</v>
      </c>
      <c r="B1017" s="1" t="s">
        <v>42</v>
      </c>
      <c r="C1017" s="18">
        <v>43647</v>
      </c>
      <c r="D1017" s="1">
        <v>20</v>
      </c>
      <c r="E1017" s="1">
        <v>426655</v>
      </c>
      <c r="F1017" s="17">
        <v>43722</v>
      </c>
    </row>
    <row r="1018" spans="1:6" ht="15.75" hidden="1" customHeight="1">
      <c r="A1018" s="1">
        <v>1017</v>
      </c>
      <c r="B1018" s="1" t="s">
        <v>45</v>
      </c>
      <c r="C1018" s="18">
        <v>43647</v>
      </c>
      <c r="D1018" s="1">
        <v>20</v>
      </c>
      <c r="E1018" s="20" t="s">
        <v>98</v>
      </c>
      <c r="F1018" s="21">
        <v>44249</v>
      </c>
    </row>
    <row r="1019" spans="1:6" ht="15.75" hidden="1" customHeight="1">
      <c r="A1019" s="1">
        <v>1018</v>
      </c>
      <c r="B1019" s="1" t="s">
        <v>48</v>
      </c>
      <c r="C1019" s="18">
        <v>43647</v>
      </c>
      <c r="D1019" s="1">
        <v>20</v>
      </c>
      <c r="E1019" s="1">
        <v>426651</v>
      </c>
      <c r="F1019" s="17">
        <v>43722</v>
      </c>
    </row>
    <row r="1020" spans="1:6" ht="15.75" hidden="1" customHeight="1">
      <c r="A1020" s="1">
        <v>1019</v>
      </c>
      <c r="B1020" s="1" t="s">
        <v>51</v>
      </c>
      <c r="C1020" s="18">
        <v>43647</v>
      </c>
      <c r="D1020" s="1">
        <v>20</v>
      </c>
      <c r="E1020" s="1">
        <v>426659</v>
      </c>
      <c r="F1020" s="17">
        <v>43722</v>
      </c>
    </row>
    <row r="1021" spans="1:6" ht="15.75" hidden="1" customHeight="1">
      <c r="A1021" s="1">
        <v>1020</v>
      </c>
      <c r="B1021" s="1" t="s">
        <v>53</v>
      </c>
      <c r="C1021" s="18">
        <v>43647</v>
      </c>
      <c r="F1021" s="17"/>
    </row>
    <row r="1022" spans="1:6" ht="15.75" hidden="1" customHeight="1">
      <c r="A1022" s="1">
        <v>1021</v>
      </c>
      <c r="B1022" s="1" t="s">
        <v>55</v>
      </c>
      <c r="C1022" s="18">
        <v>43647</v>
      </c>
      <c r="D1022" s="1">
        <v>20</v>
      </c>
      <c r="E1022" s="1" t="s">
        <v>99</v>
      </c>
      <c r="F1022" s="17">
        <v>44118</v>
      </c>
    </row>
    <row r="1023" spans="1:6" ht="15.75" hidden="1" customHeight="1">
      <c r="A1023" s="1">
        <v>1022</v>
      </c>
      <c r="B1023" s="1" t="s">
        <v>57</v>
      </c>
      <c r="C1023" s="18">
        <v>43647</v>
      </c>
      <c r="F1023" s="17"/>
    </row>
    <row r="1024" spans="1:6" ht="15.75" hidden="1" customHeight="1">
      <c r="A1024" s="1">
        <v>1023</v>
      </c>
      <c r="B1024" s="1" t="s">
        <v>59</v>
      </c>
      <c r="C1024" s="18">
        <v>43647</v>
      </c>
      <c r="F1024" s="17"/>
    </row>
    <row r="1025" spans="1:6" ht="15.75" hidden="1" customHeight="1">
      <c r="A1025" s="1">
        <v>1024</v>
      </c>
      <c r="B1025" s="1" t="s">
        <v>62</v>
      </c>
      <c r="C1025" s="18">
        <v>43647</v>
      </c>
      <c r="D1025" s="1">
        <v>20</v>
      </c>
      <c r="E1025" s="1">
        <v>426656</v>
      </c>
      <c r="F1025" s="17">
        <v>43722</v>
      </c>
    </row>
    <row r="1026" spans="1:6" ht="15.75" hidden="1" customHeight="1">
      <c r="A1026" s="1">
        <v>1025</v>
      </c>
      <c r="B1026" s="1" t="s">
        <v>65</v>
      </c>
      <c r="C1026" s="18">
        <v>43647</v>
      </c>
      <c r="D1026" s="1">
        <v>20</v>
      </c>
      <c r="E1026" s="20" t="s">
        <v>98</v>
      </c>
      <c r="F1026" s="21">
        <v>44167</v>
      </c>
    </row>
    <row r="1027" spans="1:6" ht="15.75" hidden="1" customHeight="1">
      <c r="A1027" s="1">
        <v>1026</v>
      </c>
      <c r="B1027" s="1" t="s">
        <v>67</v>
      </c>
      <c r="C1027" s="18">
        <v>43647</v>
      </c>
      <c r="D1027" s="1">
        <v>0</v>
      </c>
      <c r="E1027" s="1" t="s">
        <v>94</v>
      </c>
      <c r="F1027" s="17"/>
    </row>
    <row r="1028" spans="1:6" ht="15.75" hidden="1" customHeight="1">
      <c r="A1028" s="1">
        <v>1027</v>
      </c>
      <c r="B1028" s="1" t="s">
        <v>70</v>
      </c>
      <c r="C1028" s="18">
        <v>43647</v>
      </c>
      <c r="D1028" s="1">
        <v>20</v>
      </c>
      <c r="E1028" s="1">
        <v>426653</v>
      </c>
      <c r="F1028" s="17">
        <v>43722</v>
      </c>
    </row>
    <row r="1029" spans="1:6" ht="15.75" hidden="1" customHeight="1">
      <c r="A1029" s="1">
        <v>1028</v>
      </c>
      <c r="B1029" s="1" t="s">
        <v>73</v>
      </c>
      <c r="C1029" s="18">
        <v>43647</v>
      </c>
      <c r="F1029" s="17"/>
    </row>
    <row r="1030" spans="1:6" ht="15.75" hidden="1" customHeight="1">
      <c r="A1030" s="1">
        <v>1029</v>
      </c>
      <c r="B1030" s="1" t="s">
        <v>76</v>
      </c>
      <c r="C1030" s="18">
        <v>43647</v>
      </c>
      <c r="F1030" s="17"/>
    </row>
    <row r="1031" spans="1:6" ht="15.75" hidden="1" customHeight="1">
      <c r="A1031" s="1">
        <v>1030</v>
      </c>
      <c r="B1031" s="1" t="s">
        <v>79</v>
      </c>
      <c r="C1031" s="18">
        <v>43647</v>
      </c>
      <c r="D1031" s="1">
        <v>20</v>
      </c>
      <c r="E1031" s="1">
        <v>426660</v>
      </c>
      <c r="F1031" s="17">
        <v>43722</v>
      </c>
    </row>
    <row r="1032" spans="1:6" ht="15.75" hidden="1" customHeight="1">
      <c r="A1032" s="1">
        <v>1031</v>
      </c>
      <c r="B1032" s="1" t="s">
        <v>82</v>
      </c>
      <c r="C1032" s="18">
        <v>43647</v>
      </c>
      <c r="D1032" s="1">
        <v>20</v>
      </c>
      <c r="E1032" s="1">
        <v>426661</v>
      </c>
      <c r="F1032" s="17">
        <v>43722</v>
      </c>
    </row>
    <row r="1033" spans="1:6" ht="15.75" hidden="1" customHeight="1">
      <c r="A1033" s="1">
        <v>1032</v>
      </c>
      <c r="B1033" s="1" t="s">
        <v>92</v>
      </c>
      <c r="C1033" s="18">
        <v>43647</v>
      </c>
      <c r="F1033" s="17"/>
    </row>
    <row r="1034" spans="1:6" ht="15.75" hidden="1" customHeight="1">
      <c r="A1034" s="1">
        <v>1033</v>
      </c>
      <c r="B1034" s="1" t="s">
        <v>90</v>
      </c>
      <c r="C1034" s="18">
        <v>43678</v>
      </c>
      <c r="D1034" s="1">
        <v>20</v>
      </c>
      <c r="E1034" s="1">
        <v>426654</v>
      </c>
      <c r="F1034" s="17">
        <v>43722</v>
      </c>
    </row>
    <row r="1035" spans="1:6" ht="15.75" hidden="1" customHeight="1">
      <c r="A1035" s="1">
        <v>1034</v>
      </c>
      <c r="B1035" s="1" t="s">
        <v>15</v>
      </c>
      <c r="C1035" s="18">
        <v>43678</v>
      </c>
      <c r="D1035" s="1">
        <v>20</v>
      </c>
      <c r="E1035" s="1">
        <v>426657</v>
      </c>
      <c r="F1035" s="17">
        <v>43722</v>
      </c>
    </row>
    <row r="1036" spans="1:6" ht="15.75" hidden="1" customHeight="1">
      <c r="A1036" s="1">
        <v>1035</v>
      </c>
      <c r="B1036" s="1" t="s">
        <v>22</v>
      </c>
      <c r="C1036" s="18">
        <v>43678</v>
      </c>
      <c r="D1036" s="1">
        <v>20</v>
      </c>
      <c r="E1036" s="1">
        <v>426658</v>
      </c>
      <c r="F1036" s="17">
        <v>43722</v>
      </c>
    </row>
    <row r="1037" spans="1:6" ht="15.75" hidden="1" customHeight="1">
      <c r="A1037" s="1">
        <v>1036</v>
      </c>
      <c r="B1037" s="1" t="s">
        <v>26</v>
      </c>
      <c r="C1037" s="18">
        <v>43678</v>
      </c>
      <c r="D1037" s="1">
        <v>20</v>
      </c>
      <c r="E1037" s="1">
        <v>426652</v>
      </c>
      <c r="F1037" s="17">
        <v>43722</v>
      </c>
    </row>
    <row r="1038" spans="1:6" ht="15.75" customHeight="1">
      <c r="A1038" s="1">
        <v>1037</v>
      </c>
      <c r="B1038" s="1" t="s">
        <v>31</v>
      </c>
      <c r="C1038" s="18">
        <v>43678</v>
      </c>
      <c r="D1038" s="1">
        <v>20</v>
      </c>
      <c r="E1038" s="1">
        <v>426650</v>
      </c>
      <c r="F1038" s="17">
        <v>43722</v>
      </c>
    </row>
    <row r="1039" spans="1:6" ht="15.75" hidden="1" customHeight="1">
      <c r="A1039" s="1">
        <v>1038</v>
      </c>
      <c r="B1039" s="1" t="s">
        <v>35</v>
      </c>
      <c r="C1039" s="18">
        <v>43678</v>
      </c>
      <c r="D1039" s="1">
        <v>20</v>
      </c>
      <c r="E1039" s="1">
        <v>426649</v>
      </c>
      <c r="F1039" s="17">
        <v>43722</v>
      </c>
    </row>
    <row r="1040" spans="1:6" ht="15.75" hidden="1" customHeight="1">
      <c r="A1040" s="1">
        <v>1039</v>
      </c>
      <c r="B1040" s="1" t="s">
        <v>39</v>
      </c>
      <c r="C1040" s="18">
        <v>43678</v>
      </c>
      <c r="F1040" s="17"/>
    </row>
    <row r="1041" spans="1:6" ht="15.75" hidden="1" customHeight="1">
      <c r="A1041" s="1">
        <v>1040</v>
      </c>
      <c r="B1041" s="1" t="s">
        <v>42</v>
      </c>
      <c r="C1041" s="18">
        <v>43678</v>
      </c>
      <c r="D1041" s="1">
        <v>20</v>
      </c>
      <c r="E1041" s="1">
        <v>426655</v>
      </c>
      <c r="F1041" s="17">
        <v>43722</v>
      </c>
    </row>
    <row r="1042" spans="1:6" ht="15.75" hidden="1" customHeight="1">
      <c r="A1042" s="1">
        <v>1041</v>
      </c>
      <c r="B1042" s="1" t="s">
        <v>45</v>
      </c>
      <c r="C1042" s="18">
        <v>43678</v>
      </c>
      <c r="D1042" s="1">
        <v>20</v>
      </c>
      <c r="E1042" s="20" t="s">
        <v>98</v>
      </c>
      <c r="F1042" s="21">
        <v>44249</v>
      </c>
    </row>
    <row r="1043" spans="1:6" ht="15.75" hidden="1" customHeight="1">
      <c r="A1043" s="1">
        <v>1042</v>
      </c>
      <c r="B1043" s="1" t="s">
        <v>48</v>
      </c>
      <c r="C1043" s="18">
        <v>43678</v>
      </c>
      <c r="D1043" s="1">
        <v>20</v>
      </c>
      <c r="E1043" s="1">
        <v>426651</v>
      </c>
      <c r="F1043" s="17">
        <v>43722</v>
      </c>
    </row>
    <row r="1044" spans="1:6" ht="15.75" hidden="1" customHeight="1">
      <c r="A1044" s="1">
        <v>1043</v>
      </c>
      <c r="B1044" s="1" t="s">
        <v>51</v>
      </c>
      <c r="C1044" s="18">
        <v>43678</v>
      </c>
      <c r="D1044" s="1">
        <v>20</v>
      </c>
      <c r="E1044" s="1">
        <v>426659</v>
      </c>
      <c r="F1044" s="17">
        <v>43722</v>
      </c>
    </row>
    <row r="1045" spans="1:6" ht="15.75" hidden="1" customHeight="1">
      <c r="A1045" s="1">
        <v>1044</v>
      </c>
      <c r="B1045" s="1" t="s">
        <v>53</v>
      </c>
      <c r="C1045" s="18">
        <v>43678</v>
      </c>
      <c r="F1045" s="17"/>
    </row>
    <row r="1046" spans="1:6" ht="15.75" hidden="1" customHeight="1">
      <c r="A1046" s="1">
        <v>1045</v>
      </c>
      <c r="B1046" s="1" t="s">
        <v>55</v>
      </c>
      <c r="C1046" s="18">
        <v>43678</v>
      </c>
      <c r="D1046" s="1">
        <v>20</v>
      </c>
      <c r="E1046" s="1" t="s">
        <v>99</v>
      </c>
      <c r="F1046" s="17">
        <v>44118</v>
      </c>
    </row>
    <row r="1047" spans="1:6" ht="15.75" hidden="1" customHeight="1">
      <c r="A1047" s="1">
        <v>1046</v>
      </c>
      <c r="B1047" s="1" t="s">
        <v>57</v>
      </c>
      <c r="C1047" s="18">
        <v>43678</v>
      </c>
      <c r="F1047" s="17"/>
    </row>
    <row r="1048" spans="1:6" ht="15.75" hidden="1" customHeight="1">
      <c r="A1048" s="1">
        <v>1047</v>
      </c>
      <c r="B1048" s="1" t="s">
        <v>59</v>
      </c>
      <c r="C1048" s="18">
        <v>43678</v>
      </c>
      <c r="F1048" s="17"/>
    </row>
    <row r="1049" spans="1:6" ht="15.75" hidden="1" customHeight="1">
      <c r="A1049" s="1">
        <v>1048</v>
      </c>
      <c r="B1049" s="1" t="s">
        <v>62</v>
      </c>
      <c r="C1049" s="18">
        <v>43678</v>
      </c>
      <c r="D1049" s="1">
        <v>20</v>
      </c>
      <c r="E1049" s="1">
        <v>426656</v>
      </c>
      <c r="F1049" s="17">
        <v>43722</v>
      </c>
    </row>
    <row r="1050" spans="1:6" ht="15.75" hidden="1" customHeight="1">
      <c r="A1050" s="1">
        <v>1049</v>
      </c>
      <c r="B1050" s="1" t="s">
        <v>65</v>
      </c>
      <c r="C1050" s="18">
        <v>43678</v>
      </c>
      <c r="D1050" s="1">
        <v>20</v>
      </c>
      <c r="E1050" s="20" t="s">
        <v>98</v>
      </c>
      <c r="F1050" s="21">
        <v>44167</v>
      </c>
    </row>
    <row r="1051" spans="1:6" ht="15.75" hidden="1" customHeight="1">
      <c r="A1051" s="1">
        <v>1050</v>
      </c>
      <c r="B1051" s="1" t="s">
        <v>67</v>
      </c>
      <c r="C1051" s="18">
        <v>43678</v>
      </c>
      <c r="D1051" s="1">
        <v>0</v>
      </c>
      <c r="E1051" s="1" t="s">
        <v>94</v>
      </c>
      <c r="F1051" s="17"/>
    </row>
    <row r="1052" spans="1:6" ht="15.75" hidden="1" customHeight="1">
      <c r="A1052" s="1">
        <v>1051</v>
      </c>
      <c r="B1052" s="1" t="s">
        <v>70</v>
      </c>
      <c r="C1052" s="18">
        <v>43678</v>
      </c>
      <c r="D1052" s="1">
        <v>20</v>
      </c>
      <c r="E1052" s="1">
        <v>426653</v>
      </c>
      <c r="F1052" s="17">
        <v>43722</v>
      </c>
    </row>
    <row r="1053" spans="1:6" ht="15.75" hidden="1" customHeight="1">
      <c r="A1053" s="1">
        <v>1052</v>
      </c>
      <c r="B1053" s="1" t="s">
        <v>73</v>
      </c>
      <c r="C1053" s="18">
        <v>43678</v>
      </c>
      <c r="F1053" s="17"/>
    </row>
    <row r="1054" spans="1:6" ht="15.75" hidden="1" customHeight="1">
      <c r="A1054" s="1">
        <v>1053</v>
      </c>
      <c r="B1054" s="1" t="s">
        <v>76</v>
      </c>
      <c r="C1054" s="18">
        <v>43678</v>
      </c>
      <c r="F1054" s="17"/>
    </row>
    <row r="1055" spans="1:6" ht="15.75" hidden="1" customHeight="1">
      <c r="A1055" s="1">
        <v>1054</v>
      </c>
      <c r="B1055" s="1" t="s">
        <v>79</v>
      </c>
      <c r="C1055" s="18">
        <v>43678</v>
      </c>
      <c r="D1055" s="1">
        <v>20</v>
      </c>
      <c r="E1055" s="1">
        <v>426660</v>
      </c>
      <c r="F1055" s="17">
        <v>43722</v>
      </c>
    </row>
    <row r="1056" spans="1:6" ht="15.75" hidden="1" customHeight="1">
      <c r="A1056" s="1">
        <v>1055</v>
      </c>
      <c r="B1056" s="1" t="s">
        <v>82</v>
      </c>
      <c r="C1056" s="18">
        <v>43678</v>
      </c>
      <c r="D1056" s="1">
        <v>20</v>
      </c>
      <c r="E1056" s="1">
        <v>426661</v>
      </c>
      <c r="F1056" s="17">
        <v>43722</v>
      </c>
    </row>
    <row r="1057" spans="1:6" ht="15.75" hidden="1" customHeight="1">
      <c r="A1057" s="1">
        <v>1056</v>
      </c>
      <c r="B1057" s="1" t="s">
        <v>92</v>
      </c>
      <c r="C1057" s="18">
        <v>43678</v>
      </c>
      <c r="F1057" s="17"/>
    </row>
    <row r="1058" spans="1:6" ht="15.75" hidden="1" customHeight="1">
      <c r="A1058" s="1">
        <v>1057</v>
      </c>
      <c r="B1058" s="1" t="s">
        <v>90</v>
      </c>
      <c r="C1058" s="18">
        <v>43709</v>
      </c>
      <c r="D1058" s="1">
        <v>20</v>
      </c>
      <c r="E1058" s="1" t="s">
        <v>100</v>
      </c>
      <c r="F1058" s="17">
        <v>44133</v>
      </c>
    </row>
    <row r="1059" spans="1:6" ht="15.75" hidden="1" customHeight="1">
      <c r="A1059" s="1">
        <v>1058</v>
      </c>
      <c r="B1059" s="1" t="s">
        <v>15</v>
      </c>
      <c r="C1059" s="18">
        <v>43709</v>
      </c>
      <c r="D1059" s="1">
        <v>20</v>
      </c>
      <c r="E1059" s="1" t="s">
        <v>101</v>
      </c>
      <c r="F1059" s="17">
        <v>44117</v>
      </c>
    </row>
    <row r="1060" spans="1:6" ht="15.75" hidden="1" customHeight="1">
      <c r="A1060" s="1">
        <v>1059</v>
      </c>
      <c r="B1060" s="1" t="s">
        <v>22</v>
      </c>
      <c r="C1060" s="18">
        <v>43709</v>
      </c>
      <c r="F1060" s="17"/>
    </row>
    <row r="1061" spans="1:6" ht="15.75" hidden="1" customHeight="1">
      <c r="A1061" s="1">
        <v>1060</v>
      </c>
      <c r="B1061" s="1" t="s">
        <v>26</v>
      </c>
      <c r="C1061" s="18">
        <v>43709</v>
      </c>
      <c r="D1061" s="1">
        <v>20</v>
      </c>
      <c r="E1061" s="1" t="s">
        <v>98</v>
      </c>
      <c r="F1061" s="17">
        <v>44132</v>
      </c>
    </row>
    <row r="1062" spans="1:6" ht="15.75" customHeight="1">
      <c r="A1062" s="1">
        <v>1061</v>
      </c>
      <c r="B1062" s="1" t="s">
        <v>31</v>
      </c>
      <c r="C1062" s="18">
        <v>43709</v>
      </c>
      <c r="D1062" s="1">
        <v>20</v>
      </c>
      <c r="E1062" s="1">
        <v>426650</v>
      </c>
      <c r="F1062" s="17">
        <v>43722</v>
      </c>
    </row>
    <row r="1063" spans="1:6" ht="15.75" hidden="1" customHeight="1">
      <c r="A1063" s="1">
        <v>1062</v>
      </c>
      <c r="B1063" s="1" t="s">
        <v>35</v>
      </c>
      <c r="C1063" s="18">
        <v>43709</v>
      </c>
      <c r="D1063" s="1">
        <v>20</v>
      </c>
      <c r="E1063" s="1" t="s">
        <v>98</v>
      </c>
      <c r="F1063" s="17">
        <v>44117</v>
      </c>
    </row>
    <row r="1064" spans="1:6" ht="15.75" hidden="1" customHeight="1">
      <c r="A1064" s="1">
        <v>1063</v>
      </c>
      <c r="B1064" s="1" t="s">
        <v>39</v>
      </c>
      <c r="C1064" s="18">
        <v>43709</v>
      </c>
      <c r="F1064" s="17"/>
    </row>
    <row r="1065" spans="1:6" ht="15.75" hidden="1" customHeight="1">
      <c r="A1065" s="1">
        <v>1064</v>
      </c>
      <c r="B1065" s="1" t="s">
        <v>42</v>
      </c>
      <c r="C1065" s="18">
        <v>43709</v>
      </c>
      <c r="D1065" s="1">
        <v>20</v>
      </c>
      <c r="E1065" s="20" t="s">
        <v>98</v>
      </c>
      <c r="F1065" s="21">
        <v>44162</v>
      </c>
    </row>
    <row r="1066" spans="1:6" ht="15.75" hidden="1" customHeight="1">
      <c r="A1066" s="1">
        <v>1065</v>
      </c>
      <c r="B1066" s="1" t="s">
        <v>45</v>
      </c>
      <c r="C1066" s="18">
        <v>43709</v>
      </c>
      <c r="D1066" s="1">
        <v>20</v>
      </c>
      <c r="E1066" s="20" t="s">
        <v>98</v>
      </c>
      <c r="F1066" s="21">
        <v>44249</v>
      </c>
    </row>
    <row r="1067" spans="1:6" ht="15.75" hidden="1" customHeight="1">
      <c r="A1067" s="1">
        <v>1066</v>
      </c>
      <c r="B1067" s="1" t="s">
        <v>48</v>
      </c>
      <c r="C1067" s="18">
        <v>43709</v>
      </c>
      <c r="D1067" s="1">
        <v>20</v>
      </c>
      <c r="E1067" s="1">
        <v>426651</v>
      </c>
      <c r="F1067" s="17">
        <v>43722</v>
      </c>
    </row>
    <row r="1068" spans="1:6" ht="15.75" hidden="1" customHeight="1">
      <c r="A1068" s="1">
        <v>1067</v>
      </c>
      <c r="B1068" s="1" t="s">
        <v>51</v>
      </c>
      <c r="C1068" s="18">
        <v>43709</v>
      </c>
      <c r="D1068" s="1">
        <v>20</v>
      </c>
      <c r="E1068" s="1" t="s">
        <v>102</v>
      </c>
      <c r="F1068" s="17">
        <v>44119</v>
      </c>
    </row>
    <row r="1069" spans="1:6" ht="15.75" hidden="1" customHeight="1">
      <c r="A1069" s="1">
        <v>1068</v>
      </c>
      <c r="B1069" s="1" t="s">
        <v>53</v>
      </c>
      <c r="C1069" s="18">
        <v>43709</v>
      </c>
      <c r="F1069" s="17"/>
    </row>
    <row r="1070" spans="1:6" ht="15.75" hidden="1" customHeight="1">
      <c r="A1070" s="1">
        <v>1069</v>
      </c>
      <c r="B1070" s="1" t="s">
        <v>55</v>
      </c>
      <c r="C1070" s="18">
        <v>43709</v>
      </c>
      <c r="D1070" s="1">
        <v>20</v>
      </c>
      <c r="E1070" s="1" t="s">
        <v>99</v>
      </c>
      <c r="F1070" s="17">
        <v>44118</v>
      </c>
    </row>
    <row r="1071" spans="1:6" ht="15.75" hidden="1" customHeight="1">
      <c r="A1071" s="1">
        <v>1070</v>
      </c>
      <c r="B1071" s="1" t="s">
        <v>57</v>
      </c>
      <c r="C1071" s="18">
        <v>43709</v>
      </c>
      <c r="F1071" s="17"/>
    </row>
    <row r="1072" spans="1:6" ht="15.75" hidden="1" customHeight="1">
      <c r="A1072" s="1">
        <v>1071</v>
      </c>
      <c r="B1072" s="1" t="s">
        <v>59</v>
      </c>
      <c r="C1072" s="18">
        <v>43709</v>
      </c>
      <c r="F1072" s="17"/>
    </row>
    <row r="1073" spans="1:6" ht="15.75" hidden="1" customHeight="1">
      <c r="A1073" s="1">
        <v>1072</v>
      </c>
      <c r="B1073" s="1" t="s">
        <v>62</v>
      </c>
      <c r="C1073" s="18">
        <v>43709</v>
      </c>
      <c r="F1073" s="17"/>
    </row>
    <row r="1074" spans="1:6" ht="15.75" hidden="1" customHeight="1">
      <c r="A1074" s="1">
        <v>1073</v>
      </c>
      <c r="B1074" s="1" t="s">
        <v>65</v>
      </c>
      <c r="C1074" s="18">
        <v>43709</v>
      </c>
      <c r="D1074" s="1">
        <v>20</v>
      </c>
      <c r="E1074" s="20" t="s">
        <v>98</v>
      </c>
      <c r="F1074" s="21">
        <v>44167</v>
      </c>
    </row>
    <row r="1075" spans="1:6" ht="15.75" hidden="1" customHeight="1">
      <c r="A1075" s="1">
        <v>1074</v>
      </c>
      <c r="B1075" s="1" t="s">
        <v>67</v>
      </c>
      <c r="C1075" s="18">
        <v>43709</v>
      </c>
      <c r="D1075" s="1">
        <v>0</v>
      </c>
      <c r="E1075" s="1" t="s">
        <v>94</v>
      </c>
      <c r="F1075" s="17"/>
    </row>
    <row r="1076" spans="1:6" ht="15.75" hidden="1" customHeight="1">
      <c r="A1076" s="1">
        <v>1075</v>
      </c>
      <c r="B1076" s="1" t="s">
        <v>70</v>
      </c>
      <c r="C1076" s="18">
        <v>43709</v>
      </c>
      <c r="D1076" s="1">
        <v>20</v>
      </c>
      <c r="E1076" s="1" t="s">
        <v>99</v>
      </c>
      <c r="F1076" s="17">
        <v>44118</v>
      </c>
    </row>
    <row r="1077" spans="1:6" ht="15.75" hidden="1" customHeight="1">
      <c r="A1077" s="1">
        <v>1076</v>
      </c>
      <c r="B1077" s="1" t="s">
        <v>73</v>
      </c>
      <c r="C1077" s="18">
        <v>43709</v>
      </c>
      <c r="F1077" s="17"/>
    </row>
    <row r="1078" spans="1:6" ht="15.75" hidden="1" customHeight="1">
      <c r="A1078" s="1">
        <v>1077</v>
      </c>
      <c r="B1078" s="1" t="s">
        <v>76</v>
      </c>
      <c r="C1078" s="18">
        <v>43709</v>
      </c>
      <c r="F1078" s="17"/>
    </row>
    <row r="1079" spans="1:6" ht="15.75" hidden="1" customHeight="1">
      <c r="A1079" s="1">
        <v>1078</v>
      </c>
      <c r="B1079" s="1" t="s">
        <v>79</v>
      </c>
      <c r="C1079" s="18">
        <v>43709</v>
      </c>
      <c r="D1079" s="1">
        <v>20</v>
      </c>
      <c r="E1079" s="1" t="s">
        <v>102</v>
      </c>
      <c r="F1079" s="17">
        <v>44119</v>
      </c>
    </row>
    <row r="1080" spans="1:6" ht="15.75" hidden="1" customHeight="1">
      <c r="A1080" s="1">
        <v>1079</v>
      </c>
      <c r="B1080" s="1" t="s">
        <v>82</v>
      </c>
      <c r="C1080" s="18">
        <v>43709</v>
      </c>
      <c r="D1080" s="1">
        <v>20</v>
      </c>
      <c r="E1080" s="1" t="s">
        <v>103</v>
      </c>
      <c r="F1080" s="17">
        <v>44300</v>
      </c>
    </row>
    <row r="1081" spans="1:6" ht="15.75" hidden="1" customHeight="1">
      <c r="A1081" s="1">
        <v>1080</v>
      </c>
      <c r="B1081" s="1" t="s">
        <v>92</v>
      </c>
      <c r="C1081" s="18">
        <v>43709</v>
      </c>
      <c r="F1081" s="17"/>
    </row>
    <row r="1082" spans="1:6" ht="15.75" hidden="1" customHeight="1">
      <c r="A1082" s="1">
        <v>1081</v>
      </c>
      <c r="B1082" s="1" t="s">
        <v>90</v>
      </c>
      <c r="C1082" s="18">
        <v>43739</v>
      </c>
      <c r="D1082" s="1">
        <v>20</v>
      </c>
      <c r="E1082" s="1" t="s">
        <v>100</v>
      </c>
      <c r="F1082" s="17">
        <v>44133</v>
      </c>
    </row>
    <row r="1083" spans="1:6" ht="15.75" hidden="1" customHeight="1">
      <c r="A1083" s="1">
        <v>1082</v>
      </c>
      <c r="B1083" s="1" t="s">
        <v>15</v>
      </c>
      <c r="C1083" s="18">
        <v>43739</v>
      </c>
      <c r="D1083" s="1">
        <v>20</v>
      </c>
      <c r="E1083" s="1" t="s">
        <v>101</v>
      </c>
      <c r="F1083" s="17">
        <v>44117</v>
      </c>
    </row>
    <row r="1084" spans="1:6" ht="15.75" hidden="1" customHeight="1">
      <c r="A1084" s="1">
        <v>1083</v>
      </c>
      <c r="B1084" s="1" t="s">
        <v>22</v>
      </c>
      <c r="C1084" s="18">
        <v>43739</v>
      </c>
      <c r="F1084" s="17"/>
    </row>
    <row r="1085" spans="1:6" ht="15.75" hidden="1" customHeight="1">
      <c r="A1085" s="1">
        <v>1084</v>
      </c>
      <c r="B1085" s="1" t="s">
        <v>26</v>
      </c>
      <c r="C1085" s="18">
        <v>43739</v>
      </c>
      <c r="D1085" s="1">
        <v>20</v>
      </c>
      <c r="E1085" s="1" t="s">
        <v>98</v>
      </c>
      <c r="F1085" s="17">
        <v>44132</v>
      </c>
    </row>
    <row r="1086" spans="1:6" ht="15.75" customHeight="1">
      <c r="A1086" s="1">
        <v>1085</v>
      </c>
      <c r="B1086" s="1" t="s">
        <v>31</v>
      </c>
      <c r="C1086" s="18">
        <v>43739</v>
      </c>
      <c r="D1086" s="1">
        <v>20</v>
      </c>
      <c r="E1086" s="1" t="s">
        <v>99</v>
      </c>
      <c r="F1086" s="17">
        <v>44117</v>
      </c>
    </row>
    <row r="1087" spans="1:6" ht="15.75" hidden="1" customHeight="1">
      <c r="A1087" s="1">
        <v>1086</v>
      </c>
      <c r="B1087" s="1" t="s">
        <v>35</v>
      </c>
      <c r="C1087" s="18">
        <v>43739</v>
      </c>
      <c r="D1087" s="1">
        <v>20</v>
      </c>
      <c r="E1087" s="1" t="s">
        <v>98</v>
      </c>
      <c r="F1087" s="17">
        <v>44117</v>
      </c>
    </row>
    <row r="1088" spans="1:6" ht="15.75" hidden="1" customHeight="1">
      <c r="A1088" s="1">
        <v>1087</v>
      </c>
      <c r="B1088" s="1" t="s">
        <v>39</v>
      </c>
      <c r="C1088" s="18">
        <v>43739</v>
      </c>
      <c r="F1088" s="17"/>
    </row>
    <row r="1089" spans="1:6" ht="15.75" hidden="1" customHeight="1">
      <c r="A1089" s="1">
        <v>1088</v>
      </c>
      <c r="B1089" s="1" t="s">
        <v>42</v>
      </c>
      <c r="C1089" s="18">
        <v>43739</v>
      </c>
      <c r="D1089" s="1">
        <v>20</v>
      </c>
      <c r="E1089" s="20" t="s">
        <v>98</v>
      </c>
      <c r="F1089" s="21">
        <v>44162</v>
      </c>
    </row>
    <row r="1090" spans="1:6" ht="15.75" hidden="1" customHeight="1">
      <c r="A1090" s="1">
        <v>1089</v>
      </c>
      <c r="B1090" s="1" t="s">
        <v>45</v>
      </c>
      <c r="C1090" s="18">
        <v>43739</v>
      </c>
      <c r="D1090" s="1">
        <v>20</v>
      </c>
      <c r="E1090" s="20" t="s">
        <v>98</v>
      </c>
      <c r="F1090" s="21">
        <v>44249</v>
      </c>
    </row>
    <row r="1091" spans="1:6" ht="15.75" hidden="1" customHeight="1">
      <c r="A1091" s="1">
        <v>1090</v>
      </c>
      <c r="B1091" s="1" t="s">
        <v>48</v>
      </c>
      <c r="C1091" s="18">
        <v>43739</v>
      </c>
      <c r="D1091" s="1">
        <v>20</v>
      </c>
      <c r="E1091" s="1" t="s">
        <v>99</v>
      </c>
      <c r="F1091" s="17">
        <v>44117</v>
      </c>
    </row>
    <row r="1092" spans="1:6" ht="15.75" hidden="1" customHeight="1">
      <c r="A1092" s="1">
        <v>1091</v>
      </c>
      <c r="B1092" s="1" t="s">
        <v>51</v>
      </c>
      <c r="C1092" s="18">
        <v>43739</v>
      </c>
      <c r="D1092" s="1">
        <v>20</v>
      </c>
      <c r="E1092" s="1" t="s">
        <v>102</v>
      </c>
      <c r="F1092" s="17">
        <v>44119</v>
      </c>
    </row>
    <row r="1093" spans="1:6" ht="15.75" hidden="1" customHeight="1">
      <c r="A1093" s="1">
        <v>1092</v>
      </c>
      <c r="B1093" s="1" t="s">
        <v>53</v>
      </c>
      <c r="C1093" s="18">
        <v>43739</v>
      </c>
      <c r="F1093" s="17"/>
    </row>
    <row r="1094" spans="1:6" ht="15.75" hidden="1" customHeight="1">
      <c r="A1094" s="1">
        <v>1093</v>
      </c>
      <c r="B1094" s="1" t="s">
        <v>55</v>
      </c>
      <c r="C1094" s="18">
        <v>43739</v>
      </c>
      <c r="D1094" s="1">
        <v>20</v>
      </c>
      <c r="E1094" s="1" t="s">
        <v>99</v>
      </c>
      <c r="F1094" s="17">
        <v>44118</v>
      </c>
    </row>
    <row r="1095" spans="1:6" ht="15.75" hidden="1" customHeight="1">
      <c r="A1095" s="1">
        <v>1094</v>
      </c>
      <c r="B1095" s="1" t="s">
        <v>57</v>
      </c>
      <c r="C1095" s="18">
        <v>43739</v>
      </c>
      <c r="F1095" s="17"/>
    </row>
    <row r="1096" spans="1:6" ht="15.75" hidden="1" customHeight="1">
      <c r="A1096" s="1">
        <v>1095</v>
      </c>
      <c r="B1096" s="1" t="s">
        <v>59</v>
      </c>
      <c r="C1096" s="18">
        <v>43739</v>
      </c>
      <c r="F1096" s="17"/>
    </row>
    <row r="1097" spans="1:6" ht="15.75" hidden="1" customHeight="1">
      <c r="A1097" s="1">
        <v>1096</v>
      </c>
      <c r="B1097" s="1" t="s">
        <v>62</v>
      </c>
      <c r="C1097" s="18">
        <v>43739</v>
      </c>
      <c r="F1097" s="17"/>
    </row>
    <row r="1098" spans="1:6" ht="15.75" hidden="1" customHeight="1">
      <c r="A1098" s="1">
        <v>1097</v>
      </c>
      <c r="B1098" s="1" t="s">
        <v>65</v>
      </c>
      <c r="C1098" s="18">
        <v>43739</v>
      </c>
      <c r="D1098" s="1">
        <v>20</v>
      </c>
      <c r="E1098" s="20" t="s">
        <v>98</v>
      </c>
      <c r="F1098" s="21">
        <v>44167</v>
      </c>
    </row>
    <row r="1099" spans="1:6" ht="15.75" hidden="1" customHeight="1">
      <c r="A1099" s="1">
        <v>1098</v>
      </c>
      <c r="B1099" s="1" t="s">
        <v>67</v>
      </c>
      <c r="C1099" s="18">
        <v>43739</v>
      </c>
      <c r="D1099" s="1">
        <v>0</v>
      </c>
      <c r="E1099" s="1" t="s">
        <v>94</v>
      </c>
      <c r="F1099" s="17"/>
    </row>
    <row r="1100" spans="1:6" ht="15.75" hidden="1" customHeight="1">
      <c r="A1100" s="1">
        <v>1099</v>
      </c>
      <c r="B1100" s="1" t="s">
        <v>70</v>
      </c>
      <c r="C1100" s="18">
        <v>43739</v>
      </c>
      <c r="D1100" s="1">
        <v>20</v>
      </c>
      <c r="E1100" s="1" t="s">
        <v>99</v>
      </c>
      <c r="F1100" s="17">
        <v>44118</v>
      </c>
    </row>
    <row r="1101" spans="1:6" ht="15.75" hidden="1" customHeight="1">
      <c r="A1101" s="1">
        <v>1100</v>
      </c>
      <c r="B1101" s="1" t="s">
        <v>73</v>
      </c>
      <c r="C1101" s="18">
        <v>43739</v>
      </c>
      <c r="F1101" s="17"/>
    </row>
    <row r="1102" spans="1:6" ht="15.75" hidden="1" customHeight="1">
      <c r="A1102" s="1">
        <v>1101</v>
      </c>
      <c r="B1102" s="1" t="s">
        <v>76</v>
      </c>
      <c r="C1102" s="18">
        <v>43739</v>
      </c>
      <c r="F1102" s="17"/>
    </row>
    <row r="1103" spans="1:6" ht="15.75" hidden="1" customHeight="1">
      <c r="A1103" s="1">
        <v>1102</v>
      </c>
      <c r="B1103" s="1" t="s">
        <v>79</v>
      </c>
      <c r="C1103" s="18">
        <v>43739</v>
      </c>
      <c r="D1103" s="1">
        <v>20</v>
      </c>
      <c r="E1103" s="1" t="s">
        <v>102</v>
      </c>
      <c r="F1103" s="17">
        <v>44119</v>
      </c>
    </row>
    <row r="1104" spans="1:6" ht="15.75" hidden="1" customHeight="1">
      <c r="A1104" s="1">
        <v>1103</v>
      </c>
      <c r="B1104" s="1" t="s">
        <v>82</v>
      </c>
      <c r="C1104" s="18">
        <v>43739</v>
      </c>
      <c r="D1104" s="1">
        <v>20</v>
      </c>
      <c r="E1104" s="1" t="s">
        <v>103</v>
      </c>
      <c r="F1104" s="17">
        <v>44300</v>
      </c>
    </row>
    <row r="1105" spans="1:6" ht="15.75" hidden="1" customHeight="1">
      <c r="A1105" s="1">
        <v>1104</v>
      </c>
      <c r="B1105" s="1" t="s">
        <v>92</v>
      </c>
      <c r="C1105" s="18">
        <v>43739</v>
      </c>
      <c r="F1105" s="17"/>
    </row>
    <row r="1106" spans="1:6" ht="15.75" hidden="1" customHeight="1">
      <c r="A1106" s="1">
        <v>1105</v>
      </c>
      <c r="B1106" s="1" t="s">
        <v>90</v>
      </c>
      <c r="C1106" s="18">
        <v>43770</v>
      </c>
      <c r="D1106" s="1">
        <v>20</v>
      </c>
      <c r="E1106" s="1" t="s">
        <v>100</v>
      </c>
      <c r="F1106" s="17">
        <v>44133</v>
      </c>
    </row>
    <row r="1107" spans="1:6" ht="15.75" hidden="1" customHeight="1">
      <c r="A1107" s="1">
        <v>1106</v>
      </c>
      <c r="B1107" s="1" t="s">
        <v>15</v>
      </c>
      <c r="C1107" s="18">
        <v>43770</v>
      </c>
      <c r="D1107" s="1">
        <v>20</v>
      </c>
      <c r="E1107" s="1" t="s">
        <v>101</v>
      </c>
      <c r="F1107" s="17">
        <v>44117</v>
      </c>
    </row>
    <row r="1108" spans="1:6" ht="15.75" hidden="1" customHeight="1">
      <c r="A1108" s="1">
        <v>1107</v>
      </c>
      <c r="B1108" s="1" t="s">
        <v>22</v>
      </c>
      <c r="C1108" s="18">
        <v>43770</v>
      </c>
      <c r="F1108" s="17"/>
    </row>
    <row r="1109" spans="1:6" ht="15.75" hidden="1" customHeight="1">
      <c r="A1109" s="1">
        <v>1108</v>
      </c>
      <c r="B1109" s="1" t="s">
        <v>26</v>
      </c>
      <c r="C1109" s="18">
        <v>43770</v>
      </c>
      <c r="D1109" s="1">
        <v>20</v>
      </c>
      <c r="E1109" s="1" t="s">
        <v>98</v>
      </c>
      <c r="F1109" s="17">
        <v>44132</v>
      </c>
    </row>
    <row r="1110" spans="1:6" ht="15.75" customHeight="1">
      <c r="A1110" s="1">
        <v>1109</v>
      </c>
      <c r="B1110" s="1" t="s">
        <v>31</v>
      </c>
      <c r="C1110" s="18">
        <v>43770</v>
      </c>
      <c r="D1110" s="1">
        <v>20</v>
      </c>
      <c r="E1110" s="1" t="s">
        <v>99</v>
      </c>
      <c r="F1110" s="17">
        <v>44117</v>
      </c>
    </row>
    <row r="1111" spans="1:6" ht="15.75" hidden="1" customHeight="1">
      <c r="A1111" s="1">
        <v>1110</v>
      </c>
      <c r="B1111" s="1" t="s">
        <v>35</v>
      </c>
      <c r="C1111" s="18">
        <v>43770</v>
      </c>
      <c r="D1111" s="1">
        <v>20</v>
      </c>
      <c r="E1111" s="1" t="s">
        <v>98</v>
      </c>
      <c r="F1111" s="17">
        <v>44117</v>
      </c>
    </row>
    <row r="1112" spans="1:6" ht="15.75" hidden="1" customHeight="1">
      <c r="A1112" s="1">
        <v>1111</v>
      </c>
      <c r="B1112" s="1" t="s">
        <v>39</v>
      </c>
      <c r="C1112" s="18">
        <v>43770</v>
      </c>
      <c r="F1112" s="17"/>
    </row>
    <row r="1113" spans="1:6" ht="15.75" hidden="1" customHeight="1">
      <c r="A1113" s="1">
        <v>1112</v>
      </c>
      <c r="B1113" s="1" t="s">
        <v>42</v>
      </c>
      <c r="C1113" s="18">
        <v>43770</v>
      </c>
      <c r="D1113" s="1">
        <v>20</v>
      </c>
      <c r="E1113" s="20" t="s">
        <v>98</v>
      </c>
      <c r="F1113" s="21">
        <v>44162</v>
      </c>
    </row>
    <row r="1114" spans="1:6" ht="15.75" hidden="1" customHeight="1">
      <c r="A1114" s="1">
        <v>1113</v>
      </c>
      <c r="B1114" s="1" t="s">
        <v>45</v>
      </c>
      <c r="C1114" s="18">
        <v>43770</v>
      </c>
      <c r="D1114" s="1">
        <v>20</v>
      </c>
      <c r="E1114" s="20" t="s">
        <v>98</v>
      </c>
      <c r="F1114" s="21">
        <v>44249</v>
      </c>
    </row>
    <row r="1115" spans="1:6" ht="15.75" hidden="1" customHeight="1">
      <c r="A1115" s="1">
        <v>1114</v>
      </c>
      <c r="B1115" s="1" t="s">
        <v>48</v>
      </c>
      <c r="C1115" s="18">
        <v>43770</v>
      </c>
      <c r="D1115" s="1">
        <v>20</v>
      </c>
      <c r="E1115" s="1" t="s">
        <v>99</v>
      </c>
      <c r="F1115" s="17">
        <v>44117</v>
      </c>
    </row>
    <row r="1116" spans="1:6" ht="15.75" hidden="1" customHeight="1">
      <c r="A1116" s="1">
        <v>1115</v>
      </c>
      <c r="B1116" s="1" t="s">
        <v>51</v>
      </c>
      <c r="C1116" s="18">
        <v>43770</v>
      </c>
      <c r="D1116" s="1">
        <v>20</v>
      </c>
      <c r="E1116" s="1" t="s">
        <v>102</v>
      </c>
      <c r="F1116" s="17">
        <v>44119</v>
      </c>
    </row>
    <row r="1117" spans="1:6" ht="15.75" hidden="1" customHeight="1">
      <c r="A1117" s="1">
        <v>1116</v>
      </c>
      <c r="B1117" s="1" t="s">
        <v>53</v>
      </c>
      <c r="C1117" s="18">
        <v>43770</v>
      </c>
      <c r="F1117" s="17"/>
    </row>
    <row r="1118" spans="1:6" ht="15.75" hidden="1" customHeight="1">
      <c r="A1118" s="1">
        <v>1117</v>
      </c>
      <c r="B1118" s="1" t="s">
        <v>55</v>
      </c>
      <c r="C1118" s="18">
        <v>43770</v>
      </c>
      <c r="D1118" s="1">
        <v>20</v>
      </c>
      <c r="E1118" s="1" t="s">
        <v>99</v>
      </c>
      <c r="F1118" s="17">
        <v>44118</v>
      </c>
    </row>
    <row r="1119" spans="1:6" ht="15.75" hidden="1" customHeight="1">
      <c r="A1119" s="1">
        <v>1118</v>
      </c>
      <c r="B1119" s="1" t="s">
        <v>57</v>
      </c>
      <c r="C1119" s="18">
        <v>43770</v>
      </c>
      <c r="F1119" s="17"/>
    </row>
    <row r="1120" spans="1:6" ht="15.75" hidden="1" customHeight="1">
      <c r="A1120" s="1">
        <v>1119</v>
      </c>
      <c r="B1120" s="1" t="s">
        <v>59</v>
      </c>
      <c r="C1120" s="18">
        <v>43770</v>
      </c>
      <c r="F1120" s="17"/>
    </row>
    <row r="1121" spans="1:6" ht="15.75" hidden="1" customHeight="1">
      <c r="A1121" s="1">
        <v>1120</v>
      </c>
      <c r="B1121" s="1" t="s">
        <v>62</v>
      </c>
      <c r="C1121" s="18">
        <v>43770</v>
      </c>
      <c r="F1121" s="17"/>
    </row>
    <row r="1122" spans="1:6" ht="15.75" hidden="1" customHeight="1">
      <c r="A1122" s="1">
        <v>1121</v>
      </c>
      <c r="B1122" s="1" t="s">
        <v>65</v>
      </c>
      <c r="C1122" s="18">
        <v>43770</v>
      </c>
      <c r="D1122" s="1">
        <v>20</v>
      </c>
      <c r="E1122" s="20" t="s">
        <v>98</v>
      </c>
      <c r="F1122" s="21">
        <v>44167</v>
      </c>
    </row>
    <row r="1123" spans="1:6" ht="15.75" hidden="1" customHeight="1">
      <c r="A1123" s="1">
        <v>1122</v>
      </c>
      <c r="B1123" s="1" t="s">
        <v>67</v>
      </c>
      <c r="C1123" s="18">
        <v>43770</v>
      </c>
      <c r="D1123" s="1">
        <v>0</v>
      </c>
      <c r="E1123" s="1" t="s">
        <v>94</v>
      </c>
      <c r="F1123" s="17"/>
    </row>
    <row r="1124" spans="1:6" ht="15.75" hidden="1" customHeight="1">
      <c r="A1124" s="1">
        <v>1123</v>
      </c>
      <c r="B1124" s="1" t="s">
        <v>70</v>
      </c>
      <c r="C1124" s="18">
        <v>43770</v>
      </c>
      <c r="D1124" s="1">
        <v>20</v>
      </c>
      <c r="E1124" s="1" t="s">
        <v>99</v>
      </c>
      <c r="F1124" s="17">
        <v>44118</v>
      </c>
    </row>
    <row r="1125" spans="1:6" ht="15.75" hidden="1" customHeight="1">
      <c r="A1125" s="1">
        <v>1124</v>
      </c>
      <c r="B1125" s="1" t="s">
        <v>73</v>
      </c>
      <c r="C1125" s="18">
        <v>43770</v>
      </c>
      <c r="F1125" s="17"/>
    </row>
    <row r="1126" spans="1:6" ht="15.75" hidden="1" customHeight="1">
      <c r="A1126" s="1">
        <v>1125</v>
      </c>
      <c r="B1126" s="1" t="s">
        <v>76</v>
      </c>
      <c r="C1126" s="18">
        <v>43770</v>
      </c>
      <c r="F1126" s="17"/>
    </row>
    <row r="1127" spans="1:6" ht="15.75" hidden="1" customHeight="1">
      <c r="A1127" s="1">
        <v>1126</v>
      </c>
      <c r="B1127" s="1" t="s">
        <v>79</v>
      </c>
      <c r="C1127" s="18">
        <v>43770</v>
      </c>
      <c r="D1127" s="1">
        <v>20</v>
      </c>
      <c r="E1127" s="1" t="s">
        <v>102</v>
      </c>
      <c r="F1127" s="17">
        <v>44119</v>
      </c>
    </row>
    <row r="1128" spans="1:6" ht="15.75" hidden="1" customHeight="1">
      <c r="A1128" s="1">
        <v>1127</v>
      </c>
      <c r="B1128" s="1" t="s">
        <v>82</v>
      </c>
      <c r="C1128" s="18">
        <v>43770</v>
      </c>
      <c r="D1128" s="1">
        <v>20</v>
      </c>
      <c r="E1128" s="1" t="s">
        <v>103</v>
      </c>
      <c r="F1128" s="17">
        <v>44300</v>
      </c>
    </row>
    <row r="1129" spans="1:6" ht="15.75" hidden="1" customHeight="1">
      <c r="A1129" s="1">
        <v>1128</v>
      </c>
      <c r="B1129" s="1" t="s">
        <v>92</v>
      </c>
      <c r="C1129" s="18">
        <v>43770</v>
      </c>
      <c r="F1129" s="17"/>
    </row>
    <row r="1130" spans="1:6" ht="15.75" hidden="1" customHeight="1">
      <c r="A1130" s="1">
        <v>1129</v>
      </c>
      <c r="B1130" s="1" t="s">
        <v>90</v>
      </c>
      <c r="C1130" s="18">
        <v>43800</v>
      </c>
      <c r="D1130" s="1">
        <v>20</v>
      </c>
      <c r="E1130" s="1" t="s">
        <v>100</v>
      </c>
      <c r="F1130" s="17">
        <v>44133</v>
      </c>
    </row>
    <row r="1131" spans="1:6" ht="15.75" hidden="1" customHeight="1">
      <c r="A1131" s="1">
        <v>1130</v>
      </c>
      <c r="B1131" s="1" t="s">
        <v>15</v>
      </c>
      <c r="C1131" s="18">
        <v>43800</v>
      </c>
      <c r="D1131" s="1">
        <v>20</v>
      </c>
      <c r="E1131" s="1" t="s">
        <v>101</v>
      </c>
      <c r="F1131" s="17">
        <v>44117</v>
      </c>
    </row>
    <row r="1132" spans="1:6" ht="15.75" hidden="1" customHeight="1">
      <c r="A1132" s="1">
        <v>1131</v>
      </c>
      <c r="B1132" s="1" t="s">
        <v>22</v>
      </c>
      <c r="C1132" s="18">
        <v>43800</v>
      </c>
      <c r="F1132" s="17"/>
    </row>
    <row r="1133" spans="1:6" ht="15.75" hidden="1" customHeight="1">
      <c r="A1133" s="1">
        <v>1132</v>
      </c>
      <c r="B1133" s="1" t="s">
        <v>26</v>
      </c>
      <c r="C1133" s="18">
        <v>43800</v>
      </c>
      <c r="D1133" s="1">
        <v>20</v>
      </c>
      <c r="E1133" s="1" t="s">
        <v>98</v>
      </c>
      <c r="F1133" s="17">
        <v>44132</v>
      </c>
    </row>
    <row r="1134" spans="1:6" ht="15.75" customHeight="1">
      <c r="A1134" s="1">
        <v>1133</v>
      </c>
      <c r="B1134" s="1" t="s">
        <v>31</v>
      </c>
      <c r="C1134" s="18">
        <v>43800</v>
      </c>
      <c r="D1134" s="1">
        <v>20</v>
      </c>
      <c r="E1134" s="1" t="s">
        <v>99</v>
      </c>
      <c r="F1134" s="17">
        <v>44117</v>
      </c>
    </row>
    <row r="1135" spans="1:6" ht="15.75" hidden="1" customHeight="1">
      <c r="A1135" s="1">
        <v>1134</v>
      </c>
      <c r="B1135" s="1" t="s">
        <v>35</v>
      </c>
      <c r="C1135" s="18">
        <v>43800</v>
      </c>
      <c r="D1135" s="1">
        <v>20</v>
      </c>
      <c r="E1135" s="1" t="s">
        <v>98</v>
      </c>
      <c r="F1135" s="17">
        <v>44117</v>
      </c>
    </row>
    <row r="1136" spans="1:6" ht="15.75" hidden="1" customHeight="1">
      <c r="A1136" s="1">
        <v>1135</v>
      </c>
      <c r="B1136" s="1" t="s">
        <v>39</v>
      </c>
      <c r="C1136" s="18">
        <v>43800</v>
      </c>
      <c r="F1136" s="17"/>
    </row>
    <row r="1137" spans="1:6" ht="15.75" hidden="1" customHeight="1">
      <c r="A1137" s="1">
        <v>1136</v>
      </c>
      <c r="B1137" s="1" t="s">
        <v>42</v>
      </c>
      <c r="C1137" s="18">
        <v>43800</v>
      </c>
      <c r="D1137" s="1">
        <v>20</v>
      </c>
      <c r="E1137" s="20" t="s">
        <v>98</v>
      </c>
      <c r="F1137" s="21">
        <v>44162</v>
      </c>
    </row>
    <row r="1138" spans="1:6" ht="15.75" hidden="1" customHeight="1">
      <c r="A1138" s="1">
        <v>1137</v>
      </c>
      <c r="B1138" s="1" t="s">
        <v>45</v>
      </c>
      <c r="C1138" s="18">
        <v>43800</v>
      </c>
      <c r="D1138" s="1">
        <v>20</v>
      </c>
      <c r="E1138" s="20" t="s">
        <v>98</v>
      </c>
      <c r="F1138" s="21">
        <v>44249</v>
      </c>
    </row>
    <row r="1139" spans="1:6" ht="15.75" hidden="1" customHeight="1">
      <c r="A1139" s="1">
        <v>1138</v>
      </c>
      <c r="B1139" s="1" t="s">
        <v>48</v>
      </c>
      <c r="C1139" s="18">
        <v>43800</v>
      </c>
      <c r="D1139" s="1">
        <v>20</v>
      </c>
      <c r="E1139" s="1" t="s">
        <v>99</v>
      </c>
      <c r="F1139" s="17">
        <v>44117</v>
      </c>
    </row>
    <row r="1140" spans="1:6" ht="15.75" hidden="1" customHeight="1">
      <c r="A1140" s="1">
        <v>1139</v>
      </c>
      <c r="B1140" s="1" t="s">
        <v>51</v>
      </c>
      <c r="C1140" s="18">
        <v>43800</v>
      </c>
      <c r="D1140" s="1">
        <v>20</v>
      </c>
      <c r="E1140" s="1" t="s">
        <v>102</v>
      </c>
      <c r="F1140" s="17">
        <v>44119</v>
      </c>
    </row>
    <row r="1141" spans="1:6" ht="15.75" hidden="1" customHeight="1">
      <c r="A1141" s="1">
        <v>1140</v>
      </c>
      <c r="B1141" s="1" t="s">
        <v>53</v>
      </c>
      <c r="C1141" s="18">
        <v>43800</v>
      </c>
      <c r="F1141" s="17"/>
    </row>
    <row r="1142" spans="1:6" ht="15.75" hidden="1" customHeight="1">
      <c r="A1142" s="1">
        <v>1141</v>
      </c>
      <c r="B1142" s="1" t="s">
        <v>55</v>
      </c>
      <c r="C1142" s="18">
        <v>43800</v>
      </c>
      <c r="D1142" s="1">
        <v>20</v>
      </c>
      <c r="E1142" s="1" t="s">
        <v>99</v>
      </c>
      <c r="F1142" s="17">
        <v>44118</v>
      </c>
    </row>
    <row r="1143" spans="1:6" ht="15.75" hidden="1" customHeight="1">
      <c r="A1143" s="1">
        <v>1142</v>
      </c>
      <c r="B1143" s="1" t="s">
        <v>57</v>
      </c>
      <c r="C1143" s="18">
        <v>43800</v>
      </c>
      <c r="F1143" s="17"/>
    </row>
    <row r="1144" spans="1:6" ht="15.75" hidden="1" customHeight="1">
      <c r="A1144" s="1">
        <v>1143</v>
      </c>
      <c r="B1144" s="1" t="s">
        <v>59</v>
      </c>
      <c r="C1144" s="18">
        <v>43800</v>
      </c>
      <c r="F1144" s="17"/>
    </row>
    <row r="1145" spans="1:6" ht="15.75" hidden="1" customHeight="1">
      <c r="A1145" s="1">
        <v>1144</v>
      </c>
      <c r="B1145" s="1" t="s">
        <v>62</v>
      </c>
      <c r="C1145" s="18">
        <v>43800</v>
      </c>
      <c r="F1145" s="17"/>
    </row>
    <row r="1146" spans="1:6" ht="15.75" hidden="1" customHeight="1">
      <c r="A1146" s="1">
        <v>1145</v>
      </c>
      <c r="B1146" s="1" t="s">
        <v>65</v>
      </c>
      <c r="C1146" s="18">
        <v>43800</v>
      </c>
      <c r="D1146" s="1">
        <v>20</v>
      </c>
      <c r="E1146" s="20" t="s">
        <v>98</v>
      </c>
      <c r="F1146" s="21">
        <v>44167</v>
      </c>
    </row>
    <row r="1147" spans="1:6" ht="15.75" hidden="1" customHeight="1">
      <c r="A1147" s="1">
        <v>1146</v>
      </c>
      <c r="B1147" s="1" t="s">
        <v>67</v>
      </c>
      <c r="C1147" s="18">
        <v>43800</v>
      </c>
      <c r="D1147" s="1">
        <v>0</v>
      </c>
      <c r="E1147" s="1" t="s">
        <v>94</v>
      </c>
      <c r="F1147" s="17"/>
    </row>
    <row r="1148" spans="1:6" ht="15.75" hidden="1" customHeight="1">
      <c r="A1148" s="1">
        <v>1147</v>
      </c>
      <c r="B1148" s="1" t="s">
        <v>70</v>
      </c>
      <c r="C1148" s="18">
        <v>43800</v>
      </c>
      <c r="D1148" s="1">
        <v>20</v>
      </c>
      <c r="E1148" s="1" t="s">
        <v>99</v>
      </c>
      <c r="F1148" s="17">
        <v>44118</v>
      </c>
    </row>
    <row r="1149" spans="1:6" ht="15.75" hidden="1" customHeight="1">
      <c r="A1149" s="1">
        <v>1148</v>
      </c>
      <c r="B1149" s="1" t="s">
        <v>73</v>
      </c>
      <c r="C1149" s="18">
        <v>43800</v>
      </c>
      <c r="F1149" s="17"/>
    </row>
    <row r="1150" spans="1:6" ht="15.75" hidden="1" customHeight="1">
      <c r="A1150" s="1">
        <v>1149</v>
      </c>
      <c r="B1150" s="1" t="s">
        <v>76</v>
      </c>
      <c r="C1150" s="18">
        <v>43800</v>
      </c>
      <c r="F1150" s="17"/>
    </row>
    <row r="1151" spans="1:6" ht="15.75" hidden="1" customHeight="1">
      <c r="A1151" s="1">
        <v>1150</v>
      </c>
      <c r="B1151" s="1" t="s">
        <v>79</v>
      </c>
      <c r="C1151" s="18">
        <v>43800</v>
      </c>
      <c r="D1151" s="1">
        <v>20</v>
      </c>
      <c r="E1151" s="1" t="s">
        <v>102</v>
      </c>
      <c r="F1151" s="17">
        <v>44119</v>
      </c>
    </row>
    <row r="1152" spans="1:6" ht="15.75" hidden="1" customHeight="1">
      <c r="A1152" s="1">
        <v>1151</v>
      </c>
      <c r="B1152" s="1" t="s">
        <v>82</v>
      </c>
      <c r="C1152" s="18">
        <v>43800</v>
      </c>
      <c r="D1152" s="1">
        <v>20</v>
      </c>
      <c r="E1152" s="1" t="s">
        <v>103</v>
      </c>
      <c r="F1152" s="17">
        <v>44300</v>
      </c>
    </row>
    <row r="1153" spans="1:6" ht="15.75" hidden="1" customHeight="1">
      <c r="A1153" s="1">
        <v>1152</v>
      </c>
      <c r="B1153" s="1" t="s">
        <v>92</v>
      </c>
      <c r="C1153" s="18">
        <v>43800</v>
      </c>
      <c r="F1153" s="17"/>
    </row>
    <row r="1154" spans="1:6" ht="15.75" hidden="1" customHeight="1">
      <c r="A1154" s="1">
        <v>1153</v>
      </c>
      <c r="B1154" s="1" t="s">
        <v>90</v>
      </c>
      <c r="C1154" s="18">
        <v>43831</v>
      </c>
      <c r="D1154" s="1">
        <v>20</v>
      </c>
      <c r="E1154" s="1" t="s">
        <v>100</v>
      </c>
      <c r="F1154" s="17">
        <v>44133</v>
      </c>
    </row>
    <row r="1155" spans="1:6" ht="15.75" hidden="1" customHeight="1">
      <c r="A1155" s="1">
        <v>1154</v>
      </c>
      <c r="B1155" s="1" t="s">
        <v>15</v>
      </c>
      <c r="C1155" s="18">
        <v>43831</v>
      </c>
      <c r="D1155" s="1">
        <v>20</v>
      </c>
      <c r="E1155" s="1" t="s">
        <v>101</v>
      </c>
      <c r="F1155" s="17">
        <v>44117</v>
      </c>
    </row>
    <row r="1156" spans="1:6" ht="15.75" hidden="1" customHeight="1">
      <c r="A1156" s="1">
        <v>1155</v>
      </c>
      <c r="B1156" s="1" t="s">
        <v>22</v>
      </c>
      <c r="C1156" s="18">
        <v>43831</v>
      </c>
      <c r="F1156" s="17"/>
    </row>
    <row r="1157" spans="1:6" ht="15.75" hidden="1" customHeight="1">
      <c r="A1157" s="1">
        <v>1156</v>
      </c>
      <c r="B1157" s="1" t="s">
        <v>26</v>
      </c>
      <c r="C1157" s="18">
        <v>43831</v>
      </c>
      <c r="D1157" s="1">
        <v>20</v>
      </c>
      <c r="E1157" s="1" t="s">
        <v>98</v>
      </c>
      <c r="F1157" s="17">
        <v>44132</v>
      </c>
    </row>
    <row r="1158" spans="1:6" ht="15.75" customHeight="1">
      <c r="A1158" s="1">
        <v>1157</v>
      </c>
      <c r="B1158" s="1" t="s">
        <v>31</v>
      </c>
      <c r="C1158" s="18">
        <v>43831</v>
      </c>
      <c r="D1158" s="1">
        <v>20</v>
      </c>
      <c r="E1158" s="1" t="s">
        <v>99</v>
      </c>
      <c r="F1158" s="17">
        <v>44117</v>
      </c>
    </row>
    <row r="1159" spans="1:6" ht="15.75" hidden="1" customHeight="1">
      <c r="A1159" s="1">
        <v>1158</v>
      </c>
      <c r="B1159" s="1" t="s">
        <v>35</v>
      </c>
      <c r="C1159" s="18">
        <v>43831</v>
      </c>
      <c r="D1159" s="1">
        <v>20</v>
      </c>
      <c r="E1159" s="1" t="s">
        <v>98</v>
      </c>
      <c r="F1159" s="17">
        <v>44117</v>
      </c>
    </row>
    <row r="1160" spans="1:6" ht="15.75" hidden="1" customHeight="1">
      <c r="A1160" s="1">
        <v>1159</v>
      </c>
      <c r="B1160" s="1" t="s">
        <v>39</v>
      </c>
      <c r="C1160" s="18">
        <v>43831</v>
      </c>
      <c r="F1160" s="17"/>
    </row>
    <row r="1161" spans="1:6" ht="15.75" hidden="1" customHeight="1">
      <c r="A1161" s="1">
        <v>1160</v>
      </c>
      <c r="B1161" s="1" t="s">
        <v>42</v>
      </c>
      <c r="C1161" s="18">
        <v>43831</v>
      </c>
      <c r="D1161" s="1">
        <v>20</v>
      </c>
      <c r="E1161" s="20" t="s">
        <v>98</v>
      </c>
      <c r="F1161" s="21">
        <v>44162</v>
      </c>
    </row>
    <row r="1162" spans="1:6" ht="15.75" hidden="1" customHeight="1">
      <c r="A1162" s="1">
        <v>1161</v>
      </c>
      <c r="B1162" s="1" t="s">
        <v>45</v>
      </c>
      <c r="C1162" s="18">
        <v>43831</v>
      </c>
      <c r="D1162" s="1">
        <v>20</v>
      </c>
      <c r="E1162" s="20" t="s">
        <v>98</v>
      </c>
      <c r="F1162" s="21">
        <v>44249</v>
      </c>
    </row>
    <row r="1163" spans="1:6" ht="15.75" hidden="1" customHeight="1">
      <c r="A1163" s="1">
        <v>1162</v>
      </c>
      <c r="B1163" s="1" t="s">
        <v>48</v>
      </c>
      <c r="C1163" s="18">
        <v>43831</v>
      </c>
      <c r="D1163" s="1">
        <v>20</v>
      </c>
      <c r="E1163" s="1" t="s">
        <v>99</v>
      </c>
      <c r="F1163" s="17">
        <v>44117</v>
      </c>
    </row>
    <row r="1164" spans="1:6" ht="15.75" hidden="1" customHeight="1">
      <c r="A1164" s="1">
        <v>1163</v>
      </c>
      <c r="B1164" s="1" t="s">
        <v>51</v>
      </c>
      <c r="C1164" s="18">
        <v>43831</v>
      </c>
      <c r="D1164" s="1">
        <v>20</v>
      </c>
      <c r="E1164" s="1" t="s">
        <v>102</v>
      </c>
      <c r="F1164" s="17">
        <v>44119</v>
      </c>
    </row>
    <row r="1165" spans="1:6" ht="15.75" hidden="1" customHeight="1">
      <c r="A1165" s="1">
        <v>1164</v>
      </c>
      <c r="B1165" s="1" t="s">
        <v>53</v>
      </c>
      <c r="C1165" s="18">
        <v>43831</v>
      </c>
      <c r="F1165" s="17"/>
    </row>
    <row r="1166" spans="1:6" ht="15.75" hidden="1" customHeight="1">
      <c r="A1166" s="1">
        <v>1165</v>
      </c>
      <c r="B1166" s="1" t="s">
        <v>55</v>
      </c>
      <c r="C1166" s="18">
        <v>43831</v>
      </c>
      <c r="D1166" s="1">
        <v>20</v>
      </c>
      <c r="E1166" s="1" t="s">
        <v>99</v>
      </c>
      <c r="F1166" s="17">
        <v>44118</v>
      </c>
    </row>
    <row r="1167" spans="1:6" ht="15.75" hidden="1" customHeight="1">
      <c r="A1167" s="1">
        <v>1166</v>
      </c>
      <c r="B1167" s="1" t="s">
        <v>57</v>
      </c>
      <c r="C1167" s="18">
        <v>43831</v>
      </c>
      <c r="F1167" s="17"/>
    </row>
    <row r="1168" spans="1:6" ht="15.75" hidden="1" customHeight="1">
      <c r="A1168" s="1">
        <v>1167</v>
      </c>
      <c r="B1168" s="1" t="s">
        <v>59</v>
      </c>
      <c r="C1168" s="18">
        <v>43831</v>
      </c>
      <c r="F1168" s="17"/>
    </row>
    <row r="1169" spans="1:6" ht="15.75" hidden="1" customHeight="1">
      <c r="A1169" s="1">
        <v>1168</v>
      </c>
      <c r="B1169" s="1" t="s">
        <v>62</v>
      </c>
      <c r="C1169" s="18">
        <v>43831</v>
      </c>
      <c r="F1169" s="17"/>
    </row>
    <row r="1170" spans="1:6" ht="15.75" hidden="1" customHeight="1">
      <c r="A1170" s="1">
        <v>1169</v>
      </c>
      <c r="B1170" s="1" t="s">
        <v>65</v>
      </c>
      <c r="C1170" s="18">
        <v>43831</v>
      </c>
      <c r="D1170" s="1">
        <v>20</v>
      </c>
      <c r="E1170" s="20" t="s">
        <v>98</v>
      </c>
      <c r="F1170" s="21">
        <v>44167</v>
      </c>
    </row>
    <row r="1171" spans="1:6" ht="15.75" hidden="1" customHeight="1">
      <c r="A1171" s="1">
        <v>1170</v>
      </c>
      <c r="B1171" s="1" t="s">
        <v>67</v>
      </c>
      <c r="C1171" s="18">
        <v>43831</v>
      </c>
      <c r="D1171" s="1">
        <v>0</v>
      </c>
      <c r="E1171" s="1" t="s">
        <v>94</v>
      </c>
      <c r="F1171" s="17"/>
    </row>
    <row r="1172" spans="1:6" ht="15.75" hidden="1" customHeight="1">
      <c r="A1172" s="1">
        <v>1171</v>
      </c>
      <c r="B1172" s="1" t="s">
        <v>70</v>
      </c>
      <c r="C1172" s="18">
        <v>43831</v>
      </c>
      <c r="D1172" s="1">
        <v>20</v>
      </c>
      <c r="E1172" s="1" t="s">
        <v>99</v>
      </c>
      <c r="F1172" s="17">
        <v>44118</v>
      </c>
    </row>
    <row r="1173" spans="1:6" ht="15.75" hidden="1" customHeight="1">
      <c r="A1173" s="1">
        <v>1172</v>
      </c>
      <c r="B1173" s="1" t="s">
        <v>73</v>
      </c>
      <c r="C1173" s="18">
        <v>43831</v>
      </c>
      <c r="F1173" s="17"/>
    </row>
    <row r="1174" spans="1:6" ht="15.75" hidden="1" customHeight="1">
      <c r="A1174" s="1">
        <v>1173</v>
      </c>
      <c r="B1174" s="1" t="s">
        <v>76</v>
      </c>
      <c r="C1174" s="18">
        <v>43831</v>
      </c>
      <c r="F1174" s="17"/>
    </row>
    <row r="1175" spans="1:6" ht="15.75" hidden="1" customHeight="1">
      <c r="A1175" s="1">
        <v>1174</v>
      </c>
      <c r="B1175" s="1" t="s">
        <v>79</v>
      </c>
      <c r="C1175" s="18">
        <v>43831</v>
      </c>
      <c r="D1175" s="1">
        <v>20</v>
      </c>
      <c r="E1175" s="1" t="s">
        <v>102</v>
      </c>
      <c r="F1175" s="17">
        <v>44119</v>
      </c>
    </row>
    <row r="1176" spans="1:6" ht="15.75" hidden="1" customHeight="1">
      <c r="A1176" s="1">
        <v>1175</v>
      </c>
      <c r="B1176" s="1" t="s">
        <v>82</v>
      </c>
      <c r="C1176" s="18">
        <v>43831</v>
      </c>
      <c r="D1176" s="1">
        <v>20</v>
      </c>
      <c r="E1176" s="1" t="s">
        <v>103</v>
      </c>
      <c r="F1176" s="17">
        <v>44300</v>
      </c>
    </row>
    <row r="1177" spans="1:6" ht="15.75" hidden="1" customHeight="1">
      <c r="A1177" s="1">
        <v>1176</v>
      </c>
      <c r="B1177" s="1" t="s">
        <v>92</v>
      </c>
      <c r="C1177" s="18">
        <v>43831</v>
      </c>
      <c r="F1177" s="17"/>
    </row>
    <row r="1178" spans="1:6" ht="15.75" hidden="1" customHeight="1">
      <c r="A1178" s="1">
        <v>1177</v>
      </c>
      <c r="B1178" s="1" t="s">
        <v>90</v>
      </c>
      <c r="C1178" s="18">
        <v>43862</v>
      </c>
      <c r="D1178" s="1">
        <v>20</v>
      </c>
      <c r="E1178" s="1" t="s">
        <v>100</v>
      </c>
      <c r="F1178" s="17">
        <v>44133</v>
      </c>
    </row>
    <row r="1179" spans="1:6" ht="15.75" hidden="1" customHeight="1">
      <c r="A1179" s="1">
        <v>1178</v>
      </c>
      <c r="B1179" s="1" t="s">
        <v>15</v>
      </c>
      <c r="C1179" s="18">
        <v>43862</v>
      </c>
      <c r="D1179" s="1">
        <v>20</v>
      </c>
      <c r="E1179" s="1" t="s">
        <v>101</v>
      </c>
      <c r="F1179" s="17">
        <v>44117</v>
      </c>
    </row>
    <row r="1180" spans="1:6" ht="15.75" hidden="1" customHeight="1">
      <c r="A1180" s="1">
        <v>1179</v>
      </c>
      <c r="B1180" s="1" t="s">
        <v>22</v>
      </c>
      <c r="C1180" s="18">
        <v>43862</v>
      </c>
      <c r="F1180" s="17"/>
    </row>
    <row r="1181" spans="1:6" ht="15.75" hidden="1" customHeight="1">
      <c r="A1181" s="1">
        <v>1180</v>
      </c>
      <c r="B1181" s="1" t="s">
        <v>26</v>
      </c>
      <c r="C1181" s="18">
        <v>43862</v>
      </c>
      <c r="D1181" s="1">
        <v>20</v>
      </c>
      <c r="E1181" s="1" t="s">
        <v>98</v>
      </c>
      <c r="F1181" s="17">
        <v>44132</v>
      </c>
    </row>
    <row r="1182" spans="1:6" ht="15.75" customHeight="1">
      <c r="A1182" s="1">
        <v>1181</v>
      </c>
      <c r="B1182" s="1" t="s">
        <v>31</v>
      </c>
      <c r="C1182" s="18">
        <v>43862</v>
      </c>
      <c r="D1182" s="1">
        <v>20</v>
      </c>
      <c r="E1182" s="1" t="s">
        <v>99</v>
      </c>
      <c r="F1182" s="17">
        <v>44117</v>
      </c>
    </row>
    <row r="1183" spans="1:6" ht="15.75" hidden="1" customHeight="1">
      <c r="A1183" s="1">
        <v>1182</v>
      </c>
      <c r="B1183" s="1" t="s">
        <v>35</v>
      </c>
      <c r="C1183" s="18">
        <v>43862</v>
      </c>
      <c r="D1183" s="1">
        <v>20</v>
      </c>
      <c r="E1183" s="1" t="s">
        <v>98</v>
      </c>
      <c r="F1183" s="17">
        <v>44117</v>
      </c>
    </row>
    <row r="1184" spans="1:6" ht="15.75" hidden="1" customHeight="1">
      <c r="A1184" s="1">
        <v>1183</v>
      </c>
      <c r="B1184" s="1" t="s">
        <v>39</v>
      </c>
      <c r="C1184" s="18">
        <v>43862</v>
      </c>
      <c r="F1184" s="17"/>
    </row>
    <row r="1185" spans="1:6" ht="15.75" hidden="1" customHeight="1">
      <c r="A1185" s="1">
        <v>1184</v>
      </c>
      <c r="B1185" s="1" t="s">
        <v>42</v>
      </c>
      <c r="C1185" s="18">
        <v>43862</v>
      </c>
      <c r="D1185" s="1">
        <v>20</v>
      </c>
      <c r="E1185" s="20" t="s">
        <v>98</v>
      </c>
      <c r="F1185" s="21">
        <v>44162</v>
      </c>
    </row>
    <row r="1186" spans="1:6" ht="15.75" hidden="1" customHeight="1">
      <c r="A1186" s="1">
        <v>1185</v>
      </c>
      <c r="B1186" s="1" t="s">
        <v>45</v>
      </c>
      <c r="C1186" s="18">
        <v>43862</v>
      </c>
      <c r="D1186" s="1">
        <v>20</v>
      </c>
      <c r="E1186" s="20" t="s">
        <v>98</v>
      </c>
      <c r="F1186" s="21">
        <v>44249</v>
      </c>
    </row>
    <row r="1187" spans="1:6" ht="15.75" hidden="1" customHeight="1">
      <c r="A1187" s="1">
        <v>1186</v>
      </c>
      <c r="B1187" s="1" t="s">
        <v>48</v>
      </c>
      <c r="C1187" s="18">
        <v>43862</v>
      </c>
      <c r="D1187" s="1">
        <v>20</v>
      </c>
      <c r="E1187" s="1" t="s">
        <v>99</v>
      </c>
      <c r="F1187" s="17">
        <v>44117</v>
      </c>
    </row>
    <row r="1188" spans="1:6" ht="15.75" hidden="1" customHeight="1">
      <c r="A1188" s="1">
        <v>1187</v>
      </c>
      <c r="B1188" s="1" t="s">
        <v>51</v>
      </c>
      <c r="C1188" s="18">
        <v>43862</v>
      </c>
      <c r="D1188" s="1">
        <v>20</v>
      </c>
      <c r="E1188" s="1" t="s">
        <v>102</v>
      </c>
      <c r="F1188" s="17">
        <v>44119</v>
      </c>
    </row>
    <row r="1189" spans="1:6" ht="15.75" hidden="1" customHeight="1">
      <c r="A1189" s="1">
        <v>1188</v>
      </c>
      <c r="B1189" s="1" t="s">
        <v>53</v>
      </c>
      <c r="C1189" s="18">
        <v>43862</v>
      </c>
      <c r="F1189" s="17"/>
    </row>
    <row r="1190" spans="1:6" ht="15.75" hidden="1" customHeight="1">
      <c r="A1190" s="1">
        <v>1189</v>
      </c>
      <c r="B1190" s="1" t="s">
        <v>55</v>
      </c>
      <c r="C1190" s="18">
        <v>43862</v>
      </c>
      <c r="D1190" s="1">
        <v>20</v>
      </c>
      <c r="E1190" s="1" t="s">
        <v>99</v>
      </c>
      <c r="F1190" s="17">
        <v>44118</v>
      </c>
    </row>
    <row r="1191" spans="1:6" ht="15.75" hidden="1" customHeight="1">
      <c r="A1191" s="1">
        <v>1190</v>
      </c>
      <c r="B1191" s="1" t="s">
        <v>57</v>
      </c>
      <c r="C1191" s="18">
        <v>43862</v>
      </c>
      <c r="F1191" s="17"/>
    </row>
    <row r="1192" spans="1:6" ht="15.75" hidden="1" customHeight="1">
      <c r="A1192" s="1">
        <v>1191</v>
      </c>
      <c r="B1192" s="1" t="s">
        <v>59</v>
      </c>
      <c r="C1192" s="18">
        <v>43862</v>
      </c>
      <c r="F1192" s="17"/>
    </row>
    <row r="1193" spans="1:6" ht="15.75" hidden="1" customHeight="1">
      <c r="A1193" s="1">
        <v>1192</v>
      </c>
      <c r="B1193" s="1" t="s">
        <v>62</v>
      </c>
      <c r="C1193" s="18">
        <v>43862</v>
      </c>
      <c r="F1193" s="17"/>
    </row>
    <row r="1194" spans="1:6" ht="15.75" hidden="1" customHeight="1">
      <c r="A1194" s="1">
        <v>1193</v>
      </c>
      <c r="B1194" s="1" t="s">
        <v>65</v>
      </c>
      <c r="C1194" s="18">
        <v>43862</v>
      </c>
      <c r="D1194" s="1">
        <v>20</v>
      </c>
      <c r="E1194" s="20" t="s">
        <v>98</v>
      </c>
      <c r="F1194" s="21">
        <v>44167</v>
      </c>
    </row>
    <row r="1195" spans="1:6" ht="15.75" hidden="1" customHeight="1">
      <c r="A1195" s="1">
        <v>1194</v>
      </c>
      <c r="B1195" s="1" t="s">
        <v>67</v>
      </c>
      <c r="C1195" s="18">
        <v>43862</v>
      </c>
      <c r="D1195" s="1">
        <v>0</v>
      </c>
      <c r="E1195" s="1" t="s">
        <v>94</v>
      </c>
      <c r="F1195" s="17"/>
    </row>
    <row r="1196" spans="1:6" ht="15.75" hidden="1" customHeight="1">
      <c r="A1196" s="1">
        <v>1195</v>
      </c>
      <c r="B1196" s="1" t="s">
        <v>70</v>
      </c>
      <c r="C1196" s="18">
        <v>43862</v>
      </c>
      <c r="D1196" s="1">
        <v>20</v>
      </c>
      <c r="E1196" s="1" t="s">
        <v>99</v>
      </c>
      <c r="F1196" s="17">
        <v>44118</v>
      </c>
    </row>
    <row r="1197" spans="1:6" ht="15.75" hidden="1" customHeight="1">
      <c r="A1197" s="1">
        <v>1196</v>
      </c>
      <c r="B1197" s="1" t="s">
        <v>73</v>
      </c>
      <c r="C1197" s="18">
        <v>43862</v>
      </c>
      <c r="F1197" s="17"/>
    </row>
    <row r="1198" spans="1:6" ht="15.75" hidden="1" customHeight="1">
      <c r="A1198" s="1">
        <v>1197</v>
      </c>
      <c r="B1198" s="1" t="s">
        <v>76</v>
      </c>
      <c r="C1198" s="18">
        <v>43862</v>
      </c>
      <c r="F1198" s="17"/>
    </row>
    <row r="1199" spans="1:6" ht="15.75" hidden="1" customHeight="1">
      <c r="A1199" s="1">
        <v>1198</v>
      </c>
      <c r="B1199" s="1" t="s">
        <v>79</v>
      </c>
      <c r="C1199" s="18">
        <v>43862</v>
      </c>
      <c r="D1199" s="1">
        <v>20</v>
      </c>
      <c r="E1199" s="1" t="s">
        <v>102</v>
      </c>
      <c r="F1199" s="17">
        <v>44119</v>
      </c>
    </row>
    <row r="1200" spans="1:6" ht="15.75" hidden="1" customHeight="1">
      <c r="A1200" s="1">
        <v>1199</v>
      </c>
      <c r="B1200" s="1" t="s">
        <v>82</v>
      </c>
      <c r="C1200" s="18">
        <v>43862</v>
      </c>
      <c r="D1200" s="1">
        <v>20</v>
      </c>
      <c r="E1200" s="1" t="s">
        <v>103</v>
      </c>
      <c r="F1200" s="17">
        <v>44300</v>
      </c>
    </row>
    <row r="1201" spans="1:6" ht="15.75" hidden="1" customHeight="1">
      <c r="A1201" s="1">
        <v>1200</v>
      </c>
      <c r="B1201" s="1" t="s">
        <v>92</v>
      </c>
      <c r="C1201" s="18">
        <v>43862</v>
      </c>
      <c r="F1201" s="17"/>
    </row>
    <row r="1202" spans="1:6" ht="15.75" hidden="1" customHeight="1">
      <c r="A1202" s="1">
        <v>1201</v>
      </c>
      <c r="B1202" s="1" t="s">
        <v>90</v>
      </c>
      <c r="C1202" s="18">
        <v>43891</v>
      </c>
      <c r="D1202" s="1">
        <v>20</v>
      </c>
      <c r="E1202" s="1" t="s">
        <v>100</v>
      </c>
      <c r="F1202" s="17">
        <v>44133</v>
      </c>
    </row>
    <row r="1203" spans="1:6" ht="15.75" hidden="1" customHeight="1">
      <c r="A1203" s="1">
        <v>1202</v>
      </c>
      <c r="B1203" s="1" t="s">
        <v>15</v>
      </c>
      <c r="C1203" s="18">
        <v>43891</v>
      </c>
      <c r="D1203" s="1">
        <v>20</v>
      </c>
      <c r="E1203" s="1" t="s">
        <v>101</v>
      </c>
      <c r="F1203" s="17">
        <v>44117</v>
      </c>
    </row>
    <row r="1204" spans="1:6" ht="15.75" hidden="1" customHeight="1">
      <c r="A1204" s="1">
        <v>1203</v>
      </c>
      <c r="B1204" s="1" t="s">
        <v>22</v>
      </c>
      <c r="C1204" s="18">
        <v>43891</v>
      </c>
      <c r="F1204" s="17"/>
    </row>
    <row r="1205" spans="1:6" ht="15.75" hidden="1" customHeight="1">
      <c r="A1205" s="1">
        <v>1204</v>
      </c>
      <c r="B1205" s="1" t="s">
        <v>26</v>
      </c>
      <c r="C1205" s="18">
        <v>43891</v>
      </c>
      <c r="D1205" s="1">
        <v>20</v>
      </c>
      <c r="E1205" s="1" t="s">
        <v>98</v>
      </c>
      <c r="F1205" s="17">
        <v>44132</v>
      </c>
    </row>
    <row r="1206" spans="1:6" ht="15.75" customHeight="1">
      <c r="A1206" s="1">
        <v>1205</v>
      </c>
      <c r="B1206" s="1" t="s">
        <v>31</v>
      </c>
      <c r="C1206" s="18">
        <v>43891</v>
      </c>
      <c r="D1206" s="1">
        <v>20</v>
      </c>
      <c r="E1206" s="1" t="s">
        <v>99</v>
      </c>
      <c r="F1206" s="17">
        <v>44117</v>
      </c>
    </row>
    <row r="1207" spans="1:6" ht="15.75" hidden="1" customHeight="1">
      <c r="A1207" s="1">
        <v>1206</v>
      </c>
      <c r="B1207" s="1" t="s">
        <v>35</v>
      </c>
      <c r="C1207" s="18">
        <v>43891</v>
      </c>
      <c r="D1207" s="1">
        <v>20</v>
      </c>
      <c r="E1207" s="1" t="s">
        <v>98</v>
      </c>
      <c r="F1207" s="17">
        <v>44117</v>
      </c>
    </row>
    <row r="1208" spans="1:6" ht="15.75" hidden="1" customHeight="1">
      <c r="A1208" s="1">
        <v>1207</v>
      </c>
      <c r="B1208" s="1" t="s">
        <v>39</v>
      </c>
      <c r="C1208" s="18">
        <v>43891</v>
      </c>
      <c r="F1208" s="17"/>
    </row>
    <row r="1209" spans="1:6" ht="15.75" hidden="1" customHeight="1">
      <c r="A1209" s="1">
        <v>1208</v>
      </c>
      <c r="B1209" s="1" t="s">
        <v>42</v>
      </c>
      <c r="C1209" s="18">
        <v>43891</v>
      </c>
      <c r="D1209" s="1">
        <v>20</v>
      </c>
      <c r="E1209" s="20" t="s">
        <v>98</v>
      </c>
      <c r="F1209" s="21">
        <v>44162</v>
      </c>
    </row>
    <row r="1210" spans="1:6" ht="15.75" hidden="1" customHeight="1">
      <c r="A1210" s="1">
        <v>1209</v>
      </c>
      <c r="B1210" s="1" t="s">
        <v>45</v>
      </c>
      <c r="C1210" s="18">
        <v>43891</v>
      </c>
      <c r="D1210" s="1">
        <v>20</v>
      </c>
      <c r="E1210" s="20" t="s">
        <v>98</v>
      </c>
      <c r="F1210" s="21">
        <v>44249</v>
      </c>
    </row>
    <row r="1211" spans="1:6" ht="15.75" hidden="1" customHeight="1">
      <c r="A1211" s="1">
        <v>1210</v>
      </c>
      <c r="B1211" s="1" t="s">
        <v>48</v>
      </c>
      <c r="C1211" s="18">
        <v>43891</v>
      </c>
      <c r="D1211" s="1">
        <v>20</v>
      </c>
      <c r="E1211" s="1" t="s">
        <v>99</v>
      </c>
      <c r="F1211" s="17">
        <v>44117</v>
      </c>
    </row>
    <row r="1212" spans="1:6" ht="15.75" hidden="1" customHeight="1">
      <c r="A1212" s="1">
        <v>1211</v>
      </c>
      <c r="B1212" s="1" t="s">
        <v>51</v>
      </c>
      <c r="C1212" s="18">
        <v>43891</v>
      </c>
      <c r="D1212" s="1">
        <v>20</v>
      </c>
      <c r="E1212" s="1" t="s">
        <v>102</v>
      </c>
      <c r="F1212" s="17">
        <v>44119</v>
      </c>
    </row>
    <row r="1213" spans="1:6" ht="15.75" hidden="1" customHeight="1">
      <c r="A1213" s="1">
        <v>1212</v>
      </c>
      <c r="B1213" s="1" t="s">
        <v>53</v>
      </c>
      <c r="C1213" s="18">
        <v>43891</v>
      </c>
      <c r="F1213" s="17"/>
    </row>
    <row r="1214" spans="1:6" ht="15.75" hidden="1" customHeight="1">
      <c r="A1214" s="1">
        <v>1213</v>
      </c>
      <c r="B1214" s="1" t="s">
        <v>55</v>
      </c>
      <c r="C1214" s="18">
        <v>43891</v>
      </c>
      <c r="D1214" s="1">
        <v>20</v>
      </c>
      <c r="E1214" s="1" t="s">
        <v>99</v>
      </c>
      <c r="F1214" s="17">
        <v>44118</v>
      </c>
    </row>
    <row r="1215" spans="1:6" ht="15.75" hidden="1" customHeight="1">
      <c r="A1215" s="1">
        <v>1214</v>
      </c>
      <c r="B1215" s="1" t="s">
        <v>57</v>
      </c>
      <c r="C1215" s="18">
        <v>43891</v>
      </c>
      <c r="F1215" s="17"/>
    </row>
    <row r="1216" spans="1:6" ht="15.75" hidden="1" customHeight="1">
      <c r="A1216" s="1">
        <v>1215</v>
      </c>
      <c r="B1216" s="1" t="s">
        <v>59</v>
      </c>
      <c r="C1216" s="18">
        <v>43891</v>
      </c>
      <c r="F1216" s="17"/>
    </row>
    <row r="1217" spans="1:6" ht="15.75" hidden="1" customHeight="1">
      <c r="A1217" s="1">
        <v>1216</v>
      </c>
      <c r="B1217" s="1" t="s">
        <v>62</v>
      </c>
      <c r="C1217" s="18">
        <v>43891</v>
      </c>
      <c r="F1217" s="17"/>
    </row>
    <row r="1218" spans="1:6" ht="15.75" hidden="1" customHeight="1">
      <c r="A1218" s="1">
        <v>1217</v>
      </c>
      <c r="B1218" s="1" t="s">
        <v>65</v>
      </c>
      <c r="C1218" s="18">
        <v>43891</v>
      </c>
      <c r="D1218" s="1">
        <v>20</v>
      </c>
      <c r="E1218" s="20" t="s">
        <v>98</v>
      </c>
      <c r="F1218" s="21">
        <v>44167</v>
      </c>
    </row>
    <row r="1219" spans="1:6" ht="15.75" hidden="1" customHeight="1">
      <c r="A1219" s="1">
        <v>1218</v>
      </c>
      <c r="B1219" s="1" t="s">
        <v>67</v>
      </c>
      <c r="C1219" s="18">
        <v>43891</v>
      </c>
      <c r="D1219" s="1">
        <v>0</v>
      </c>
      <c r="E1219" s="1" t="s">
        <v>94</v>
      </c>
      <c r="F1219" s="17"/>
    </row>
    <row r="1220" spans="1:6" ht="15.75" hidden="1" customHeight="1">
      <c r="A1220" s="1">
        <v>1219</v>
      </c>
      <c r="B1220" s="1" t="s">
        <v>70</v>
      </c>
      <c r="C1220" s="18">
        <v>43891</v>
      </c>
      <c r="D1220" s="1">
        <v>20</v>
      </c>
      <c r="E1220" s="1" t="s">
        <v>99</v>
      </c>
      <c r="F1220" s="17">
        <v>44118</v>
      </c>
    </row>
    <row r="1221" spans="1:6" ht="15.75" hidden="1" customHeight="1">
      <c r="A1221" s="1">
        <v>1220</v>
      </c>
      <c r="B1221" s="1" t="s">
        <v>73</v>
      </c>
      <c r="C1221" s="18">
        <v>43891</v>
      </c>
      <c r="F1221" s="17"/>
    </row>
    <row r="1222" spans="1:6" ht="15.75" hidden="1" customHeight="1">
      <c r="A1222" s="1">
        <v>1221</v>
      </c>
      <c r="B1222" s="1" t="s">
        <v>76</v>
      </c>
      <c r="C1222" s="18">
        <v>43891</v>
      </c>
      <c r="F1222" s="17"/>
    </row>
    <row r="1223" spans="1:6" ht="15.75" hidden="1" customHeight="1">
      <c r="A1223" s="1">
        <v>1222</v>
      </c>
      <c r="B1223" s="1" t="s">
        <v>79</v>
      </c>
      <c r="C1223" s="18">
        <v>43891</v>
      </c>
      <c r="D1223" s="1">
        <v>20</v>
      </c>
      <c r="E1223" s="1" t="s">
        <v>102</v>
      </c>
      <c r="F1223" s="17">
        <v>44119</v>
      </c>
    </row>
    <row r="1224" spans="1:6" ht="15.75" hidden="1" customHeight="1">
      <c r="A1224" s="1">
        <v>1223</v>
      </c>
      <c r="B1224" s="1" t="s">
        <v>82</v>
      </c>
      <c r="C1224" s="18">
        <v>43891</v>
      </c>
      <c r="D1224" s="1">
        <v>20</v>
      </c>
      <c r="E1224" s="1" t="s">
        <v>103</v>
      </c>
      <c r="F1224" s="17">
        <v>44300</v>
      </c>
    </row>
    <row r="1225" spans="1:6" ht="15.75" hidden="1" customHeight="1">
      <c r="A1225" s="1">
        <v>1224</v>
      </c>
      <c r="B1225" s="1" t="s">
        <v>92</v>
      </c>
      <c r="C1225" s="18">
        <v>43891</v>
      </c>
      <c r="F1225" s="17"/>
    </row>
    <row r="1226" spans="1:6" ht="15.75" hidden="1" customHeight="1">
      <c r="A1226" s="1">
        <v>1225</v>
      </c>
      <c r="B1226" s="1" t="s">
        <v>90</v>
      </c>
      <c r="C1226" s="18">
        <v>43922</v>
      </c>
      <c r="D1226" s="1">
        <v>20</v>
      </c>
      <c r="E1226" s="1" t="s">
        <v>100</v>
      </c>
      <c r="F1226" s="17">
        <v>44133</v>
      </c>
    </row>
    <row r="1227" spans="1:6" ht="15.75" hidden="1" customHeight="1">
      <c r="A1227" s="1">
        <v>1226</v>
      </c>
      <c r="B1227" s="1" t="s">
        <v>15</v>
      </c>
      <c r="C1227" s="18">
        <v>43922</v>
      </c>
      <c r="D1227" s="1">
        <v>20</v>
      </c>
      <c r="E1227" s="1" t="s">
        <v>101</v>
      </c>
      <c r="F1227" s="17">
        <v>44117</v>
      </c>
    </row>
    <row r="1228" spans="1:6" ht="15.75" hidden="1" customHeight="1">
      <c r="A1228" s="1">
        <v>1227</v>
      </c>
      <c r="B1228" s="1" t="s">
        <v>22</v>
      </c>
      <c r="C1228" s="18">
        <v>43922</v>
      </c>
      <c r="F1228" s="17"/>
    </row>
    <row r="1229" spans="1:6" ht="15.75" hidden="1" customHeight="1">
      <c r="A1229" s="1">
        <v>1228</v>
      </c>
      <c r="B1229" s="1" t="s">
        <v>26</v>
      </c>
      <c r="C1229" s="18">
        <v>43922</v>
      </c>
      <c r="D1229" s="1">
        <v>20</v>
      </c>
      <c r="E1229" s="1" t="s">
        <v>98</v>
      </c>
      <c r="F1229" s="17">
        <v>44132</v>
      </c>
    </row>
    <row r="1230" spans="1:6" ht="15.75" customHeight="1">
      <c r="A1230" s="1">
        <v>1229</v>
      </c>
      <c r="B1230" s="1" t="s">
        <v>31</v>
      </c>
      <c r="C1230" s="18">
        <v>43922</v>
      </c>
      <c r="D1230" s="1">
        <v>20</v>
      </c>
      <c r="E1230" s="1" t="s">
        <v>99</v>
      </c>
      <c r="F1230" s="17">
        <v>44117</v>
      </c>
    </row>
    <row r="1231" spans="1:6" ht="15.75" hidden="1" customHeight="1">
      <c r="A1231" s="1">
        <v>1230</v>
      </c>
      <c r="B1231" s="1" t="s">
        <v>35</v>
      </c>
      <c r="C1231" s="18">
        <v>43922</v>
      </c>
      <c r="D1231" s="1">
        <v>20</v>
      </c>
      <c r="E1231" s="1" t="s">
        <v>98</v>
      </c>
      <c r="F1231" s="17">
        <v>44117</v>
      </c>
    </row>
    <row r="1232" spans="1:6" ht="15.75" hidden="1" customHeight="1">
      <c r="A1232" s="1">
        <v>1231</v>
      </c>
      <c r="B1232" s="1" t="s">
        <v>39</v>
      </c>
      <c r="C1232" s="18">
        <v>43922</v>
      </c>
      <c r="F1232" s="17"/>
    </row>
    <row r="1233" spans="1:6" ht="15.75" hidden="1" customHeight="1">
      <c r="A1233" s="1">
        <v>1232</v>
      </c>
      <c r="B1233" s="1" t="s">
        <v>42</v>
      </c>
      <c r="C1233" s="18">
        <v>43922</v>
      </c>
      <c r="D1233" s="1">
        <v>20</v>
      </c>
      <c r="E1233" s="20" t="s">
        <v>98</v>
      </c>
      <c r="F1233" s="21">
        <v>44162</v>
      </c>
    </row>
    <row r="1234" spans="1:6" ht="15.75" hidden="1" customHeight="1">
      <c r="A1234" s="1">
        <v>1233</v>
      </c>
      <c r="B1234" s="1" t="s">
        <v>45</v>
      </c>
      <c r="C1234" s="18">
        <v>43922</v>
      </c>
      <c r="D1234" s="1">
        <v>20</v>
      </c>
      <c r="E1234" s="20" t="s">
        <v>98</v>
      </c>
      <c r="F1234" s="21">
        <v>44249</v>
      </c>
    </row>
    <row r="1235" spans="1:6" ht="15.75" hidden="1" customHeight="1">
      <c r="A1235" s="1">
        <v>1234</v>
      </c>
      <c r="B1235" s="1" t="s">
        <v>48</v>
      </c>
      <c r="C1235" s="18">
        <v>43922</v>
      </c>
      <c r="D1235" s="1">
        <v>20</v>
      </c>
      <c r="E1235" s="1" t="s">
        <v>99</v>
      </c>
      <c r="F1235" s="17">
        <v>44117</v>
      </c>
    </row>
    <row r="1236" spans="1:6" ht="15.75" hidden="1" customHeight="1">
      <c r="A1236" s="1">
        <v>1235</v>
      </c>
      <c r="B1236" s="1" t="s">
        <v>51</v>
      </c>
      <c r="C1236" s="18">
        <v>43922</v>
      </c>
      <c r="D1236" s="1">
        <v>20</v>
      </c>
      <c r="E1236" s="1" t="s">
        <v>102</v>
      </c>
      <c r="F1236" s="17">
        <v>44119</v>
      </c>
    </row>
    <row r="1237" spans="1:6" ht="15.75" hidden="1" customHeight="1">
      <c r="A1237" s="1">
        <v>1236</v>
      </c>
      <c r="B1237" s="1" t="s">
        <v>53</v>
      </c>
      <c r="C1237" s="18">
        <v>43922</v>
      </c>
      <c r="F1237" s="17"/>
    </row>
    <row r="1238" spans="1:6" ht="15.75" hidden="1" customHeight="1">
      <c r="A1238" s="1">
        <v>1237</v>
      </c>
      <c r="B1238" s="1" t="s">
        <v>55</v>
      </c>
      <c r="C1238" s="18">
        <v>43922</v>
      </c>
      <c r="D1238" s="1">
        <v>20</v>
      </c>
      <c r="E1238" s="1" t="s">
        <v>99</v>
      </c>
      <c r="F1238" s="17">
        <v>44118</v>
      </c>
    </row>
    <row r="1239" spans="1:6" ht="15.75" hidden="1" customHeight="1">
      <c r="A1239" s="1">
        <v>1238</v>
      </c>
      <c r="B1239" s="1" t="s">
        <v>57</v>
      </c>
      <c r="C1239" s="18">
        <v>43922</v>
      </c>
      <c r="F1239" s="17"/>
    </row>
    <row r="1240" spans="1:6" ht="15.75" hidden="1" customHeight="1">
      <c r="A1240" s="1">
        <v>1239</v>
      </c>
      <c r="B1240" s="1" t="s">
        <v>59</v>
      </c>
      <c r="C1240" s="18">
        <v>43922</v>
      </c>
      <c r="F1240" s="17"/>
    </row>
    <row r="1241" spans="1:6" ht="15.75" hidden="1" customHeight="1">
      <c r="A1241" s="1">
        <v>1240</v>
      </c>
      <c r="B1241" s="1" t="s">
        <v>62</v>
      </c>
      <c r="C1241" s="18">
        <v>43922</v>
      </c>
      <c r="F1241" s="17"/>
    </row>
    <row r="1242" spans="1:6" ht="15.75" hidden="1" customHeight="1">
      <c r="A1242" s="1">
        <v>1241</v>
      </c>
      <c r="B1242" s="1" t="s">
        <v>65</v>
      </c>
      <c r="C1242" s="18">
        <v>43922</v>
      </c>
      <c r="D1242" s="1">
        <v>20</v>
      </c>
      <c r="E1242" s="20" t="s">
        <v>98</v>
      </c>
      <c r="F1242" s="21">
        <v>44167</v>
      </c>
    </row>
    <row r="1243" spans="1:6" ht="15.75" hidden="1" customHeight="1">
      <c r="A1243" s="1">
        <v>1242</v>
      </c>
      <c r="B1243" s="1" t="s">
        <v>67</v>
      </c>
      <c r="C1243" s="18">
        <v>43922</v>
      </c>
      <c r="D1243" s="1">
        <v>0</v>
      </c>
      <c r="E1243" s="1" t="s">
        <v>94</v>
      </c>
      <c r="F1243" s="17"/>
    </row>
    <row r="1244" spans="1:6" ht="15.75" hidden="1" customHeight="1">
      <c r="A1244" s="1">
        <v>1243</v>
      </c>
      <c r="B1244" s="1" t="s">
        <v>70</v>
      </c>
      <c r="C1244" s="18">
        <v>43922</v>
      </c>
      <c r="D1244" s="1">
        <v>20</v>
      </c>
      <c r="E1244" s="1" t="s">
        <v>99</v>
      </c>
      <c r="F1244" s="17">
        <v>44118</v>
      </c>
    </row>
    <row r="1245" spans="1:6" ht="15.75" hidden="1" customHeight="1">
      <c r="A1245" s="1">
        <v>1244</v>
      </c>
      <c r="B1245" s="1" t="s">
        <v>73</v>
      </c>
      <c r="C1245" s="18">
        <v>43922</v>
      </c>
      <c r="F1245" s="17"/>
    </row>
    <row r="1246" spans="1:6" ht="15.75" hidden="1" customHeight="1">
      <c r="A1246" s="1">
        <v>1245</v>
      </c>
      <c r="B1246" s="1" t="s">
        <v>76</v>
      </c>
      <c r="C1246" s="18">
        <v>43922</v>
      </c>
      <c r="F1246" s="17"/>
    </row>
    <row r="1247" spans="1:6" ht="15.75" hidden="1" customHeight="1">
      <c r="A1247" s="1">
        <v>1246</v>
      </c>
      <c r="B1247" s="1" t="s">
        <v>79</v>
      </c>
      <c r="C1247" s="18">
        <v>43922</v>
      </c>
      <c r="D1247" s="1">
        <v>20</v>
      </c>
      <c r="E1247" s="1" t="s">
        <v>102</v>
      </c>
      <c r="F1247" s="17">
        <v>44119</v>
      </c>
    </row>
    <row r="1248" spans="1:6" ht="15.75" hidden="1" customHeight="1">
      <c r="A1248" s="1">
        <v>1247</v>
      </c>
      <c r="B1248" s="1" t="s">
        <v>82</v>
      </c>
      <c r="C1248" s="18">
        <v>43922</v>
      </c>
      <c r="D1248" s="1">
        <v>20</v>
      </c>
      <c r="E1248" s="1" t="s">
        <v>103</v>
      </c>
      <c r="F1248" s="17">
        <v>44300</v>
      </c>
    </row>
    <row r="1249" spans="1:6" ht="15.75" hidden="1" customHeight="1">
      <c r="A1249" s="1">
        <v>1248</v>
      </c>
      <c r="B1249" s="1" t="s">
        <v>92</v>
      </c>
      <c r="C1249" s="18">
        <v>43922</v>
      </c>
      <c r="F1249" s="17"/>
    </row>
    <row r="1250" spans="1:6" ht="15.75" hidden="1" customHeight="1">
      <c r="A1250" s="1">
        <v>1249</v>
      </c>
      <c r="B1250" s="1" t="s">
        <v>90</v>
      </c>
      <c r="C1250" s="18">
        <v>43952</v>
      </c>
      <c r="D1250" s="1">
        <v>20</v>
      </c>
      <c r="E1250" s="1" t="s">
        <v>100</v>
      </c>
      <c r="F1250" s="17">
        <v>44133</v>
      </c>
    </row>
    <row r="1251" spans="1:6" ht="15.75" hidden="1" customHeight="1">
      <c r="A1251" s="1">
        <v>1250</v>
      </c>
      <c r="B1251" s="1" t="s">
        <v>15</v>
      </c>
      <c r="C1251" s="18">
        <v>43952</v>
      </c>
      <c r="D1251" s="1">
        <v>20</v>
      </c>
      <c r="E1251" s="1" t="s">
        <v>101</v>
      </c>
      <c r="F1251" s="17">
        <v>44117</v>
      </c>
    </row>
    <row r="1252" spans="1:6" ht="15.75" hidden="1" customHeight="1">
      <c r="A1252" s="1">
        <v>1251</v>
      </c>
      <c r="B1252" s="1" t="s">
        <v>22</v>
      </c>
      <c r="C1252" s="18">
        <v>43952</v>
      </c>
      <c r="F1252" s="17"/>
    </row>
    <row r="1253" spans="1:6" ht="15.75" hidden="1" customHeight="1">
      <c r="A1253" s="1">
        <v>1252</v>
      </c>
      <c r="B1253" s="1" t="s">
        <v>26</v>
      </c>
      <c r="C1253" s="18">
        <v>43952</v>
      </c>
      <c r="D1253" s="1">
        <v>20</v>
      </c>
      <c r="E1253" s="1" t="s">
        <v>98</v>
      </c>
      <c r="F1253" s="17">
        <v>44132</v>
      </c>
    </row>
    <row r="1254" spans="1:6" ht="15.75" customHeight="1">
      <c r="A1254" s="1">
        <v>1253</v>
      </c>
      <c r="B1254" s="1" t="s">
        <v>31</v>
      </c>
      <c r="C1254" s="18">
        <v>43952</v>
      </c>
      <c r="D1254" s="1">
        <v>20</v>
      </c>
      <c r="E1254" s="1" t="s">
        <v>99</v>
      </c>
      <c r="F1254" s="17">
        <v>44117</v>
      </c>
    </row>
    <row r="1255" spans="1:6" ht="15.75" hidden="1" customHeight="1">
      <c r="A1255" s="1">
        <v>1254</v>
      </c>
      <c r="B1255" s="1" t="s">
        <v>35</v>
      </c>
      <c r="C1255" s="18">
        <v>43952</v>
      </c>
      <c r="D1255" s="1">
        <v>20</v>
      </c>
      <c r="E1255" s="1" t="s">
        <v>98</v>
      </c>
      <c r="F1255" s="17">
        <v>44117</v>
      </c>
    </row>
    <row r="1256" spans="1:6" ht="15.75" hidden="1" customHeight="1">
      <c r="A1256" s="1">
        <v>1255</v>
      </c>
      <c r="B1256" s="1" t="s">
        <v>39</v>
      </c>
      <c r="C1256" s="18">
        <v>43952</v>
      </c>
      <c r="F1256" s="17"/>
    </row>
    <row r="1257" spans="1:6" ht="15.75" hidden="1" customHeight="1">
      <c r="A1257" s="1">
        <v>1256</v>
      </c>
      <c r="B1257" s="1" t="s">
        <v>42</v>
      </c>
      <c r="C1257" s="18">
        <v>43952</v>
      </c>
      <c r="D1257" s="1">
        <v>20</v>
      </c>
      <c r="E1257" s="20" t="s">
        <v>98</v>
      </c>
      <c r="F1257" s="21">
        <v>44162</v>
      </c>
    </row>
    <row r="1258" spans="1:6" ht="15.75" hidden="1" customHeight="1">
      <c r="A1258" s="1">
        <v>1257</v>
      </c>
      <c r="B1258" s="1" t="s">
        <v>45</v>
      </c>
      <c r="C1258" s="18">
        <v>43952</v>
      </c>
      <c r="D1258" s="1">
        <v>20</v>
      </c>
      <c r="E1258" s="20" t="s">
        <v>98</v>
      </c>
      <c r="F1258" s="21">
        <v>44249</v>
      </c>
    </row>
    <row r="1259" spans="1:6" ht="15.75" hidden="1" customHeight="1">
      <c r="A1259" s="1">
        <v>1258</v>
      </c>
      <c r="B1259" s="1" t="s">
        <v>48</v>
      </c>
      <c r="C1259" s="18">
        <v>43952</v>
      </c>
      <c r="D1259" s="1">
        <v>20</v>
      </c>
      <c r="E1259" s="1" t="s">
        <v>99</v>
      </c>
      <c r="F1259" s="17">
        <v>44117</v>
      </c>
    </row>
    <row r="1260" spans="1:6" ht="15.75" hidden="1" customHeight="1">
      <c r="A1260" s="1">
        <v>1259</v>
      </c>
      <c r="B1260" s="1" t="s">
        <v>51</v>
      </c>
      <c r="C1260" s="18">
        <v>43952</v>
      </c>
      <c r="D1260" s="1">
        <v>20</v>
      </c>
      <c r="E1260" s="1" t="s">
        <v>102</v>
      </c>
      <c r="F1260" s="17">
        <v>44119</v>
      </c>
    </row>
    <row r="1261" spans="1:6" ht="15.75" hidden="1" customHeight="1">
      <c r="A1261" s="1">
        <v>1260</v>
      </c>
      <c r="B1261" s="1" t="s">
        <v>53</v>
      </c>
      <c r="C1261" s="18">
        <v>43952</v>
      </c>
      <c r="F1261" s="17"/>
    </row>
    <row r="1262" spans="1:6" ht="15.75" hidden="1" customHeight="1">
      <c r="A1262" s="1">
        <v>1261</v>
      </c>
      <c r="B1262" s="1" t="s">
        <v>55</v>
      </c>
      <c r="C1262" s="18">
        <v>43952</v>
      </c>
      <c r="D1262" s="1">
        <v>20</v>
      </c>
      <c r="E1262" s="1" t="s">
        <v>99</v>
      </c>
      <c r="F1262" s="17">
        <v>44118</v>
      </c>
    </row>
    <row r="1263" spans="1:6" ht="15.75" hidden="1" customHeight="1">
      <c r="A1263" s="1">
        <v>1262</v>
      </c>
      <c r="B1263" s="1" t="s">
        <v>57</v>
      </c>
      <c r="C1263" s="18">
        <v>43952</v>
      </c>
      <c r="F1263" s="17"/>
    </row>
    <row r="1264" spans="1:6" ht="15.75" hidden="1" customHeight="1">
      <c r="A1264" s="1">
        <v>1263</v>
      </c>
      <c r="B1264" s="1" t="s">
        <v>59</v>
      </c>
      <c r="C1264" s="18">
        <v>43952</v>
      </c>
      <c r="F1264" s="17"/>
    </row>
    <row r="1265" spans="1:6" ht="15.75" hidden="1" customHeight="1">
      <c r="A1265" s="1">
        <v>1264</v>
      </c>
      <c r="B1265" s="1" t="s">
        <v>62</v>
      </c>
      <c r="C1265" s="18">
        <v>43952</v>
      </c>
      <c r="F1265" s="17"/>
    </row>
    <row r="1266" spans="1:6" ht="15.75" hidden="1" customHeight="1">
      <c r="A1266" s="1">
        <v>1265</v>
      </c>
      <c r="B1266" s="1" t="s">
        <v>65</v>
      </c>
      <c r="C1266" s="18">
        <v>43952</v>
      </c>
      <c r="D1266" s="1">
        <v>20</v>
      </c>
      <c r="E1266" s="20" t="s">
        <v>98</v>
      </c>
      <c r="F1266" s="21">
        <v>44167</v>
      </c>
    </row>
    <row r="1267" spans="1:6" ht="15.75" hidden="1" customHeight="1">
      <c r="A1267" s="1">
        <v>1266</v>
      </c>
      <c r="B1267" s="1" t="s">
        <v>67</v>
      </c>
      <c r="C1267" s="18">
        <v>43952</v>
      </c>
      <c r="D1267" s="1">
        <v>0</v>
      </c>
      <c r="E1267" s="1" t="s">
        <v>94</v>
      </c>
      <c r="F1267" s="17"/>
    </row>
    <row r="1268" spans="1:6" ht="15.75" hidden="1" customHeight="1">
      <c r="A1268" s="1">
        <v>1267</v>
      </c>
      <c r="B1268" s="1" t="s">
        <v>70</v>
      </c>
      <c r="C1268" s="18">
        <v>43952</v>
      </c>
      <c r="D1268" s="1">
        <v>20</v>
      </c>
      <c r="E1268" s="1" t="s">
        <v>99</v>
      </c>
      <c r="F1268" s="17">
        <v>44118</v>
      </c>
    </row>
    <row r="1269" spans="1:6" ht="15.75" hidden="1" customHeight="1">
      <c r="A1269" s="1">
        <v>1268</v>
      </c>
      <c r="B1269" s="1" t="s">
        <v>73</v>
      </c>
      <c r="C1269" s="18">
        <v>43952</v>
      </c>
      <c r="F1269" s="17"/>
    </row>
    <row r="1270" spans="1:6" ht="15.75" hidden="1" customHeight="1">
      <c r="A1270" s="1">
        <v>1269</v>
      </c>
      <c r="B1270" s="1" t="s">
        <v>76</v>
      </c>
      <c r="C1270" s="18">
        <v>43952</v>
      </c>
      <c r="F1270" s="17"/>
    </row>
    <row r="1271" spans="1:6" ht="15.75" hidden="1" customHeight="1">
      <c r="A1271" s="1">
        <v>1270</v>
      </c>
      <c r="B1271" s="1" t="s">
        <v>79</v>
      </c>
      <c r="C1271" s="18">
        <v>43952</v>
      </c>
      <c r="D1271" s="1">
        <v>20</v>
      </c>
      <c r="E1271" s="1" t="s">
        <v>102</v>
      </c>
      <c r="F1271" s="17">
        <v>44119</v>
      </c>
    </row>
    <row r="1272" spans="1:6" ht="15.75" hidden="1" customHeight="1">
      <c r="A1272" s="1">
        <v>1271</v>
      </c>
      <c r="B1272" s="1" t="s">
        <v>82</v>
      </c>
      <c r="C1272" s="18">
        <v>43952</v>
      </c>
      <c r="D1272" s="1">
        <v>20</v>
      </c>
      <c r="E1272" s="1" t="s">
        <v>103</v>
      </c>
      <c r="F1272" s="17">
        <v>44300</v>
      </c>
    </row>
    <row r="1273" spans="1:6" ht="15.75" hidden="1" customHeight="1">
      <c r="A1273" s="1">
        <v>1272</v>
      </c>
      <c r="B1273" s="1" t="s">
        <v>92</v>
      </c>
      <c r="C1273" s="18">
        <v>43952</v>
      </c>
      <c r="F1273" s="17"/>
    </row>
    <row r="1274" spans="1:6" ht="15.75" hidden="1" customHeight="1">
      <c r="A1274" s="1">
        <v>1273</v>
      </c>
      <c r="B1274" s="1" t="s">
        <v>90</v>
      </c>
      <c r="C1274" s="18">
        <v>43983</v>
      </c>
      <c r="D1274" s="1">
        <v>20</v>
      </c>
      <c r="E1274" s="1" t="s">
        <v>100</v>
      </c>
      <c r="F1274" s="17">
        <v>44133</v>
      </c>
    </row>
    <row r="1275" spans="1:6" ht="15.75" hidden="1" customHeight="1">
      <c r="A1275" s="1">
        <v>1274</v>
      </c>
      <c r="B1275" s="1" t="s">
        <v>15</v>
      </c>
      <c r="C1275" s="18">
        <v>43983</v>
      </c>
      <c r="D1275" s="1">
        <v>20</v>
      </c>
      <c r="E1275" s="1" t="s">
        <v>101</v>
      </c>
      <c r="F1275" s="17">
        <v>44117</v>
      </c>
    </row>
    <row r="1276" spans="1:6" ht="15.75" hidden="1" customHeight="1">
      <c r="A1276" s="1">
        <v>1275</v>
      </c>
      <c r="B1276" s="1" t="s">
        <v>22</v>
      </c>
      <c r="C1276" s="18">
        <v>43983</v>
      </c>
      <c r="F1276" s="17"/>
    </row>
    <row r="1277" spans="1:6" ht="15.75" hidden="1" customHeight="1">
      <c r="A1277" s="1">
        <v>1276</v>
      </c>
      <c r="B1277" s="1" t="s">
        <v>26</v>
      </c>
      <c r="C1277" s="18">
        <v>43983</v>
      </c>
      <c r="D1277" s="1">
        <v>20</v>
      </c>
      <c r="E1277" s="1" t="s">
        <v>98</v>
      </c>
      <c r="F1277" s="17">
        <v>44132</v>
      </c>
    </row>
    <row r="1278" spans="1:6" ht="15.75" customHeight="1">
      <c r="A1278" s="1">
        <v>1277</v>
      </c>
      <c r="B1278" s="1" t="s">
        <v>31</v>
      </c>
      <c r="C1278" s="18">
        <v>43983</v>
      </c>
      <c r="D1278" s="1">
        <v>20</v>
      </c>
      <c r="E1278" s="1" t="s">
        <v>99</v>
      </c>
      <c r="F1278" s="17">
        <v>44117</v>
      </c>
    </row>
    <row r="1279" spans="1:6" ht="15.75" hidden="1" customHeight="1">
      <c r="A1279" s="1">
        <v>1278</v>
      </c>
      <c r="B1279" s="1" t="s">
        <v>35</v>
      </c>
      <c r="C1279" s="18">
        <v>43983</v>
      </c>
      <c r="D1279" s="1">
        <v>20</v>
      </c>
      <c r="E1279" s="1" t="s">
        <v>98</v>
      </c>
      <c r="F1279" s="17">
        <v>44117</v>
      </c>
    </row>
    <row r="1280" spans="1:6" ht="15.75" hidden="1" customHeight="1">
      <c r="A1280" s="1">
        <v>1279</v>
      </c>
      <c r="B1280" s="1" t="s">
        <v>39</v>
      </c>
      <c r="C1280" s="18">
        <v>43983</v>
      </c>
      <c r="F1280" s="17"/>
    </row>
    <row r="1281" spans="1:6" ht="15.75" hidden="1" customHeight="1">
      <c r="A1281" s="1">
        <v>1280</v>
      </c>
      <c r="B1281" s="1" t="s">
        <v>42</v>
      </c>
      <c r="C1281" s="18">
        <v>43983</v>
      </c>
      <c r="D1281" s="1">
        <v>20</v>
      </c>
      <c r="E1281" s="20" t="s">
        <v>98</v>
      </c>
      <c r="F1281" s="21">
        <v>44162</v>
      </c>
    </row>
    <row r="1282" spans="1:6" ht="15.75" hidden="1" customHeight="1">
      <c r="A1282" s="1">
        <v>1281</v>
      </c>
      <c r="B1282" s="1" t="s">
        <v>45</v>
      </c>
      <c r="C1282" s="18">
        <v>43983</v>
      </c>
      <c r="D1282" s="1">
        <v>20</v>
      </c>
      <c r="E1282" s="20" t="s">
        <v>98</v>
      </c>
      <c r="F1282" s="21">
        <v>44249</v>
      </c>
    </row>
    <row r="1283" spans="1:6" ht="15.75" hidden="1" customHeight="1">
      <c r="A1283" s="1">
        <v>1282</v>
      </c>
      <c r="B1283" s="1" t="s">
        <v>48</v>
      </c>
      <c r="C1283" s="18">
        <v>43983</v>
      </c>
      <c r="D1283" s="1">
        <v>20</v>
      </c>
      <c r="E1283" s="1" t="s">
        <v>99</v>
      </c>
      <c r="F1283" s="17">
        <v>44117</v>
      </c>
    </row>
    <row r="1284" spans="1:6" ht="15.75" hidden="1" customHeight="1">
      <c r="A1284" s="1">
        <v>1283</v>
      </c>
      <c r="B1284" s="1" t="s">
        <v>51</v>
      </c>
      <c r="C1284" s="18">
        <v>43983</v>
      </c>
      <c r="D1284" s="1">
        <v>20</v>
      </c>
      <c r="E1284" s="1" t="s">
        <v>102</v>
      </c>
      <c r="F1284" s="17">
        <v>44119</v>
      </c>
    </row>
    <row r="1285" spans="1:6" ht="15.75" hidden="1" customHeight="1">
      <c r="A1285" s="1">
        <v>1284</v>
      </c>
      <c r="B1285" s="1" t="s">
        <v>53</v>
      </c>
      <c r="C1285" s="18">
        <v>43983</v>
      </c>
      <c r="F1285" s="17"/>
    </row>
    <row r="1286" spans="1:6" ht="15.75" hidden="1" customHeight="1">
      <c r="A1286" s="1">
        <v>1285</v>
      </c>
      <c r="B1286" s="1" t="s">
        <v>55</v>
      </c>
      <c r="C1286" s="18">
        <v>43983</v>
      </c>
      <c r="D1286" s="1">
        <v>20</v>
      </c>
      <c r="E1286" s="1" t="s">
        <v>99</v>
      </c>
      <c r="F1286" s="17">
        <v>44118</v>
      </c>
    </row>
    <row r="1287" spans="1:6" ht="15.75" hidden="1" customHeight="1">
      <c r="A1287" s="1">
        <v>1286</v>
      </c>
      <c r="B1287" s="1" t="s">
        <v>57</v>
      </c>
      <c r="C1287" s="18">
        <v>43983</v>
      </c>
      <c r="F1287" s="17"/>
    </row>
    <row r="1288" spans="1:6" ht="15.75" hidden="1" customHeight="1">
      <c r="A1288" s="1">
        <v>1287</v>
      </c>
      <c r="B1288" s="1" t="s">
        <v>59</v>
      </c>
      <c r="C1288" s="18">
        <v>43983</v>
      </c>
      <c r="F1288" s="17"/>
    </row>
    <row r="1289" spans="1:6" ht="15.75" hidden="1" customHeight="1">
      <c r="A1289" s="1">
        <v>1288</v>
      </c>
      <c r="B1289" s="1" t="s">
        <v>62</v>
      </c>
      <c r="C1289" s="18">
        <v>43983</v>
      </c>
      <c r="F1289" s="17"/>
    </row>
    <row r="1290" spans="1:6" ht="15.75" hidden="1" customHeight="1">
      <c r="A1290" s="1">
        <v>1289</v>
      </c>
      <c r="B1290" s="1" t="s">
        <v>65</v>
      </c>
      <c r="C1290" s="18">
        <v>43983</v>
      </c>
      <c r="D1290" s="1">
        <v>20</v>
      </c>
      <c r="E1290" s="20" t="s">
        <v>98</v>
      </c>
      <c r="F1290" s="21">
        <v>44167</v>
      </c>
    </row>
    <row r="1291" spans="1:6" ht="15.75" hidden="1" customHeight="1">
      <c r="A1291" s="1">
        <v>1290</v>
      </c>
      <c r="B1291" s="1" t="s">
        <v>67</v>
      </c>
      <c r="C1291" s="18">
        <v>43983</v>
      </c>
      <c r="D1291" s="1">
        <v>0</v>
      </c>
      <c r="E1291" s="1" t="s">
        <v>94</v>
      </c>
      <c r="F1291" s="17"/>
    </row>
    <row r="1292" spans="1:6" ht="15.75" hidden="1" customHeight="1">
      <c r="A1292" s="1">
        <v>1291</v>
      </c>
      <c r="B1292" s="1" t="s">
        <v>70</v>
      </c>
      <c r="C1292" s="18">
        <v>43983</v>
      </c>
      <c r="D1292" s="1">
        <v>20</v>
      </c>
      <c r="E1292" s="1" t="s">
        <v>99</v>
      </c>
      <c r="F1292" s="17">
        <v>44118</v>
      </c>
    </row>
    <row r="1293" spans="1:6" ht="15.75" hidden="1" customHeight="1">
      <c r="A1293" s="1">
        <v>1292</v>
      </c>
      <c r="B1293" s="1" t="s">
        <v>73</v>
      </c>
      <c r="C1293" s="18">
        <v>43983</v>
      </c>
      <c r="F1293" s="17"/>
    </row>
    <row r="1294" spans="1:6" ht="15.75" hidden="1" customHeight="1">
      <c r="A1294" s="1">
        <v>1293</v>
      </c>
      <c r="B1294" s="1" t="s">
        <v>76</v>
      </c>
      <c r="C1294" s="18">
        <v>43983</v>
      </c>
      <c r="F1294" s="17"/>
    </row>
    <row r="1295" spans="1:6" ht="15.75" hidden="1" customHeight="1">
      <c r="A1295" s="1">
        <v>1294</v>
      </c>
      <c r="B1295" s="1" t="s">
        <v>79</v>
      </c>
      <c r="C1295" s="18">
        <v>43983</v>
      </c>
      <c r="D1295" s="1">
        <v>20</v>
      </c>
      <c r="E1295" s="1" t="s">
        <v>102</v>
      </c>
      <c r="F1295" s="17">
        <v>44119</v>
      </c>
    </row>
    <row r="1296" spans="1:6" ht="15.75" hidden="1" customHeight="1">
      <c r="A1296" s="1">
        <v>1295</v>
      </c>
      <c r="B1296" s="1" t="s">
        <v>82</v>
      </c>
      <c r="C1296" s="18">
        <v>43983</v>
      </c>
      <c r="D1296" s="1">
        <v>20</v>
      </c>
      <c r="E1296" s="1" t="s">
        <v>103</v>
      </c>
      <c r="F1296" s="17">
        <v>44300</v>
      </c>
    </row>
    <row r="1297" spans="1:6" ht="15.75" hidden="1" customHeight="1">
      <c r="A1297" s="1">
        <v>1296</v>
      </c>
      <c r="B1297" s="1" t="s">
        <v>92</v>
      </c>
      <c r="C1297" s="18">
        <v>43983</v>
      </c>
      <c r="F1297" s="17"/>
    </row>
    <row r="1298" spans="1:6" ht="15.75" hidden="1" customHeight="1">
      <c r="A1298" s="1">
        <v>1297</v>
      </c>
      <c r="B1298" s="1" t="s">
        <v>90</v>
      </c>
      <c r="C1298" s="18">
        <v>44013</v>
      </c>
      <c r="D1298" s="1">
        <v>20</v>
      </c>
      <c r="E1298" s="1" t="s">
        <v>100</v>
      </c>
      <c r="F1298" s="17">
        <v>44133</v>
      </c>
    </row>
    <row r="1299" spans="1:6" ht="15.75" hidden="1" customHeight="1">
      <c r="A1299" s="1">
        <v>1298</v>
      </c>
      <c r="B1299" s="1" t="s">
        <v>15</v>
      </c>
      <c r="C1299" s="18">
        <v>44013</v>
      </c>
      <c r="D1299" s="1">
        <v>20</v>
      </c>
      <c r="E1299" s="1" t="s">
        <v>101</v>
      </c>
      <c r="F1299" s="17">
        <v>44117</v>
      </c>
    </row>
    <row r="1300" spans="1:6" ht="15.75" hidden="1" customHeight="1">
      <c r="A1300" s="1">
        <v>1299</v>
      </c>
      <c r="B1300" s="1" t="s">
        <v>22</v>
      </c>
      <c r="C1300" s="18">
        <v>44013</v>
      </c>
      <c r="F1300" s="17"/>
    </row>
    <row r="1301" spans="1:6" ht="15.75" hidden="1" customHeight="1">
      <c r="A1301" s="1">
        <v>1300</v>
      </c>
      <c r="B1301" s="1" t="s">
        <v>26</v>
      </c>
      <c r="C1301" s="18">
        <v>44013</v>
      </c>
      <c r="D1301" s="1">
        <v>20</v>
      </c>
      <c r="E1301" s="1" t="s">
        <v>98</v>
      </c>
      <c r="F1301" s="17">
        <v>44132</v>
      </c>
    </row>
    <row r="1302" spans="1:6" ht="15.75" customHeight="1">
      <c r="A1302" s="1">
        <v>1301</v>
      </c>
      <c r="B1302" s="1" t="s">
        <v>31</v>
      </c>
      <c r="C1302" s="18">
        <v>44013</v>
      </c>
      <c r="D1302" s="1">
        <v>20</v>
      </c>
      <c r="E1302" s="1" t="s">
        <v>99</v>
      </c>
      <c r="F1302" s="17">
        <v>44117</v>
      </c>
    </row>
    <row r="1303" spans="1:6" ht="15.75" hidden="1" customHeight="1">
      <c r="A1303" s="1">
        <v>1302</v>
      </c>
      <c r="B1303" s="1" t="s">
        <v>35</v>
      </c>
      <c r="C1303" s="18">
        <v>44013</v>
      </c>
      <c r="D1303" s="1">
        <v>20</v>
      </c>
      <c r="E1303" s="1" t="s">
        <v>98</v>
      </c>
      <c r="F1303" s="17">
        <v>44117</v>
      </c>
    </row>
    <row r="1304" spans="1:6" ht="15.75" hidden="1" customHeight="1">
      <c r="A1304" s="1">
        <v>1303</v>
      </c>
      <c r="B1304" s="1" t="s">
        <v>39</v>
      </c>
      <c r="C1304" s="18">
        <v>44013</v>
      </c>
      <c r="F1304" s="17"/>
    </row>
    <row r="1305" spans="1:6" ht="15.75" hidden="1" customHeight="1">
      <c r="A1305" s="1">
        <v>1304</v>
      </c>
      <c r="B1305" s="1" t="s">
        <v>42</v>
      </c>
      <c r="C1305" s="18">
        <v>44013</v>
      </c>
      <c r="D1305" s="1">
        <v>20</v>
      </c>
      <c r="E1305" s="20" t="s">
        <v>98</v>
      </c>
      <c r="F1305" s="21">
        <v>44162</v>
      </c>
    </row>
    <row r="1306" spans="1:6" ht="15.75" hidden="1" customHeight="1">
      <c r="A1306" s="1">
        <v>1305</v>
      </c>
      <c r="B1306" s="1" t="s">
        <v>45</v>
      </c>
      <c r="C1306" s="18">
        <v>44013</v>
      </c>
      <c r="D1306" s="1">
        <v>20</v>
      </c>
      <c r="E1306" s="20" t="s">
        <v>98</v>
      </c>
      <c r="F1306" s="21">
        <v>44249</v>
      </c>
    </row>
    <row r="1307" spans="1:6" ht="15.75" hidden="1" customHeight="1">
      <c r="A1307" s="1">
        <v>1306</v>
      </c>
      <c r="B1307" s="1" t="s">
        <v>48</v>
      </c>
      <c r="C1307" s="18">
        <v>44013</v>
      </c>
      <c r="D1307" s="1">
        <v>20</v>
      </c>
      <c r="E1307" s="1" t="s">
        <v>99</v>
      </c>
      <c r="F1307" s="17">
        <v>44117</v>
      </c>
    </row>
    <row r="1308" spans="1:6" ht="15.75" hidden="1" customHeight="1">
      <c r="A1308" s="1">
        <v>1307</v>
      </c>
      <c r="B1308" s="1" t="s">
        <v>51</v>
      </c>
      <c r="C1308" s="18">
        <v>44013</v>
      </c>
      <c r="D1308" s="1">
        <v>20</v>
      </c>
      <c r="E1308" s="1" t="s">
        <v>102</v>
      </c>
      <c r="F1308" s="17">
        <v>44119</v>
      </c>
    </row>
    <row r="1309" spans="1:6" ht="15.75" hidden="1" customHeight="1">
      <c r="A1309" s="1">
        <v>1308</v>
      </c>
      <c r="B1309" s="1" t="s">
        <v>53</v>
      </c>
      <c r="C1309" s="18">
        <v>44013</v>
      </c>
      <c r="F1309" s="17"/>
    </row>
    <row r="1310" spans="1:6" ht="15.75" hidden="1" customHeight="1">
      <c r="A1310" s="1">
        <v>1309</v>
      </c>
      <c r="B1310" s="1" t="s">
        <v>55</v>
      </c>
      <c r="C1310" s="18">
        <v>44013</v>
      </c>
      <c r="D1310" s="1">
        <v>20</v>
      </c>
      <c r="E1310" s="1" t="s">
        <v>99</v>
      </c>
      <c r="F1310" s="17">
        <v>44118</v>
      </c>
    </row>
    <row r="1311" spans="1:6" ht="15.75" hidden="1" customHeight="1">
      <c r="A1311" s="1">
        <v>1310</v>
      </c>
      <c r="B1311" s="1" t="s">
        <v>57</v>
      </c>
      <c r="C1311" s="18">
        <v>44013</v>
      </c>
      <c r="F1311" s="17"/>
    </row>
    <row r="1312" spans="1:6" ht="15.75" hidden="1" customHeight="1">
      <c r="A1312" s="1">
        <v>1311</v>
      </c>
      <c r="B1312" s="1" t="s">
        <v>59</v>
      </c>
      <c r="C1312" s="18">
        <v>44013</v>
      </c>
      <c r="F1312" s="17"/>
    </row>
    <row r="1313" spans="1:6" ht="15.75" hidden="1" customHeight="1">
      <c r="A1313" s="1">
        <v>1312</v>
      </c>
      <c r="B1313" s="1" t="s">
        <v>62</v>
      </c>
      <c r="C1313" s="18">
        <v>44013</v>
      </c>
      <c r="F1313" s="17"/>
    </row>
    <row r="1314" spans="1:6" ht="15.75" hidden="1" customHeight="1">
      <c r="A1314" s="1">
        <v>1313</v>
      </c>
      <c r="B1314" s="1" t="s">
        <v>65</v>
      </c>
      <c r="C1314" s="18">
        <v>44013</v>
      </c>
      <c r="D1314" s="1">
        <v>20</v>
      </c>
      <c r="E1314" s="20" t="s">
        <v>98</v>
      </c>
      <c r="F1314" s="21">
        <v>44167</v>
      </c>
    </row>
    <row r="1315" spans="1:6" ht="15.75" hidden="1" customHeight="1">
      <c r="A1315" s="1">
        <v>1314</v>
      </c>
      <c r="B1315" s="1" t="s">
        <v>67</v>
      </c>
      <c r="C1315" s="18">
        <v>44013</v>
      </c>
      <c r="D1315" s="1">
        <v>0</v>
      </c>
      <c r="E1315" s="1" t="s">
        <v>94</v>
      </c>
      <c r="F1315" s="17"/>
    </row>
    <row r="1316" spans="1:6" ht="15.75" hidden="1" customHeight="1">
      <c r="A1316" s="1">
        <v>1315</v>
      </c>
      <c r="B1316" s="1" t="s">
        <v>70</v>
      </c>
      <c r="C1316" s="18">
        <v>44013</v>
      </c>
      <c r="D1316" s="1">
        <v>20</v>
      </c>
      <c r="E1316" s="1" t="s">
        <v>99</v>
      </c>
      <c r="F1316" s="17">
        <v>44118</v>
      </c>
    </row>
    <row r="1317" spans="1:6" ht="15.75" hidden="1" customHeight="1">
      <c r="A1317" s="1">
        <v>1316</v>
      </c>
      <c r="B1317" s="1" t="s">
        <v>73</v>
      </c>
      <c r="C1317" s="18">
        <v>44013</v>
      </c>
      <c r="F1317" s="17"/>
    </row>
    <row r="1318" spans="1:6" ht="15.75" hidden="1" customHeight="1">
      <c r="A1318" s="1">
        <v>1317</v>
      </c>
      <c r="B1318" s="1" t="s">
        <v>76</v>
      </c>
      <c r="C1318" s="18">
        <v>44013</v>
      </c>
      <c r="F1318" s="17"/>
    </row>
    <row r="1319" spans="1:6" ht="15.75" hidden="1" customHeight="1">
      <c r="A1319" s="1">
        <v>1318</v>
      </c>
      <c r="B1319" s="1" t="s">
        <v>79</v>
      </c>
      <c r="C1319" s="18">
        <v>44013</v>
      </c>
      <c r="D1319" s="1">
        <v>20</v>
      </c>
      <c r="E1319" s="1" t="s">
        <v>102</v>
      </c>
      <c r="F1319" s="17">
        <v>44119</v>
      </c>
    </row>
    <row r="1320" spans="1:6" ht="15.75" hidden="1" customHeight="1">
      <c r="A1320" s="1">
        <v>1319</v>
      </c>
      <c r="B1320" s="1" t="s">
        <v>82</v>
      </c>
      <c r="C1320" s="18">
        <v>44013</v>
      </c>
      <c r="D1320" s="1">
        <v>20</v>
      </c>
      <c r="E1320" s="1" t="s">
        <v>103</v>
      </c>
      <c r="F1320" s="17">
        <v>44300</v>
      </c>
    </row>
    <row r="1321" spans="1:6" ht="15.75" hidden="1" customHeight="1">
      <c r="A1321" s="1">
        <v>1320</v>
      </c>
      <c r="B1321" s="1" t="s">
        <v>92</v>
      </c>
      <c r="C1321" s="18">
        <v>44013</v>
      </c>
      <c r="F1321" s="17"/>
    </row>
    <row r="1322" spans="1:6" ht="15.75" hidden="1" customHeight="1">
      <c r="A1322" s="1">
        <v>1321</v>
      </c>
      <c r="B1322" s="1" t="s">
        <v>90</v>
      </c>
      <c r="C1322" s="18">
        <v>44044</v>
      </c>
      <c r="D1322" s="1">
        <v>20</v>
      </c>
      <c r="E1322" s="1" t="s">
        <v>100</v>
      </c>
      <c r="F1322" s="17">
        <v>44133</v>
      </c>
    </row>
    <row r="1323" spans="1:6" ht="15.75" hidden="1" customHeight="1">
      <c r="A1323" s="1">
        <v>1322</v>
      </c>
      <c r="B1323" s="1" t="s">
        <v>15</v>
      </c>
      <c r="C1323" s="18">
        <v>44044</v>
      </c>
      <c r="D1323" s="1">
        <v>20</v>
      </c>
      <c r="E1323" s="1" t="s">
        <v>101</v>
      </c>
      <c r="F1323" s="17">
        <v>44117</v>
      </c>
    </row>
    <row r="1324" spans="1:6" ht="15.75" hidden="1" customHeight="1">
      <c r="A1324" s="1">
        <v>1323</v>
      </c>
      <c r="B1324" s="1" t="s">
        <v>22</v>
      </c>
      <c r="C1324" s="18">
        <v>44044</v>
      </c>
      <c r="F1324" s="17"/>
    </row>
    <row r="1325" spans="1:6" ht="15.75" hidden="1" customHeight="1">
      <c r="A1325" s="1">
        <v>1324</v>
      </c>
      <c r="B1325" s="1" t="s">
        <v>26</v>
      </c>
      <c r="C1325" s="18">
        <v>44044</v>
      </c>
      <c r="D1325" s="1">
        <v>20</v>
      </c>
      <c r="E1325" s="1" t="s">
        <v>98</v>
      </c>
      <c r="F1325" s="17">
        <v>44132</v>
      </c>
    </row>
    <row r="1326" spans="1:6" ht="15.75" customHeight="1">
      <c r="A1326" s="1">
        <v>1325</v>
      </c>
      <c r="B1326" s="1" t="s">
        <v>31</v>
      </c>
      <c r="C1326" s="18">
        <v>44044</v>
      </c>
      <c r="D1326" s="1">
        <v>20</v>
      </c>
      <c r="E1326" s="1" t="s">
        <v>99</v>
      </c>
      <c r="F1326" s="17">
        <v>44117</v>
      </c>
    </row>
    <row r="1327" spans="1:6" ht="15.75" hidden="1" customHeight="1">
      <c r="A1327" s="1">
        <v>1326</v>
      </c>
      <c r="B1327" s="1" t="s">
        <v>35</v>
      </c>
      <c r="C1327" s="18">
        <v>44044</v>
      </c>
      <c r="D1327" s="1">
        <v>20</v>
      </c>
      <c r="E1327" s="1" t="s">
        <v>98</v>
      </c>
      <c r="F1327" s="17">
        <v>44117</v>
      </c>
    </row>
    <row r="1328" spans="1:6" ht="15.75" hidden="1" customHeight="1">
      <c r="A1328" s="1">
        <v>1327</v>
      </c>
      <c r="B1328" s="1" t="s">
        <v>39</v>
      </c>
      <c r="C1328" s="18">
        <v>44044</v>
      </c>
      <c r="F1328" s="17"/>
    </row>
    <row r="1329" spans="1:6" ht="15.75" hidden="1" customHeight="1">
      <c r="A1329" s="1">
        <v>1328</v>
      </c>
      <c r="B1329" s="1" t="s">
        <v>42</v>
      </c>
      <c r="C1329" s="18">
        <v>44044</v>
      </c>
      <c r="D1329" s="1">
        <v>20</v>
      </c>
      <c r="E1329" s="20" t="s">
        <v>98</v>
      </c>
      <c r="F1329" s="21">
        <v>44162</v>
      </c>
    </row>
    <row r="1330" spans="1:6" ht="15.75" hidden="1" customHeight="1">
      <c r="A1330" s="1">
        <v>1329</v>
      </c>
      <c r="B1330" s="1" t="s">
        <v>45</v>
      </c>
      <c r="C1330" s="18">
        <v>44044</v>
      </c>
      <c r="D1330" s="1">
        <v>20</v>
      </c>
      <c r="E1330" s="20" t="s">
        <v>98</v>
      </c>
      <c r="F1330" s="21">
        <v>44249</v>
      </c>
    </row>
    <row r="1331" spans="1:6" ht="15.75" hidden="1" customHeight="1">
      <c r="A1331" s="1">
        <v>1330</v>
      </c>
      <c r="B1331" s="1" t="s">
        <v>48</v>
      </c>
      <c r="C1331" s="18">
        <v>44044</v>
      </c>
      <c r="D1331" s="1">
        <v>20</v>
      </c>
      <c r="E1331" s="1" t="s">
        <v>99</v>
      </c>
      <c r="F1331" s="17">
        <v>44117</v>
      </c>
    </row>
    <row r="1332" spans="1:6" ht="15.75" hidden="1" customHeight="1">
      <c r="A1332" s="1">
        <v>1331</v>
      </c>
      <c r="B1332" s="1" t="s">
        <v>51</v>
      </c>
      <c r="C1332" s="18">
        <v>44044</v>
      </c>
      <c r="D1332" s="1">
        <v>20</v>
      </c>
      <c r="E1332" s="1" t="s">
        <v>102</v>
      </c>
      <c r="F1332" s="17">
        <v>44119</v>
      </c>
    </row>
    <row r="1333" spans="1:6" ht="15.75" hidden="1" customHeight="1">
      <c r="A1333" s="1">
        <v>1332</v>
      </c>
      <c r="B1333" s="1" t="s">
        <v>53</v>
      </c>
      <c r="C1333" s="18">
        <v>44044</v>
      </c>
      <c r="F1333" s="17"/>
    </row>
    <row r="1334" spans="1:6" ht="15.75" hidden="1" customHeight="1">
      <c r="A1334" s="1">
        <v>1333</v>
      </c>
      <c r="B1334" s="1" t="s">
        <v>55</v>
      </c>
      <c r="C1334" s="18">
        <v>44044</v>
      </c>
      <c r="D1334" s="1">
        <v>20</v>
      </c>
      <c r="E1334" s="1" t="s">
        <v>99</v>
      </c>
      <c r="F1334" s="17">
        <v>44118</v>
      </c>
    </row>
    <row r="1335" spans="1:6" ht="15.75" hidden="1" customHeight="1">
      <c r="A1335" s="1">
        <v>1334</v>
      </c>
      <c r="B1335" s="1" t="s">
        <v>57</v>
      </c>
      <c r="C1335" s="18">
        <v>44044</v>
      </c>
      <c r="F1335" s="17"/>
    </row>
    <row r="1336" spans="1:6" ht="15.75" hidden="1" customHeight="1">
      <c r="A1336" s="1">
        <v>1335</v>
      </c>
      <c r="B1336" s="1" t="s">
        <v>59</v>
      </c>
      <c r="C1336" s="18">
        <v>44044</v>
      </c>
      <c r="F1336" s="17"/>
    </row>
    <row r="1337" spans="1:6" ht="15.75" hidden="1" customHeight="1">
      <c r="A1337" s="1">
        <v>1336</v>
      </c>
      <c r="B1337" s="1" t="s">
        <v>62</v>
      </c>
      <c r="C1337" s="18">
        <v>44044</v>
      </c>
      <c r="F1337" s="17"/>
    </row>
    <row r="1338" spans="1:6" ht="15.75" hidden="1" customHeight="1">
      <c r="A1338" s="1">
        <v>1337</v>
      </c>
      <c r="B1338" s="1" t="s">
        <v>65</v>
      </c>
      <c r="C1338" s="18">
        <v>44044</v>
      </c>
      <c r="D1338" s="1">
        <v>20</v>
      </c>
      <c r="E1338" s="20" t="s">
        <v>98</v>
      </c>
      <c r="F1338" s="21">
        <v>44167</v>
      </c>
    </row>
    <row r="1339" spans="1:6" ht="15.75" hidden="1" customHeight="1">
      <c r="A1339" s="1">
        <v>1338</v>
      </c>
      <c r="B1339" s="1" t="s">
        <v>67</v>
      </c>
      <c r="C1339" s="18">
        <v>44044</v>
      </c>
      <c r="D1339" s="1">
        <v>0</v>
      </c>
      <c r="E1339" s="1" t="s">
        <v>94</v>
      </c>
      <c r="F1339" s="17"/>
    </row>
    <row r="1340" spans="1:6" ht="15.75" hidden="1" customHeight="1">
      <c r="A1340" s="1">
        <v>1339</v>
      </c>
      <c r="B1340" s="1" t="s">
        <v>70</v>
      </c>
      <c r="C1340" s="18">
        <v>44044</v>
      </c>
      <c r="D1340" s="1">
        <v>20</v>
      </c>
      <c r="E1340" s="1" t="s">
        <v>99</v>
      </c>
      <c r="F1340" s="17">
        <v>44118</v>
      </c>
    </row>
    <row r="1341" spans="1:6" ht="15.75" hidden="1" customHeight="1">
      <c r="A1341" s="1">
        <v>1340</v>
      </c>
      <c r="B1341" s="1" t="s">
        <v>73</v>
      </c>
      <c r="C1341" s="18">
        <v>44044</v>
      </c>
      <c r="F1341" s="17"/>
    </row>
    <row r="1342" spans="1:6" ht="15.75" hidden="1" customHeight="1">
      <c r="A1342" s="1">
        <v>1341</v>
      </c>
      <c r="B1342" s="1" t="s">
        <v>76</v>
      </c>
      <c r="C1342" s="18">
        <v>44044</v>
      </c>
      <c r="F1342" s="17"/>
    </row>
    <row r="1343" spans="1:6" ht="15.75" hidden="1" customHeight="1">
      <c r="A1343" s="1">
        <v>1342</v>
      </c>
      <c r="B1343" s="1" t="s">
        <v>79</v>
      </c>
      <c r="C1343" s="18">
        <v>44044</v>
      </c>
      <c r="D1343" s="1">
        <v>20</v>
      </c>
      <c r="E1343" s="1" t="s">
        <v>102</v>
      </c>
      <c r="F1343" s="17">
        <v>44119</v>
      </c>
    </row>
    <row r="1344" spans="1:6" ht="15.75" hidden="1" customHeight="1">
      <c r="A1344" s="1">
        <v>1343</v>
      </c>
      <c r="B1344" s="1" t="s">
        <v>82</v>
      </c>
      <c r="C1344" s="18">
        <v>44044</v>
      </c>
      <c r="D1344" s="1">
        <v>20</v>
      </c>
      <c r="E1344" s="1" t="s">
        <v>103</v>
      </c>
      <c r="F1344" s="17">
        <v>44300</v>
      </c>
    </row>
    <row r="1345" spans="1:6" ht="15.75" hidden="1" customHeight="1">
      <c r="A1345" s="1">
        <v>1344</v>
      </c>
      <c r="B1345" s="1" t="s">
        <v>92</v>
      </c>
      <c r="C1345" s="18">
        <v>44044</v>
      </c>
      <c r="F1345" s="17"/>
    </row>
    <row r="1346" spans="1:6" ht="15.75" hidden="1" customHeight="1">
      <c r="A1346" s="1">
        <v>1345</v>
      </c>
      <c r="B1346" s="1" t="s">
        <v>90</v>
      </c>
      <c r="C1346" s="18">
        <v>44075</v>
      </c>
      <c r="D1346" s="1">
        <v>20</v>
      </c>
      <c r="E1346" s="1" t="s">
        <v>100</v>
      </c>
      <c r="F1346" s="17">
        <v>44133</v>
      </c>
    </row>
    <row r="1347" spans="1:6" ht="15.75" hidden="1" customHeight="1">
      <c r="A1347" s="1">
        <v>1346</v>
      </c>
      <c r="B1347" s="1" t="s">
        <v>15</v>
      </c>
      <c r="C1347" s="18">
        <v>44075</v>
      </c>
      <c r="D1347" s="1">
        <v>20</v>
      </c>
      <c r="E1347" s="1" t="s">
        <v>101</v>
      </c>
      <c r="F1347" s="17">
        <v>44117</v>
      </c>
    </row>
    <row r="1348" spans="1:6" ht="15.75" hidden="1" customHeight="1">
      <c r="A1348" s="1">
        <v>1347</v>
      </c>
      <c r="B1348" s="1" t="s">
        <v>22</v>
      </c>
      <c r="C1348" s="18">
        <v>44075</v>
      </c>
      <c r="F1348" s="17"/>
    </row>
    <row r="1349" spans="1:6" ht="15.75" hidden="1" customHeight="1">
      <c r="A1349" s="1">
        <v>1348</v>
      </c>
      <c r="B1349" s="1" t="s">
        <v>26</v>
      </c>
      <c r="C1349" s="18">
        <v>44075</v>
      </c>
      <c r="D1349" s="1">
        <v>20</v>
      </c>
      <c r="E1349" s="1" t="s">
        <v>98</v>
      </c>
      <c r="F1349" s="17">
        <v>44132</v>
      </c>
    </row>
    <row r="1350" spans="1:6" ht="15.75" customHeight="1">
      <c r="A1350" s="1">
        <v>1349</v>
      </c>
      <c r="B1350" s="1" t="s">
        <v>31</v>
      </c>
      <c r="C1350" s="18">
        <v>44075</v>
      </c>
      <c r="D1350" s="1">
        <v>20</v>
      </c>
      <c r="E1350" s="1" t="s">
        <v>99</v>
      </c>
      <c r="F1350" s="17">
        <v>44117</v>
      </c>
    </row>
    <row r="1351" spans="1:6" ht="15.75" hidden="1" customHeight="1">
      <c r="A1351" s="1">
        <v>1350</v>
      </c>
      <c r="B1351" s="1" t="s">
        <v>35</v>
      </c>
      <c r="C1351" s="18">
        <v>44075</v>
      </c>
      <c r="D1351" s="1">
        <v>20</v>
      </c>
      <c r="E1351" s="1" t="s">
        <v>98</v>
      </c>
      <c r="F1351" s="17">
        <v>44117</v>
      </c>
    </row>
    <row r="1352" spans="1:6" ht="15.75" hidden="1" customHeight="1">
      <c r="A1352" s="1">
        <v>1351</v>
      </c>
      <c r="B1352" s="1" t="s">
        <v>39</v>
      </c>
      <c r="C1352" s="18">
        <v>44075</v>
      </c>
      <c r="F1352" s="17"/>
    </row>
    <row r="1353" spans="1:6" ht="15.75" hidden="1" customHeight="1">
      <c r="A1353" s="1">
        <v>1352</v>
      </c>
      <c r="B1353" s="1" t="s">
        <v>42</v>
      </c>
      <c r="C1353" s="18">
        <v>44075</v>
      </c>
      <c r="D1353" s="1">
        <v>20</v>
      </c>
      <c r="E1353" s="20" t="s">
        <v>98</v>
      </c>
      <c r="F1353" s="21">
        <v>44162</v>
      </c>
    </row>
    <row r="1354" spans="1:6" ht="15.75" hidden="1" customHeight="1">
      <c r="A1354" s="1">
        <v>1353</v>
      </c>
      <c r="B1354" s="1" t="s">
        <v>45</v>
      </c>
      <c r="C1354" s="18">
        <v>44075</v>
      </c>
      <c r="D1354" s="1">
        <v>20</v>
      </c>
      <c r="E1354" s="20" t="s">
        <v>98</v>
      </c>
      <c r="F1354" s="21">
        <v>44249</v>
      </c>
    </row>
    <row r="1355" spans="1:6" ht="15.75" hidden="1" customHeight="1">
      <c r="A1355" s="1">
        <v>1354</v>
      </c>
      <c r="B1355" s="1" t="s">
        <v>48</v>
      </c>
      <c r="C1355" s="18">
        <v>44075</v>
      </c>
      <c r="D1355" s="1">
        <v>20</v>
      </c>
      <c r="E1355" s="1" t="s">
        <v>99</v>
      </c>
      <c r="F1355" s="17">
        <v>44117</v>
      </c>
    </row>
    <row r="1356" spans="1:6" ht="15.75" hidden="1" customHeight="1">
      <c r="A1356" s="1">
        <v>1355</v>
      </c>
      <c r="B1356" s="1" t="s">
        <v>51</v>
      </c>
      <c r="C1356" s="18">
        <v>44075</v>
      </c>
      <c r="D1356" s="1">
        <v>20</v>
      </c>
      <c r="E1356" s="1" t="s">
        <v>102</v>
      </c>
      <c r="F1356" s="17">
        <v>44119</v>
      </c>
    </row>
    <row r="1357" spans="1:6" ht="15.75" hidden="1" customHeight="1">
      <c r="A1357" s="1">
        <v>1356</v>
      </c>
      <c r="B1357" s="1" t="s">
        <v>53</v>
      </c>
      <c r="C1357" s="18">
        <v>44075</v>
      </c>
      <c r="F1357" s="17"/>
    </row>
    <row r="1358" spans="1:6" ht="15.75" hidden="1" customHeight="1">
      <c r="A1358" s="1">
        <v>1357</v>
      </c>
      <c r="B1358" s="1" t="s">
        <v>55</v>
      </c>
      <c r="C1358" s="18">
        <v>44075</v>
      </c>
      <c r="D1358" s="1">
        <v>20</v>
      </c>
      <c r="E1358" s="1" t="s">
        <v>98</v>
      </c>
      <c r="F1358" s="17">
        <v>44118</v>
      </c>
    </row>
    <row r="1359" spans="1:6" ht="15.75" hidden="1" customHeight="1">
      <c r="A1359" s="1">
        <v>1358</v>
      </c>
      <c r="B1359" s="1" t="s">
        <v>57</v>
      </c>
      <c r="C1359" s="18">
        <v>44075</v>
      </c>
      <c r="F1359" s="17"/>
    </row>
    <row r="1360" spans="1:6" ht="15.75" hidden="1" customHeight="1">
      <c r="A1360" s="1">
        <v>1359</v>
      </c>
      <c r="B1360" s="1" t="s">
        <v>59</v>
      </c>
      <c r="C1360" s="18">
        <v>44075</v>
      </c>
      <c r="F1360" s="17"/>
    </row>
    <row r="1361" spans="1:6" ht="15.75" hidden="1" customHeight="1">
      <c r="A1361" s="1">
        <v>1360</v>
      </c>
      <c r="B1361" s="1" t="s">
        <v>62</v>
      </c>
      <c r="C1361" s="18">
        <v>44075</v>
      </c>
      <c r="F1361" s="17"/>
    </row>
    <row r="1362" spans="1:6" ht="15.75" hidden="1" customHeight="1">
      <c r="A1362" s="1">
        <v>1361</v>
      </c>
      <c r="B1362" s="1" t="s">
        <v>65</v>
      </c>
      <c r="C1362" s="18">
        <v>44075</v>
      </c>
      <c r="D1362" s="1">
        <v>20</v>
      </c>
      <c r="E1362" s="20" t="s">
        <v>98</v>
      </c>
      <c r="F1362" s="21">
        <v>44167</v>
      </c>
    </row>
    <row r="1363" spans="1:6" ht="15.75" hidden="1" customHeight="1">
      <c r="A1363" s="1">
        <v>1362</v>
      </c>
      <c r="B1363" s="1" t="s">
        <v>67</v>
      </c>
      <c r="C1363" s="18">
        <v>44075</v>
      </c>
      <c r="D1363" s="1">
        <v>0</v>
      </c>
      <c r="E1363" s="1" t="s">
        <v>94</v>
      </c>
      <c r="F1363" s="17"/>
    </row>
    <row r="1364" spans="1:6" ht="15.75" hidden="1" customHeight="1">
      <c r="A1364" s="1">
        <v>1363</v>
      </c>
      <c r="B1364" s="1" t="s">
        <v>70</v>
      </c>
      <c r="C1364" s="18">
        <v>44075</v>
      </c>
      <c r="D1364" s="1">
        <v>20</v>
      </c>
      <c r="E1364" s="1" t="s">
        <v>99</v>
      </c>
      <c r="F1364" s="17">
        <v>44118</v>
      </c>
    </row>
    <row r="1365" spans="1:6" ht="15.75" hidden="1" customHeight="1">
      <c r="A1365" s="1">
        <v>1364</v>
      </c>
      <c r="B1365" s="1" t="s">
        <v>73</v>
      </c>
      <c r="C1365" s="18">
        <v>44075</v>
      </c>
      <c r="F1365" s="17"/>
    </row>
    <row r="1366" spans="1:6" ht="15.75" hidden="1" customHeight="1">
      <c r="A1366" s="1">
        <v>1365</v>
      </c>
      <c r="B1366" s="1" t="s">
        <v>76</v>
      </c>
      <c r="C1366" s="18">
        <v>44075</v>
      </c>
      <c r="F1366" s="17"/>
    </row>
    <row r="1367" spans="1:6" ht="15.75" hidden="1" customHeight="1">
      <c r="A1367" s="1">
        <v>1366</v>
      </c>
      <c r="B1367" s="1" t="s">
        <v>79</v>
      </c>
      <c r="C1367" s="18">
        <v>44075</v>
      </c>
      <c r="D1367" s="1">
        <v>20</v>
      </c>
      <c r="E1367" s="1" t="s">
        <v>102</v>
      </c>
      <c r="F1367" s="17">
        <v>44119</v>
      </c>
    </row>
    <row r="1368" spans="1:6" ht="15.75" hidden="1" customHeight="1">
      <c r="A1368" s="1">
        <v>1367</v>
      </c>
      <c r="B1368" s="1" t="s">
        <v>82</v>
      </c>
      <c r="C1368" s="18">
        <v>44075</v>
      </c>
      <c r="D1368" s="1">
        <v>20</v>
      </c>
      <c r="E1368" s="1" t="s">
        <v>103</v>
      </c>
      <c r="F1368" s="17">
        <v>44300</v>
      </c>
    </row>
    <row r="1369" spans="1:6" ht="15.75" hidden="1" customHeight="1">
      <c r="A1369" s="1">
        <v>1368</v>
      </c>
      <c r="B1369" s="1" t="s">
        <v>92</v>
      </c>
      <c r="C1369" s="18">
        <v>44075</v>
      </c>
      <c r="F1369" s="17"/>
    </row>
    <row r="1370" spans="1:6" ht="15.75" hidden="1" customHeight="1">
      <c r="A1370" s="1">
        <v>1369</v>
      </c>
      <c r="B1370" s="1" t="s">
        <v>90</v>
      </c>
      <c r="C1370" s="18">
        <v>44105</v>
      </c>
      <c r="D1370" s="1">
        <v>20</v>
      </c>
      <c r="E1370" s="1" t="s">
        <v>100</v>
      </c>
      <c r="F1370" s="17">
        <v>44133</v>
      </c>
    </row>
    <row r="1371" spans="1:6" ht="15.75" hidden="1" customHeight="1">
      <c r="A1371" s="1">
        <v>1370</v>
      </c>
      <c r="B1371" s="1" t="s">
        <v>15</v>
      </c>
      <c r="C1371" s="18">
        <v>44105</v>
      </c>
      <c r="D1371" s="1">
        <v>20</v>
      </c>
      <c r="E1371" s="1" t="s">
        <v>101</v>
      </c>
      <c r="F1371" s="21">
        <v>44253</v>
      </c>
    </row>
    <row r="1372" spans="1:6" ht="15.75" hidden="1" customHeight="1">
      <c r="A1372" s="1">
        <v>1371</v>
      </c>
      <c r="B1372" s="1" t="s">
        <v>22</v>
      </c>
      <c r="C1372" s="18">
        <v>44105</v>
      </c>
      <c r="F1372" s="17"/>
    </row>
    <row r="1373" spans="1:6" ht="15.75" hidden="1" customHeight="1">
      <c r="A1373" s="1">
        <v>1372</v>
      </c>
      <c r="B1373" s="1" t="s">
        <v>26</v>
      </c>
      <c r="C1373" s="18">
        <v>44105</v>
      </c>
      <c r="D1373" s="1">
        <v>20</v>
      </c>
      <c r="E1373" s="1" t="s">
        <v>98</v>
      </c>
      <c r="F1373" s="17">
        <v>44132</v>
      </c>
    </row>
    <row r="1374" spans="1:6" ht="15.75" customHeight="1">
      <c r="A1374" s="1">
        <v>1373</v>
      </c>
      <c r="B1374" s="1" t="s">
        <v>31</v>
      </c>
      <c r="C1374" s="18">
        <v>44105</v>
      </c>
      <c r="D1374" s="1">
        <v>20</v>
      </c>
      <c r="E1374" s="1" t="s">
        <v>99</v>
      </c>
      <c r="F1374" s="17">
        <v>44265</v>
      </c>
    </row>
    <row r="1375" spans="1:6" ht="15.75" hidden="1" customHeight="1">
      <c r="A1375" s="1">
        <v>1374</v>
      </c>
      <c r="B1375" s="1" t="s">
        <v>35</v>
      </c>
      <c r="C1375" s="18">
        <v>44105</v>
      </c>
      <c r="D1375" s="1">
        <v>20</v>
      </c>
      <c r="E1375" s="1" t="s">
        <v>98</v>
      </c>
      <c r="F1375" s="17">
        <v>44296</v>
      </c>
    </row>
    <row r="1376" spans="1:6" ht="15.75" hidden="1" customHeight="1">
      <c r="A1376" s="1">
        <v>1375</v>
      </c>
      <c r="B1376" s="1" t="s">
        <v>39</v>
      </c>
      <c r="C1376" s="18">
        <v>44105</v>
      </c>
      <c r="F1376" s="17"/>
    </row>
    <row r="1377" spans="1:6" ht="15.75" hidden="1" customHeight="1">
      <c r="A1377" s="1">
        <v>1376</v>
      </c>
      <c r="B1377" s="1" t="s">
        <v>42</v>
      </c>
      <c r="C1377" s="18">
        <v>44105</v>
      </c>
      <c r="D1377" s="1">
        <v>20</v>
      </c>
      <c r="E1377" s="20" t="s">
        <v>98</v>
      </c>
      <c r="F1377" s="21">
        <v>44296</v>
      </c>
    </row>
    <row r="1378" spans="1:6" ht="15.75" hidden="1" customHeight="1">
      <c r="A1378" s="1">
        <v>1377</v>
      </c>
      <c r="B1378" s="1" t="s">
        <v>45</v>
      </c>
      <c r="C1378" s="18">
        <v>44105</v>
      </c>
      <c r="F1378" s="17"/>
    </row>
    <row r="1379" spans="1:6" ht="15.75" hidden="1" customHeight="1">
      <c r="A1379" s="1">
        <v>1378</v>
      </c>
      <c r="B1379" s="1" t="s">
        <v>48</v>
      </c>
      <c r="C1379" s="18">
        <v>44105</v>
      </c>
      <c r="D1379" s="1">
        <v>20</v>
      </c>
      <c r="E1379" s="1" t="s">
        <v>99</v>
      </c>
      <c r="F1379" s="17">
        <v>44265</v>
      </c>
    </row>
    <row r="1380" spans="1:6" ht="15.75" hidden="1" customHeight="1">
      <c r="A1380" s="1">
        <v>1379</v>
      </c>
      <c r="B1380" s="1" t="s">
        <v>51</v>
      </c>
      <c r="C1380" s="18">
        <v>44105</v>
      </c>
      <c r="D1380" s="1">
        <v>20</v>
      </c>
      <c r="E1380" s="1" t="s">
        <v>102</v>
      </c>
      <c r="F1380" s="17">
        <v>44119</v>
      </c>
    </row>
    <row r="1381" spans="1:6" ht="15.75" hidden="1" customHeight="1">
      <c r="A1381" s="1">
        <v>1380</v>
      </c>
      <c r="B1381" s="1" t="s">
        <v>53</v>
      </c>
      <c r="C1381" s="18">
        <v>44105</v>
      </c>
      <c r="F1381" s="17"/>
    </row>
    <row r="1382" spans="1:6" ht="15.75" hidden="1" customHeight="1">
      <c r="A1382" s="1">
        <v>1381</v>
      </c>
      <c r="B1382" s="1" t="s">
        <v>55</v>
      </c>
      <c r="C1382" s="18">
        <v>44105</v>
      </c>
      <c r="D1382" s="1">
        <v>20</v>
      </c>
      <c r="E1382" s="1" t="s">
        <v>98</v>
      </c>
      <c r="F1382" s="17">
        <v>44263</v>
      </c>
    </row>
    <row r="1383" spans="1:6" ht="15.75" hidden="1" customHeight="1">
      <c r="A1383" s="1">
        <v>1382</v>
      </c>
      <c r="B1383" s="1" t="s">
        <v>57</v>
      </c>
      <c r="C1383" s="18">
        <v>44105</v>
      </c>
      <c r="F1383" s="17"/>
    </row>
    <row r="1384" spans="1:6" ht="15.75" hidden="1" customHeight="1">
      <c r="A1384" s="1">
        <v>1383</v>
      </c>
      <c r="B1384" s="1" t="s">
        <v>59</v>
      </c>
      <c r="C1384" s="18">
        <v>44105</v>
      </c>
      <c r="F1384" s="17"/>
    </row>
    <row r="1385" spans="1:6" ht="15.75" hidden="1" customHeight="1">
      <c r="A1385" s="1">
        <v>1384</v>
      </c>
      <c r="B1385" s="1" t="s">
        <v>62</v>
      </c>
      <c r="C1385" s="18">
        <v>44105</v>
      </c>
      <c r="F1385" s="17"/>
    </row>
    <row r="1386" spans="1:6" ht="15.75" hidden="1" customHeight="1">
      <c r="A1386" s="1">
        <v>1385</v>
      </c>
      <c r="B1386" s="1" t="s">
        <v>65</v>
      </c>
      <c r="C1386" s="18">
        <v>44105</v>
      </c>
      <c r="D1386" s="1">
        <v>20</v>
      </c>
      <c r="E1386" s="20" t="s">
        <v>98</v>
      </c>
      <c r="F1386" s="21">
        <v>44167</v>
      </c>
    </row>
    <row r="1387" spans="1:6" ht="15.75" hidden="1" customHeight="1">
      <c r="A1387" s="1">
        <v>1386</v>
      </c>
      <c r="B1387" s="1" t="s">
        <v>67</v>
      </c>
      <c r="C1387" s="18">
        <v>44105</v>
      </c>
      <c r="D1387" s="1">
        <v>0</v>
      </c>
      <c r="E1387" s="1" t="s">
        <v>94</v>
      </c>
      <c r="F1387" s="17"/>
    </row>
    <row r="1388" spans="1:6" ht="15.75" hidden="1" customHeight="1">
      <c r="A1388" s="1">
        <v>1387</v>
      </c>
      <c r="B1388" s="1" t="s">
        <v>70</v>
      </c>
      <c r="C1388" s="18">
        <v>44105</v>
      </c>
      <c r="D1388" s="19">
        <v>0</v>
      </c>
      <c r="E1388" s="19" t="s">
        <v>104</v>
      </c>
      <c r="F1388" s="21">
        <v>44821</v>
      </c>
    </row>
    <row r="1389" spans="1:6" ht="15.75" hidden="1" customHeight="1">
      <c r="A1389" s="1">
        <v>1388</v>
      </c>
      <c r="B1389" s="1" t="s">
        <v>73</v>
      </c>
      <c r="C1389" s="18">
        <v>44105</v>
      </c>
      <c r="F1389" s="17"/>
    </row>
    <row r="1390" spans="1:6" ht="15.75" hidden="1" customHeight="1">
      <c r="A1390" s="1">
        <v>1389</v>
      </c>
      <c r="B1390" s="1" t="s">
        <v>76</v>
      </c>
      <c r="C1390" s="18">
        <v>44105</v>
      </c>
      <c r="F1390" s="17"/>
    </row>
    <row r="1391" spans="1:6" ht="15.75" hidden="1" customHeight="1">
      <c r="A1391" s="1">
        <v>1390</v>
      </c>
      <c r="B1391" s="1" t="s">
        <v>79</v>
      </c>
      <c r="C1391" s="18">
        <v>44105</v>
      </c>
      <c r="D1391" s="1">
        <v>20</v>
      </c>
      <c r="E1391" s="1" t="s">
        <v>102</v>
      </c>
      <c r="F1391" s="17">
        <v>44119</v>
      </c>
    </row>
    <row r="1392" spans="1:6" ht="15.75" hidden="1" customHeight="1">
      <c r="A1392" s="1">
        <v>1391</v>
      </c>
      <c r="B1392" s="1" t="s">
        <v>82</v>
      </c>
      <c r="C1392" s="18">
        <v>44105</v>
      </c>
      <c r="F1392" s="17"/>
    </row>
    <row r="1393" spans="1:6" ht="15.75" hidden="1" customHeight="1">
      <c r="A1393" s="1">
        <v>1392</v>
      </c>
      <c r="B1393" s="1" t="s">
        <v>92</v>
      </c>
      <c r="C1393" s="18">
        <v>44105</v>
      </c>
      <c r="F1393" s="17"/>
    </row>
    <row r="1394" spans="1:6" ht="15.75" hidden="1" customHeight="1">
      <c r="A1394" s="1">
        <v>1393</v>
      </c>
      <c r="B1394" s="1" t="s">
        <v>90</v>
      </c>
      <c r="C1394" s="18">
        <v>44136</v>
      </c>
      <c r="D1394" s="1">
        <v>20</v>
      </c>
      <c r="E1394" s="1" t="s">
        <v>100</v>
      </c>
      <c r="F1394" s="17">
        <v>44133</v>
      </c>
    </row>
    <row r="1395" spans="1:6" ht="15.75" hidden="1" customHeight="1">
      <c r="A1395" s="1">
        <v>1394</v>
      </c>
      <c r="B1395" s="1" t="s">
        <v>15</v>
      </c>
      <c r="C1395" s="18">
        <v>44136</v>
      </c>
      <c r="D1395" s="1">
        <v>20</v>
      </c>
      <c r="E1395" s="1" t="s">
        <v>101</v>
      </c>
      <c r="F1395" s="21">
        <v>44253</v>
      </c>
    </row>
    <row r="1396" spans="1:6" ht="15.75" hidden="1" customHeight="1">
      <c r="A1396" s="1">
        <v>1395</v>
      </c>
      <c r="B1396" s="1" t="s">
        <v>22</v>
      </c>
      <c r="C1396" s="18">
        <v>44136</v>
      </c>
      <c r="F1396" s="17"/>
    </row>
    <row r="1397" spans="1:6" ht="15.75" hidden="1" customHeight="1">
      <c r="A1397" s="1">
        <v>1396</v>
      </c>
      <c r="B1397" s="1" t="s">
        <v>26</v>
      </c>
      <c r="C1397" s="18">
        <v>44136</v>
      </c>
      <c r="D1397" s="1">
        <v>20</v>
      </c>
      <c r="E1397" s="1" t="s">
        <v>105</v>
      </c>
      <c r="F1397" s="17">
        <v>44305</v>
      </c>
    </row>
    <row r="1398" spans="1:6" ht="15.75" customHeight="1">
      <c r="A1398" s="1">
        <v>1397</v>
      </c>
      <c r="B1398" s="1" t="s">
        <v>31</v>
      </c>
      <c r="C1398" s="18">
        <v>44136</v>
      </c>
      <c r="D1398" s="1">
        <v>20</v>
      </c>
      <c r="E1398" s="1" t="s">
        <v>99</v>
      </c>
      <c r="F1398" s="17">
        <v>44265</v>
      </c>
    </row>
    <row r="1399" spans="1:6" ht="15.75" hidden="1" customHeight="1">
      <c r="A1399" s="1">
        <v>1398</v>
      </c>
      <c r="B1399" s="1" t="s">
        <v>35</v>
      </c>
      <c r="C1399" s="18">
        <v>44136</v>
      </c>
      <c r="D1399" s="1">
        <v>20</v>
      </c>
      <c r="E1399" s="1" t="s">
        <v>98</v>
      </c>
      <c r="F1399" s="17">
        <v>44296</v>
      </c>
    </row>
    <row r="1400" spans="1:6" ht="15.75" hidden="1" customHeight="1">
      <c r="A1400" s="1">
        <v>1399</v>
      </c>
      <c r="B1400" s="1" t="s">
        <v>39</v>
      </c>
      <c r="C1400" s="18">
        <v>44136</v>
      </c>
      <c r="F1400" s="17"/>
    </row>
    <row r="1401" spans="1:6" ht="15.75" hidden="1" customHeight="1">
      <c r="A1401" s="1">
        <v>1400</v>
      </c>
      <c r="B1401" s="1" t="s">
        <v>42</v>
      </c>
      <c r="C1401" s="18">
        <v>44136</v>
      </c>
      <c r="D1401" s="1">
        <v>20</v>
      </c>
      <c r="E1401" s="20" t="s">
        <v>98</v>
      </c>
      <c r="F1401" s="21">
        <v>44296</v>
      </c>
    </row>
    <row r="1402" spans="1:6" ht="15.75" hidden="1" customHeight="1">
      <c r="A1402" s="1">
        <v>1401</v>
      </c>
      <c r="B1402" s="1" t="s">
        <v>45</v>
      </c>
      <c r="C1402" s="18">
        <v>44136</v>
      </c>
      <c r="F1402" s="17"/>
    </row>
    <row r="1403" spans="1:6" ht="15.75" hidden="1" customHeight="1">
      <c r="A1403" s="1">
        <v>1402</v>
      </c>
      <c r="B1403" s="1" t="s">
        <v>48</v>
      </c>
      <c r="C1403" s="18">
        <v>44136</v>
      </c>
      <c r="D1403" s="1">
        <v>20</v>
      </c>
      <c r="E1403" s="1" t="s">
        <v>99</v>
      </c>
      <c r="F1403" s="17">
        <v>44265</v>
      </c>
    </row>
    <row r="1404" spans="1:6" ht="15.75" hidden="1" customHeight="1">
      <c r="A1404" s="1">
        <v>1403</v>
      </c>
      <c r="B1404" s="1" t="s">
        <v>51</v>
      </c>
      <c r="C1404" s="18">
        <v>44136</v>
      </c>
      <c r="D1404" s="1">
        <v>20</v>
      </c>
      <c r="E1404" s="1" t="s">
        <v>102</v>
      </c>
      <c r="F1404" s="17">
        <v>44119</v>
      </c>
    </row>
    <row r="1405" spans="1:6" ht="15.75" hidden="1" customHeight="1">
      <c r="A1405" s="1">
        <v>1404</v>
      </c>
      <c r="B1405" s="1" t="s">
        <v>53</v>
      </c>
      <c r="C1405" s="18">
        <v>44136</v>
      </c>
      <c r="F1405" s="17"/>
    </row>
    <row r="1406" spans="1:6" ht="15.75" hidden="1" customHeight="1">
      <c r="A1406" s="1">
        <v>1405</v>
      </c>
      <c r="B1406" s="1" t="s">
        <v>55</v>
      </c>
      <c r="C1406" s="18">
        <v>44136</v>
      </c>
      <c r="D1406" s="1">
        <v>20</v>
      </c>
      <c r="E1406" s="1" t="s">
        <v>98</v>
      </c>
      <c r="F1406" s="17">
        <v>44263</v>
      </c>
    </row>
    <row r="1407" spans="1:6" ht="15.75" hidden="1" customHeight="1">
      <c r="A1407" s="1">
        <v>1406</v>
      </c>
      <c r="B1407" s="1" t="s">
        <v>57</v>
      </c>
      <c r="C1407" s="18">
        <v>44136</v>
      </c>
      <c r="F1407" s="17"/>
    </row>
    <row r="1408" spans="1:6" ht="15.75" hidden="1" customHeight="1">
      <c r="A1408" s="1">
        <v>1407</v>
      </c>
      <c r="B1408" s="1" t="s">
        <v>59</v>
      </c>
      <c r="C1408" s="18">
        <v>44136</v>
      </c>
      <c r="F1408" s="17"/>
    </row>
    <row r="1409" spans="1:6" ht="15.75" hidden="1" customHeight="1">
      <c r="A1409" s="1">
        <v>1408</v>
      </c>
      <c r="B1409" s="1" t="s">
        <v>62</v>
      </c>
      <c r="C1409" s="18">
        <v>44136</v>
      </c>
      <c r="F1409" s="17"/>
    </row>
    <row r="1410" spans="1:6" ht="15.75" hidden="1" customHeight="1">
      <c r="A1410" s="1">
        <v>1409</v>
      </c>
      <c r="B1410" s="1" t="s">
        <v>65</v>
      </c>
      <c r="C1410" s="18">
        <v>44136</v>
      </c>
      <c r="D1410" s="1">
        <v>20</v>
      </c>
      <c r="E1410" s="20" t="s">
        <v>98</v>
      </c>
      <c r="F1410" s="21">
        <v>44167</v>
      </c>
    </row>
    <row r="1411" spans="1:6" ht="15.75" hidden="1" customHeight="1">
      <c r="A1411" s="1">
        <v>1410</v>
      </c>
      <c r="B1411" s="1" t="s">
        <v>67</v>
      </c>
      <c r="C1411" s="18">
        <v>44136</v>
      </c>
      <c r="D1411" s="1">
        <v>0</v>
      </c>
      <c r="E1411" s="1" t="s">
        <v>94</v>
      </c>
      <c r="F1411" s="17"/>
    </row>
    <row r="1412" spans="1:6" ht="15.75" hidden="1" customHeight="1">
      <c r="A1412" s="1">
        <v>1411</v>
      </c>
      <c r="B1412" s="1" t="s">
        <v>70</v>
      </c>
      <c r="C1412" s="18">
        <v>44136</v>
      </c>
      <c r="D1412" s="19">
        <v>0</v>
      </c>
      <c r="E1412" s="19" t="s">
        <v>104</v>
      </c>
      <c r="F1412" s="21">
        <v>44821</v>
      </c>
    </row>
    <row r="1413" spans="1:6" ht="15.75" hidden="1" customHeight="1">
      <c r="A1413" s="1">
        <v>1412</v>
      </c>
      <c r="B1413" s="1" t="s">
        <v>73</v>
      </c>
      <c r="C1413" s="18">
        <v>44136</v>
      </c>
      <c r="F1413" s="17"/>
    </row>
    <row r="1414" spans="1:6" ht="15.75" hidden="1" customHeight="1">
      <c r="A1414" s="1">
        <v>1413</v>
      </c>
      <c r="B1414" s="1" t="s">
        <v>76</v>
      </c>
      <c r="C1414" s="18">
        <v>44136</v>
      </c>
      <c r="F1414" s="17"/>
    </row>
    <row r="1415" spans="1:6" ht="15.75" hidden="1" customHeight="1">
      <c r="A1415" s="1">
        <v>1414</v>
      </c>
      <c r="B1415" s="1" t="s">
        <v>79</v>
      </c>
      <c r="C1415" s="18">
        <v>44136</v>
      </c>
      <c r="D1415" s="1">
        <v>20</v>
      </c>
      <c r="E1415" s="1" t="s">
        <v>102</v>
      </c>
      <c r="F1415" s="17">
        <v>44119</v>
      </c>
    </row>
    <row r="1416" spans="1:6" ht="15.75" hidden="1" customHeight="1">
      <c r="A1416" s="1">
        <v>1415</v>
      </c>
      <c r="B1416" s="1" t="s">
        <v>82</v>
      </c>
      <c r="C1416" s="18">
        <v>44136</v>
      </c>
      <c r="F1416" s="17"/>
    </row>
    <row r="1417" spans="1:6" ht="15.75" hidden="1" customHeight="1">
      <c r="A1417" s="1">
        <v>1416</v>
      </c>
      <c r="B1417" s="1" t="s">
        <v>92</v>
      </c>
      <c r="C1417" s="18">
        <v>44136</v>
      </c>
      <c r="F1417" s="17"/>
    </row>
    <row r="1418" spans="1:6" ht="15.75" hidden="1" customHeight="1">
      <c r="A1418" s="1">
        <v>1417</v>
      </c>
      <c r="B1418" s="1" t="s">
        <v>90</v>
      </c>
      <c r="C1418" s="18">
        <v>44166</v>
      </c>
      <c r="D1418" s="1">
        <v>20</v>
      </c>
      <c r="E1418" s="1" t="s">
        <v>106</v>
      </c>
      <c r="F1418" s="17">
        <v>44329</v>
      </c>
    </row>
    <row r="1419" spans="1:6" ht="15.75" hidden="1" customHeight="1">
      <c r="A1419" s="1">
        <v>1418</v>
      </c>
      <c r="B1419" s="1" t="s">
        <v>15</v>
      </c>
      <c r="C1419" s="18">
        <v>44166</v>
      </c>
      <c r="D1419" s="1">
        <v>20</v>
      </c>
      <c r="E1419" s="1" t="s">
        <v>101</v>
      </c>
      <c r="F1419" s="21">
        <v>44253</v>
      </c>
    </row>
    <row r="1420" spans="1:6" ht="15.75" hidden="1" customHeight="1">
      <c r="A1420" s="1">
        <v>1419</v>
      </c>
      <c r="B1420" s="1" t="s">
        <v>22</v>
      </c>
      <c r="C1420" s="18">
        <v>44166</v>
      </c>
      <c r="F1420" s="17"/>
    </row>
    <row r="1421" spans="1:6" ht="15.75" hidden="1" customHeight="1">
      <c r="A1421" s="1">
        <v>1420</v>
      </c>
      <c r="B1421" s="1" t="s">
        <v>26</v>
      </c>
      <c r="C1421" s="18">
        <v>44166</v>
      </c>
      <c r="D1421" s="1">
        <v>20</v>
      </c>
      <c r="E1421" s="1" t="s">
        <v>105</v>
      </c>
      <c r="F1421" s="17">
        <v>44305</v>
      </c>
    </row>
    <row r="1422" spans="1:6" ht="15.75" customHeight="1">
      <c r="A1422" s="1">
        <v>1421</v>
      </c>
      <c r="B1422" s="1" t="s">
        <v>31</v>
      </c>
      <c r="C1422" s="18">
        <v>44166</v>
      </c>
      <c r="D1422" s="1">
        <v>20</v>
      </c>
      <c r="E1422" s="1" t="s">
        <v>99</v>
      </c>
      <c r="F1422" s="17">
        <v>44265</v>
      </c>
    </row>
    <row r="1423" spans="1:6" ht="15.75" hidden="1" customHeight="1">
      <c r="A1423" s="1">
        <v>1422</v>
      </c>
      <c r="B1423" s="1" t="s">
        <v>35</v>
      </c>
      <c r="C1423" s="18">
        <v>44166</v>
      </c>
      <c r="D1423" s="1">
        <v>20</v>
      </c>
      <c r="E1423" s="1" t="s">
        <v>98</v>
      </c>
      <c r="F1423" s="17">
        <v>44296</v>
      </c>
    </row>
    <row r="1424" spans="1:6" ht="15.75" hidden="1" customHeight="1">
      <c r="A1424" s="1">
        <v>1423</v>
      </c>
      <c r="B1424" s="1" t="s">
        <v>39</v>
      </c>
      <c r="C1424" s="18">
        <v>44166</v>
      </c>
      <c r="F1424" s="17"/>
    </row>
    <row r="1425" spans="1:6" ht="15.75" hidden="1" customHeight="1">
      <c r="A1425" s="1">
        <v>1424</v>
      </c>
      <c r="B1425" s="1" t="s">
        <v>42</v>
      </c>
      <c r="C1425" s="18">
        <v>44166</v>
      </c>
      <c r="D1425" s="1">
        <v>20</v>
      </c>
      <c r="E1425" s="20" t="s">
        <v>98</v>
      </c>
      <c r="F1425" s="21">
        <v>44296</v>
      </c>
    </row>
    <row r="1426" spans="1:6" ht="15.75" hidden="1" customHeight="1">
      <c r="A1426" s="1">
        <v>1425</v>
      </c>
      <c r="B1426" s="1" t="s">
        <v>45</v>
      </c>
      <c r="C1426" s="18">
        <v>44166</v>
      </c>
      <c r="F1426" s="17"/>
    </row>
    <row r="1427" spans="1:6" ht="15.75" hidden="1" customHeight="1">
      <c r="A1427" s="1">
        <v>1426</v>
      </c>
      <c r="B1427" s="1" t="s">
        <v>48</v>
      </c>
      <c r="C1427" s="18">
        <v>44166</v>
      </c>
      <c r="D1427" s="1">
        <v>20</v>
      </c>
      <c r="E1427" s="1" t="s">
        <v>99</v>
      </c>
      <c r="F1427" s="17">
        <v>44265</v>
      </c>
    </row>
    <row r="1428" spans="1:6" ht="15.75" hidden="1" customHeight="1">
      <c r="A1428" s="1">
        <v>1427</v>
      </c>
      <c r="B1428" s="1" t="s">
        <v>51</v>
      </c>
      <c r="C1428" s="18">
        <v>44166</v>
      </c>
      <c r="D1428" s="1">
        <v>20</v>
      </c>
      <c r="E1428" s="1" t="s">
        <v>102</v>
      </c>
      <c r="F1428" s="17">
        <v>44119</v>
      </c>
    </row>
    <row r="1429" spans="1:6" ht="15.75" hidden="1" customHeight="1">
      <c r="A1429" s="1">
        <v>1428</v>
      </c>
      <c r="B1429" s="1" t="s">
        <v>53</v>
      </c>
      <c r="C1429" s="18">
        <v>44166</v>
      </c>
      <c r="F1429" s="17"/>
    </row>
    <row r="1430" spans="1:6" ht="15.75" hidden="1" customHeight="1">
      <c r="A1430" s="1">
        <v>1429</v>
      </c>
      <c r="B1430" s="1" t="s">
        <v>55</v>
      </c>
      <c r="C1430" s="18">
        <v>44166</v>
      </c>
      <c r="D1430" s="1">
        <v>20</v>
      </c>
      <c r="E1430" s="1" t="s">
        <v>98</v>
      </c>
      <c r="F1430" s="17">
        <v>44263</v>
      </c>
    </row>
    <row r="1431" spans="1:6" ht="15.75" hidden="1" customHeight="1">
      <c r="A1431" s="1">
        <v>1430</v>
      </c>
      <c r="B1431" s="1" t="s">
        <v>57</v>
      </c>
      <c r="C1431" s="18">
        <v>44166</v>
      </c>
      <c r="F1431" s="17"/>
    </row>
    <row r="1432" spans="1:6" ht="15.75" hidden="1" customHeight="1">
      <c r="A1432" s="1">
        <v>1431</v>
      </c>
      <c r="B1432" s="1" t="s">
        <v>59</v>
      </c>
      <c r="C1432" s="18">
        <v>44166</v>
      </c>
      <c r="F1432" s="17"/>
    </row>
    <row r="1433" spans="1:6" ht="15.75" hidden="1" customHeight="1">
      <c r="A1433" s="1">
        <v>1432</v>
      </c>
      <c r="B1433" s="1" t="s">
        <v>62</v>
      </c>
      <c r="C1433" s="18">
        <v>44166</v>
      </c>
      <c r="F1433" s="17"/>
    </row>
    <row r="1434" spans="1:6" ht="15.75" hidden="1" customHeight="1">
      <c r="A1434" s="1">
        <v>1433</v>
      </c>
      <c r="B1434" s="1" t="s">
        <v>65</v>
      </c>
      <c r="C1434" s="18">
        <v>44166</v>
      </c>
      <c r="D1434" s="1">
        <v>20</v>
      </c>
      <c r="E1434" s="20" t="s">
        <v>98</v>
      </c>
      <c r="F1434" s="21">
        <v>44167</v>
      </c>
    </row>
    <row r="1435" spans="1:6" ht="15.75" hidden="1" customHeight="1">
      <c r="A1435" s="1">
        <v>1434</v>
      </c>
      <c r="B1435" s="1" t="s">
        <v>67</v>
      </c>
      <c r="C1435" s="18">
        <v>44166</v>
      </c>
      <c r="D1435" s="1">
        <v>0</v>
      </c>
      <c r="E1435" s="1" t="s">
        <v>94</v>
      </c>
      <c r="F1435" s="17"/>
    </row>
    <row r="1436" spans="1:6" ht="15.75" hidden="1" customHeight="1">
      <c r="A1436" s="1">
        <v>1435</v>
      </c>
      <c r="B1436" s="1" t="s">
        <v>70</v>
      </c>
      <c r="C1436" s="18">
        <v>44166</v>
      </c>
      <c r="D1436" s="19">
        <v>0</v>
      </c>
      <c r="E1436" s="19" t="s">
        <v>104</v>
      </c>
      <c r="F1436" s="21">
        <v>44821</v>
      </c>
    </row>
    <row r="1437" spans="1:6" ht="15.75" hidden="1" customHeight="1">
      <c r="A1437" s="1">
        <v>1436</v>
      </c>
      <c r="B1437" s="1" t="s">
        <v>73</v>
      </c>
      <c r="C1437" s="18">
        <v>44166</v>
      </c>
      <c r="F1437" s="17"/>
    </row>
    <row r="1438" spans="1:6" ht="15.75" hidden="1" customHeight="1">
      <c r="A1438" s="1">
        <v>1437</v>
      </c>
      <c r="B1438" s="1" t="s">
        <v>76</v>
      </c>
      <c r="C1438" s="18">
        <v>44166</v>
      </c>
      <c r="F1438" s="17"/>
    </row>
    <row r="1439" spans="1:6" ht="15.75" hidden="1" customHeight="1">
      <c r="A1439" s="1">
        <v>1438</v>
      </c>
      <c r="B1439" s="1" t="s">
        <v>79</v>
      </c>
      <c r="C1439" s="18">
        <v>44166</v>
      </c>
      <c r="D1439" s="1">
        <v>20</v>
      </c>
      <c r="E1439" s="1" t="s">
        <v>102</v>
      </c>
      <c r="F1439" s="17">
        <v>44119</v>
      </c>
    </row>
    <row r="1440" spans="1:6" ht="15.75" hidden="1" customHeight="1">
      <c r="A1440" s="1">
        <v>1439</v>
      </c>
      <c r="B1440" s="1" t="s">
        <v>82</v>
      </c>
      <c r="C1440" s="18">
        <v>44166</v>
      </c>
      <c r="F1440" s="17"/>
    </row>
    <row r="1441" spans="1:6" ht="15.75" hidden="1" customHeight="1">
      <c r="A1441" s="1">
        <v>1440</v>
      </c>
      <c r="B1441" s="1" t="s">
        <v>92</v>
      </c>
      <c r="C1441" s="18">
        <v>44166</v>
      </c>
      <c r="F1441" s="17"/>
    </row>
    <row r="1442" spans="1:6" ht="15.75" hidden="1" customHeight="1">
      <c r="A1442" s="1">
        <v>1441</v>
      </c>
      <c r="B1442" s="1" t="s">
        <v>90</v>
      </c>
      <c r="C1442" s="18">
        <v>44197</v>
      </c>
      <c r="D1442" s="1">
        <v>20</v>
      </c>
      <c r="E1442" s="1" t="s">
        <v>106</v>
      </c>
      <c r="F1442" s="17">
        <v>44329</v>
      </c>
    </row>
    <row r="1443" spans="1:6" ht="15.75" hidden="1" customHeight="1">
      <c r="A1443" s="1">
        <v>1442</v>
      </c>
      <c r="B1443" s="1" t="s">
        <v>15</v>
      </c>
      <c r="C1443" s="18">
        <v>44197</v>
      </c>
      <c r="D1443" s="1">
        <v>20</v>
      </c>
      <c r="E1443" s="1" t="s">
        <v>101</v>
      </c>
      <c r="F1443" s="21">
        <v>44253</v>
      </c>
    </row>
    <row r="1444" spans="1:6" ht="15.75" hidden="1" customHeight="1">
      <c r="A1444" s="1">
        <v>1443</v>
      </c>
      <c r="B1444" s="1" t="s">
        <v>22</v>
      </c>
      <c r="C1444" s="18">
        <v>44197</v>
      </c>
      <c r="F1444" s="17"/>
    </row>
    <row r="1445" spans="1:6" ht="15.75" hidden="1" customHeight="1">
      <c r="A1445" s="1">
        <v>1444</v>
      </c>
      <c r="B1445" s="1" t="s">
        <v>26</v>
      </c>
      <c r="C1445" s="18">
        <v>44197</v>
      </c>
      <c r="D1445" s="1">
        <v>20</v>
      </c>
      <c r="E1445" s="1" t="s">
        <v>105</v>
      </c>
      <c r="F1445" s="17">
        <v>44305</v>
      </c>
    </row>
    <row r="1446" spans="1:6" ht="15.75" customHeight="1">
      <c r="A1446" s="1">
        <v>1445</v>
      </c>
      <c r="B1446" s="1" t="s">
        <v>31</v>
      </c>
      <c r="C1446" s="18">
        <v>44197</v>
      </c>
      <c r="D1446" s="1">
        <v>20</v>
      </c>
      <c r="E1446" s="1" t="s">
        <v>99</v>
      </c>
      <c r="F1446" s="17">
        <v>44265</v>
      </c>
    </row>
    <row r="1447" spans="1:6" ht="15.75" hidden="1" customHeight="1">
      <c r="A1447" s="1">
        <v>1446</v>
      </c>
      <c r="B1447" s="1" t="s">
        <v>35</v>
      </c>
      <c r="C1447" s="18">
        <v>44197</v>
      </c>
      <c r="D1447" s="1">
        <v>20</v>
      </c>
      <c r="E1447" s="1" t="s">
        <v>98</v>
      </c>
      <c r="F1447" s="17">
        <v>44296</v>
      </c>
    </row>
    <row r="1448" spans="1:6" ht="15.75" hidden="1" customHeight="1">
      <c r="A1448" s="1">
        <v>1447</v>
      </c>
      <c r="B1448" s="1" t="s">
        <v>39</v>
      </c>
      <c r="C1448" s="18">
        <v>44197</v>
      </c>
      <c r="F1448" s="17"/>
    </row>
    <row r="1449" spans="1:6" ht="15.75" hidden="1" customHeight="1">
      <c r="A1449" s="1">
        <v>1448</v>
      </c>
      <c r="B1449" s="1" t="s">
        <v>42</v>
      </c>
      <c r="C1449" s="18">
        <v>44197</v>
      </c>
      <c r="D1449" s="1">
        <v>20</v>
      </c>
      <c r="E1449" s="20" t="s">
        <v>98</v>
      </c>
      <c r="F1449" s="21">
        <v>44296</v>
      </c>
    </row>
    <row r="1450" spans="1:6" ht="15.75" hidden="1" customHeight="1">
      <c r="A1450" s="1">
        <v>1449</v>
      </c>
      <c r="B1450" s="1" t="s">
        <v>45</v>
      </c>
      <c r="C1450" s="18">
        <v>44197</v>
      </c>
      <c r="F1450" s="17"/>
    </row>
    <row r="1451" spans="1:6" ht="15.75" hidden="1" customHeight="1">
      <c r="A1451" s="1">
        <v>1450</v>
      </c>
      <c r="B1451" s="1" t="s">
        <v>48</v>
      </c>
      <c r="C1451" s="18">
        <v>44197</v>
      </c>
      <c r="D1451" s="1">
        <v>20</v>
      </c>
      <c r="E1451" s="1" t="s">
        <v>99</v>
      </c>
      <c r="F1451" s="17">
        <v>44265</v>
      </c>
    </row>
    <row r="1452" spans="1:6" ht="15.75" hidden="1" customHeight="1">
      <c r="A1452" s="1">
        <v>1451</v>
      </c>
      <c r="B1452" s="1" t="s">
        <v>51</v>
      </c>
      <c r="C1452" s="18">
        <v>44197</v>
      </c>
      <c r="D1452" s="1">
        <v>20</v>
      </c>
      <c r="E1452" s="1" t="s">
        <v>103</v>
      </c>
      <c r="F1452" s="17">
        <v>44300</v>
      </c>
    </row>
    <row r="1453" spans="1:6" ht="15.75" hidden="1" customHeight="1">
      <c r="A1453" s="1">
        <v>1452</v>
      </c>
      <c r="B1453" s="1" t="s">
        <v>53</v>
      </c>
      <c r="C1453" s="18">
        <v>44197</v>
      </c>
      <c r="F1453" s="17"/>
    </row>
    <row r="1454" spans="1:6" ht="15.75" hidden="1" customHeight="1">
      <c r="A1454" s="1">
        <v>1453</v>
      </c>
      <c r="B1454" s="1" t="s">
        <v>55</v>
      </c>
      <c r="C1454" s="18">
        <v>44197</v>
      </c>
      <c r="D1454" s="1">
        <v>20</v>
      </c>
      <c r="E1454" s="1" t="s">
        <v>98</v>
      </c>
      <c r="F1454" s="17">
        <v>44263</v>
      </c>
    </row>
    <row r="1455" spans="1:6" ht="15.75" hidden="1" customHeight="1">
      <c r="A1455" s="1">
        <v>1454</v>
      </c>
      <c r="B1455" s="1" t="s">
        <v>57</v>
      </c>
      <c r="C1455" s="18">
        <v>44197</v>
      </c>
      <c r="F1455" s="17"/>
    </row>
    <row r="1456" spans="1:6" ht="15.75" hidden="1" customHeight="1">
      <c r="A1456" s="1">
        <v>1455</v>
      </c>
      <c r="B1456" s="1" t="s">
        <v>59</v>
      </c>
      <c r="C1456" s="18">
        <v>44197</v>
      </c>
      <c r="F1456" s="17"/>
    </row>
    <row r="1457" spans="1:6" ht="15.75" hidden="1" customHeight="1">
      <c r="A1457" s="1">
        <v>1456</v>
      </c>
      <c r="B1457" s="1" t="s">
        <v>62</v>
      </c>
      <c r="C1457" s="18">
        <v>44197</v>
      </c>
      <c r="F1457" s="17"/>
    </row>
    <row r="1458" spans="1:6" ht="15.75" hidden="1" customHeight="1">
      <c r="A1458" s="1">
        <v>1457</v>
      </c>
      <c r="B1458" s="1" t="s">
        <v>65</v>
      </c>
      <c r="C1458" s="18">
        <v>44197</v>
      </c>
      <c r="D1458" s="1">
        <v>20</v>
      </c>
      <c r="E1458" s="20" t="s">
        <v>98</v>
      </c>
      <c r="F1458" s="21">
        <v>44167</v>
      </c>
    </row>
    <row r="1459" spans="1:6" ht="15.75" hidden="1" customHeight="1">
      <c r="A1459" s="1">
        <v>1458</v>
      </c>
      <c r="B1459" s="1" t="s">
        <v>67</v>
      </c>
      <c r="C1459" s="18">
        <v>44197</v>
      </c>
      <c r="D1459" s="1">
        <v>0</v>
      </c>
      <c r="E1459" s="1" t="s">
        <v>94</v>
      </c>
      <c r="F1459" s="17"/>
    </row>
    <row r="1460" spans="1:6" ht="15.75" hidden="1" customHeight="1">
      <c r="A1460" s="1">
        <v>1459</v>
      </c>
      <c r="B1460" s="1" t="s">
        <v>70</v>
      </c>
      <c r="C1460" s="18">
        <v>44197</v>
      </c>
      <c r="D1460" s="19">
        <v>0</v>
      </c>
      <c r="E1460" s="19" t="s">
        <v>104</v>
      </c>
      <c r="F1460" s="21">
        <v>44821</v>
      </c>
    </row>
    <row r="1461" spans="1:6" ht="15.75" hidden="1" customHeight="1">
      <c r="A1461" s="1">
        <v>1460</v>
      </c>
      <c r="B1461" s="1" t="s">
        <v>73</v>
      </c>
      <c r="C1461" s="18">
        <v>44197</v>
      </c>
      <c r="F1461" s="17"/>
    </row>
    <row r="1462" spans="1:6" ht="15.75" hidden="1" customHeight="1">
      <c r="A1462" s="1">
        <v>1461</v>
      </c>
      <c r="B1462" s="1" t="s">
        <v>76</v>
      </c>
      <c r="C1462" s="18">
        <v>44197</v>
      </c>
      <c r="F1462" s="17"/>
    </row>
    <row r="1463" spans="1:6" ht="15.75" hidden="1" customHeight="1">
      <c r="A1463" s="1">
        <v>1462</v>
      </c>
      <c r="B1463" s="1" t="s">
        <v>79</v>
      </c>
      <c r="C1463" s="18">
        <v>44197</v>
      </c>
      <c r="D1463" s="1">
        <v>20</v>
      </c>
      <c r="E1463" s="1" t="s">
        <v>103</v>
      </c>
      <c r="F1463" s="17">
        <v>44300</v>
      </c>
    </row>
    <row r="1464" spans="1:6" ht="15.75" hidden="1" customHeight="1">
      <c r="A1464" s="1">
        <v>1463</v>
      </c>
      <c r="B1464" s="1" t="s">
        <v>82</v>
      </c>
      <c r="C1464" s="18">
        <v>44197</v>
      </c>
      <c r="F1464" s="17"/>
    </row>
    <row r="1465" spans="1:6" ht="15.75" hidden="1" customHeight="1">
      <c r="A1465" s="1">
        <v>1464</v>
      </c>
      <c r="B1465" s="1" t="s">
        <v>92</v>
      </c>
      <c r="C1465" s="18">
        <v>44197</v>
      </c>
      <c r="F1465" s="17"/>
    </row>
    <row r="1466" spans="1:6" ht="15.75" hidden="1" customHeight="1">
      <c r="A1466" s="1">
        <v>1465</v>
      </c>
      <c r="B1466" s="1" t="s">
        <v>90</v>
      </c>
      <c r="C1466" s="18">
        <v>44228</v>
      </c>
      <c r="D1466" s="1">
        <v>20</v>
      </c>
      <c r="E1466" s="1" t="s">
        <v>106</v>
      </c>
      <c r="F1466" s="17">
        <v>44329</v>
      </c>
    </row>
    <row r="1467" spans="1:6" ht="15.75" hidden="1" customHeight="1">
      <c r="A1467" s="1">
        <v>1466</v>
      </c>
      <c r="B1467" s="1" t="s">
        <v>15</v>
      </c>
      <c r="C1467" s="18">
        <v>44228</v>
      </c>
      <c r="D1467" s="1">
        <v>20</v>
      </c>
      <c r="E1467" s="1" t="s">
        <v>101</v>
      </c>
      <c r="F1467" s="21">
        <v>44253</v>
      </c>
    </row>
    <row r="1468" spans="1:6" ht="15.75" hidden="1" customHeight="1">
      <c r="A1468" s="1">
        <v>1467</v>
      </c>
      <c r="B1468" s="1" t="s">
        <v>22</v>
      </c>
      <c r="C1468" s="18">
        <v>44228</v>
      </c>
      <c r="F1468" s="17"/>
    </row>
    <row r="1469" spans="1:6" ht="15.75" hidden="1" customHeight="1">
      <c r="A1469" s="1">
        <v>1468</v>
      </c>
      <c r="B1469" s="1" t="s">
        <v>26</v>
      </c>
      <c r="C1469" s="18">
        <v>44228</v>
      </c>
      <c r="D1469" s="1">
        <v>20</v>
      </c>
      <c r="E1469" s="1" t="s">
        <v>105</v>
      </c>
      <c r="F1469" s="17">
        <v>44305</v>
      </c>
    </row>
    <row r="1470" spans="1:6" ht="15.75" customHeight="1">
      <c r="A1470" s="1">
        <v>1469</v>
      </c>
      <c r="B1470" s="1" t="s">
        <v>31</v>
      </c>
      <c r="C1470" s="18">
        <v>44228</v>
      </c>
      <c r="D1470" s="1">
        <v>20</v>
      </c>
      <c r="E1470" s="1" t="s">
        <v>99</v>
      </c>
      <c r="F1470" s="17">
        <v>44265</v>
      </c>
    </row>
    <row r="1471" spans="1:6" ht="15.75" hidden="1" customHeight="1">
      <c r="A1471" s="1">
        <v>1470</v>
      </c>
      <c r="B1471" s="1" t="s">
        <v>35</v>
      </c>
      <c r="C1471" s="18">
        <v>44228</v>
      </c>
      <c r="D1471" s="1">
        <v>20</v>
      </c>
      <c r="E1471" s="1" t="s">
        <v>98</v>
      </c>
      <c r="F1471" s="17">
        <v>44296</v>
      </c>
    </row>
    <row r="1472" spans="1:6" ht="15.75" hidden="1" customHeight="1">
      <c r="A1472" s="1">
        <v>1471</v>
      </c>
      <c r="B1472" s="1" t="s">
        <v>39</v>
      </c>
      <c r="C1472" s="18">
        <v>44228</v>
      </c>
      <c r="F1472" s="17"/>
    </row>
    <row r="1473" spans="1:6" ht="15.75" hidden="1" customHeight="1">
      <c r="A1473" s="1">
        <v>1472</v>
      </c>
      <c r="B1473" s="1" t="s">
        <v>42</v>
      </c>
      <c r="C1473" s="18">
        <v>44228</v>
      </c>
      <c r="D1473" s="1">
        <v>20</v>
      </c>
      <c r="E1473" s="20" t="s">
        <v>98</v>
      </c>
      <c r="F1473" s="21">
        <v>44296</v>
      </c>
    </row>
    <row r="1474" spans="1:6" ht="15.75" hidden="1" customHeight="1">
      <c r="A1474" s="1">
        <v>1473</v>
      </c>
      <c r="B1474" s="1" t="s">
        <v>45</v>
      </c>
      <c r="C1474" s="18">
        <v>44228</v>
      </c>
      <c r="F1474" s="17"/>
    </row>
    <row r="1475" spans="1:6" ht="15.75" hidden="1" customHeight="1">
      <c r="A1475" s="1">
        <v>1474</v>
      </c>
      <c r="B1475" s="1" t="s">
        <v>48</v>
      </c>
      <c r="C1475" s="18">
        <v>44228</v>
      </c>
      <c r="D1475" s="1">
        <v>20</v>
      </c>
      <c r="E1475" s="1" t="s">
        <v>99</v>
      </c>
      <c r="F1475" s="17">
        <v>44265</v>
      </c>
    </row>
    <row r="1476" spans="1:6" ht="15.75" hidden="1" customHeight="1">
      <c r="A1476" s="1">
        <v>1475</v>
      </c>
      <c r="B1476" s="1" t="s">
        <v>51</v>
      </c>
      <c r="C1476" s="18">
        <v>44228</v>
      </c>
      <c r="D1476" s="1">
        <v>20</v>
      </c>
      <c r="E1476" s="1" t="s">
        <v>103</v>
      </c>
      <c r="F1476" s="17">
        <v>44300</v>
      </c>
    </row>
    <row r="1477" spans="1:6" ht="15.75" hidden="1" customHeight="1">
      <c r="A1477" s="1">
        <v>1476</v>
      </c>
      <c r="B1477" s="1" t="s">
        <v>53</v>
      </c>
      <c r="C1477" s="18">
        <v>44228</v>
      </c>
      <c r="F1477" s="17"/>
    </row>
    <row r="1478" spans="1:6" ht="15.75" hidden="1" customHeight="1">
      <c r="A1478" s="1">
        <v>1477</v>
      </c>
      <c r="B1478" s="1" t="s">
        <v>55</v>
      </c>
      <c r="C1478" s="18">
        <v>44228</v>
      </c>
      <c r="D1478" s="1">
        <v>20</v>
      </c>
      <c r="E1478" s="1" t="s">
        <v>98</v>
      </c>
      <c r="F1478" s="17">
        <v>44263</v>
      </c>
    </row>
    <row r="1479" spans="1:6" ht="15.75" hidden="1" customHeight="1">
      <c r="A1479" s="1">
        <v>1478</v>
      </c>
      <c r="B1479" s="1" t="s">
        <v>57</v>
      </c>
      <c r="C1479" s="18">
        <v>44228</v>
      </c>
      <c r="F1479" s="17"/>
    </row>
    <row r="1480" spans="1:6" ht="15.75" hidden="1" customHeight="1">
      <c r="A1480" s="1">
        <v>1479</v>
      </c>
      <c r="B1480" s="1" t="s">
        <v>59</v>
      </c>
      <c r="C1480" s="18">
        <v>44228</v>
      </c>
      <c r="F1480" s="17"/>
    </row>
    <row r="1481" spans="1:6" ht="15.75" hidden="1" customHeight="1">
      <c r="A1481" s="1">
        <v>1480</v>
      </c>
      <c r="B1481" s="1" t="s">
        <v>62</v>
      </c>
      <c r="C1481" s="18">
        <v>44228</v>
      </c>
      <c r="F1481" s="17"/>
    </row>
    <row r="1482" spans="1:6" ht="15.75" hidden="1" customHeight="1">
      <c r="A1482" s="1">
        <v>1481</v>
      </c>
      <c r="B1482" s="1" t="s">
        <v>65</v>
      </c>
      <c r="C1482" s="18">
        <v>44228</v>
      </c>
      <c r="D1482" s="1">
        <v>20</v>
      </c>
      <c r="E1482" s="20" t="s">
        <v>98</v>
      </c>
      <c r="F1482" s="17">
        <v>44305</v>
      </c>
    </row>
    <row r="1483" spans="1:6" ht="15.75" hidden="1" customHeight="1">
      <c r="A1483" s="1">
        <v>1482</v>
      </c>
      <c r="B1483" s="1" t="s">
        <v>67</v>
      </c>
      <c r="C1483" s="18">
        <v>44228</v>
      </c>
      <c r="D1483" s="1">
        <v>0</v>
      </c>
      <c r="E1483" s="1" t="s">
        <v>94</v>
      </c>
      <c r="F1483" s="17"/>
    </row>
    <row r="1484" spans="1:6" ht="15.75" hidden="1" customHeight="1">
      <c r="A1484" s="1">
        <v>1483</v>
      </c>
      <c r="B1484" s="1" t="s">
        <v>70</v>
      </c>
      <c r="C1484" s="18">
        <v>44228</v>
      </c>
      <c r="D1484" s="19">
        <v>0</v>
      </c>
      <c r="E1484" s="19" t="s">
        <v>104</v>
      </c>
      <c r="F1484" s="21">
        <v>44821</v>
      </c>
    </row>
    <row r="1485" spans="1:6" ht="15.75" hidden="1" customHeight="1">
      <c r="A1485" s="1">
        <v>1484</v>
      </c>
      <c r="B1485" s="1" t="s">
        <v>73</v>
      </c>
      <c r="C1485" s="18">
        <v>44228</v>
      </c>
      <c r="F1485" s="17"/>
    </row>
    <row r="1486" spans="1:6" ht="15.75" hidden="1" customHeight="1">
      <c r="A1486" s="1">
        <v>1485</v>
      </c>
      <c r="B1486" s="1" t="s">
        <v>76</v>
      </c>
      <c r="C1486" s="18">
        <v>44228</v>
      </c>
      <c r="F1486" s="17"/>
    </row>
    <row r="1487" spans="1:6" ht="15.75" hidden="1" customHeight="1">
      <c r="A1487" s="1">
        <v>1486</v>
      </c>
      <c r="B1487" s="1" t="s">
        <v>79</v>
      </c>
      <c r="C1487" s="18">
        <v>44228</v>
      </c>
      <c r="D1487" s="1">
        <v>20</v>
      </c>
      <c r="E1487" s="1" t="s">
        <v>103</v>
      </c>
      <c r="F1487" s="17">
        <v>44300</v>
      </c>
    </row>
    <row r="1488" spans="1:6" ht="15.75" hidden="1" customHeight="1">
      <c r="A1488" s="1">
        <v>1487</v>
      </c>
      <c r="B1488" s="1" t="s">
        <v>82</v>
      </c>
      <c r="C1488" s="18">
        <v>44228</v>
      </c>
      <c r="F1488" s="17"/>
    </row>
    <row r="1489" spans="1:6" ht="15.75" hidden="1" customHeight="1">
      <c r="A1489" s="1">
        <v>1488</v>
      </c>
      <c r="B1489" s="1" t="s">
        <v>92</v>
      </c>
      <c r="C1489" s="18">
        <v>44228</v>
      </c>
      <c r="F1489" s="17"/>
    </row>
    <row r="1490" spans="1:6" ht="15.75" hidden="1" customHeight="1">
      <c r="A1490" s="1">
        <v>1489</v>
      </c>
      <c r="B1490" s="1" t="s">
        <v>90</v>
      </c>
      <c r="C1490" s="18">
        <v>44256</v>
      </c>
      <c r="D1490" s="1">
        <v>20</v>
      </c>
      <c r="E1490" s="1" t="s">
        <v>106</v>
      </c>
      <c r="F1490" s="17">
        <v>44329</v>
      </c>
    </row>
    <row r="1491" spans="1:6" ht="15.75" hidden="1" customHeight="1">
      <c r="A1491" s="1">
        <v>1490</v>
      </c>
      <c r="B1491" s="1" t="s">
        <v>15</v>
      </c>
      <c r="C1491" s="18">
        <v>44256</v>
      </c>
      <c r="D1491" s="1">
        <v>20</v>
      </c>
      <c r="E1491" s="1" t="s">
        <v>101</v>
      </c>
      <c r="F1491" s="17">
        <v>44296</v>
      </c>
    </row>
    <row r="1492" spans="1:6" ht="15.75" hidden="1" customHeight="1">
      <c r="A1492" s="1">
        <v>1491</v>
      </c>
      <c r="B1492" s="1" t="s">
        <v>22</v>
      </c>
      <c r="C1492" s="18">
        <v>44256</v>
      </c>
      <c r="F1492" s="17"/>
    </row>
    <row r="1493" spans="1:6" ht="15.75" hidden="1" customHeight="1">
      <c r="A1493" s="1">
        <v>1492</v>
      </c>
      <c r="B1493" s="1" t="s">
        <v>26</v>
      </c>
      <c r="C1493" s="18">
        <v>44256</v>
      </c>
      <c r="D1493" s="1">
        <v>20</v>
      </c>
      <c r="E1493" s="1" t="s">
        <v>105</v>
      </c>
      <c r="F1493" s="17">
        <v>44305</v>
      </c>
    </row>
    <row r="1494" spans="1:6" ht="15.75" customHeight="1">
      <c r="A1494" s="1">
        <v>1493</v>
      </c>
      <c r="B1494" s="1" t="s">
        <v>31</v>
      </c>
      <c r="C1494" s="18">
        <v>44256</v>
      </c>
      <c r="D1494" s="1">
        <v>20</v>
      </c>
      <c r="E1494" s="1" t="s">
        <v>98</v>
      </c>
      <c r="F1494" s="17">
        <v>44296</v>
      </c>
    </row>
    <row r="1495" spans="1:6" ht="15.75" hidden="1" customHeight="1">
      <c r="A1495" s="1">
        <v>1494</v>
      </c>
      <c r="B1495" s="1" t="s">
        <v>35</v>
      </c>
      <c r="C1495" s="18">
        <v>44256</v>
      </c>
      <c r="D1495" s="1">
        <v>20</v>
      </c>
      <c r="E1495" s="1" t="s">
        <v>98</v>
      </c>
      <c r="F1495" s="17">
        <v>44296</v>
      </c>
    </row>
    <row r="1496" spans="1:6" ht="15.75" hidden="1" customHeight="1">
      <c r="A1496" s="1">
        <v>1495</v>
      </c>
      <c r="B1496" s="1" t="s">
        <v>39</v>
      </c>
      <c r="C1496" s="18">
        <v>44256</v>
      </c>
      <c r="F1496" s="17"/>
    </row>
    <row r="1497" spans="1:6" ht="15.75" hidden="1" customHeight="1">
      <c r="A1497" s="1">
        <v>1496</v>
      </c>
      <c r="B1497" s="1" t="s">
        <v>42</v>
      </c>
      <c r="C1497" s="18">
        <v>44256</v>
      </c>
      <c r="D1497" s="1">
        <v>20</v>
      </c>
      <c r="E1497" s="20" t="s">
        <v>98</v>
      </c>
      <c r="F1497" s="21">
        <v>44296</v>
      </c>
    </row>
    <row r="1498" spans="1:6" ht="15.75" hidden="1" customHeight="1">
      <c r="A1498" s="1">
        <v>1497</v>
      </c>
      <c r="B1498" s="1" t="s">
        <v>45</v>
      </c>
      <c r="C1498" s="18">
        <v>44256</v>
      </c>
      <c r="F1498" s="17"/>
    </row>
    <row r="1499" spans="1:6" ht="15.75" hidden="1" customHeight="1">
      <c r="A1499" s="1">
        <v>1498</v>
      </c>
      <c r="B1499" s="1" t="s">
        <v>48</v>
      </c>
      <c r="C1499" s="18">
        <v>44256</v>
      </c>
      <c r="D1499" s="1">
        <v>20</v>
      </c>
      <c r="E1499" s="1" t="s">
        <v>99</v>
      </c>
      <c r="F1499" s="17">
        <v>44296</v>
      </c>
    </row>
    <row r="1500" spans="1:6" ht="15.75" hidden="1" customHeight="1">
      <c r="A1500" s="1">
        <v>1499</v>
      </c>
      <c r="B1500" s="1" t="s">
        <v>51</v>
      </c>
      <c r="C1500" s="18">
        <v>44256</v>
      </c>
      <c r="D1500" s="1">
        <v>20</v>
      </c>
      <c r="E1500" s="1" t="s">
        <v>103</v>
      </c>
      <c r="F1500" s="17">
        <v>44300</v>
      </c>
    </row>
    <row r="1501" spans="1:6" ht="15.75" hidden="1" customHeight="1">
      <c r="A1501" s="1">
        <v>1500</v>
      </c>
      <c r="B1501" s="1" t="s">
        <v>53</v>
      </c>
      <c r="C1501" s="18">
        <v>44256</v>
      </c>
      <c r="F1501" s="17"/>
    </row>
    <row r="1502" spans="1:6" ht="15.75" hidden="1" customHeight="1">
      <c r="A1502" s="1">
        <v>1501</v>
      </c>
      <c r="B1502" s="1" t="s">
        <v>55</v>
      </c>
      <c r="C1502" s="18">
        <v>44256</v>
      </c>
      <c r="D1502" s="1">
        <v>20</v>
      </c>
      <c r="E1502" s="1" t="s">
        <v>107</v>
      </c>
      <c r="F1502" s="17">
        <v>44297</v>
      </c>
    </row>
    <row r="1503" spans="1:6" ht="15.75" hidden="1" customHeight="1">
      <c r="A1503" s="1">
        <v>1502</v>
      </c>
      <c r="B1503" s="1" t="s">
        <v>57</v>
      </c>
      <c r="C1503" s="18">
        <v>44256</v>
      </c>
      <c r="F1503" s="17"/>
    </row>
    <row r="1504" spans="1:6" ht="15.75" hidden="1" customHeight="1">
      <c r="A1504" s="1">
        <v>1503</v>
      </c>
      <c r="B1504" s="1" t="s">
        <v>59</v>
      </c>
      <c r="C1504" s="18">
        <v>44256</v>
      </c>
      <c r="F1504" s="17"/>
    </row>
    <row r="1505" spans="1:6" ht="15.75" hidden="1" customHeight="1">
      <c r="A1505" s="1">
        <v>1504</v>
      </c>
      <c r="B1505" s="1" t="s">
        <v>62</v>
      </c>
      <c r="C1505" s="18">
        <v>44256</v>
      </c>
      <c r="F1505" s="17"/>
    </row>
    <row r="1506" spans="1:6" ht="15.75" hidden="1" customHeight="1">
      <c r="A1506" s="1">
        <v>1505</v>
      </c>
      <c r="B1506" s="1" t="s">
        <v>65</v>
      </c>
      <c r="C1506" s="18">
        <v>44256</v>
      </c>
      <c r="D1506" s="1">
        <v>20</v>
      </c>
      <c r="E1506" s="20" t="s">
        <v>98</v>
      </c>
      <c r="F1506" s="17">
        <v>44305</v>
      </c>
    </row>
    <row r="1507" spans="1:6" ht="15.75" hidden="1" customHeight="1">
      <c r="A1507" s="1">
        <v>1506</v>
      </c>
      <c r="B1507" s="1" t="s">
        <v>67</v>
      </c>
      <c r="C1507" s="18">
        <v>44256</v>
      </c>
      <c r="D1507" s="1">
        <v>0</v>
      </c>
      <c r="E1507" s="1" t="s">
        <v>94</v>
      </c>
      <c r="F1507" s="17"/>
    </row>
    <row r="1508" spans="1:6" ht="15.75" hidden="1" customHeight="1">
      <c r="A1508" s="1">
        <v>1507</v>
      </c>
      <c r="B1508" s="1" t="s">
        <v>70</v>
      </c>
      <c r="C1508" s="18">
        <v>44256</v>
      </c>
      <c r="D1508" s="19">
        <v>0</v>
      </c>
      <c r="E1508" s="19" t="s">
        <v>104</v>
      </c>
      <c r="F1508" s="21">
        <v>44821</v>
      </c>
    </row>
    <row r="1509" spans="1:6" ht="15.75" hidden="1" customHeight="1">
      <c r="A1509" s="1">
        <v>1508</v>
      </c>
      <c r="B1509" s="1" t="s">
        <v>73</v>
      </c>
      <c r="C1509" s="18">
        <v>44256</v>
      </c>
      <c r="F1509" s="17"/>
    </row>
    <row r="1510" spans="1:6" ht="15.75" hidden="1" customHeight="1">
      <c r="A1510" s="1">
        <v>1509</v>
      </c>
      <c r="B1510" s="1" t="s">
        <v>76</v>
      </c>
      <c r="C1510" s="18">
        <v>44256</v>
      </c>
      <c r="F1510" s="17"/>
    </row>
    <row r="1511" spans="1:6" ht="15.75" hidden="1" customHeight="1">
      <c r="A1511" s="1">
        <v>1510</v>
      </c>
      <c r="B1511" s="1" t="s">
        <v>79</v>
      </c>
      <c r="C1511" s="18">
        <v>44256</v>
      </c>
      <c r="D1511" s="1">
        <v>20</v>
      </c>
      <c r="E1511" s="1" t="s">
        <v>103</v>
      </c>
      <c r="F1511" s="17">
        <v>44300</v>
      </c>
    </row>
    <row r="1512" spans="1:6" ht="15.75" hidden="1" customHeight="1">
      <c r="A1512" s="1">
        <v>1511</v>
      </c>
      <c r="B1512" s="1" t="s">
        <v>82</v>
      </c>
      <c r="C1512" s="18">
        <v>44256</v>
      </c>
      <c r="F1512" s="17"/>
    </row>
    <row r="1513" spans="1:6" ht="15.75" hidden="1" customHeight="1">
      <c r="A1513" s="1">
        <v>1512</v>
      </c>
      <c r="B1513" s="1" t="s">
        <v>92</v>
      </c>
      <c r="C1513" s="18">
        <v>44256</v>
      </c>
      <c r="F1513" s="17"/>
    </row>
    <row r="1514" spans="1:6" ht="15.75" hidden="1" customHeight="1">
      <c r="A1514" s="1">
        <v>1513</v>
      </c>
      <c r="B1514" s="1" t="s">
        <v>90</v>
      </c>
      <c r="C1514" s="18">
        <v>44287</v>
      </c>
      <c r="D1514" s="1">
        <v>20</v>
      </c>
      <c r="E1514" s="1" t="s">
        <v>106</v>
      </c>
      <c r="F1514" s="17">
        <v>44329</v>
      </c>
    </row>
    <row r="1515" spans="1:6" ht="15.75" hidden="1" customHeight="1">
      <c r="A1515" s="1">
        <v>1514</v>
      </c>
      <c r="B1515" s="1" t="s">
        <v>15</v>
      </c>
      <c r="C1515" s="18">
        <v>44287</v>
      </c>
      <c r="D1515" s="1">
        <v>20</v>
      </c>
      <c r="E1515" s="1" t="s">
        <v>101</v>
      </c>
      <c r="F1515" s="17">
        <v>44296</v>
      </c>
    </row>
    <row r="1516" spans="1:6" ht="15.75" hidden="1" customHeight="1">
      <c r="A1516" s="1">
        <v>1515</v>
      </c>
      <c r="B1516" s="1" t="s">
        <v>22</v>
      </c>
      <c r="C1516" s="18">
        <v>44287</v>
      </c>
      <c r="F1516" s="17"/>
    </row>
    <row r="1517" spans="1:6" ht="15.75" hidden="1" customHeight="1">
      <c r="A1517" s="1">
        <v>1516</v>
      </c>
      <c r="B1517" s="1" t="s">
        <v>26</v>
      </c>
      <c r="C1517" s="18">
        <v>44287</v>
      </c>
      <c r="D1517" s="1">
        <v>20</v>
      </c>
      <c r="E1517" s="1" t="s">
        <v>105</v>
      </c>
      <c r="F1517" s="17">
        <v>44305</v>
      </c>
    </row>
    <row r="1518" spans="1:6" ht="15.75" customHeight="1">
      <c r="A1518" s="1">
        <v>1517</v>
      </c>
      <c r="B1518" s="1" t="s">
        <v>31</v>
      </c>
      <c r="C1518" s="18">
        <v>44287</v>
      </c>
      <c r="D1518" s="1">
        <v>20</v>
      </c>
      <c r="E1518" s="1" t="s">
        <v>98</v>
      </c>
      <c r="F1518" s="17">
        <v>44296</v>
      </c>
    </row>
    <row r="1519" spans="1:6" ht="15.75" hidden="1" customHeight="1">
      <c r="A1519" s="1">
        <v>1518</v>
      </c>
      <c r="B1519" s="1" t="s">
        <v>35</v>
      </c>
      <c r="C1519" s="18">
        <v>44287</v>
      </c>
      <c r="D1519" s="1">
        <v>20</v>
      </c>
      <c r="E1519" s="1" t="s">
        <v>98</v>
      </c>
      <c r="F1519" s="17">
        <v>44296</v>
      </c>
    </row>
    <row r="1520" spans="1:6" ht="15.75" hidden="1" customHeight="1">
      <c r="A1520" s="1">
        <v>1519</v>
      </c>
      <c r="B1520" s="1" t="s">
        <v>39</v>
      </c>
      <c r="C1520" s="18">
        <v>44287</v>
      </c>
      <c r="F1520" s="17"/>
    </row>
    <row r="1521" spans="1:6" ht="15.75" hidden="1" customHeight="1">
      <c r="A1521" s="1">
        <v>1520</v>
      </c>
      <c r="B1521" s="1" t="s">
        <v>42</v>
      </c>
      <c r="C1521" s="18">
        <v>44287</v>
      </c>
      <c r="D1521" s="19">
        <v>20</v>
      </c>
      <c r="E1521" s="20" t="s">
        <v>98</v>
      </c>
      <c r="F1521" s="21">
        <v>44438</v>
      </c>
    </row>
    <row r="1522" spans="1:6" ht="15.75" hidden="1" customHeight="1">
      <c r="A1522" s="1">
        <v>1521</v>
      </c>
      <c r="B1522" s="1" t="s">
        <v>45</v>
      </c>
      <c r="C1522" s="18">
        <v>44287</v>
      </c>
      <c r="F1522" s="17"/>
    </row>
    <row r="1523" spans="1:6" ht="15.75" hidden="1" customHeight="1">
      <c r="A1523" s="1">
        <v>1522</v>
      </c>
      <c r="B1523" s="1" t="s">
        <v>48</v>
      </c>
      <c r="C1523" s="18">
        <v>44287</v>
      </c>
      <c r="D1523" s="1">
        <v>20</v>
      </c>
      <c r="E1523" s="1" t="s">
        <v>99</v>
      </c>
      <c r="F1523" s="17">
        <v>44296</v>
      </c>
    </row>
    <row r="1524" spans="1:6" ht="15.75" hidden="1" customHeight="1">
      <c r="A1524" s="1">
        <v>1523</v>
      </c>
      <c r="B1524" s="1" t="s">
        <v>51</v>
      </c>
      <c r="C1524" s="18">
        <v>44287</v>
      </c>
      <c r="D1524" s="1">
        <v>20</v>
      </c>
      <c r="E1524" s="1" t="s">
        <v>103</v>
      </c>
      <c r="F1524" s="17">
        <v>44300</v>
      </c>
    </row>
    <row r="1525" spans="1:6" ht="15.75" hidden="1" customHeight="1">
      <c r="A1525" s="1">
        <v>1524</v>
      </c>
      <c r="B1525" s="1" t="s">
        <v>53</v>
      </c>
      <c r="C1525" s="18">
        <v>44287</v>
      </c>
      <c r="F1525" s="17"/>
    </row>
    <row r="1526" spans="1:6" ht="15.75" hidden="1" customHeight="1">
      <c r="A1526" s="1">
        <v>1525</v>
      </c>
      <c r="B1526" s="1" t="s">
        <v>55</v>
      </c>
      <c r="C1526" s="18">
        <v>44287</v>
      </c>
      <c r="D1526" s="1">
        <v>20</v>
      </c>
      <c r="E1526" s="1" t="s">
        <v>107</v>
      </c>
      <c r="F1526" s="17">
        <v>44297</v>
      </c>
    </row>
    <row r="1527" spans="1:6" ht="15.75" hidden="1" customHeight="1">
      <c r="A1527" s="1">
        <v>1526</v>
      </c>
      <c r="B1527" s="1" t="s">
        <v>57</v>
      </c>
      <c r="C1527" s="18">
        <v>44287</v>
      </c>
      <c r="F1527" s="17"/>
    </row>
    <row r="1528" spans="1:6" ht="15.75" hidden="1" customHeight="1">
      <c r="A1528" s="1">
        <v>1527</v>
      </c>
      <c r="B1528" s="1" t="s">
        <v>59</v>
      </c>
      <c r="C1528" s="18">
        <v>44287</v>
      </c>
      <c r="F1528" s="17"/>
    </row>
    <row r="1529" spans="1:6" ht="15.75" hidden="1" customHeight="1">
      <c r="A1529" s="1">
        <v>1528</v>
      </c>
      <c r="B1529" s="1" t="s">
        <v>62</v>
      </c>
      <c r="C1529" s="18">
        <v>44287</v>
      </c>
      <c r="F1529" s="17"/>
    </row>
    <row r="1530" spans="1:6" ht="15.75" hidden="1" customHeight="1">
      <c r="A1530" s="1">
        <v>1529</v>
      </c>
      <c r="B1530" s="1" t="s">
        <v>65</v>
      </c>
      <c r="C1530" s="18">
        <v>44287</v>
      </c>
      <c r="D1530" s="1">
        <v>20</v>
      </c>
      <c r="E1530" s="20" t="s">
        <v>98</v>
      </c>
      <c r="F1530" s="17">
        <v>44305</v>
      </c>
    </row>
    <row r="1531" spans="1:6" ht="15.75" hidden="1" customHeight="1">
      <c r="A1531" s="1">
        <v>1530</v>
      </c>
      <c r="B1531" s="1" t="s">
        <v>67</v>
      </c>
      <c r="C1531" s="18">
        <v>44287</v>
      </c>
      <c r="D1531" s="1">
        <v>0</v>
      </c>
      <c r="E1531" s="1" t="s">
        <v>94</v>
      </c>
      <c r="F1531" s="17"/>
    </row>
    <row r="1532" spans="1:6" ht="15.75" hidden="1" customHeight="1">
      <c r="A1532" s="1">
        <v>1531</v>
      </c>
      <c r="B1532" s="1" t="s">
        <v>70</v>
      </c>
      <c r="C1532" s="18">
        <v>44287</v>
      </c>
      <c r="D1532" s="19">
        <v>0</v>
      </c>
      <c r="E1532" s="19" t="s">
        <v>104</v>
      </c>
      <c r="F1532" s="21">
        <v>44821</v>
      </c>
    </row>
    <row r="1533" spans="1:6" ht="15.75" hidden="1" customHeight="1">
      <c r="A1533" s="1">
        <v>1532</v>
      </c>
      <c r="B1533" s="1" t="s">
        <v>73</v>
      </c>
      <c r="C1533" s="18">
        <v>44287</v>
      </c>
      <c r="F1533" s="17"/>
    </row>
    <row r="1534" spans="1:6" ht="15.75" hidden="1" customHeight="1">
      <c r="A1534" s="1">
        <v>1533</v>
      </c>
      <c r="B1534" s="1" t="s">
        <v>76</v>
      </c>
      <c r="C1534" s="18">
        <v>44287</v>
      </c>
      <c r="F1534" s="17"/>
    </row>
    <row r="1535" spans="1:6" ht="15.75" hidden="1" customHeight="1">
      <c r="A1535" s="1">
        <v>1534</v>
      </c>
      <c r="B1535" s="1" t="s">
        <v>79</v>
      </c>
      <c r="C1535" s="18">
        <v>44287</v>
      </c>
      <c r="D1535" s="1">
        <v>20</v>
      </c>
      <c r="E1535" s="1" t="s">
        <v>103</v>
      </c>
      <c r="F1535" s="17">
        <v>44300</v>
      </c>
    </row>
    <row r="1536" spans="1:6" ht="15.75" hidden="1" customHeight="1">
      <c r="A1536" s="1">
        <v>1535</v>
      </c>
      <c r="B1536" s="1" t="s">
        <v>82</v>
      </c>
      <c r="C1536" s="18">
        <v>44287</v>
      </c>
      <c r="F1536" s="17"/>
    </row>
    <row r="1537" spans="1:6" ht="15.75" hidden="1" customHeight="1">
      <c r="A1537" s="1">
        <v>1536</v>
      </c>
      <c r="B1537" s="1" t="s">
        <v>92</v>
      </c>
      <c r="C1537" s="18">
        <v>44287</v>
      </c>
      <c r="F1537" s="17"/>
    </row>
    <row r="1538" spans="1:6" ht="15.75" hidden="1" customHeight="1">
      <c r="A1538" s="1">
        <v>1537</v>
      </c>
      <c r="B1538" s="1" t="s">
        <v>90</v>
      </c>
      <c r="C1538" s="18">
        <v>44317</v>
      </c>
      <c r="D1538" s="1">
        <v>20</v>
      </c>
      <c r="E1538" s="1" t="s">
        <v>106</v>
      </c>
      <c r="F1538" s="17">
        <v>44329</v>
      </c>
    </row>
    <row r="1539" spans="1:6" ht="15.75" hidden="1" customHeight="1">
      <c r="A1539" s="1">
        <v>1538</v>
      </c>
      <c r="B1539" s="1" t="s">
        <v>15</v>
      </c>
      <c r="C1539" s="18">
        <v>44317</v>
      </c>
      <c r="D1539" s="1">
        <v>20</v>
      </c>
      <c r="E1539" s="1" t="s">
        <v>101</v>
      </c>
      <c r="F1539" s="17">
        <v>44296</v>
      </c>
    </row>
    <row r="1540" spans="1:6" ht="15.75" hidden="1" customHeight="1">
      <c r="A1540" s="1">
        <v>1539</v>
      </c>
      <c r="B1540" s="1" t="s">
        <v>22</v>
      </c>
      <c r="C1540" s="18">
        <v>44317</v>
      </c>
      <c r="F1540" s="17"/>
    </row>
    <row r="1541" spans="1:6" ht="15.75" hidden="1" customHeight="1">
      <c r="A1541" s="1">
        <v>1540</v>
      </c>
      <c r="B1541" s="1" t="s">
        <v>26</v>
      </c>
      <c r="C1541" s="18">
        <v>44317</v>
      </c>
      <c r="D1541" s="1">
        <v>20</v>
      </c>
      <c r="E1541" s="1" t="s">
        <v>105</v>
      </c>
      <c r="F1541" s="17">
        <v>44305</v>
      </c>
    </row>
    <row r="1542" spans="1:6" ht="15.75" customHeight="1">
      <c r="A1542" s="1">
        <v>1541</v>
      </c>
      <c r="B1542" s="1" t="s">
        <v>31</v>
      </c>
      <c r="C1542" s="18">
        <v>44317</v>
      </c>
      <c r="D1542" s="1">
        <v>20</v>
      </c>
      <c r="E1542" s="1" t="s">
        <v>98</v>
      </c>
      <c r="F1542" s="17">
        <v>44296</v>
      </c>
    </row>
    <row r="1543" spans="1:6" ht="15.75" hidden="1" customHeight="1">
      <c r="A1543" s="1">
        <v>1542</v>
      </c>
      <c r="B1543" s="1" t="s">
        <v>35</v>
      </c>
      <c r="C1543" s="18">
        <v>44317</v>
      </c>
      <c r="D1543" s="1">
        <v>20</v>
      </c>
      <c r="E1543" s="1" t="s">
        <v>98</v>
      </c>
      <c r="F1543" s="17">
        <v>44296</v>
      </c>
    </row>
    <row r="1544" spans="1:6" ht="15.75" hidden="1" customHeight="1">
      <c r="A1544" s="1">
        <v>1543</v>
      </c>
      <c r="B1544" s="1" t="s">
        <v>39</v>
      </c>
      <c r="C1544" s="18">
        <v>44317</v>
      </c>
      <c r="F1544" s="17"/>
    </row>
    <row r="1545" spans="1:6" ht="15.75" hidden="1" customHeight="1">
      <c r="A1545" s="1">
        <v>1544</v>
      </c>
      <c r="B1545" s="1" t="s">
        <v>42</v>
      </c>
      <c r="C1545" s="18">
        <v>44317</v>
      </c>
      <c r="D1545" s="19">
        <v>20</v>
      </c>
      <c r="E1545" s="20" t="s">
        <v>98</v>
      </c>
      <c r="F1545" s="21">
        <v>44438</v>
      </c>
    </row>
    <row r="1546" spans="1:6" ht="15.75" hidden="1" customHeight="1">
      <c r="A1546" s="1">
        <v>1545</v>
      </c>
      <c r="B1546" s="1" t="s">
        <v>45</v>
      </c>
      <c r="C1546" s="18">
        <v>44317</v>
      </c>
      <c r="F1546" s="17"/>
    </row>
    <row r="1547" spans="1:6" ht="15.75" hidden="1" customHeight="1">
      <c r="A1547" s="1">
        <v>1546</v>
      </c>
      <c r="B1547" s="1" t="s">
        <v>48</v>
      </c>
      <c r="C1547" s="18">
        <v>44317</v>
      </c>
      <c r="D1547" s="1">
        <v>20</v>
      </c>
      <c r="E1547" s="1" t="s">
        <v>99</v>
      </c>
      <c r="F1547" s="17">
        <v>44296</v>
      </c>
    </row>
    <row r="1548" spans="1:6" ht="15.75" hidden="1" customHeight="1">
      <c r="A1548" s="1">
        <v>1547</v>
      </c>
      <c r="B1548" s="1" t="s">
        <v>51</v>
      </c>
      <c r="C1548" s="18">
        <v>44317</v>
      </c>
      <c r="D1548" s="1">
        <v>20</v>
      </c>
      <c r="E1548" s="1" t="s">
        <v>103</v>
      </c>
      <c r="F1548" s="17">
        <v>44300</v>
      </c>
    </row>
    <row r="1549" spans="1:6" ht="15.75" hidden="1" customHeight="1">
      <c r="A1549" s="1">
        <v>1548</v>
      </c>
      <c r="B1549" s="1" t="s">
        <v>53</v>
      </c>
      <c r="C1549" s="18">
        <v>44317</v>
      </c>
      <c r="F1549" s="17"/>
    </row>
    <row r="1550" spans="1:6" ht="15.75" hidden="1" customHeight="1">
      <c r="A1550" s="1">
        <v>1549</v>
      </c>
      <c r="B1550" s="1" t="s">
        <v>55</v>
      </c>
      <c r="C1550" s="18">
        <v>44317</v>
      </c>
      <c r="D1550" s="1">
        <v>20</v>
      </c>
      <c r="E1550" s="1" t="s">
        <v>107</v>
      </c>
      <c r="F1550" s="17">
        <v>44297</v>
      </c>
    </row>
    <row r="1551" spans="1:6" ht="15.75" hidden="1" customHeight="1">
      <c r="A1551" s="1">
        <v>1550</v>
      </c>
      <c r="B1551" s="1" t="s">
        <v>57</v>
      </c>
      <c r="C1551" s="18">
        <v>44317</v>
      </c>
      <c r="F1551" s="17"/>
    </row>
    <row r="1552" spans="1:6" ht="15.75" hidden="1" customHeight="1">
      <c r="A1552" s="1">
        <v>1551</v>
      </c>
      <c r="B1552" s="1" t="s">
        <v>59</v>
      </c>
      <c r="C1552" s="18">
        <v>44317</v>
      </c>
      <c r="F1552" s="17"/>
    </row>
    <row r="1553" spans="1:6" ht="15.75" hidden="1" customHeight="1">
      <c r="A1553" s="1">
        <v>1552</v>
      </c>
      <c r="B1553" s="1" t="s">
        <v>62</v>
      </c>
      <c r="C1553" s="18">
        <v>44317</v>
      </c>
      <c r="F1553" s="17"/>
    </row>
    <row r="1554" spans="1:6" ht="15.75" hidden="1" customHeight="1">
      <c r="A1554" s="1">
        <v>1553</v>
      </c>
      <c r="B1554" s="1" t="s">
        <v>65</v>
      </c>
      <c r="C1554" s="18">
        <v>44317</v>
      </c>
      <c r="D1554" s="1">
        <v>20</v>
      </c>
      <c r="E1554" s="20" t="s">
        <v>98</v>
      </c>
      <c r="F1554" s="17">
        <v>44305</v>
      </c>
    </row>
    <row r="1555" spans="1:6" ht="15.75" hidden="1" customHeight="1">
      <c r="A1555" s="1">
        <v>1554</v>
      </c>
      <c r="B1555" s="1" t="s">
        <v>67</v>
      </c>
      <c r="C1555" s="18">
        <v>44317</v>
      </c>
      <c r="D1555" s="1">
        <v>0</v>
      </c>
      <c r="E1555" s="1" t="s">
        <v>94</v>
      </c>
      <c r="F1555" s="17"/>
    </row>
    <row r="1556" spans="1:6" ht="15.75" hidden="1" customHeight="1">
      <c r="A1556" s="1">
        <v>1555</v>
      </c>
      <c r="B1556" s="1" t="s">
        <v>70</v>
      </c>
      <c r="C1556" s="18">
        <v>44317</v>
      </c>
      <c r="D1556" s="19">
        <v>0</v>
      </c>
      <c r="E1556" s="19" t="s">
        <v>104</v>
      </c>
      <c r="F1556" s="21">
        <v>44821</v>
      </c>
    </row>
    <row r="1557" spans="1:6" ht="15.75" hidden="1" customHeight="1">
      <c r="A1557" s="1">
        <v>1556</v>
      </c>
      <c r="B1557" s="1" t="s">
        <v>73</v>
      </c>
      <c r="C1557" s="18">
        <v>44317</v>
      </c>
      <c r="F1557" s="17"/>
    </row>
    <row r="1558" spans="1:6" ht="15.75" hidden="1" customHeight="1">
      <c r="A1558" s="1">
        <v>1557</v>
      </c>
      <c r="B1558" s="1" t="s">
        <v>76</v>
      </c>
      <c r="C1558" s="18">
        <v>44317</v>
      </c>
      <c r="F1558" s="17"/>
    </row>
    <row r="1559" spans="1:6" ht="15.75" hidden="1" customHeight="1">
      <c r="A1559" s="1">
        <v>1558</v>
      </c>
      <c r="B1559" s="1" t="s">
        <v>79</v>
      </c>
      <c r="C1559" s="18">
        <v>44317</v>
      </c>
      <c r="D1559" s="1">
        <v>20</v>
      </c>
      <c r="E1559" s="1" t="s">
        <v>103</v>
      </c>
      <c r="F1559" s="17">
        <v>44300</v>
      </c>
    </row>
    <row r="1560" spans="1:6" ht="15.75" hidden="1" customHeight="1">
      <c r="A1560" s="1">
        <v>1559</v>
      </c>
      <c r="B1560" s="1" t="s">
        <v>82</v>
      </c>
      <c r="C1560" s="18">
        <v>44317</v>
      </c>
      <c r="F1560" s="17"/>
    </row>
    <row r="1561" spans="1:6" ht="15.75" hidden="1" customHeight="1">
      <c r="A1561" s="1">
        <v>1560</v>
      </c>
      <c r="B1561" s="1" t="s">
        <v>92</v>
      </c>
      <c r="C1561" s="18">
        <v>44317</v>
      </c>
      <c r="F1561" s="17"/>
    </row>
    <row r="1562" spans="1:6" ht="15.75" hidden="1" customHeight="1">
      <c r="A1562" s="1">
        <v>1561</v>
      </c>
      <c r="B1562" s="1" t="s">
        <v>90</v>
      </c>
      <c r="C1562" s="18">
        <v>44348</v>
      </c>
      <c r="D1562" s="1">
        <v>20</v>
      </c>
      <c r="E1562" s="1" t="s">
        <v>106</v>
      </c>
      <c r="F1562" s="17">
        <v>44329</v>
      </c>
    </row>
    <row r="1563" spans="1:6" ht="15.75" hidden="1" customHeight="1">
      <c r="A1563" s="1">
        <v>1562</v>
      </c>
      <c r="B1563" s="1" t="s">
        <v>15</v>
      </c>
      <c r="C1563" s="18">
        <v>44348</v>
      </c>
      <c r="D1563" s="1">
        <v>20</v>
      </c>
      <c r="E1563" s="1" t="s">
        <v>101</v>
      </c>
      <c r="F1563" s="17">
        <v>44296</v>
      </c>
    </row>
    <row r="1564" spans="1:6" ht="15.75" hidden="1" customHeight="1">
      <c r="A1564" s="1">
        <v>1563</v>
      </c>
      <c r="B1564" s="1" t="s">
        <v>22</v>
      </c>
      <c r="C1564" s="18">
        <v>44348</v>
      </c>
      <c r="F1564" s="17"/>
    </row>
    <row r="1565" spans="1:6" ht="15.75" hidden="1" customHeight="1">
      <c r="A1565" s="1">
        <v>1564</v>
      </c>
      <c r="B1565" s="1" t="s">
        <v>26</v>
      </c>
      <c r="C1565" s="18">
        <v>44348</v>
      </c>
      <c r="D1565" s="1">
        <v>20</v>
      </c>
      <c r="E1565" s="1" t="s">
        <v>105</v>
      </c>
      <c r="F1565" s="17">
        <v>44305</v>
      </c>
    </row>
    <row r="1566" spans="1:6" ht="15.75" customHeight="1">
      <c r="A1566" s="1">
        <v>1565</v>
      </c>
      <c r="B1566" s="1" t="s">
        <v>31</v>
      </c>
      <c r="C1566" s="18">
        <v>44348</v>
      </c>
      <c r="D1566" s="19">
        <v>20</v>
      </c>
      <c r="E1566" s="1" t="s">
        <v>98</v>
      </c>
      <c r="F1566" s="21">
        <v>44455</v>
      </c>
    </row>
    <row r="1567" spans="1:6" ht="15.75" hidden="1" customHeight="1">
      <c r="A1567" s="1">
        <v>1566</v>
      </c>
      <c r="B1567" s="1" t="s">
        <v>35</v>
      </c>
      <c r="C1567" s="18">
        <v>44348</v>
      </c>
      <c r="D1567" s="1">
        <v>20</v>
      </c>
      <c r="E1567" s="1" t="s">
        <v>98</v>
      </c>
      <c r="F1567" s="17">
        <v>44296</v>
      </c>
    </row>
    <row r="1568" spans="1:6" ht="15.75" hidden="1" customHeight="1">
      <c r="A1568" s="1">
        <v>1567</v>
      </c>
      <c r="B1568" s="1" t="s">
        <v>39</v>
      </c>
      <c r="C1568" s="18">
        <v>44348</v>
      </c>
      <c r="F1568" s="17"/>
    </row>
    <row r="1569" spans="1:6" ht="15.75" hidden="1" customHeight="1">
      <c r="A1569" s="1">
        <v>1568</v>
      </c>
      <c r="B1569" s="1" t="s">
        <v>42</v>
      </c>
      <c r="C1569" s="18">
        <v>44348</v>
      </c>
      <c r="D1569" s="19">
        <v>20</v>
      </c>
      <c r="E1569" s="20" t="s">
        <v>98</v>
      </c>
      <c r="F1569" s="21">
        <v>44438</v>
      </c>
    </row>
    <row r="1570" spans="1:6" ht="15.75" hidden="1" customHeight="1">
      <c r="A1570" s="1">
        <v>1569</v>
      </c>
      <c r="B1570" s="1" t="s">
        <v>45</v>
      </c>
      <c r="C1570" s="18">
        <v>44348</v>
      </c>
      <c r="F1570" s="17"/>
    </row>
    <row r="1571" spans="1:6" ht="15.75" hidden="1" customHeight="1">
      <c r="A1571" s="1">
        <v>1570</v>
      </c>
      <c r="B1571" s="1" t="s">
        <v>48</v>
      </c>
      <c r="C1571" s="18">
        <v>44348</v>
      </c>
      <c r="D1571" s="19">
        <v>20</v>
      </c>
      <c r="E1571" s="1" t="s">
        <v>99</v>
      </c>
      <c r="F1571" s="21">
        <v>44455</v>
      </c>
    </row>
    <row r="1572" spans="1:6" ht="15.75" hidden="1" customHeight="1">
      <c r="A1572" s="1">
        <v>1571</v>
      </c>
      <c r="B1572" s="1" t="s">
        <v>51</v>
      </c>
      <c r="C1572" s="18">
        <v>44348</v>
      </c>
      <c r="D1572" s="1">
        <v>20</v>
      </c>
      <c r="E1572" s="1" t="s">
        <v>103</v>
      </c>
      <c r="F1572" s="17">
        <v>44300</v>
      </c>
    </row>
    <row r="1573" spans="1:6" ht="15.75" hidden="1" customHeight="1">
      <c r="A1573" s="1">
        <v>1572</v>
      </c>
      <c r="B1573" s="1" t="s">
        <v>53</v>
      </c>
      <c r="C1573" s="18">
        <v>44348</v>
      </c>
      <c r="F1573" s="17"/>
    </row>
    <row r="1574" spans="1:6" ht="15.75" hidden="1" customHeight="1">
      <c r="A1574" s="1">
        <v>1573</v>
      </c>
      <c r="B1574" s="1" t="s">
        <v>55</v>
      </c>
      <c r="C1574" s="18">
        <v>44348</v>
      </c>
      <c r="D1574" s="19">
        <v>20</v>
      </c>
      <c r="E1574" s="1" t="s">
        <v>98</v>
      </c>
      <c r="F1574" s="21">
        <v>44484</v>
      </c>
    </row>
    <row r="1575" spans="1:6" ht="15.75" hidden="1" customHeight="1">
      <c r="A1575" s="1">
        <v>1574</v>
      </c>
      <c r="B1575" s="1" t="s">
        <v>57</v>
      </c>
      <c r="C1575" s="18">
        <v>44348</v>
      </c>
      <c r="F1575" s="17"/>
    </row>
    <row r="1576" spans="1:6" ht="15.75" hidden="1" customHeight="1">
      <c r="A1576" s="1">
        <v>1575</v>
      </c>
      <c r="B1576" s="1" t="s">
        <v>59</v>
      </c>
      <c r="C1576" s="18">
        <v>44348</v>
      </c>
      <c r="F1576" s="17"/>
    </row>
    <row r="1577" spans="1:6" ht="15.75" hidden="1" customHeight="1">
      <c r="A1577" s="1">
        <v>1576</v>
      </c>
      <c r="B1577" s="1" t="s">
        <v>62</v>
      </c>
      <c r="C1577" s="18">
        <v>44348</v>
      </c>
      <c r="F1577" s="17"/>
    </row>
    <row r="1578" spans="1:6" ht="15.75" hidden="1" customHeight="1">
      <c r="A1578" s="1">
        <v>1577</v>
      </c>
      <c r="B1578" s="1" t="s">
        <v>65</v>
      </c>
      <c r="C1578" s="18">
        <v>44348</v>
      </c>
      <c r="D1578" s="1">
        <v>20</v>
      </c>
      <c r="E1578" s="20" t="s">
        <v>98</v>
      </c>
      <c r="F1578" s="17">
        <v>44305</v>
      </c>
    </row>
    <row r="1579" spans="1:6" ht="15.75" hidden="1" customHeight="1">
      <c r="A1579" s="1">
        <v>1578</v>
      </c>
      <c r="B1579" s="1" t="s">
        <v>67</v>
      </c>
      <c r="C1579" s="18">
        <v>44348</v>
      </c>
      <c r="D1579" s="1">
        <v>0</v>
      </c>
      <c r="E1579" s="1" t="s">
        <v>94</v>
      </c>
      <c r="F1579" s="17"/>
    </row>
    <row r="1580" spans="1:6" ht="15.75" hidden="1" customHeight="1">
      <c r="A1580" s="1">
        <v>1579</v>
      </c>
      <c r="B1580" s="1" t="s">
        <v>70</v>
      </c>
      <c r="C1580" s="18">
        <v>44348</v>
      </c>
      <c r="D1580" s="19">
        <v>0</v>
      </c>
      <c r="E1580" s="19" t="s">
        <v>104</v>
      </c>
      <c r="F1580" s="21">
        <v>44821</v>
      </c>
    </row>
    <row r="1581" spans="1:6" ht="15.75" hidden="1" customHeight="1">
      <c r="A1581" s="1">
        <v>1580</v>
      </c>
      <c r="B1581" s="1" t="s">
        <v>73</v>
      </c>
      <c r="C1581" s="18">
        <v>44348</v>
      </c>
      <c r="F1581" s="17"/>
    </row>
    <row r="1582" spans="1:6" ht="15.75" hidden="1" customHeight="1">
      <c r="A1582" s="1">
        <v>1581</v>
      </c>
      <c r="B1582" s="1" t="s">
        <v>76</v>
      </c>
      <c r="C1582" s="18">
        <v>44348</v>
      </c>
      <c r="F1582" s="17"/>
    </row>
    <row r="1583" spans="1:6" ht="15.75" hidden="1" customHeight="1">
      <c r="A1583" s="1">
        <v>1582</v>
      </c>
      <c r="B1583" s="1" t="s">
        <v>79</v>
      </c>
      <c r="C1583" s="18">
        <v>44348</v>
      </c>
      <c r="D1583" s="1">
        <v>20</v>
      </c>
      <c r="E1583" s="1" t="s">
        <v>103</v>
      </c>
      <c r="F1583" s="17">
        <v>44300</v>
      </c>
    </row>
    <row r="1584" spans="1:6" ht="15.75" hidden="1" customHeight="1">
      <c r="A1584" s="1">
        <v>1583</v>
      </c>
      <c r="B1584" s="1" t="s">
        <v>82</v>
      </c>
      <c r="C1584" s="18">
        <v>44348</v>
      </c>
      <c r="F1584" s="17"/>
    </row>
    <row r="1585" spans="1:6" ht="15.75" hidden="1" customHeight="1">
      <c r="A1585" s="1">
        <v>1584</v>
      </c>
      <c r="B1585" s="1" t="s">
        <v>92</v>
      </c>
      <c r="C1585" s="18">
        <v>44348</v>
      </c>
      <c r="F1585" s="17"/>
    </row>
    <row r="1586" spans="1:6" ht="15.75" hidden="1" customHeight="1">
      <c r="A1586" s="1">
        <v>1585</v>
      </c>
      <c r="B1586" s="1" t="s">
        <v>90</v>
      </c>
      <c r="C1586" s="18">
        <v>44378</v>
      </c>
      <c r="D1586" s="1">
        <v>20</v>
      </c>
      <c r="E1586" s="1" t="s">
        <v>106</v>
      </c>
      <c r="F1586" s="17">
        <v>44329</v>
      </c>
    </row>
    <row r="1587" spans="1:6" ht="15.75" hidden="1" customHeight="1">
      <c r="A1587" s="1">
        <v>1586</v>
      </c>
      <c r="B1587" s="1" t="s">
        <v>15</v>
      </c>
      <c r="C1587" s="18">
        <v>44378</v>
      </c>
      <c r="D1587" s="1">
        <v>20</v>
      </c>
      <c r="E1587" s="1" t="s">
        <v>101</v>
      </c>
      <c r="F1587" s="17">
        <v>44296</v>
      </c>
    </row>
    <row r="1588" spans="1:6" ht="15.75" hidden="1" customHeight="1">
      <c r="A1588" s="1">
        <v>1587</v>
      </c>
      <c r="B1588" s="1" t="s">
        <v>22</v>
      </c>
      <c r="C1588" s="18">
        <v>44378</v>
      </c>
      <c r="F1588" s="17"/>
    </row>
    <row r="1589" spans="1:6" ht="15.75" hidden="1" customHeight="1">
      <c r="A1589" s="1">
        <v>1588</v>
      </c>
      <c r="B1589" s="1" t="s">
        <v>26</v>
      </c>
      <c r="C1589" s="18">
        <v>44378</v>
      </c>
      <c r="D1589" s="19">
        <v>20</v>
      </c>
      <c r="E1589" s="1" t="s">
        <v>98</v>
      </c>
      <c r="F1589" s="21">
        <v>44426</v>
      </c>
    </row>
    <row r="1590" spans="1:6" ht="15.75" customHeight="1">
      <c r="A1590" s="1">
        <v>1589</v>
      </c>
      <c r="B1590" s="1" t="s">
        <v>31</v>
      </c>
      <c r="C1590" s="18">
        <v>44378</v>
      </c>
      <c r="D1590" s="19">
        <v>20</v>
      </c>
      <c r="E1590" s="1" t="s">
        <v>98</v>
      </c>
      <c r="F1590" s="21">
        <v>44455</v>
      </c>
    </row>
    <row r="1591" spans="1:6" ht="15.75" hidden="1" customHeight="1">
      <c r="A1591" s="1">
        <v>1590</v>
      </c>
      <c r="B1591" s="1" t="s">
        <v>35</v>
      </c>
      <c r="C1591" s="18">
        <v>44378</v>
      </c>
      <c r="D1591" s="1">
        <v>20</v>
      </c>
      <c r="E1591" s="1" t="s">
        <v>98</v>
      </c>
      <c r="F1591" s="17">
        <v>44296</v>
      </c>
    </row>
    <row r="1592" spans="1:6" ht="15.75" hidden="1" customHeight="1">
      <c r="A1592" s="1">
        <v>1591</v>
      </c>
      <c r="B1592" s="1" t="s">
        <v>39</v>
      </c>
      <c r="C1592" s="18">
        <v>44378</v>
      </c>
      <c r="F1592" s="17"/>
    </row>
    <row r="1593" spans="1:6" ht="15.75" hidden="1" customHeight="1">
      <c r="A1593" s="1">
        <v>1592</v>
      </c>
      <c r="B1593" s="1" t="s">
        <v>42</v>
      </c>
      <c r="C1593" s="18">
        <v>44378</v>
      </c>
      <c r="D1593" s="19">
        <v>20</v>
      </c>
      <c r="E1593" s="20" t="s">
        <v>98</v>
      </c>
      <c r="F1593" s="21">
        <v>44438</v>
      </c>
    </row>
    <row r="1594" spans="1:6" ht="15.75" hidden="1" customHeight="1">
      <c r="A1594" s="1">
        <v>1593</v>
      </c>
      <c r="B1594" s="1" t="s">
        <v>45</v>
      </c>
      <c r="C1594" s="18">
        <v>44378</v>
      </c>
      <c r="F1594" s="17"/>
    </row>
    <row r="1595" spans="1:6" ht="15.75" hidden="1" customHeight="1">
      <c r="A1595" s="1">
        <v>1594</v>
      </c>
      <c r="B1595" s="1" t="s">
        <v>48</v>
      </c>
      <c r="C1595" s="18">
        <v>44378</v>
      </c>
      <c r="D1595" s="19">
        <v>20</v>
      </c>
      <c r="E1595" s="1" t="s">
        <v>99</v>
      </c>
      <c r="F1595" s="21">
        <v>44455</v>
      </c>
    </row>
    <row r="1596" spans="1:6" ht="15.75" hidden="1" customHeight="1">
      <c r="A1596" s="1">
        <v>1595</v>
      </c>
      <c r="B1596" s="1" t="s">
        <v>51</v>
      </c>
      <c r="C1596" s="18">
        <v>44378</v>
      </c>
      <c r="D1596" s="1">
        <v>20</v>
      </c>
      <c r="E1596" s="1" t="s">
        <v>103</v>
      </c>
      <c r="F1596" s="17">
        <v>44300</v>
      </c>
    </row>
    <row r="1597" spans="1:6" ht="15.75" hidden="1" customHeight="1">
      <c r="A1597" s="1">
        <v>1596</v>
      </c>
      <c r="B1597" s="1" t="s">
        <v>53</v>
      </c>
      <c r="C1597" s="18">
        <v>44378</v>
      </c>
      <c r="F1597" s="17"/>
    </row>
    <row r="1598" spans="1:6" ht="15.75" hidden="1" customHeight="1">
      <c r="A1598" s="1">
        <v>1597</v>
      </c>
      <c r="B1598" s="1" t="s">
        <v>55</v>
      </c>
      <c r="C1598" s="18">
        <v>44378</v>
      </c>
      <c r="D1598" s="19">
        <v>20</v>
      </c>
      <c r="E1598" s="1" t="s">
        <v>98</v>
      </c>
      <c r="F1598" s="21">
        <v>44484</v>
      </c>
    </row>
    <row r="1599" spans="1:6" ht="15.75" hidden="1" customHeight="1">
      <c r="A1599" s="1">
        <v>1598</v>
      </c>
      <c r="B1599" s="1" t="s">
        <v>57</v>
      </c>
      <c r="C1599" s="18">
        <v>44378</v>
      </c>
      <c r="F1599" s="17"/>
    </row>
    <row r="1600" spans="1:6" ht="15.75" hidden="1" customHeight="1">
      <c r="A1600" s="1">
        <v>1599</v>
      </c>
      <c r="B1600" s="1" t="s">
        <v>59</v>
      </c>
      <c r="C1600" s="18">
        <v>44378</v>
      </c>
      <c r="F1600" s="17"/>
    </row>
    <row r="1601" spans="1:6" ht="15.75" hidden="1" customHeight="1">
      <c r="A1601" s="1">
        <v>1600</v>
      </c>
      <c r="B1601" s="1" t="s">
        <v>62</v>
      </c>
      <c r="C1601" s="18">
        <v>44378</v>
      </c>
      <c r="F1601" s="17"/>
    </row>
    <row r="1602" spans="1:6" ht="15.75" hidden="1" customHeight="1">
      <c r="A1602" s="1">
        <v>1601</v>
      </c>
      <c r="B1602" s="1" t="s">
        <v>65</v>
      </c>
      <c r="C1602" s="18">
        <v>44378</v>
      </c>
      <c r="D1602" s="1">
        <v>0</v>
      </c>
      <c r="E1602" s="1" t="s">
        <v>94</v>
      </c>
      <c r="F1602" s="17"/>
    </row>
    <row r="1603" spans="1:6" ht="15.75" hidden="1" customHeight="1">
      <c r="A1603" s="1">
        <v>1602</v>
      </c>
      <c r="B1603" s="1" t="s">
        <v>67</v>
      </c>
      <c r="C1603" s="18">
        <v>44378</v>
      </c>
      <c r="D1603" s="1">
        <v>0</v>
      </c>
      <c r="E1603" s="1" t="s">
        <v>94</v>
      </c>
      <c r="F1603" s="17"/>
    </row>
    <row r="1604" spans="1:6" ht="15.75" hidden="1" customHeight="1">
      <c r="A1604" s="1">
        <v>1603</v>
      </c>
      <c r="B1604" s="1" t="s">
        <v>70</v>
      </c>
      <c r="C1604" s="18">
        <v>44378</v>
      </c>
      <c r="D1604" s="19">
        <v>0</v>
      </c>
      <c r="E1604" s="19" t="s">
        <v>104</v>
      </c>
      <c r="F1604" s="21">
        <v>44821</v>
      </c>
    </row>
    <row r="1605" spans="1:6" ht="15.75" hidden="1" customHeight="1">
      <c r="A1605" s="1">
        <v>1604</v>
      </c>
      <c r="B1605" s="1" t="s">
        <v>73</v>
      </c>
      <c r="C1605" s="18">
        <v>44378</v>
      </c>
      <c r="F1605" s="17"/>
    </row>
    <row r="1606" spans="1:6" ht="15.75" hidden="1" customHeight="1">
      <c r="A1606" s="1">
        <v>1605</v>
      </c>
      <c r="B1606" s="1" t="s">
        <v>76</v>
      </c>
      <c r="C1606" s="18">
        <v>44378</v>
      </c>
      <c r="F1606" s="17"/>
    </row>
    <row r="1607" spans="1:6" ht="15.75" hidden="1" customHeight="1">
      <c r="A1607" s="1">
        <v>1606</v>
      </c>
      <c r="B1607" s="1" t="s">
        <v>79</v>
      </c>
      <c r="C1607" s="18">
        <v>44378</v>
      </c>
      <c r="D1607" s="1">
        <v>20</v>
      </c>
      <c r="E1607" s="1" t="s">
        <v>103</v>
      </c>
      <c r="F1607" s="17">
        <v>44300</v>
      </c>
    </row>
    <row r="1608" spans="1:6" ht="15.75" hidden="1" customHeight="1">
      <c r="A1608" s="1">
        <v>1607</v>
      </c>
      <c r="B1608" s="1" t="s">
        <v>82</v>
      </c>
      <c r="C1608" s="18">
        <v>44378</v>
      </c>
      <c r="F1608" s="17"/>
    </row>
    <row r="1609" spans="1:6" ht="15.75" hidden="1" customHeight="1">
      <c r="A1609" s="1">
        <v>1608</v>
      </c>
      <c r="B1609" s="1" t="s">
        <v>92</v>
      </c>
      <c r="C1609" s="18">
        <v>44378</v>
      </c>
      <c r="F1609" s="17"/>
    </row>
    <row r="1610" spans="1:6" ht="15.75" hidden="1" customHeight="1">
      <c r="A1610" s="1">
        <v>1609</v>
      </c>
      <c r="B1610" s="1" t="s">
        <v>90</v>
      </c>
      <c r="C1610" s="18">
        <v>44409</v>
      </c>
      <c r="D1610" s="1">
        <v>20</v>
      </c>
      <c r="E1610" s="1" t="s">
        <v>106</v>
      </c>
      <c r="F1610" s="17">
        <v>44329</v>
      </c>
    </row>
    <row r="1611" spans="1:6" ht="15.75" hidden="1" customHeight="1">
      <c r="A1611" s="1">
        <v>1610</v>
      </c>
      <c r="B1611" s="1" t="s">
        <v>15</v>
      </c>
      <c r="C1611" s="18">
        <v>44409</v>
      </c>
      <c r="D1611" s="1">
        <v>20</v>
      </c>
      <c r="E1611" s="1" t="s">
        <v>101</v>
      </c>
      <c r="F1611" s="17">
        <v>44296</v>
      </c>
    </row>
    <row r="1612" spans="1:6" ht="15.75" hidden="1" customHeight="1">
      <c r="A1612" s="1">
        <v>1611</v>
      </c>
      <c r="B1612" s="1" t="s">
        <v>22</v>
      </c>
      <c r="C1612" s="18">
        <v>44409</v>
      </c>
      <c r="F1612" s="17"/>
    </row>
    <row r="1613" spans="1:6" ht="15.75" hidden="1" customHeight="1">
      <c r="A1613" s="1">
        <v>1612</v>
      </c>
      <c r="B1613" s="1" t="s">
        <v>26</v>
      </c>
      <c r="C1613" s="18">
        <v>44409</v>
      </c>
      <c r="D1613" s="19">
        <v>20</v>
      </c>
      <c r="E1613" s="1" t="s">
        <v>98</v>
      </c>
      <c r="F1613" s="21">
        <v>44426</v>
      </c>
    </row>
    <row r="1614" spans="1:6" ht="15.75" customHeight="1">
      <c r="A1614" s="1">
        <v>1613</v>
      </c>
      <c r="B1614" s="1" t="s">
        <v>31</v>
      </c>
      <c r="C1614" s="18">
        <v>44409</v>
      </c>
      <c r="D1614" s="19">
        <v>20</v>
      </c>
      <c r="E1614" s="1" t="s">
        <v>98</v>
      </c>
      <c r="F1614" s="21">
        <v>44455</v>
      </c>
    </row>
    <row r="1615" spans="1:6" ht="15.75" hidden="1" customHeight="1">
      <c r="A1615" s="1">
        <v>1614</v>
      </c>
      <c r="B1615" s="1" t="s">
        <v>35</v>
      </c>
      <c r="C1615" s="18">
        <v>44409</v>
      </c>
      <c r="D1615" s="19">
        <v>20</v>
      </c>
      <c r="E1615" s="1" t="s">
        <v>98</v>
      </c>
      <c r="F1615" s="21">
        <v>44483</v>
      </c>
    </row>
    <row r="1616" spans="1:6" ht="15.75" hidden="1" customHeight="1">
      <c r="A1616" s="1">
        <v>1615</v>
      </c>
      <c r="B1616" s="1" t="s">
        <v>39</v>
      </c>
      <c r="C1616" s="18">
        <v>44409</v>
      </c>
      <c r="F1616" s="17"/>
    </row>
    <row r="1617" spans="1:6" ht="15.75" hidden="1" customHeight="1">
      <c r="A1617" s="1">
        <v>1616</v>
      </c>
      <c r="B1617" s="1" t="s">
        <v>42</v>
      </c>
      <c r="C1617" s="18">
        <v>44409</v>
      </c>
      <c r="D1617" s="19">
        <v>20</v>
      </c>
      <c r="E1617" s="20" t="s">
        <v>98</v>
      </c>
      <c r="F1617" s="21">
        <v>44438</v>
      </c>
    </row>
    <row r="1618" spans="1:6" ht="15.75" hidden="1" customHeight="1">
      <c r="A1618" s="1">
        <v>1617</v>
      </c>
      <c r="B1618" s="1" t="s">
        <v>45</v>
      </c>
      <c r="C1618" s="18">
        <v>44409</v>
      </c>
      <c r="F1618" s="17"/>
    </row>
    <row r="1619" spans="1:6" ht="15.75" hidden="1" customHeight="1">
      <c r="A1619" s="1">
        <v>1618</v>
      </c>
      <c r="B1619" s="1" t="s">
        <v>48</v>
      </c>
      <c r="C1619" s="18">
        <v>44409</v>
      </c>
      <c r="D1619" s="19">
        <v>20</v>
      </c>
      <c r="E1619" s="1" t="s">
        <v>99</v>
      </c>
      <c r="F1619" s="21">
        <v>44455</v>
      </c>
    </row>
    <row r="1620" spans="1:6" ht="15.75" hidden="1" customHeight="1">
      <c r="A1620" s="1">
        <v>1619</v>
      </c>
      <c r="B1620" s="1" t="s">
        <v>51</v>
      </c>
      <c r="C1620" s="18">
        <v>44409</v>
      </c>
      <c r="D1620" s="1">
        <v>20</v>
      </c>
      <c r="E1620" s="1" t="s">
        <v>103</v>
      </c>
      <c r="F1620" s="17">
        <v>44300</v>
      </c>
    </row>
    <row r="1621" spans="1:6" ht="15.75" hidden="1" customHeight="1">
      <c r="A1621" s="1">
        <v>1620</v>
      </c>
      <c r="B1621" s="1" t="s">
        <v>53</v>
      </c>
      <c r="C1621" s="18">
        <v>44409</v>
      </c>
      <c r="F1621" s="17"/>
    </row>
    <row r="1622" spans="1:6" ht="15.75" hidden="1" customHeight="1">
      <c r="A1622" s="1">
        <v>1621</v>
      </c>
      <c r="B1622" s="1" t="s">
        <v>55</v>
      </c>
      <c r="C1622" s="18">
        <v>44409</v>
      </c>
      <c r="D1622" s="19">
        <v>20</v>
      </c>
      <c r="E1622" s="1" t="s">
        <v>98</v>
      </c>
      <c r="F1622" s="21">
        <v>44484</v>
      </c>
    </row>
    <row r="1623" spans="1:6" ht="15.75" hidden="1" customHeight="1">
      <c r="A1623" s="1">
        <v>1622</v>
      </c>
      <c r="B1623" s="1" t="s">
        <v>57</v>
      </c>
      <c r="C1623" s="18">
        <v>44409</v>
      </c>
      <c r="F1623" s="17"/>
    </row>
    <row r="1624" spans="1:6" ht="15.75" hidden="1" customHeight="1">
      <c r="A1624" s="1">
        <v>1623</v>
      </c>
      <c r="B1624" s="1" t="s">
        <v>59</v>
      </c>
      <c r="C1624" s="18">
        <v>44409</v>
      </c>
      <c r="F1624" s="17"/>
    </row>
    <row r="1625" spans="1:6" ht="15.75" hidden="1" customHeight="1">
      <c r="A1625" s="1">
        <v>1624</v>
      </c>
      <c r="B1625" s="1" t="s">
        <v>62</v>
      </c>
      <c r="C1625" s="18">
        <v>44409</v>
      </c>
      <c r="F1625" s="17"/>
    </row>
    <row r="1626" spans="1:6" ht="15.75" hidden="1" customHeight="1">
      <c r="A1626" s="1">
        <v>1625</v>
      </c>
      <c r="B1626" s="1" t="s">
        <v>65</v>
      </c>
      <c r="C1626" s="18">
        <v>44409</v>
      </c>
      <c r="D1626" s="1">
        <v>0</v>
      </c>
      <c r="E1626" s="1" t="s">
        <v>94</v>
      </c>
      <c r="F1626" s="17"/>
    </row>
    <row r="1627" spans="1:6" ht="15.75" hidden="1" customHeight="1">
      <c r="A1627" s="1">
        <v>1626</v>
      </c>
      <c r="B1627" s="1" t="s">
        <v>67</v>
      </c>
      <c r="C1627" s="18">
        <v>44409</v>
      </c>
      <c r="D1627" s="1">
        <v>0</v>
      </c>
      <c r="E1627" s="1" t="s">
        <v>94</v>
      </c>
      <c r="F1627" s="17"/>
    </row>
    <row r="1628" spans="1:6" ht="15.75" hidden="1" customHeight="1">
      <c r="A1628" s="1">
        <v>1627</v>
      </c>
      <c r="B1628" s="1" t="s">
        <v>70</v>
      </c>
      <c r="C1628" s="18">
        <v>44409</v>
      </c>
      <c r="D1628" s="19">
        <v>0</v>
      </c>
      <c r="E1628" s="19" t="s">
        <v>104</v>
      </c>
      <c r="F1628" s="21">
        <v>44821</v>
      </c>
    </row>
    <row r="1629" spans="1:6" ht="15.75" hidden="1" customHeight="1">
      <c r="A1629" s="1">
        <v>1628</v>
      </c>
      <c r="B1629" s="1" t="s">
        <v>73</v>
      </c>
      <c r="C1629" s="18">
        <v>44409</v>
      </c>
      <c r="F1629" s="17"/>
    </row>
    <row r="1630" spans="1:6" ht="15.75" hidden="1" customHeight="1">
      <c r="A1630" s="1">
        <v>1629</v>
      </c>
      <c r="B1630" s="1" t="s">
        <v>76</v>
      </c>
      <c r="C1630" s="18">
        <v>44409</v>
      </c>
      <c r="F1630" s="17"/>
    </row>
    <row r="1631" spans="1:6" ht="15.75" hidden="1" customHeight="1">
      <c r="A1631" s="1">
        <v>1630</v>
      </c>
      <c r="B1631" s="1" t="s">
        <v>79</v>
      </c>
      <c r="C1631" s="18">
        <v>44409</v>
      </c>
      <c r="D1631" s="1">
        <v>20</v>
      </c>
      <c r="E1631" s="1" t="s">
        <v>103</v>
      </c>
      <c r="F1631" s="17">
        <v>44300</v>
      </c>
    </row>
    <row r="1632" spans="1:6" ht="15.75" hidden="1" customHeight="1">
      <c r="A1632" s="1">
        <v>1631</v>
      </c>
      <c r="B1632" s="1" t="s">
        <v>82</v>
      </c>
      <c r="C1632" s="18">
        <v>44409</v>
      </c>
      <c r="F1632" s="17"/>
    </row>
    <row r="1633" spans="1:6" ht="15.75" hidden="1" customHeight="1">
      <c r="A1633" s="1">
        <v>1632</v>
      </c>
      <c r="B1633" s="1" t="s">
        <v>92</v>
      </c>
      <c r="C1633" s="18">
        <v>44409</v>
      </c>
      <c r="F1633" s="17"/>
    </row>
    <row r="1634" spans="1:6" ht="15.75" hidden="1" customHeight="1">
      <c r="A1634" s="1">
        <v>1633</v>
      </c>
      <c r="B1634" s="1" t="s">
        <v>90</v>
      </c>
      <c r="C1634" s="18">
        <v>44440</v>
      </c>
      <c r="D1634" s="1">
        <v>20</v>
      </c>
      <c r="E1634" s="1" t="s">
        <v>106</v>
      </c>
      <c r="F1634" s="17">
        <v>44329</v>
      </c>
    </row>
    <row r="1635" spans="1:6" ht="15.75" hidden="1" customHeight="1">
      <c r="A1635" s="1">
        <v>1634</v>
      </c>
      <c r="B1635" s="1" t="s">
        <v>15</v>
      </c>
      <c r="C1635" s="18">
        <v>44440</v>
      </c>
      <c r="D1635" s="1">
        <v>20</v>
      </c>
      <c r="E1635" s="1" t="s">
        <v>101</v>
      </c>
      <c r="F1635" s="17">
        <v>44296</v>
      </c>
    </row>
    <row r="1636" spans="1:6" ht="15.75" hidden="1" customHeight="1">
      <c r="A1636" s="1">
        <v>1635</v>
      </c>
      <c r="B1636" s="1" t="s">
        <v>22</v>
      </c>
      <c r="C1636" s="18">
        <v>44440</v>
      </c>
      <c r="F1636" s="17"/>
    </row>
    <row r="1637" spans="1:6" ht="15.75" hidden="1" customHeight="1">
      <c r="A1637" s="1">
        <v>1636</v>
      </c>
      <c r="B1637" s="1" t="s">
        <v>26</v>
      </c>
      <c r="C1637" s="18">
        <v>44440</v>
      </c>
      <c r="D1637" s="19">
        <v>20</v>
      </c>
      <c r="E1637" s="1" t="s">
        <v>98</v>
      </c>
      <c r="F1637" s="21">
        <v>44426</v>
      </c>
    </row>
    <row r="1638" spans="1:6" ht="15.75" customHeight="1">
      <c r="A1638" s="1">
        <v>1637</v>
      </c>
      <c r="B1638" s="1" t="s">
        <v>31</v>
      </c>
      <c r="C1638" s="18">
        <v>44440</v>
      </c>
      <c r="D1638" s="19">
        <v>20</v>
      </c>
      <c r="E1638" s="1" t="s">
        <v>98</v>
      </c>
      <c r="F1638" s="21">
        <v>44502</v>
      </c>
    </row>
    <row r="1639" spans="1:6" ht="15.75" hidden="1" customHeight="1">
      <c r="A1639" s="1">
        <v>1638</v>
      </c>
      <c r="B1639" s="1" t="s">
        <v>35</v>
      </c>
      <c r="C1639" s="18">
        <v>44440</v>
      </c>
      <c r="D1639" s="19">
        <v>20</v>
      </c>
      <c r="E1639" s="1" t="s">
        <v>98</v>
      </c>
      <c r="F1639" s="21">
        <v>44483</v>
      </c>
    </row>
    <row r="1640" spans="1:6" ht="15.75" hidden="1" customHeight="1">
      <c r="A1640" s="1">
        <v>1639</v>
      </c>
      <c r="B1640" s="1" t="s">
        <v>39</v>
      </c>
      <c r="C1640" s="18">
        <v>44440</v>
      </c>
      <c r="F1640" s="17"/>
    </row>
    <row r="1641" spans="1:6" ht="15.75" hidden="1" customHeight="1">
      <c r="A1641" s="1">
        <v>1640</v>
      </c>
      <c r="B1641" s="1" t="s">
        <v>42</v>
      </c>
      <c r="C1641" s="18">
        <v>44440</v>
      </c>
      <c r="D1641" s="19">
        <v>20</v>
      </c>
      <c r="E1641" s="20" t="s">
        <v>98</v>
      </c>
      <c r="F1641" s="21">
        <v>44491</v>
      </c>
    </row>
    <row r="1642" spans="1:6" ht="15.75" hidden="1" customHeight="1">
      <c r="A1642" s="1">
        <v>1641</v>
      </c>
      <c r="B1642" s="1" t="s">
        <v>45</v>
      </c>
      <c r="C1642" s="18">
        <v>44440</v>
      </c>
      <c r="F1642" s="17"/>
    </row>
    <row r="1643" spans="1:6" ht="15.75" hidden="1" customHeight="1">
      <c r="A1643" s="1">
        <v>1642</v>
      </c>
      <c r="B1643" s="1" t="s">
        <v>48</v>
      </c>
      <c r="C1643" s="18">
        <v>44440</v>
      </c>
      <c r="D1643" s="19">
        <v>20</v>
      </c>
      <c r="E1643" s="1" t="s">
        <v>99</v>
      </c>
      <c r="F1643" s="21">
        <v>44502</v>
      </c>
    </row>
    <row r="1644" spans="1:6" ht="15.75" hidden="1" customHeight="1">
      <c r="A1644" s="1">
        <v>1643</v>
      </c>
      <c r="B1644" s="1" t="s">
        <v>51</v>
      </c>
      <c r="C1644" s="18">
        <v>44440</v>
      </c>
      <c r="D1644" s="1">
        <v>20</v>
      </c>
      <c r="E1644" s="1" t="s">
        <v>103</v>
      </c>
      <c r="F1644" s="17">
        <v>44300</v>
      </c>
    </row>
    <row r="1645" spans="1:6" ht="15.75" hidden="1" customHeight="1">
      <c r="A1645" s="1">
        <v>1644</v>
      </c>
      <c r="B1645" s="1" t="s">
        <v>53</v>
      </c>
      <c r="C1645" s="18">
        <v>44440</v>
      </c>
      <c r="F1645" s="17"/>
    </row>
    <row r="1646" spans="1:6" ht="15.75" hidden="1" customHeight="1">
      <c r="A1646" s="1">
        <v>1645</v>
      </c>
      <c r="B1646" s="1" t="s">
        <v>55</v>
      </c>
      <c r="C1646" s="18">
        <v>44440</v>
      </c>
      <c r="D1646" s="19">
        <v>20</v>
      </c>
      <c r="E1646" s="1" t="s">
        <v>98</v>
      </c>
      <c r="F1646" s="21">
        <v>44484</v>
      </c>
    </row>
    <row r="1647" spans="1:6" ht="15.75" hidden="1" customHeight="1">
      <c r="A1647" s="1">
        <v>1646</v>
      </c>
      <c r="B1647" s="1" t="s">
        <v>57</v>
      </c>
      <c r="C1647" s="18">
        <v>44440</v>
      </c>
      <c r="F1647" s="17"/>
    </row>
    <row r="1648" spans="1:6" ht="15.75" hidden="1" customHeight="1">
      <c r="A1648" s="1">
        <v>1647</v>
      </c>
      <c r="B1648" s="1" t="s">
        <v>59</v>
      </c>
      <c r="C1648" s="18">
        <v>44440</v>
      </c>
      <c r="F1648" s="17"/>
    </row>
    <row r="1649" spans="1:6" ht="15.75" hidden="1" customHeight="1">
      <c r="A1649" s="1">
        <v>1648</v>
      </c>
      <c r="B1649" s="1" t="s">
        <v>62</v>
      </c>
      <c r="C1649" s="18">
        <v>44440</v>
      </c>
      <c r="F1649" s="17"/>
    </row>
    <row r="1650" spans="1:6" ht="15.75" hidden="1" customHeight="1">
      <c r="A1650" s="1">
        <v>1649</v>
      </c>
      <c r="B1650" s="1" t="s">
        <v>65</v>
      </c>
      <c r="C1650" s="18">
        <v>44440</v>
      </c>
      <c r="D1650" s="1">
        <v>0</v>
      </c>
      <c r="E1650" s="1" t="s">
        <v>94</v>
      </c>
      <c r="F1650" s="17"/>
    </row>
    <row r="1651" spans="1:6" ht="15.75" hidden="1" customHeight="1">
      <c r="A1651" s="1">
        <v>1650</v>
      </c>
      <c r="B1651" s="1" t="s">
        <v>67</v>
      </c>
      <c r="C1651" s="18">
        <v>44440</v>
      </c>
      <c r="D1651" s="1">
        <v>0</v>
      </c>
      <c r="E1651" s="1" t="s">
        <v>94</v>
      </c>
      <c r="F1651" s="17"/>
    </row>
    <row r="1652" spans="1:6" ht="15.75" hidden="1" customHeight="1">
      <c r="A1652" s="1">
        <v>1651</v>
      </c>
      <c r="B1652" s="1" t="s">
        <v>70</v>
      </c>
      <c r="C1652" s="18">
        <v>44440</v>
      </c>
      <c r="D1652" s="19">
        <v>0</v>
      </c>
      <c r="E1652" s="19" t="s">
        <v>104</v>
      </c>
      <c r="F1652" s="21">
        <v>44821</v>
      </c>
    </row>
    <row r="1653" spans="1:6" ht="15.75" hidden="1" customHeight="1">
      <c r="A1653" s="1">
        <v>1652</v>
      </c>
      <c r="B1653" s="1" t="s">
        <v>73</v>
      </c>
      <c r="C1653" s="18">
        <v>44440</v>
      </c>
      <c r="F1653" s="17"/>
    </row>
    <row r="1654" spans="1:6" ht="15.75" hidden="1" customHeight="1">
      <c r="A1654" s="1">
        <v>1653</v>
      </c>
      <c r="B1654" s="1" t="s">
        <v>76</v>
      </c>
      <c r="C1654" s="18">
        <v>44440</v>
      </c>
      <c r="F1654" s="17"/>
    </row>
    <row r="1655" spans="1:6" ht="15.75" hidden="1" customHeight="1">
      <c r="A1655" s="1">
        <v>1654</v>
      </c>
      <c r="B1655" s="1" t="s">
        <v>79</v>
      </c>
      <c r="C1655" s="18">
        <v>44440</v>
      </c>
      <c r="D1655" s="1">
        <v>20</v>
      </c>
      <c r="E1655" s="1" t="s">
        <v>103</v>
      </c>
      <c r="F1655" s="17">
        <v>44300</v>
      </c>
    </row>
    <row r="1656" spans="1:6" ht="15.75" hidden="1" customHeight="1">
      <c r="A1656" s="1">
        <v>1655</v>
      </c>
      <c r="B1656" s="1" t="s">
        <v>82</v>
      </c>
      <c r="C1656" s="18">
        <v>44440</v>
      </c>
      <c r="F1656" s="17"/>
    </row>
    <row r="1657" spans="1:6" ht="15.75" hidden="1" customHeight="1">
      <c r="A1657" s="1">
        <v>1656</v>
      </c>
      <c r="B1657" s="1" t="s">
        <v>92</v>
      </c>
      <c r="C1657" s="18">
        <v>44440</v>
      </c>
      <c r="F1657" s="17"/>
    </row>
    <row r="1658" spans="1:6" ht="15.75" hidden="1" customHeight="1">
      <c r="A1658" s="1">
        <v>1657</v>
      </c>
      <c r="B1658" s="1" t="s">
        <v>90</v>
      </c>
      <c r="C1658" s="18">
        <v>44470</v>
      </c>
      <c r="D1658" s="19">
        <v>20</v>
      </c>
      <c r="E1658" s="19" t="s">
        <v>108</v>
      </c>
      <c r="F1658" s="21">
        <v>44550</v>
      </c>
    </row>
    <row r="1659" spans="1:6" ht="15.75" hidden="1" customHeight="1">
      <c r="A1659" s="1">
        <v>1658</v>
      </c>
      <c r="B1659" s="1" t="s">
        <v>15</v>
      </c>
      <c r="C1659" s="18">
        <v>44470</v>
      </c>
      <c r="D1659" s="1">
        <v>20</v>
      </c>
      <c r="E1659" s="1" t="s">
        <v>101</v>
      </c>
      <c r="F1659" s="17">
        <v>44296</v>
      </c>
    </row>
    <row r="1660" spans="1:6" ht="15.75" hidden="1" customHeight="1">
      <c r="A1660" s="1">
        <v>1659</v>
      </c>
      <c r="B1660" s="1" t="s">
        <v>22</v>
      </c>
      <c r="C1660" s="18">
        <v>44470</v>
      </c>
      <c r="F1660" s="17"/>
    </row>
    <row r="1661" spans="1:6" ht="15.75" hidden="1" customHeight="1">
      <c r="A1661" s="1">
        <v>1660</v>
      </c>
      <c r="B1661" s="1" t="s">
        <v>26</v>
      </c>
      <c r="C1661" s="18">
        <v>44470</v>
      </c>
      <c r="D1661" s="19">
        <v>20</v>
      </c>
      <c r="E1661" s="19" t="s">
        <v>109</v>
      </c>
      <c r="F1661" s="21">
        <v>44482</v>
      </c>
    </row>
    <row r="1662" spans="1:6" ht="15.75" customHeight="1">
      <c r="A1662" s="1">
        <v>1661</v>
      </c>
      <c r="B1662" s="1" t="s">
        <v>31</v>
      </c>
      <c r="C1662" s="18">
        <v>44470</v>
      </c>
      <c r="D1662" s="19">
        <v>20</v>
      </c>
      <c r="E1662" s="1" t="s">
        <v>98</v>
      </c>
      <c r="F1662" s="21">
        <v>44502</v>
      </c>
    </row>
    <row r="1663" spans="1:6" ht="15.75" hidden="1" customHeight="1">
      <c r="A1663" s="1">
        <v>1662</v>
      </c>
      <c r="B1663" s="1" t="s">
        <v>35</v>
      </c>
      <c r="C1663" s="18">
        <v>44470</v>
      </c>
      <c r="D1663" s="19">
        <v>20</v>
      </c>
      <c r="E1663" s="1" t="s">
        <v>98</v>
      </c>
      <c r="F1663" s="21">
        <v>44483</v>
      </c>
    </row>
    <row r="1664" spans="1:6" ht="15.75" hidden="1" customHeight="1">
      <c r="A1664" s="1">
        <v>1663</v>
      </c>
      <c r="B1664" s="1" t="s">
        <v>39</v>
      </c>
      <c r="C1664" s="18">
        <v>44470</v>
      </c>
      <c r="F1664" s="17"/>
    </row>
    <row r="1665" spans="1:6" ht="15.75" hidden="1" customHeight="1">
      <c r="A1665" s="1">
        <v>1664</v>
      </c>
      <c r="B1665" s="1" t="s">
        <v>42</v>
      </c>
      <c r="C1665" s="18">
        <v>44470</v>
      </c>
      <c r="D1665" s="19">
        <v>20</v>
      </c>
      <c r="E1665" s="20" t="s">
        <v>98</v>
      </c>
      <c r="F1665" s="21">
        <v>44491</v>
      </c>
    </row>
    <row r="1666" spans="1:6" ht="15.75" hidden="1" customHeight="1">
      <c r="A1666" s="1">
        <v>1665</v>
      </c>
      <c r="B1666" s="1" t="s">
        <v>45</v>
      </c>
      <c r="C1666" s="18">
        <v>44470</v>
      </c>
      <c r="F1666" s="17"/>
    </row>
    <row r="1667" spans="1:6" ht="15.75" hidden="1" customHeight="1">
      <c r="A1667" s="1">
        <v>1666</v>
      </c>
      <c r="B1667" s="1" t="s">
        <v>48</v>
      </c>
      <c r="C1667" s="18">
        <v>44470</v>
      </c>
      <c r="D1667" s="19">
        <v>20</v>
      </c>
      <c r="E1667" s="1" t="s">
        <v>99</v>
      </c>
      <c r="F1667" s="21">
        <v>44502</v>
      </c>
    </row>
    <row r="1668" spans="1:6" ht="15.75" hidden="1" customHeight="1">
      <c r="A1668" s="1">
        <v>1667</v>
      </c>
      <c r="B1668" s="1" t="s">
        <v>51</v>
      </c>
      <c r="C1668" s="18">
        <v>44470</v>
      </c>
      <c r="D1668" s="1">
        <v>20</v>
      </c>
      <c r="E1668" s="1" t="s">
        <v>103</v>
      </c>
      <c r="F1668" s="17">
        <v>44300</v>
      </c>
    </row>
    <row r="1669" spans="1:6" ht="15.75" hidden="1" customHeight="1">
      <c r="A1669" s="1">
        <v>1668</v>
      </c>
      <c r="B1669" s="1" t="s">
        <v>53</v>
      </c>
      <c r="C1669" s="18">
        <v>44470</v>
      </c>
      <c r="F1669" s="17"/>
    </row>
    <row r="1670" spans="1:6" ht="15.75" hidden="1" customHeight="1">
      <c r="A1670" s="1">
        <v>1669</v>
      </c>
      <c r="B1670" s="1" t="s">
        <v>55</v>
      </c>
      <c r="C1670" s="18">
        <v>44470</v>
      </c>
      <c r="D1670" s="19">
        <v>20</v>
      </c>
      <c r="E1670" s="1" t="s">
        <v>98</v>
      </c>
      <c r="F1670" s="21">
        <v>44484</v>
      </c>
    </row>
    <row r="1671" spans="1:6" ht="15.75" hidden="1" customHeight="1">
      <c r="A1671" s="1">
        <v>1670</v>
      </c>
      <c r="B1671" s="1" t="s">
        <v>57</v>
      </c>
      <c r="C1671" s="18">
        <v>44470</v>
      </c>
      <c r="F1671" s="17"/>
    </row>
    <row r="1672" spans="1:6" ht="15.75" hidden="1" customHeight="1">
      <c r="A1672" s="1">
        <v>1671</v>
      </c>
      <c r="B1672" s="1" t="s">
        <v>59</v>
      </c>
      <c r="C1672" s="18">
        <v>44470</v>
      </c>
      <c r="F1672" s="17"/>
    </row>
    <row r="1673" spans="1:6" ht="15.75" hidden="1" customHeight="1">
      <c r="A1673" s="1">
        <v>1672</v>
      </c>
      <c r="B1673" s="1" t="s">
        <v>62</v>
      </c>
      <c r="C1673" s="18">
        <v>44470</v>
      </c>
      <c r="F1673" s="17"/>
    </row>
    <row r="1674" spans="1:6" ht="15.75" hidden="1" customHeight="1">
      <c r="A1674" s="1">
        <v>1673</v>
      </c>
      <c r="B1674" s="1" t="s">
        <v>65</v>
      </c>
      <c r="C1674" s="18">
        <v>44470</v>
      </c>
      <c r="D1674" s="1">
        <v>0</v>
      </c>
      <c r="E1674" s="1" t="s">
        <v>94</v>
      </c>
      <c r="F1674" s="17"/>
    </row>
    <row r="1675" spans="1:6" ht="15.75" hidden="1" customHeight="1">
      <c r="A1675" s="1">
        <v>1674</v>
      </c>
      <c r="B1675" s="1" t="s">
        <v>67</v>
      </c>
      <c r="C1675" s="18">
        <v>44470</v>
      </c>
      <c r="D1675" s="1">
        <v>0</v>
      </c>
      <c r="E1675" s="1" t="s">
        <v>94</v>
      </c>
      <c r="F1675" s="17"/>
    </row>
    <row r="1676" spans="1:6" ht="15.75" hidden="1" customHeight="1">
      <c r="A1676" s="1">
        <v>1675</v>
      </c>
      <c r="B1676" s="1" t="s">
        <v>70</v>
      </c>
      <c r="C1676" s="18">
        <v>44470</v>
      </c>
      <c r="D1676" s="19">
        <v>0</v>
      </c>
      <c r="E1676" s="19" t="s">
        <v>104</v>
      </c>
      <c r="F1676" s="21">
        <v>44821</v>
      </c>
    </row>
    <row r="1677" spans="1:6" ht="15.75" hidden="1" customHeight="1">
      <c r="A1677" s="1">
        <v>1676</v>
      </c>
      <c r="B1677" s="1" t="s">
        <v>73</v>
      </c>
      <c r="C1677" s="18">
        <v>44470</v>
      </c>
      <c r="F1677" s="17"/>
    </row>
    <row r="1678" spans="1:6" ht="15.75" hidden="1" customHeight="1">
      <c r="A1678" s="1">
        <v>1677</v>
      </c>
      <c r="B1678" s="1" t="s">
        <v>76</v>
      </c>
      <c r="C1678" s="18">
        <v>44470</v>
      </c>
      <c r="F1678" s="17"/>
    </row>
    <row r="1679" spans="1:6" ht="15.75" hidden="1" customHeight="1">
      <c r="A1679" s="1">
        <v>1678</v>
      </c>
      <c r="B1679" s="1" t="s">
        <v>79</v>
      </c>
      <c r="C1679" s="18">
        <v>44470</v>
      </c>
      <c r="D1679" s="1">
        <v>20</v>
      </c>
      <c r="E1679" s="1" t="s">
        <v>103</v>
      </c>
      <c r="F1679" s="17">
        <v>44300</v>
      </c>
    </row>
    <row r="1680" spans="1:6" ht="15.75" hidden="1" customHeight="1">
      <c r="A1680" s="1">
        <v>1679</v>
      </c>
      <c r="B1680" s="1" t="s">
        <v>82</v>
      </c>
      <c r="C1680" s="18">
        <v>44470</v>
      </c>
      <c r="F1680" s="17"/>
    </row>
    <row r="1681" spans="1:6" ht="15.75" hidden="1" customHeight="1">
      <c r="A1681" s="1">
        <v>1680</v>
      </c>
      <c r="B1681" s="1" t="s">
        <v>92</v>
      </c>
      <c r="C1681" s="18">
        <v>44470</v>
      </c>
      <c r="F1681" s="17"/>
    </row>
    <row r="1682" spans="1:6" ht="15.75" hidden="1" customHeight="1">
      <c r="A1682" s="1">
        <v>1681</v>
      </c>
      <c r="B1682" s="1" t="s">
        <v>90</v>
      </c>
      <c r="C1682" s="18">
        <v>44501</v>
      </c>
      <c r="D1682" s="19">
        <v>20</v>
      </c>
      <c r="E1682" s="19" t="s">
        <v>108</v>
      </c>
      <c r="F1682" s="21">
        <v>44550</v>
      </c>
    </row>
    <row r="1683" spans="1:6" ht="15.75" hidden="1" customHeight="1">
      <c r="A1683" s="1">
        <v>1682</v>
      </c>
      <c r="B1683" s="1" t="s">
        <v>15</v>
      </c>
      <c r="C1683" s="18">
        <v>44501</v>
      </c>
      <c r="D1683" s="1">
        <v>20</v>
      </c>
      <c r="E1683" s="1" t="s">
        <v>101</v>
      </c>
      <c r="F1683" s="17">
        <v>44296</v>
      </c>
    </row>
    <row r="1684" spans="1:6" ht="15.75" hidden="1" customHeight="1">
      <c r="A1684" s="1">
        <v>1683</v>
      </c>
      <c r="B1684" s="1" t="s">
        <v>22</v>
      </c>
      <c r="C1684" s="18">
        <v>44501</v>
      </c>
      <c r="F1684" s="17"/>
    </row>
    <row r="1685" spans="1:6" ht="15.75" hidden="1" customHeight="1">
      <c r="A1685" s="1">
        <v>1684</v>
      </c>
      <c r="B1685" s="1" t="s">
        <v>26</v>
      </c>
      <c r="C1685" s="18">
        <v>44501</v>
      </c>
      <c r="D1685" s="19">
        <v>20</v>
      </c>
      <c r="E1685" s="19" t="s">
        <v>109</v>
      </c>
      <c r="F1685" s="21">
        <v>44482</v>
      </c>
    </row>
    <row r="1686" spans="1:6" ht="15.75" customHeight="1">
      <c r="A1686" s="1">
        <v>1685</v>
      </c>
      <c r="B1686" s="1" t="s">
        <v>31</v>
      </c>
      <c r="C1686" s="18">
        <v>44501</v>
      </c>
      <c r="D1686" s="19">
        <v>20</v>
      </c>
      <c r="E1686" s="1" t="s">
        <v>98</v>
      </c>
      <c r="F1686" s="21">
        <v>44502</v>
      </c>
    </row>
    <row r="1687" spans="1:6" ht="15.75" hidden="1" customHeight="1">
      <c r="A1687" s="1">
        <v>1686</v>
      </c>
      <c r="B1687" s="1" t="s">
        <v>35</v>
      </c>
      <c r="C1687" s="18">
        <v>44501</v>
      </c>
      <c r="D1687" s="19">
        <v>20</v>
      </c>
      <c r="E1687" s="1" t="s">
        <v>98</v>
      </c>
      <c r="F1687" s="21">
        <v>44483</v>
      </c>
    </row>
    <row r="1688" spans="1:6" ht="15.75" hidden="1" customHeight="1">
      <c r="A1688" s="1">
        <v>1687</v>
      </c>
      <c r="B1688" s="1" t="s">
        <v>39</v>
      </c>
      <c r="C1688" s="18">
        <v>44501</v>
      </c>
      <c r="F1688" s="17"/>
    </row>
    <row r="1689" spans="1:6" ht="15.75" hidden="1" customHeight="1">
      <c r="A1689" s="1">
        <v>1688</v>
      </c>
      <c r="B1689" s="1" t="s">
        <v>42</v>
      </c>
      <c r="C1689" s="18">
        <v>44501</v>
      </c>
      <c r="D1689" s="19">
        <v>20</v>
      </c>
      <c r="E1689" s="20" t="s">
        <v>98</v>
      </c>
      <c r="F1689" s="21">
        <v>44491</v>
      </c>
    </row>
    <row r="1690" spans="1:6" ht="15.75" hidden="1" customHeight="1">
      <c r="A1690" s="1">
        <v>1689</v>
      </c>
      <c r="B1690" s="1" t="s">
        <v>45</v>
      </c>
      <c r="C1690" s="18">
        <v>44501</v>
      </c>
      <c r="F1690" s="17"/>
    </row>
    <row r="1691" spans="1:6" ht="15.75" hidden="1" customHeight="1">
      <c r="A1691" s="1">
        <v>1690</v>
      </c>
      <c r="B1691" s="1" t="s">
        <v>48</v>
      </c>
      <c r="C1691" s="18">
        <v>44501</v>
      </c>
      <c r="D1691" s="19">
        <v>20</v>
      </c>
      <c r="E1691" s="1" t="s">
        <v>99</v>
      </c>
      <c r="F1691" s="21">
        <v>44502</v>
      </c>
    </row>
    <row r="1692" spans="1:6" ht="15.75" hidden="1" customHeight="1">
      <c r="A1692" s="1">
        <v>1691</v>
      </c>
      <c r="B1692" s="1" t="s">
        <v>51</v>
      </c>
      <c r="C1692" s="18">
        <v>44501</v>
      </c>
      <c r="D1692" s="1">
        <v>20</v>
      </c>
      <c r="E1692" s="1" t="s">
        <v>103</v>
      </c>
      <c r="F1692" s="17">
        <v>44300</v>
      </c>
    </row>
    <row r="1693" spans="1:6" ht="15.75" hidden="1" customHeight="1">
      <c r="A1693" s="1">
        <v>1692</v>
      </c>
      <c r="B1693" s="1" t="s">
        <v>53</v>
      </c>
      <c r="C1693" s="18">
        <v>44501</v>
      </c>
      <c r="F1693" s="17"/>
    </row>
    <row r="1694" spans="1:6" ht="15.75" hidden="1" customHeight="1">
      <c r="A1694" s="1">
        <v>1693</v>
      </c>
      <c r="B1694" s="1" t="s">
        <v>55</v>
      </c>
      <c r="C1694" s="18">
        <v>44501</v>
      </c>
      <c r="D1694" s="19">
        <v>20</v>
      </c>
      <c r="E1694" s="1" t="s">
        <v>98</v>
      </c>
      <c r="F1694" s="21">
        <v>44484</v>
      </c>
    </row>
    <row r="1695" spans="1:6" ht="15.75" hidden="1" customHeight="1">
      <c r="A1695" s="1">
        <v>1694</v>
      </c>
      <c r="B1695" s="1" t="s">
        <v>57</v>
      </c>
      <c r="C1695" s="18">
        <v>44501</v>
      </c>
      <c r="F1695" s="17"/>
    </row>
    <row r="1696" spans="1:6" ht="15.75" hidden="1" customHeight="1">
      <c r="A1696" s="1">
        <v>1695</v>
      </c>
      <c r="B1696" s="1" t="s">
        <v>59</v>
      </c>
      <c r="C1696" s="18">
        <v>44501</v>
      </c>
      <c r="F1696" s="17"/>
    </row>
    <row r="1697" spans="1:6" ht="15.75" hidden="1" customHeight="1">
      <c r="A1697" s="1">
        <v>1696</v>
      </c>
      <c r="B1697" s="1" t="s">
        <v>62</v>
      </c>
      <c r="C1697" s="18">
        <v>44501</v>
      </c>
      <c r="F1697" s="17"/>
    </row>
    <row r="1698" spans="1:6" ht="15.75" hidden="1" customHeight="1">
      <c r="A1698" s="1">
        <v>1697</v>
      </c>
      <c r="B1698" s="1" t="s">
        <v>65</v>
      </c>
      <c r="C1698" s="18">
        <v>44501</v>
      </c>
      <c r="D1698" s="1">
        <v>0</v>
      </c>
      <c r="E1698" s="1" t="s">
        <v>94</v>
      </c>
      <c r="F1698" s="17"/>
    </row>
    <row r="1699" spans="1:6" ht="15.75" hidden="1" customHeight="1">
      <c r="A1699" s="1">
        <v>1698</v>
      </c>
      <c r="B1699" s="1" t="s">
        <v>67</v>
      </c>
      <c r="C1699" s="18">
        <v>44501</v>
      </c>
      <c r="D1699" s="1">
        <v>0</v>
      </c>
      <c r="E1699" s="1" t="s">
        <v>94</v>
      </c>
      <c r="F1699" s="17"/>
    </row>
    <row r="1700" spans="1:6" ht="15.75" hidden="1" customHeight="1">
      <c r="A1700" s="1">
        <v>1699</v>
      </c>
      <c r="B1700" s="1" t="s">
        <v>70</v>
      </c>
      <c r="C1700" s="18">
        <v>44501</v>
      </c>
      <c r="D1700" s="19">
        <v>0</v>
      </c>
      <c r="E1700" s="19" t="s">
        <v>104</v>
      </c>
      <c r="F1700" s="21">
        <v>44821</v>
      </c>
    </row>
    <row r="1701" spans="1:6" ht="15.75" hidden="1" customHeight="1">
      <c r="A1701" s="1">
        <v>1700</v>
      </c>
      <c r="B1701" s="1" t="s">
        <v>73</v>
      </c>
      <c r="C1701" s="18">
        <v>44501</v>
      </c>
      <c r="F1701" s="17"/>
    </row>
    <row r="1702" spans="1:6" ht="15.75" hidden="1" customHeight="1">
      <c r="A1702" s="1">
        <v>1701</v>
      </c>
      <c r="B1702" s="1" t="s">
        <v>76</v>
      </c>
      <c r="C1702" s="18">
        <v>44501</v>
      </c>
      <c r="F1702" s="17"/>
    </row>
    <row r="1703" spans="1:6" ht="15.75" hidden="1" customHeight="1">
      <c r="A1703" s="1">
        <v>1702</v>
      </c>
      <c r="B1703" s="1" t="s">
        <v>79</v>
      </c>
      <c r="C1703" s="18">
        <v>44501</v>
      </c>
      <c r="D1703" s="1">
        <v>20</v>
      </c>
      <c r="E1703" s="1" t="s">
        <v>103</v>
      </c>
      <c r="F1703" s="17">
        <v>44300</v>
      </c>
    </row>
    <row r="1704" spans="1:6" ht="15.75" hidden="1" customHeight="1">
      <c r="A1704" s="1">
        <v>1703</v>
      </c>
      <c r="B1704" s="1" t="s">
        <v>82</v>
      </c>
      <c r="C1704" s="18">
        <v>44501</v>
      </c>
      <c r="F1704" s="17"/>
    </row>
    <row r="1705" spans="1:6" ht="15.75" hidden="1" customHeight="1">
      <c r="A1705" s="1">
        <v>1704</v>
      </c>
      <c r="B1705" s="1" t="s">
        <v>92</v>
      </c>
      <c r="C1705" s="18">
        <v>44501</v>
      </c>
      <c r="F1705" s="17"/>
    </row>
    <row r="1706" spans="1:6" ht="15.75" hidden="1" customHeight="1">
      <c r="A1706" s="1">
        <v>1705</v>
      </c>
      <c r="B1706" s="1" t="s">
        <v>90</v>
      </c>
      <c r="C1706" s="18">
        <v>44531</v>
      </c>
      <c r="D1706" s="19">
        <v>20</v>
      </c>
      <c r="E1706" s="19" t="s">
        <v>108</v>
      </c>
      <c r="F1706" s="21">
        <v>44550</v>
      </c>
    </row>
    <row r="1707" spans="1:6" ht="15.75" hidden="1" customHeight="1">
      <c r="A1707" s="1">
        <v>1706</v>
      </c>
      <c r="B1707" s="1" t="s">
        <v>15</v>
      </c>
      <c r="C1707" s="18">
        <v>44531</v>
      </c>
      <c r="D1707" s="1">
        <v>20</v>
      </c>
      <c r="E1707" s="1" t="s">
        <v>101</v>
      </c>
      <c r="F1707" s="17">
        <v>44296</v>
      </c>
    </row>
    <row r="1708" spans="1:6" ht="15.75" hidden="1" customHeight="1">
      <c r="A1708" s="1">
        <v>1707</v>
      </c>
      <c r="B1708" s="1" t="s">
        <v>22</v>
      </c>
      <c r="C1708" s="18">
        <v>44531</v>
      </c>
      <c r="F1708" s="17"/>
    </row>
    <row r="1709" spans="1:6" ht="15.75" hidden="1" customHeight="1">
      <c r="A1709" s="1">
        <v>1708</v>
      </c>
      <c r="B1709" s="1" t="s">
        <v>26</v>
      </c>
      <c r="C1709" s="18">
        <v>44531</v>
      </c>
      <c r="D1709" s="19">
        <v>20</v>
      </c>
      <c r="E1709" s="19" t="s">
        <v>109</v>
      </c>
      <c r="F1709" s="21">
        <v>44482</v>
      </c>
    </row>
    <row r="1710" spans="1:6" ht="15.75" customHeight="1">
      <c r="A1710" s="1">
        <v>1709</v>
      </c>
      <c r="B1710" s="1" t="s">
        <v>31</v>
      </c>
      <c r="C1710" s="18">
        <v>44531</v>
      </c>
      <c r="D1710" s="19">
        <v>20</v>
      </c>
      <c r="E1710" s="1" t="s">
        <v>98</v>
      </c>
      <c r="F1710" s="21">
        <v>44502</v>
      </c>
    </row>
    <row r="1711" spans="1:6" ht="15.75" hidden="1" customHeight="1">
      <c r="A1711" s="1">
        <v>1710</v>
      </c>
      <c r="B1711" s="1" t="s">
        <v>35</v>
      </c>
      <c r="C1711" s="18">
        <v>44531</v>
      </c>
      <c r="D1711" s="19">
        <v>20</v>
      </c>
      <c r="E1711" s="1" t="s">
        <v>98</v>
      </c>
      <c r="F1711" s="21">
        <v>44483</v>
      </c>
    </row>
    <row r="1712" spans="1:6" ht="15.75" hidden="1" customHeight="1">
      <c r="A1712" s="1">
        <v>1711</v>
      </c>
      <c r="B1712" s="1" t="s">
        <v>39</v>
      </c>
      <c r="C1712" s="18">
        <v>44531</v>
      </c>
      <c r="F1712" s="17"/>
    </row>
    <row r="1713" spans="1:6" ht="15.75" hidden="1" customHeight="1">
      <c r="A1713" s="1">
        <v>1712</v>
      </c>
      <c r="B1713" s="1" t="s">
        <v>42</v>
      </c>
      <c r="C1713" s="18">
        <v>44531</v>
      </c>
      <c r="D1713" s="19">
        <v>20</v>
      </c>
      <c r="E1713" s="20" t="s">
        <v>98</v>
      </c>
      <c r="F1713" s="21">
        <v>44491</v>
      </c>
    </row>
    <row r="1714" spans="1:6" ht="15.75" hidden="1" customHeight="1">
      <c r="A1714" s="1">
        <v>1713</v>
      </c>
      <c r="B1714" s="1" t="s">
        <v>45</v>
      </c>
      <c r="C1714" s="18">
        <v>44531</v>
      </c>
      <c r="F1714" s="17"/>
    </row>
    <row r="1715" spans="1:6" ht="15.75" hidden="1" customHeight="1">
      <c r="A1715" s="1">
        <v>1714</v>
      </c>
      <c r="B1715" s="1" t="s">
        <v>48</v>
      </c>
      <c r="C1715" s="18">
        <v>44531</v>
      </c>
      <c r="D1715" s="19">
        <v>20</v>
      </c>
      <c r="E1715" s="1" t="s">
        <v>99</v>
      </c>
      <c r="F1715" s="21">
        <v>44502</v>
      </c>
    </row>
    <row r="1716" spans="1:6" ht="15.75" hidden="1" customHeight="1">
      <c r="A1716" s="1">
        <v>1715</v>
      </c>
      <c r="B1716" s="1" t="s">
        <v>51</v>
      </c>
      <c r="C1716" s="18">
        <v>44531</v>
      </c>
      <c r="D1716" s="1">
        <v>20</v>
      </c>
      <c r="E1716" s="1" t="s">
        <v>103</v>
      </c>
      <c r="F1716" s="17">
        <v>44300</v>
      </c>
    </row>
    <row r="1717" spans="1:6" ht="15.75" hidden="1" customHeight="1">
      <c r="A1717" s="1">
        <v>1716</v>
      </c>
      <c r="B1717" s="1" t="s">
        <v>53</v>
      </c>
      <c r="C1717" s="18">
        <v>44531</v>
      </c>
      <c r="F1717" s="17"/>
    </row>
    <row r="1718" spans="1:6" ht="15.75" hidden="1" customHeight="1">
      <c r="A1718" s="1">
        <v>1717</v>
      </c>
      <c r="B1718" s="1" t="s">
        <v>55</v>
      </c>
      <c r="C1718" s="18">
        <v>44531</v>
      </c>
      <c r="D1718" s="19">
        <v>20</v>
      </c>
      <c r="E1718" s="1" t="s">
        <v>98</v>
      </c>
      <c r="F1718" s="21">
        <v>44484</v>
      </c>
    </row>
    <row r="1719" spans="1:6" ht="15.75" hidden="1" customHeight="1">
      <c r="A1719" s="1">
        <v>1718</v>
      </c>
      <c r="B1719" s="1" t="s">
        <v>57</v>
      </c>
      <c r="C1719" s="18">
        <v>44531</v>
      </c>
      <c r="F1719" s="17"/>
    </row>
    <row r="1720" spans="1:6" ht="15.75" hidden="1" customHeight="1">
      <c r="A1720" s="1">
        <v>1719</v>
      </c>
      <c r="B1720" s="1" t="s">
        <v>59</v>
      </c>
      <c r="C1720" s="18">
        <v>44531</v>
      </c>
      <c r="F1720" s="17"/>
    </row>
    <row r="1721" spans="1:6" ht="15.75" hidden="1" customHeight="1">
      <c r="A1721" s="1">
        <v>1720</v>
      </c>
      <c r="B1721" s="1" t="s">
        <v>62</v>
      </c>
      <c r="C1721" s="18">
        <v>44531</v>
      </c>
      <c r="F1721" s="17"/>
    </row>
    <row r="1722" spans="1:6" ht="15.75" hidden="1" customHeight="1">
      <c r="A1722" s="1">
        <v>1721</v>
      </c>
      <c r="B1722" s="1" t="s">
        <v>65</v>
      </c>
      <c r="C1722" s="18">
        <v>44531</v>
      </c>
      <c r="D1722" s="1">
        <v>0</v>
      </c>
      <c r="E1722" s="1" t="s">
        <v>94</v>
      </c>
      <c r="F1722" s="17"/>
    </row>
    <row r="1723" spans="1:6" ht="15.75" hidden="1" customHeight="1">
      <c r="A1723" s="1">
        <v>1722</v>
      </c>
      <c r="B1723" s="1" t="s">
        <v>67</v>
      </c>
      <c r="C1723" s="18">
        <v>44531</v>
      </c>
      <c r="D1723" s="1">
        <v>0</v>
      </c>
      <c r="E1723" s="1" t="s">
        <v>94</v>
      </c>
      <c r="F1723" s="17"/>
    </row>
    <row r="1724" spans="1:6" ht="15.75" hidden="1" customHeight="1">
      <c r="A1724" s="1">
        <v>1723</v>
      </c>
      <c r="B1724" s="1" t="s">
        <v>70</v>
      </c>
      <c r="C1724" s="18">
        <v>44531</v>
      </c>
      <c r="D1724" s="19">
        <v>0</v>
      </c>
      <c r="E1724" s="19" t="s">
        <v>104</v>
      </c>
      <c r="F1724" s="21">
        <v>44821</v>
      </c>
    </row>
    <row r="1725" spans="1:6" ht="15.75" hidden="1" customHeight="1">
      <c r="A1725" s="1">
        <v>1724</v>
      </c>
      <c r="B1725" s="1" t="s">
        <v>73</v>
      </c>
      <c r="C1725" s="18">
        <v>44531</v>
      </c>
      <c r="F1725" s="17"/>
    </row>
    <row r="1726" spans="1:6" ht="15.75" hidden="1" customHeight="1">
      <c r="A1726" s="1">
        <v>1725</v>
      </c>
      <c r="B1726" s="1" t="s">
        <v>76</v>
      </c>
      <c r="C1726" s="18">
        <v>44531</v>
      </c>
      <c r="F1726" s="17"/>
    </row>
    <row r="1727" spans="1:6" ht="15.75" hidden="1" customHeight="1">
      <c r="A1727" s="1">
        <v>1726</v>
      </c>
      <c r="B1727" s="1" t="s">
        <v>79</v>
      </c>
      <c r="C1727" s="18">
        <v>44531</v>
      </c>
      <c r="D1727" s="1">
        <v>20</v>
      </c>
      <c r="E1727" s="1" t="s">
        <v>103</v>
      </c>
      <c r="F1727" s="17">
        <v>44300</v>
      </c>
    </row>
    <row r="1728" spans="1:6" ht="15.75" hidden="1" customHeight="1">
      <c r="A1728" s="1">
        <v>1727</v>
      </c>
      <c r="B1728" s="1" t="s">
        <v>82</v>
      </c>
      <c r="C1728" s="18">
        <v>44531</v>
      </c>
      <c r="F1728" s="17"/>
    </row>
    <row r="1729" spans="1:6" ht="15.75" hidden="1" customHeight="1">
      <c r="A1729" s="1">
        <v>1728</v>
      </c>
      <c r="B1729" s="1" t="s">
        <v>92</v>
      </c>
      <c r="C1729" s="18">
        <v>44531</v>
      </c>
      <c r="F1729" s="17"/>
    </row>
    <row r="1730" spans="1:6" ht="15.75" hidden="1" customHeight="1">
      <c r="A1730" s="1">
        <v>1729</v>
      </c>
      <c r="B1730" s="1" t="s">
        <v>90</v>
      </c>
      <c r="C1730" s="18">
        <v>44562</v>
      </c>
      <c r="D1730" s="19">
        <v>20</v>
      </c>
      <c r="E1730" s="19" t="s">
        <v>108</v>
      </c>
      <c r="F1730" s="21">
        <v>44550</v>
      </c>
    </row>
    <row r="1731" spans="1:6" ht="15.75" hidden="1" customHeight="1">
      <c r="A1731" s="1">
        <v>1730</v>
      </c>
      <c r="B1731" s="1" t="s">
        <v>15</v>
      </c>
      <c r="C1731" s="18">
        <v>44562</v>
      </c>
      <c r="D1731" s="1">
        <v>20</v>
      </c>
      <c r="E1731" s="1" t="s">
        <v>101</v>
      </c>
      <c r="F1731" s="21">
        <v>44564</v>
      </c>
    </row>
    <row r="1732" spans="1:6" ht="15.75" hidden="1" customHeight="1">
      <c r="A1732" s="1">
        <v>1731</v>
      </c>
      <c r="B1732" s="1" t="s">
        <v>22</v>
      </c>
      <c r="C1732" s="18">
        <v>44562</v>
      </c>
      <c r="F1732" s="17"/>
    </row>
    <row r="1733" spans="1:6" ht="15.75" hidden="1" customHeight="1">
      <c r="A1733" s="1">
        <v>1732</v>
      </c>
      <c r="B1733" s="1" t="s">
        <v>26</v>
      </c>
      <c r="C1733" s="18">
        <v>44562</v>
      </c>
      <c r="D1733" s="19">
        <v>20</v>
      </c>
      <c r="E1733" s="19" t="s">
        <v>109</v>
      </c>
      <c r="F1733" s="21">
        <v>44482</v>
      </c>
    </row>
    <row r="1734" spans="1:6" ht="15.75" customHeight="1">
      <c r="A1734" s="1">
        <v>1733</v>
      </c>
      <c r="B1734" s="1" t="s">
        <v>31</v>
      </c>
      <c r="C1734" s="18">
        <v>44562</v>
      </c>
      <c r="D1734" s="19">
        <v>20</v>
      </c>
      <c r="E1734" s="19" t="s">
        <v>110</v>
      </c>
      <c r="F1734" s="21">
        <v>44821</v>
      </c>
    </row>
    <row r="1735" spans="1:6" ht="15.75" hidden="1" customHeight="1">
      <c r="A1735" s="1">
        <v>1734</v>
      </c>
      <c r="B1735" s="1" t="s">
        <v>35</v>
      </c>
      <c r="C1735" s="18">
        <v>44562</v>
      </c>
      <c r="D1735" s="19">
        <v>20</v>
      </c>
      <c r="E1735" s="1" t="s">
        <v>98</v>
      </c>
      <c r="F1735" s="21">
        <v>44483</v>
      </c>
    </row>
    <row r="1736" spans="1:6" ht="15.75" hidden="1" customHeight="1">
      <c r="A1736" s="1">
        <v>1735</v>
      </c>
      <c r="B1736" s="1" t="s">
        <v>39</v>
      </c>
      <c r="C1736" s="18">
        <v>44562</v>
      </c>
      <c r="F1736" s="17"/>
    </row>
    <row r="1737" spans="1:6" ht="15.75" hidden="1" customHeight="1">
      <c r="A1737" s="1">
        <v>1736</v>
      </c>
      <c r="B1737" s="1" t="s">
        <v>42</v>
      </c>
      <c r="C1737" s="18">
        <v>44562</v>
      </c>
      <c r="D1737" s="19">
        <v>20</v>
      </c>
      <c r="E1737" s="20" t="s">
        <v>98</v>
      </c>
      <c r="F1737" s="21">
        <v>44491</v>
      </c>
    </row>
    <row r="1738" spans="1:6" ht="15.75" hidden="1" customHeight="1">
      <c r="A1738" s="1">
        <v>1737</v>
      </c>
      <c r="B1738" s="1" t="s">
        <v>45</v>
      </c>
      <c r="C1738" s="18">
        <v>44562</v>
      </c>
      <c r="F1738" s="17"/>
    </row>
    <row r="1739" spans="1:6" ht="15.75" hidden="1" customHeight="1">
      <c r="A1739" s="1">
        <v>1738</v>
      </c>
      <c r="B1739" s="1" t="s">
        <v>48</v>
      </c>
      <c r="C1739" s="18">
        <v>44562</v>
      </c>
      <c r="D1739" s="19">
        <v>20</v>
      </c>
      <c r="E1739" s="1" t="s">
        <v>99</v>
      </c>
      <c r="F1739" s="22">
        <v>44824</v>
      </c>
    </row>
    <row r="1740" spans="1:6" ht="15.75" hidden="1" customHeight="1">
      <c r="A1740" s="1">
        <v>1739</v>
      </c>
      <c r="B1740" s="1" t="s">
        <v>51</v>
      </c>
      <c r="C1740" s="18">
        <v>44562</v>
      </c>
      <c r="D1740" s="19">
        <v>20</v>
      </c>
      <c r="E1740" s="19" t="s">
        <v>111</v>
      </c>
      <c r="F1740" s="21">
        <v>44817</v>
      </c>
    </row>
    <row r="1741" spans="1:6" ht="15.75" hidden="1" customHeight="1">
      <c r="A1741" s="1">
        <v>1740</v>
      </c>
      <c r="B1741" s="1" t="s">
        <v>53</v>
      </c>
      <c r="C1741" s="18">
        <v>44562</v>
      </c>
      <c r="F1741" s="17"/>
    </row>
    <row r="1742" spans="1:6" ht="15.75" hidden="1" customHeight="1">
      <c r="A1742" s="1">
        <v>1741</v>
      </c>
      <c r="B1742" s="1" t="s">
        <v>55</v>
      </c>
      <c r="C1742" s="18">
        <v>44562</v>
      </c>
      <c r="D1742" s="19">
        <v>20</v>
      </c>
      <c r="E1742" s="1" t="s">
        <v>98</v>
      </c>
      <c r="F1742" s="21">
        <v>44935</v>
      </c>
    </row>
    <row r="1743" spans="1:6" ht="15.75" hidden="1" customHeight="1">
      <c r="A1743" s="1">
        <v>1742</v>
      </c>
      <c r="B1743" s="1" t="s">
        <v>57</v>
      </c>
      <c r="C1743" s="18">
        <v>44562</v>
      </c>
      <c r="F1743" s="17"/>
    </row>
    <row r="1744" spans="1:6" ht="15.75" hidden="1" customHeight="1">
      <c r="A1744" s="1">
        <v>1743</v>
      </c>
      <c r="B1744" s="1" t="s">
        <v>59</v>
      </c>
      <c r="C1744" s="18">
        <v>44562</v>
      </c>
      <c r="F1744" s="17"/>
    </row>
    <row r="1745" spans="1:6" ht="15.75" hidden="1" customHeight="1">
      <c r="A1745" s="1">
        <v>1744</v>
      </c>
      <c r="B1745" s="1" t="s">
        <v>62</v>
      </c>
      <c r="C1745" s="18">
        <v>44562</v>
      </c>
      <c r="F1745" s="17"/>
    </row>
    <row r="1746" spans="1:6" ht="15.75" hidden="1" customHeight="1">
      <c r="A1746" s="1">
        <v>1745</v>
      </c>
      <c r="B1746" s="1" t="s">
        <v>65</v>
      </c>
      <c r="C1746" s="18">
        <v>44562</v>
      </c>
      <c r="D1746" s="1">
        <v>0</v>
      </c>
      <c r="E1746" s="1" t="s">
        <v>94</v>
      </c>
      <c r="F1746" s="17"/>
    </row>
    <row r="1747" spans="1:6" ht="15.75" hidden="1" customHeight="1">
      <c r="A1747" s="1">
        <v>1746</v>
      </c>
      <c r="B1747" s="1" t="s">
        <v>67</v>
      </c>
      <c r="C1747" s="18">
        <v>44562</v>
      </c>
      <c r="D1747" s="1">
        <v>0</v>
      </c>
      <c r="E1747" s="1" t="s">
        <v>94</v>
      </c>
      <c r="F1747" s="17"/>
    </row>
    <row r="1748" spans="1:6" ht="15.75" hidden="1" customHeight="1">
      <c r="A1748" s="1">
        <v>1747</v>
      </c>
      <c r="B1748" s="1" t="s">
        <v>70</v>
      </c>
      <c r="C1748" s="18">
        <v>44562</v>
      </c>
      <c r="D1748" s="19">
        <v>0</v>
      </c>
      <c r="E1748" s="19" t="s">
        <v>104</v>
      </c>
      <c r="F1748" s="21">
        <v>44821</v>
      </c>
    </row>
    <row r="1749" spans="1:6" ht="15.75" hidden="1" customHeight="1">
      <c r="A1749" s="1">
        <v>1748</v>
      </c>
      <c r="B1749" s="1" t="s">
        <v>73</v>
      </c>
      <c r="C1749" s="18">
        <v>44562</v>
      </c>
      <c r="F1749" s="17"/>
    </row>
    <row r="1750" spans="1:6" ht="15.75" hidden="1" customHeight="1">
      <c r="A1750" s="1">
        <v>1749</v>
      </c>
      <c r="B1750" s="1" t="s">
        <v>76</v>
      </c>
      <c r="C1750" s="18">
        <v>44562</v>
      </c>
      <c r="F1750" s="17"/>
    </row>
    <row r="1751" spans="1:6" ht="15.75" hidden="1" customHeight="1">
      <c r="A1751" s="1">
        <v>1750</v>
      </c>
      <c r="B1751" s="1" t="s">
        <v>79</v>
      </c>
      <c r="C1751" s="18">
        <v>44562</v>
      </c>
      <c r="D1751" s="19">
        <v>20</v>
      </c>
      <c r="E1751" s="19" t="s">
        <v>111</v>
      </c>
      <c r="F1751" s="21">
        <v>44817</v>
      </c>
    </row>
    <row r="1752" spans="1:6" ht="15.75" hidden="1" customHeight="1">
      <c r="A1752" s="1">
        <v>1751</v>
      </c>
      <c r="B1752" s="1" t="s">
        <v>82</v>
      </c>
      <c r="C1752" s="18">
        <v>44562</v>
      </c>
      <c r="F1752" s="17"/>
    </row>
    <row r="1753" spans="1:6" ht="15.75" hidden="1" customHeight="1">
      <c r="A1753" s="1">
        <v>1752</v>
      </c>
      <c r="B1753" s="1" t="s">
        <v>92</v>
      </c>
      <c r="C1753" s="18">
        <v>44562</v>
      </c>
      <c r="F1753" s="17"/>
    </row>
    <row r="1754" spans="1:6" ht="15.75" hidden="1" customHeight="1">
      <c r="A1754" s="1">
        <v>1753</v>
      </c>
      <c r="B1754" s="1" t="s">
        <v>90</v>
      </c>
      <c r="C1754" s="18">
        <v>44593</v>
      </c>
      <c r="D1754" s="19">
        <v>20</v>
      </c>
      <c r="E1754" s="19" t="s">
        <v>108</v>
      </c>
      <c r="F1754" s="21">
        <v>44550</v>
      </c>
    </row>
    <row r="1755" spans="1:6" ht="15.75" hidden="1" customHeight="1">
      <c r="A1755" s="1">
        <v>1754</v>
      </c>
      <c r="B1755" s="1" t="s">
        <v>15</v>
      </c>
      <c r="C1755" s="18">
        <v>44593</v>
      </c>
      <c r="D1755" s="1">
        <v>20</v>
      </c>
      <c r="E1755" s="1" t="s">
        <v>101</v>
      </c>
      <c r="F1755" s="21">
        <v>44564</v>
      </c>
    </row>
    <row r="1756" spans="1:6" ht="15.75" hidden="1" customHeight="1">
      <c r="A1756" s="1">
        <v>1755</v>
      </c>
      <c r="B1756" s="1" t="s">
        <v>22</v>
      </c>
      <c r="C1756" s="18">
        <v>44593</v>
      </c>
      <c r="F1756" s="17"/>
    </row>
    <row r="1757" spans="1:6" ht="15.75" hidden="1" customHeight="1">
      <c r="A1757" s="1">
        <v>1756</v>
      </c>
      <c r="B1757" s="1" t="s">
        <v>26</v>
      </c>
      <c r="C1757" s="18">
        <v>44593</v>
      </c>
      <c r="D1757" s="19">
        <v>20</v>
      </c>
      <c r="E1757" s="19" t="s">
        <v>109</v>
      </c>
      <c r="F1757" s="21">
        <v>44482</v>
      </c>
    </row>
    <row r="1758" spans="1:6" ht="15.75" customHeight="1">
      <c r="A1758" s="1">
        <v>1757</v>
      </c>
      <c r="B1758" s="1" t="s">
        <v>31</v>
      </c>
      <c r="C1758" s="18">
        <v>44593</v>
      </c>
      <c r="D1758" s="19">
        <v>20</v>
      </c>
      <c r="E1758" s="19" t="s">
        <v>110</v>
      </c>
      <c r="F1758" s="21">
        <v>44821</v>
      </c>
    </row>
    <row r="1759" spans="1:6" ht="15.75" hidden="1" customHeight="1">
      <c r="A1759" s="1">
        <v>1758</v>
      </c>
      <c r="B1759" s="1" t="s">
        <v>35</v>
      </c>
      <c r="C1759" s="18">
        <v>44593</v>
      </c>
      <c r="D1759" s="19">
        <v>20</v>
      </c>
      <c r="E1759" s="1" t="s">
        <v>98</v>
      </c>
      <c r="F1759" s="21">
        <v>44483</v>
      </c>
    </row>
    <row r="1760" spans="1:6" ht="15.75" hidden="1" customHeight="1">
      <c r="A1760" s="1">
        <v>1759</v>
      </c>
      <c r="B1760" s="1" t="s">
        <v>39</v>
      </c>
      <c r="C1760" s="18">
        <v>44593</v>
      </c>
      <c r="F1760" s="17"/>
    </row>
    <row r="1761" spans="1:6" ht="15.75" hidden="1" customHeight="1">
      <c r="A1761" s="1">
        <v>1760</v>
      </c>
      <c r="B1761" s="1" t="s">
        <v>42</v>
      </c>
      <c r="C1761" s="18">
        <v>44593</v>
      </c>
      <c r="D1761" s="19">
        <v>20</v>
      </c>
      <c r="E1761" s="20" t="s">
        <v>98</v>
      </c>
      <c r="F1761" s="21">
        <v>44821</v>
      </c>
    </row>
    <row r="1762" spans="1:6" ht="15.75" hidden="1" customHeight="1">
      <c r="A1762" s="1">
        <v>1761</v>
      </c>
      <c r="B1762" s="1" t="s">
        <v>45</v>
      </c>
      <c r="C1762" s="18">
        <v>44593</v>
      </c>
      <c r="F1762" s="17"/>
    </row>
    <row r="1763" spans="1:6" ht="15.75" hidden="1" customHeight="1">
      <c r="A1763" s="1">
        <v>1762</v>
      </c>
      <c r="B1763" s="1" t="s">
        <v>48</v>
      </c>
      <c r="C1763" s="18">
        <v>44593</v>
      </c>
      <c r="D1763" s="19">
        <v>20</v>
      </c>
      <c r="E1763" s="1" t="s">
        <v>99</v>
      </c>
      <c r="F1763" s="22">
        <v>44824</v>
      </c>
    </row>
    <row r="1764" spans="1:6" ht="15.75" hidden="1" customHeight="1">
      <c r="A1764" s="1">
        <v>1763</v>
      </c>
      <c r="B1764" s="1" t="s">
        <v>51</v>
      </c>
      <c r="C1764" s="18">
        <v>44593</v>
      </c>
      <c r="D1764" s="19">
        <v>20</v>
      </c>
      <c r="E1764" s="19" t="s">
        <v>111</v>
      </c>
      <c r="F1764" s="21">
        <v>44817</v>
      </c>
    </row>
    <row r="1765" spans="1:6" ht="15.75" hidden="1" customHeight="1">
      <c r="A1765" s="1">
        <v>1764</v>
      </c>
      <c r="B1765" s="1" t="s">
        <v>53</v>
      </c>
      <c r="C1765" s="18">
        <v>44593</v>
      </c>
      <c r="F1765" s="17"/>
    </row>
    <row r="1766" spans="1:6" ht="15.75" hidden="1" customHeight="1">
      <c r="A1766" s="1">
        <v>1765</v>
      </c>
      <c r="B1766" s="1" t="s">
        <v>55</v>
      </c>
      <c r="C1766" s="18">
        <v>44593</v>
      </c>
      <c r="D1766" s="19">
        <v>20</v>
      </c>
      <c r="E1766" s="1" t="s">
        <v>98</v>
      </c>
      <c r="F1766" s="21">
        <v>44935</v>
      </c>
    </row>
    <row r="1767" spans="1:6" ht="15.75" hidden="1" customHeight="1">
      <c r="A1767" s="1">
        <v>1766</v>
      </c>
      <c r="B1767" s="1" t="s">
        <v>57</v>
      </c>
      <c r="C1767" s="18">
        <v>44593</v>
      </c>
      <c r="F1767" s="17"/>
    </row>
    <row r="1768" spans="1:6" ht="15.75" hidden="1" customHeight="1">
      <c r="A1768" s="1">
        <v>1767</v>
      </c>
      <c r="B1768" s="1" t="s">
        <v>59</v>
      </c>
      <c r="C1768" s="18">
        <v>44593</v>
      </c>
      <c r="F1768" s="17"/>
    </row>
    <row r="1769" spans="1:6" ht="15.75" hidden="1" customHeight="1">
      <c r="A1769" s="1">
        <v>1768</v>
      </c>
      <c r="B1769" s="1" t="s">
        <v>62</v>
      </c>
      <c r="C1769" s="18">
        <v>44593</v>
      </c>
      <c r="F1769" s="17"/>
    </row>
    <row r="1770" spans="1:6" ht="15.75" hidden="1" customHeight="1">
      <c r="A1770" s="1">
        <v>1769</v>
      </c>
      <c r="B1770" s="1" t="s">
        <v>65</v>
      </c>
      <c r="C1770" s="18">
        <v>44593</v>
      </c>
      <c r="D1770" s="1">
        <v>0</v>
      </c>
      <c r="E1770" s="1" t="s">
        <v>94</v>
      </c>
      <c r="F1770" s="17"/>
    </row>
    <row r="1771" spans="1:6" ht="15.75" hidden="1" customHeight="1">
      <c r="A1771" s="1">
        <v>1770</v>
      </c>
      <c r="B1771" s="1" t="s">
        <v>67</v>
      </c>
      <c r="C1771" s="18">
        <v>44593</v>
      </c>
      <c r="D1771" s="1">
        <v>0</v>
      </c>
      <c r="E1771" s="1" t="s">
        <v>94</v>
      </c>
      <c r="F1771" s="17"/>
    </row>
    <row r="1772" spans="1:6" ht="15.75" hidden="1" customHeight="1">
      <c r="A1772" s="1">
        <v>1771</v>
      </c>
      <c r="B1772" s="1" t="s">
        <v>70</v>
      </c>
      <c r="C1772" s="18">
        <v>44593</v>
      </c>
      <c r="D1772" s="19">
        <v>0</v>
      </c>
      <c r="E1772" s="19" t="s">
        <v>104</v>
      </c>
      <c r="F1772" s="21">
        <v>44821</v>
      </c>
    </row>
    <row r="1773" spans="1:6" ht="15.75" hidden="1" customHeight="1">
      <c r="A1773" s="1">
        <v>1772</v>
      </c>
      <c r="B1773" s="1" t="s">
        <v>73</v>
      </c>
      <c r="C1773" s="18">
        <v>44593</v>
      </c>
      <c r="F1773" s="17"/>
    </row>
    <row r="1774" spans="1:6" ht="15.75" hidden="1" customHeight="1">
      <c r="A1774" s="1">
        <v>1773</v>
      </c>
      <c r="B1774" s="1" t="s">
        <v>76</v>
      </c>
      <c r="C1774" s="18">
        <v>44593</v>
      </c>
      <c r="F1774" s="17"/>
    </row>
    <row r="1775" spans="1:6" ht="15.75" hidden="1" customHeight="1">
      <c r="A1775" s="1">
        <v>1774</v>
      </c>
      <c r="B1775" s="1" t="s">
        <v>79</v>
      </c>
      <c r="C1775" s="18">
        <v>44593</v>
      </c>
      <c r="D1775" s="19">
        <v>20</v>
      </c>
      <c r="E1775" s="19" t="s">
        <v>111</v>
      </c>
      <c r="F1775" s="21">
        <v>44817</v>
      </c>
    </row>
    <row r="1776" spans="1:6" ht="15.75" hidden="1" customHeight="1">
      <c r="A1776" s="1">
        <v>1775</v>
      </c>
      <c r="B1776" s="1" t="s">
        <v>82</v>
      </c>
      <c r="C1776" s="18">
        <v>44593</v>
      </c>
      <c r="F1776" s="17"/>
    </row>
    <row r="1777" spans="1:6" ht="15.75" hidden="1" customHeight="1">
      <c r="A1777" s="1">
        <v>1776</v>
      </c>
      <c r="B1777" s="1" t="s">
        <v>92</v>
      </c>
      <c r="C1777" s="18">
        <v>44593</v>
      </c>
      <c r="F1777" s="17"/>
    </row>
    <row r="1778" spans="1:6" ht="15.75" hidden="1" customHeight="1">
      <c r="A1778" s="1">
        <v>1777</v>
      </c>
      <c r="B1778" s="1" t="s">
        <v>90</v>
      </c>
      <c r="C1778" s="18">
        <v>44621</v>
      </c>
      <c r="D1778" s="19">
        <v>20</v>
      </c>
      <c r="E1778" s="19" t="s">
        <v>108</v>
      </c>
      <c r="F1778" s="21">
        <v>44550</v>
      </c>
    </row>
    <row r="1779" spans="1:6" ht="15.75" hidden="1" customHeight="1">
      <c r="A1779" s="1">
        <v>1778</v>
      </c>
      <c r="B1779" s="1" t="s">
        <v>15</v>
      </c>
      <c r="C1779" s="18">
        <v>44621</v>
      </c>
      <c r="D1779" s="1">
        <v>20</v>
      </c>
      <c r="E1779" s="1" t="s">
        <v>101</v>
      </c>
      <c r="F1779" s="21">
        <v>44564</v>
      </c>
    </row>
    <row r="1780" spans="1:6" ht="15.75" hidden="1" customHeight="1">
      <c r="A1780" s="1">
        <v>1779</v>
      </c>
      <c r="B1780" s="1" t="s">
        <v>22</v>
      </c>
      <c r="C1780" s="18">
        <v>44621</v>
      </c>
      <c r="F1780" s="17"/>
    </row>
    <row r="1781" spans="1:6" ht="15.75" hidden="1" customHeight="1">
      <c r="A1781" s="1">
        <v>1780</v>
      </c>
      <c r="B1781" s="1" t="s">
        <v>26</v>
      </c>
      <c r="C1781" s="18">
        <v>44621</v>
      </c>
      <c r="D1781" s="19">
        <v>20</v>
      </c>
      <c r="E1781" s="19" t="s">
        <v>109</v>
      </c>
      <c r="F1781" s="21">
        <v>44482</v>
      </c>
    </row>
    <row r="1782" spans="1:6" ht="15.75" customHeight="1">
      <c r="A1782" s="1">
        <v>1781</v>
      </c>
      <c r="B1782" s="1" t="s">
        <v>31</v>
      </c>
      <c r="C1782" s="18">
        <v>44621</v>
      </c>
      <c r="D1782" s="19">
        <v>20</v>
      </c>
      <c r="E1782" s="19" t="s">
        <v>110</v>
      </c>
      <c r="F1782" s="21">
        <v>44821</v>
      </c>
    </row>
    <row r="1783" spans="1:6" ht="15.75" hidden="1" customHeight="1">
      <c r="A1783" s="1">
        <v>1782</v>
      </c>
      <c r="B1783" s="1" t="s">
        <v>35</v>
      </c>
      <c r="C1783" s="18">
        <v>44621</v>
      </c>
      <c r="D1783" s="19">
        <v>20</v>
      </c>
      <c r="E1783" s="1" t="s">
        <v>98</v>
      </c>
      <c r="F1783" s="21">
        <v>44483</v>
      </c>
    </row>
    <row r="1784" spans="1:6" ht="15.75" hidden="1" customHeight="1">
      <c r="A1784" s="1">
        <v>1783</v>
      </c>
      <c r="B1784" s="1" t="s">
        <v>39</v>
      </c>
      <c r="C1784" s="18">
        <v>44621</v>
      </c>
      <c r="F1784" s="17"/>
    </row>
    <row r="1785" spans="1:6" ht="15.75" hidden="1" customHeight="1">
      <c r="A1785" s="1">
        <v>1784</v>
      </c>
      <c r="B1785" s="1" t="s">
        <v>42</v>
      </c>
      <c r="C1785" s="18">
        <v>44621</v>
      </c>
      <c r="D1785" s="19">
        <v>20</v>
      </c>
      <c r="E1785" s="20" t="s">
        <v>98</v>
      </c>
      <c r="F1785" s="21">
        <v>44821</v>
      </c>
    </row>
    <row r="1786" spans="1:6" ht="15.75" hidden="1" customHeight="1">
      <c r="A1786" s="1">
        <v>1785</v>
      </c>
      <c r="B1786" s="1" t="s">
        <v>45</v>
      </c>
      <c r="C1786" s="18">
        <v>44621</v>
      </c>
      <c r="F1786" s="17"/>
    </row>
    <row r="1787" spans="1:6" ht="15.75" hidden="1" customHeight="1">
      <c r="A1787" s="1">
        <v>1786</v>
      </c>
      <c r="B1787" s="1" t="s">
        <v>48</v>
      </c>
      <c r="C1787" s="18">
        <v>44621</v>
      </c>
      <c r="D1787" s="19">
        <v>20</v>
      </c>
      <c r="E1787" s="1" t="s">
        <v>99</v>
      </c>
      <c r="F1787" s="22">
        <v>44824</v>
      </c>
    </row>
    <row r="1788" spans="1:6" ht="15.75" hidden="1" customHeight="1">
      <c r="A1788" s="1">
        <v>1787</v>
      </c>
      <c r="B1788" s="1" t="s">
        <v>51</v>
      </c>
      <c r="C1788" s="18">
        <v>44621</v>
      </c>
      <c r="D1788" s="19">
        <v>20</v>
      </c>
      <c r="E1788" s="19" t="s">
        <v>111</v>
      </c>
      <c r="F1788" s="21">
        <v>44817</v>
      </c>
    </row>
    <row r="1789" spans="1:6" ht="15.75" hidden="1" customHeight="1">
      <c r="A1789" s="1">
        <v>1788</v>
      </c>
      <c r="B1789" s="1" t="s">
        <v>53</v>
      </c>
      <c r="C1789" s="18">
        <v>44621</v>
      </c>
      <c r="F1789" s="17"/>
    </row>
    <row r="1790" spans="1:6" ht="15.75" hidden="1" customHeight="1">
      <c r="A1790" s="1">
        <v>1789</v>
      </c>
      <c r="B1790" s="1" t="s">
        <v>55</v>
      </c>
      <c r="C1790" s="18">
        <v>44621</v>
      </c>
      <c r="D1790" s="19">
        <v>20</v>
      </c>
      <c r="E1790" s="1" t="s">
        <v>98</v>
      </c>
      <c r="F1790" s="21">
        <v>44935</v>
      </c>
    </row>
    <row r="1791" spans="1:6" ht="15.75" hidden="1" customHeight="1">
      <c r="A1791" s="1">
        <v>1790</v>
      </c>
      <c r="B1791" s="1" t="s">
        <v>57</v>
      </c>
      <c r="C1791" s="18">
        <v>44621</v>
      </c>
      <c r="F1791" s="17"/>
    </row>
    <row r="1792" spans="1:6" ht="15.75" hidden="1" customHeight="1">
      <c r="A1792" s="1">
        <v>1791</v>
      </c>
      <c r="B1792" s="1" t="s">
        <v>59</v>
      </c>
      <c r="C1792" s="18">
        <v>44621</v>
      </c>
      <c r="F1792" s="17"/>
    </row>
    <row r="1793" spans="1:6" ht="15.75" hidden="1" customHeight="1">
      <c r="A1793" s="1">
        <v>1792</v>
      </c>
      <c r="B1793" s="1" t="s">
        <v>62</v>
      </c>
      <c r="C1793" s="18">
        <v>44621</v>
      </c>
      <c r="F1793" s="17"/>
    </row>
    <row r="1794" spans="1:6" ht="15.75" hidden="1" customHeight="1">
      <c r="A1794" s="1">
        <v>1793</v>
      </c>
      <c r="B1794" s="1" t="s">
        <v>65</v>
      </c>
      <c r="C1794" s="18">
        <v>44621</v>
      </c>
      <c r="D1794" s="1">
        <v>0</v>
      </c>
      <c r="E1794" s="1" t="s">
        <v>94</v>
      </c>
      <c r="F1794" s="17"/>
    </row>
    <row r="1795" spans="1:6" ht="15.75" hidden="1" customHeight="1">
      <c r="A1795" s="1">
        <v>1794</v>
      </c>
      <c r="B1795" s="1" t="s">
        <v>67</v>
      </c>
      <c r="C1795" s="18">
        <v>44621</v>
      </c>
      <c r="D1795" s="1">
        <v>0</v>
      </c>
      <c r="E1795" s="1" t="s">
        <v>94</v>
      </c>
      <c r="F1795" s="17"/>
    </row>
    <row r="1796" spans="1:6" ht="15.75" hidden="1" customHeight="1">
      <c r="A1796" s="1">
        <v>1795</v>
      </c>
      <c r="B1796" s="1" t="s">
        <v>70</v>
      </c>
      <c r="C1796" s="18">
        <v>44621</v>
      </c>
      <c r="D1796" s="19">
        <v>0</v>
      </c>
      <c r="E1796" s="19" t="s">
        <v>104</v>
      </c>
      <c r="F1796" s="21">
        <v>44821</v>
      </c>
    </row>
    <row r="1797" spans="1:6" ht="15.75" hidden="1" customHeight="1">
      <c r="A1797" s="1">
        <v>1796</v>
      </c>
      <c r="B1797" s="1" t="s">
        <v>73</v>
      </c>
      <c r="C1797" s="18">
        <v>44621</v>
      </c>
      <c r="F1797" s="17"/>
    </row>
    <row r="1798" spans="1:6" ht="15.75" hidden="1" customHeight="1">
      <c r="A1798" s="1">
        <v>1797</v>
      </c>
      <c r="B1798" s="1" t="s">
        <v>76</v>
      </c>
      <c r="C1798" s="18">
        <v>44621</v>
      </c>
      <c r="F1798" s="17"/>
    </row>
    <row r="1799" spans="1:6" ht="15.75" hidden="1" customHeight="1">
      <c r="A1799" s="1">
        <v>1798</v>
      </c>
      <c r="B1799" s="1" t="s">
        <v>79</v>
      </c>
      <c r="C1799" s="18">
        <v>44621</v>
      </c>
      <c r="D1799" s="19">
        <v>20</v>
      </c>
      <c r="E1799" s="19" t="s">
        <v>111</v>
      </c>
      <c r="F1799" s="21">
        <v>44817</v>
      </c>
    </row>
    <row r="1800" spans="1:6" ht="15.75" hidden="1" customHeight="1">
      <c r="A1800" s="1">
        <v>1799</v>
      </c>
      <c r="B1800" s="1" t="s">
        <v>82</v>
      </c>
      <c r="C1800" s="18">
        <v>44621</v>
      </c>
      <c r="F1800" s="17"/>
    </row>
    <row r="1801" spans="1:6" ht="15.75" hidden="1" customHeight="1">
      <c r="A1801" s="1">
        <v>1800</v>
      </c>
      <c r="B1801" s="1" t="s">
        <v>92</v>
      </c>
      <c r="C1801" s="18">
        <v>44621</v>
      </c>
      <c r="F1801" s="17"/>
    </row>
    <row r="1802" spans="1:6" ht="15.75" hidden="1" customHeight="1">
      <c r="A1802" s="1">
        <v>1801</v>
      </c>
      <c r="B1802" s="1" t="s">
        <v>90</v>
      </c>
      <c r="C1802" s="18">
        <v>44652</v>
      </c>
      <c r="D1802" s="19">
        <v>20</v>
      </c>
      <c r="E1802" s="19" t="s">
        <v>108</v>
      </c>
      <c r="F1802" s="21">
        <v>44550</v>
      </c>
    </row>
    <row r="1803" spans="1:6" ht="15.75" hidden="1" customHeight="1">
      <c r="A1803" s="1">
        <v>1802</v>
      </c>
      <c r="B1803" s="1" t="s">
        <v>15</v>
      </c>
      <c r="C1803" s="18">
        <v>44652</v>
      </c>
      <c r="D1803" s="1">
        <v>20</v>
      </c>
      <c r="E1803" s="1" t="s">
        <v>101</v>
      </c>
      <c r="F1803" s="21">
        <v>44564</v>
      </c>
    </row>
    <row r="1804" spans="1:6" ht="15.75" hidden="1" customHeight="1">
      <c r="A1804" s="1">
        <v>1803</v>
      </c>
      <c r="B1804" s="1" t="s">
        <v>22</v>
      </c>
      <c r="C1804" s="18">
        <v>44652</v>
      </c>
      <c r="F1804" s="17"/>
    </row>
    <row r="1805" spans="1:6" ht="15.75" hidden="1" customHeight="1">
      <c r="A1805" s="1">
        <v>1804</v>
      </c>
      <c r="B1805" s="1" t="s">
        <v>26</v>
      </c>
      <c r="C1805" s="18">
        <v>44652</v>
      </c>
      <c r="D1805" s="19">
        <v>20</v>
      </c>
      <c r="E1805" s="19" t="s">
        <v>112</v>
      </c>
      <c r="F1805" s="21">
        <v>44797</v>
      </c>
    </row>
    <row r="1806" spans="1:6" ht="15.75" customHeight="1">
      <c r="A1806" s="1">
        <v>1805</v>
      </c>
      <c r="B1806" s="1" t="s">
        <v>31</v>
      </c>
      <c r="C1806" s="18">
        <v>44652</v>
      </c>
      <c r="D1806" s="19">
        <v>20</v>
      </c>
      <c r="E1806" s="19" t="s">
        <v>110</v>
      </c>
      <c r="F1806" s="21">
        <v>44821</v>
      </c>
    </row>
    <row r="1807" spans="1:6" ht="15.75" hidden="1" customHeight="1">
      <c r="A1807" s="1">
        <v>1806</v>
      </c>
      <c r="B1807" s="1" t="s">
        <v>35</v>
      </c>
      <c r="C1807" s="18">
        <v>44652</v>
      </c>
      <c r="D1807" s="19">
        <v>20</v>
      </c>
      <c r="E1807" s="1" t="s">
        <v>98</v>
      </c>
      <c r="F1807" s="21">
        <v>44483</v>
      </c>
    </row>
    <row r="1808" spans="1:6" ht="15.75" hidden="1" customHeight="1">
      <c r="A1808" s="1">
        <v>1807</v>
      </c>
      <c r="B1808" s="1" t="s">
        <v>39</v>
      </c>
      <c r="C1808" s="18">
        <v>44652</v>
      </c>
      <c r="F1808" s="17"/>
    </row>
    <row r="1809" spans="1:6" ht="15.75" hidden="1" customHeight="1">
      <c r="A1809" s="1">
        <v>1808</v>
      </c>
      <c r="B1809" s="1" t="s">
        <v>42</v>
      </c>
      <c r="C1809" s="18">
        <v>44652</v>
      </c>
      <c r="D1809" s="19">
        <v>20</v>
      </c>
      <c r="E1809" s="20" t="s">
        <v>98</v>
      </c>
      <c r="F1809" s="21">
        <v>44821</v>
      </c>
    </row>
    <row r="1810" spans="1:6" ht="15.75" hidden="1" customHeight="1">
      <c r="A1810" s="1">
        <v>1809</v>
      </c>
      <c r="B1810" s="1" t="s">
        <v>45</v>
      </c>
      <c r="C1810" s="18">
        <v>44652</v>
      </c>
      <c r="F1810" s="17"/>
    </row>
    <row r="1811" spans="1:6" ht="15.75" hidden="1" customHeight="1">
      <c r="A1811" s="1">
        <v>1810</v>
      </c>
      <c r="B1811" s="1" t="s">
        <v>48</v>
      </c>
      <c r="C1811" s="18">
        <v>44652</v>
      </c>
      <c r="D1811" s="19">
        <v>20</v>
      </c>
      <c r="E1811" s="1" t="s">
        <v>99</v>
      </c>
      <c r="F1811" s="22">
        <v>44824</v>
      </c>
    </row>
    <row r="1812" spans="1:6" ht="15.75" hidden="1" customHeight="1">
      <c r="A1812" s="1">
        <v>1811</v>
      </c>
      <c r="B1812" s="1" t="s">
        <v>51</v>
      </c>
      <c r="C1812" s="18">
        <v>44652</v>
      </c>
      <c r="D1812" s="19">
        <v>20</v>
      </c>
      <c r="E1812" s="19" t="s">
        <v>111</v>
      </c>
      <c r="F1812" s="21">
        <v>44817</v>
      </c>
    </row>
    <row r="1813" spans="1:6" ht="15.75" hidden="1" customHeight="1">
      <c r="A1813" s="1">
        <v>1812</v>
      </c>
      <c r="B1813" s="1" t="s">
        <v>53</v>
      </c>
      <c r="C1813" s="18">
        <v>44652</v>
      </c>
      <c r="F1813" s="17"/>
    </row>
    <row r="1814" spans="1:6" ht="15.75" hidden="1" customHeight="1">
      <c r="A1814" s="1">
        <v>1813</v>
      </c>
      <c r="B1814" s="1" t="s">
        <v>55</v>
      </c>
      <c r="C1814" s="18">
        <v>44652</v>
      </c>
      <c r="D1814" s="19">
        <v>20</v>
      </c>
      <c r="E1814" s="1" t="s">
        <v>98</v>
      </c>
      <c r="F1814" s="21">
        <v>44935</v>
      </c>
    </row>
    <row r="1815" spans="1:6" ht="15.75" hidden="1" customHeight="1">
      <c r="A1815" s="1">
        <v>1814</v>
      </c>
      <c r="B1815" s="1" t="s">
        <v>57</v>
      </c>
      <c r="C1815" s="18">
        <v>44652</v>
      </c>
      <c r="F1815" s="17"/>
    </row>
    <row r="1816" spans="1:6" ht="15.75" hidden="1" customHeight="1">
      <c r="A1816" s="1">
        <v>1815</v>
      </c>
      <c r="B1816" s="1" t="s">
        <v>59</v>
      </c>
      <c r="C1816" s="18">
        <v>44652</v>
      </c>
      <c r="F1816" s="17"/>
    </row>
    <row r="1817" spans="1:6" ht="15.75" hidden="1" customHeight="1">
      <c r="A1817" s="1">
        <v>1816</v>
      </c>
      <c r="B1817" s="1" t="s">
        <v>62</v>
      </c>
      <c r="C1817" s="18">
        <v>44652</v>
      </c>
      <c r="F1817" s="17"/>
    </row>
    <row r="1818" spans="1:6" ht="15.75" hidden="1" customHeight="1">
      <c r="A1818" s="1">
        <v>1817</v>
      </c>
      <c r="B1818" s="1" t="s">
        <v>65</v>
      </c>
      <c r="C1818" s="18">
        <v>44652</v>
      </c>
      <c r="D1818" s="1">
        <v>0</v>
      </c>
      <c r="E1818" s="1" t="s">
        <v>94</v>
      </c>
      <c r="F1818" s="17"/>
    </row>
    <row r="1819" spans="1:6" ht="15.75" hidden="1" customHeight="1">
      <c r="A1819" s="1">
        <v>1818</v>
      </c>
      <c r="B1819" s="1" t="s">
        <v>67</v>
      </c>
      <c r="C1819" s="18">
        <v>44652</v>
      </c>
      <c r="D1819" s="1">
        <v>0</v>
      </c>
      <c r="E1819" s="1" t="s">
        <v>94</v>
      </c>
      <c r="F1819" s="17"/>
    </row>
    <row r="1820" spans="1:6" ht="15.75" hidden="1" customHeight="1">
      <c r="A1820" s="1">
        <v>1819</v>
      </c>
      <c r="B1820" s="1" t="s">
        <v>70</v>
      </c>
      <c r="C1820" s="18">
        <v>44652</v>
      </c>
      <c r="D1820" s="19">
        <v>0</v>
      </c>
      <c r="E1820" s="19" t="s">
        <v>104</v>
      </c>
      <c r="F1820" s="21">
        <v>44821</v>
      </c>
    </row>
    <row r="1821" spans="1:6" ht="15.75" hidden="1" customHeight="1">
      <c r="A1821" s="1">
        <v>1820</v>
      </c>
      <c r="B1821" s="1" t="s">
        <v>73</v>
      </c>
      <c r="C1821" s="18">
        <v>44652</v>
      </c>
      <c r="F1821" s="17"/>
    </row>
    <row r="1822" spans="1:6" ht="15.75" hidden="1" customHeight="1">
      <c r="A1822" s="1">
        <v>1821</v>
      </c>
      <c r="B1822" s="1" t="s">
        <v>76</v>
      </c>
      <c r="C1822" s="18">
        <v>44652</v>
      </c>
      <c r="F1822" s="17"/>
    </row>
    <row r="1823" spans="1:6" ht="15.75" hidden="1" customHeight="1">
      <c r="A1823" s="1">
        <v>1822</v>
      </c>
      <c r="B1823" s="1" t="s">
        <v>79</v>
      </c>
      <c r="C1823" s="18">
        <v>44652</v>
      </c>
      <c r="D1823" s="19">
        <v>20</v>
      </c>
      <c r="E1823" s="19" t="s">
        <v>111</v>
      </c>
      <c r="F1823" s="21">
        <v>44817</v>
      </c>
    </row>
    <row r="1824" spans="1:6" ht="15.75" hidden="1" customHeight="1">
      <c r="A1824" s="1">
        <v>1823</v>
      </c>
      <c r="B1824" s="1" t="s">
        <v>82</v>
      </c>
      <c r="C1824" s="18">
        <v>44652</v>
      </c>
      <c r="F1824" s="17"/>
    </row>
    <row r="1825" spans="1:6" ht="15.75" hidden="1" customHeight="1">
      <c r="A1825" s="1">
        <v>1824</v>
      </c>
      <c r="B1825" s="1" t="s">
        <v>92</v>
      </c>
      <c r="C1825" s="18">
        <v>44652</v>
      </c>
      <c r="F1825" s="17"/>
    </row>
    <row r="1826" spans="1:6" ht="15.75" hidden="1" customHeight="1">
      <c r="A1826" s="1">
        <v>1825</v>
      </c>
      <c r="B1826" s="1" t="s">
        <v>90</v>
      </c>
      <c r="C1826" s="18">
        <v>44682</v>
      </c>
      <c r="D1826" s="19">
        <v>20</v>
      </c>
      <c r="E1826" s="19" t="s">
        <v>108</v>
      </c>
      <c r="F1826" s="21">
        <v>44550</v>
      </c>
    </row>
    <row r="1827" spans="1:6" ht="15.75" hidden="1" customHeight="1">
      <c r="A1827" s="1">
        <v>1826</v>
      </c>
      <c r="B1827" s="1" t="s">
        <v>15</v>
      </c>
      <c r="C1827" s="18">
        <v>44682</v>
      </c>
      <c r="D1827" s="1">
        <v>20</v>
      </c>
      <c r="E1827" s="1" t="s">
        <v>101</v>
      </c>
      <c r="F1827" s="21">
        <v>44564</v>
      </c>
    </row>
    <row r="1828" spans="1:6" ht="15.75" hidden="1" customHeight="1">
      <c r="A1828" s="1">
        <v>1827</v>
      </c>
      <c r="B1828" s="1" t="s">
        <v>22</v>
      </c>
      <c r="C1828" s="18">
        <v>44682</v>
      </c>
      <c r="F1828" s="17"/>
    </row>
    <row r="1829" spans="1:6" ht="15.75" hidden="1" customHeight="1">
      <c r="A1829" s="1">
        <v>1828</v>
      </c>
      <c r="B1829" s="1" t="s">
        <v>26</v>
      </c>
      <c r="C1829" s="18">
        <v>44682</v>
      </c>
      <c r="D1829" s="19">
        <v>20</v>
      </c>
      <c r="E1829" s="19" t="s">
        <v>112</v>
      </c>
      <c r="F1829" s="21">
        <v>44797</v>
      </c>
    </row>
    <row r="1830" spans="1:6" ht="15.75" customHeight="1">
      <c r="A1830" s="1">
        <v>1829</v>
      </c>
      <c r="B1830" s="1" t="s">
        <v>31</v>
      </c>
      <c r="C1830" s="18">
        <v>44682</v>
      </c>
      <c r="D1830" s="19">
        <v>20</v>
      </c>
      <c r="E1830" s="19" t="s">
        <v>110</v>
      </c>
      <c r="F1830" s="21">
        <v>44821</v>
      </c>
    </row>
    <row r="1831" spans="1:6" ht="15.75" hidden="1" customHeight="1">
      <c r="A1831" s="1">
        <v>1830</v>
      </c>
      <c r="B1831" s="1" t="s">
        <v>35</v>
      </c>
      <c r="C1831" s="18">
        <v>44682</v>
      </c>
      <c r="D1831" s="19">
        <v>20</v>
      </c>
      <c r="E1831" s="1" t="s">
        <v>98</v>
      </c>
      <c r="F1831" s="21">
        <v>44483</v>
      </c>
    </row>
    <row r="1832" spans="1:6" ht="15.75" hidden="1" customHeight="1">
      <c r="A1832" s="1">
        <v>1831</v>
      </c>
      <c r="B1832" s="1" t="s">
        <v>39</v>
      </c>
      <c r="C1832" s="18">
        <v>44682</v>
      </c>
      <c r="F1832" s="17"/>
    </row>
    <row r="1833" spans="1:6" ht="15.75" hidden="1" customHeight="1">
      <c r="A1833" s="1">
        <v>1832</v>
      </c>
      <c r="B1833" s="1" t="s">
        <v>42</v>
      </c>
      <c r="C1833" s="18">
        <v>44682</v>
      </c>
      <c r="D1833" s="19">
        <v>20</v>
      </c>
      <c r="E1833" s="20" t="s">
        <v>98</v>
      </c>
      <c r="F1833" s="21">
        <v>44821</v>
      </c>
    </row>
    <row r="1834" spans="1:6" ht="15.75" hidden="1" customHeight="1">
      <c r="A1834" s="1">
        <v>1833</v>
      </c>
      <c r="B1834" s="1" t="s">
        <v>45</v>
      </c>
      <c r="C1834" s="18">
        <v>44682</v>
      </c>
      <c r="F1834" s="17"/>
    </row>
    <row r="1835" spans="1:6" ht="15.75" hidden="1" customHeight="1">
      <c r="A1835" s="1">
        <v>1834</v>
      </c>
      <c r="B1835" s="1" t="s">
        <v>48</v>
      </c>
      <c r="C1835" s="18">
        <v>44682</v>
      </c>
      <c r="D1835" s="19">
        <v>20</v>
      </c>
      <c r="E1835" s="1" t="s">
        <v>99</v>
      </c>
      <c r="F1835" s="22">
        <v>44824</v>
      </c>
    </row>
    <row r="1836" spans="1:6" ht="15.75" hidden="1" customHeight="1">
      <c r="A1836" s="1">
        <v>1835</v>
      </c>
      <c r="B1836" s="1" t="s">
        <v>51</v>
      </c>
      <c r="C1836" s="18">
        <v>44682</v>
      </c>
      <c r="D1836" s="19">
        <v>20</v>
      </c>
      <c r="E1836" s="19" t="s">
        <v>111</v>
      </c>
      <c r="F1836" s="21">
        <v>44817</v>
      </c>
    </row>
    <row r="1837" spans="1:6" ht="15.75" hidden="1" customHeight="1">
      <c r="A1837" s="1">
        <v>1836</v>
      </c>
      <c r="B1837" s="1" t="s">
        <v>53</v>
      </c>
      <c r="C1837" s="18">
        <v>44682</v>
      </c>
      <c r="F1837" s="17"/>
    </row>
    <row r="1838" spans="1:6" ht="15.75" hidden="1" customHeight="1">
      <c r="A1838" s="1">
        <v>1837</v>
      </c>
      <c r="B1838" s="1" t="s">
        <v>55</v>
      </c>
      <c r="C1838" s="18">
        <v>44682</v>
      </c>
      <c r="D1838" s="19">
        <v>20</v>
      </c>
      <c r="E1838" s="1" t="s">
        <v>98</v>
      </c>
      <c r="F1838" s="21">
        <v>44935</v>
      </c>
    </row>
    <row r="1839" spans="1:6" ht="15.75" hidden="1" customHeight="1">
      <c r="A1839" s="1">
        <v>1838</v>
      </c>
      <c r="B1839" s="1" t="s">
        <v>57</v>
      </c>
      <c r="C1839" s="18">
        <v>44682</v>
      </c>
      <c r="F1839" s="17"/>
    </row>
    <row r="1840" spans="1:6" ht="15.75" hidden="1" customHeight="1">
      <c r="A1840" s="1">
        <v>1839</v>
      </c>
      <c r="B1840" s="1" t="s">
        <v>59</v>
      </c>
      <c r="C1840" s="18">
        <v>44682</v>
      </c>
      <c r="F1840" s="17"/>
    </row>
    <row r="1841" spans="1:6" ht="15.75" hidden="1" customHeight="1">
      <c r="A1841" s="1">
        <v>1840</v>
      </c>
      <c r="B1841" s="1" t="s">
        <v>62</v>
      </c>
      <c r="C1841" s="18">
        <v>44682</v>
      </c>
      <c r="F1841" s="17"/>
    </row>
    <row r="1842" spans="1:6" ht="15.75" hidden="1" customHeight="1">
      <c r="A1842" s="1">
        <v>1841</v>
      </c>
      <c r="B1842" s="1" t="s">
        <v>65</v>
      </c>
      <c r="C1842" s="18">
        <v>44682</v>
      </c>
      <c r="D1842" s="1">
        <v>0</v>
      </c>
      <c r="E1842" s="1" t="s">
        <v>94</v>
      </c>
      <c r="F1842" s="17"/>
    </row>
    <row r="1843" spans="1:6" ht="15.75" hidden="1" customHeight="1">
      <c r="A1843" s="1">
        <v>1842</v>
      </c>
      <c r="B1843" s="1" t="s">
        <v>67</v>
      </c>
      <c r="C1843" s="18">
        <v>44682</v>
      </c>
      <c r="D1843" s="1">
        <v>0</v>
      </c>
      <c r="E1843" s="1" t="s">
        <v>94</v>
      </c>
      <c r="F1843" s="17"/>
    </row>
    <row r="1844" spans="1:6" ht="15.75" hidden="1" customHeight="1">
      <c r="A1844" s="1">
        <v>1843</v>
      </c>
      <c r="B1844" s="1" t="s">
        <v>70</v>
      </c>
      <c r="C1844" s="18">
        <v>44682</v>
      </c>
      <c r="D1844" s="19">
        <v>0</v>
      </c>
      <c r="E1844" s="19" t="s">
        <v>104</v>
      </c>
      <c r="F1844" s="21">
        <v>44821</v>
      </c>
    </row>
    <row r="1845" spans="1:6" ht="15.75" hidden="1" customHeight="1">
      <c r="A1845" s="1">
        <v>1844</v>
      </c>
      <c r="B1845" s="1" t="s">
        <v>73</v>
      </c>
      <c r="C1845" s="18">
        <v>44682</v>
      </c>
      <c r="F1845" s="17"/>
    </row>
    <row r="1846" spans="1:6" ht="15.75" hidden="1" customHeight="1">
      <c r="A1846" s="1">
        <v>1845</v>
      </c>
      <c r="B1846" s="1" t="s">
        <v>76</v>
      </c>
      <c r="C1846" s="18">
        <v>44682</v>
      </c>
      <c r="F1846" s="17"/>
    </row>
    <row r="1847" spans="1:6" ht="15.75" hidden="1" customHeight="1">
      <c r="A1847" s="1">
        <v>1846</v>
      </c>
      <c r="B1847" s="1" t="s">
        <v>79</v>
      </c>
      <c r="C1847" s="18">
        <v>44682</v>
      </c>
      <c r="D1847" s="19">
        <v>20</v>
      </c>
      <c r="E1847" s="19" t="s">
        <v>111</v>
      </c>
      <c r="F1847" s="21">
        <v>44817</v>
      </c>
    </row>
    <row r="1848" spans="1:6" ht="15.75" hidden="1" customHeight="1">
      <c r="A1848" s="1">
        <v>1847</v>
      </c>
      <c r="B1848" s="1" t="s">
        <v>82</v>
      </c>
      <c r="C1848" s="18">
        <v>44682</v>
      </c>
      <c r="F1848" s="17"/>
    </row>
    <row r="1849" spans="1:6" ht="15.75" hidden="1" customHeight="1">
      <c r="A1849" s="1">
        <v>1848</v>
      </c>
      <c r="B1849" s="1" t="s">
        <v>92</v>
      </c>
      <c r="C1849" s="18">
        <v>44682</v>
      </c>
      <c r="F1849" s="17"/>
    </row>
    <row r="1850" spans="1:6" ht="15.75" hidden="1" customHeight="1">
      <c r="A1850" s="1">
        <v>1849</v>
      </c>
      <c r="B1850" s="1" t="s">
        <v>90</v>
      </c>
      <c r="C1850" s="18">
        <v>44713</v>
      </c>
      <c r="D1850" s="19">
        <v>20</v>
      </c>
      <c r="E1850" s="19" t="s">
        <v>108</v>
      </c>
      <c r="F1850" s="21">
        <v>44550</v>
      </c>
    </row>
    <row r="1851" spans="1:6" ht="15.75" hidden="1" customHeight="1">
      <c r="A1851" s="1">
        <v>1850</v>
      </c>
      <c r="B1851" s="1" t="s">
        <v>15</v>
      </c>
      <c r="C1851" s="18">
        <v>44713</v>
      </c>
      <c r="D1851" s="1">
        <v>20</v>
      </c>
      <c r="E1851" s="1" t="s">
        <v>101</v>
      </c>
      <c r="F1851" s="21">
        <v>44564</v>
      </c>
    </row>
    <row r="1852" spans="1:6" ht="15.75" hidden="1" customHeight="1">
      <c r="A1852" s="1">
        <v>1851</v>
      </c>
      <c r="B1852" s="1" t="s">
        <v>22</v>
      </c>
      <c r="C1852" s="18">
        <v>44713</v>
      </c>
      <c r="F1852" s="17"/>
    </row>
    <row r="1853" spans="1:6" ht="15.75" hidden="1" customHeight="1">
      <c r="A1853" s="1">
        <v>1852</v>
      </c>
      <c r="B1853" s="1" t="s">
        <v>26</v>
      </c>
      <c r="C1853" s="18">
        <v>44713</v>
      </c>
      <c r="D1853" s="19">
        <v>20</v>
      </c>
      <c r="E1853" s="19" t="s">
        <v>112</v>
      </c>
      <c r="F1853" s="21">
        <v>44797</v>
      </c>
    </row>
    <row r="1854" spans="1:6" ht="15.75" customHeight="1">
      <c r="A1854" s="1">
        <v>1853</v>
      </c>
      <c r="B1854" s="1" t="s">
        <v>31</v>
      </c>
      <c r="C1854" s="18">
        <v>44713</v>
      </c>
      <c r="D1854" s="19">
        <v>20</v>
      </c>
      <c r="E1854" s="19" t="s">
        <v>110</v>
      </c>
      <c r="F1854" s="21">
        <v>44821</v>
      </c>
    </row>
    <row r="1855" spans="1:6" ht="15.75" hidden="1" customHeight="1">
      <c r="A1855" s="1">
        <v>1854</v>
      </c>
      <c r="B1855" s="1" t="s">
        <v>35</v>
      </c>
      <c r="C1855" s="18">
        <v>44713</v>
      </c>
      <c r="D1855" s="19">
        <v>20</v>
      </c>
      <c r="E1855" s="1" t="s">
        <v>98</v>
      </c>
      <c r="F1855" s="21">
        <v>44821</v>
      </c>
    </row>
    <row r="1856" spans="1:6" ht="15.75" hidden="1" customHeight="1">
      <c r="A1856" s="1">
        <v>1855</v>
      </c>
      <c r="B1856" s="1" t="s">
        <v>39</v>
      </c>
      <c r="C1856" s="18">
        <v>44713</v>
      </c>
      <c r="F1856" s="17"/>
    </row>
    <row r="1857" spans="1:6" ht="15.75" hidden="1" customHeight="1">
      <c r="A1857" s="1">
        <v>1856</v>
      </c>
      <c r="B1857" s="1" t="s">
        <v>42</v>
      </c>
      <c r="C1857" s="18">
        <v>44713</v>
      </c>
      <c r="D1857" s="19">
        <v>20</v>
      </c>
      <c r="E1857" s="20" t="s">
        <v>98</v>
      </c>
      <c r="F1857" s="21">
        <v>44821</v>
      </c>
    </row>
    <row r="1858" spans="1:6" ht="15.75" hidden="1" customHeight="1">
      <c r="A1858" s="1">
        <v>1857</v>
      </c>
      <c r="B1858" s="1" t="s">
        <v>45</v>
      </c>
      <c r="C1858" s="18">
        <v>44713</v>
      </c>
      <c r="F1858" s="17"/>
    </row>
    <row r="1859" spans="1:6" ht="15.75" hidden="1" customHeight="1">
      <c r="A1859" s="1">
        <v>1858</v>
      </c>
      <c r="B1859" s="1" t="s">
        <v>48</v>
      </c>
      <c r="C1859" s="18">
        <v>44713</v>
      </c>
      <c r="D1859" s="19">
        <v>20</v>
      </c>
      <c r="E1859" s="1" t="s">
        <v>99</v>
      </c>
      <c r="F1859" s="22">
        <v>44824</v>
      </c>
    </row>
    <row r="1860" spans="1:6" ht="15.75" hidden="1" customHeight="1">
      <c r="A1860" s="1">
        <v>1859</v>
      </c>
      <c r="B1860" s="1" t="s">
        <v>51</v>
      </c>
      <c r="C1860" s="18">
        <v>44713</v>
      </c>
      <c r="D1860" s="19">
        <v>20</v>
      </c>
      <c r="E1860" s="19" t="s">
        <v>111</v>
      </c>
      <c r="F1860" s="21">
        <v>44817</v>
      </c>
    </row>
    <row r="1861" spans="1:6" ht="15.75" hidden="1" customHeight="1">
      <c r="A1861" s="1">
        <v>1860</v>
      </c>
      <c r="B1861" s="1" t="s">
        <v>53</v>
      </c>
      <c r="C1861" s="18">
        <v>44713</v>
      </c>
      <c r="F1861" s="17"/>
    </row>
    <row r="1862" spans="1:6" ht="15.75" hidden="1" customHeight="1">
      <c r="A1862" s="1">
        <v>1861</v>
      </c>
      <c r="B1862" s="1" t="s">
        <v>55</v>
      </c>
      <c r="C1862" s="18">
        <v>44713</v>
      </c>
      <c r="D1862" s="19">
        <v>20</v>
      </c>
      <c r="E1862" s="1" t="s">
        <v>98</v>
      </c>
      <c r="F1862" s="21">
        <v>44935</v>
      </c>
    </row>
    <row r="1863" spans="1:6" ht="15.75" hidden="1" customHeight="1">
      <c r="A1863" s="1">
        <v>1862</v>
      </c>
      <c r="B1863" s="1" t="s">
        <v>57</v>
      </c>
      <c r="C1863" s="18">
        <v>44713</v>
      </c>
      <c r="F1863" s="17"/>
    </row>
    <row r="1864" spans="1:6" ht="15.75" hidden="1" customHeight="1">
      <c r="A1864" s="1">
        <v>1863</v>
      </c>
      <c r="B1864" s="1" t="s">
        <v>59</v>
      </c>
      <c r="C1864" s="18">
        <v>44713</v>
      </c>
      <c r="F1864" s="17"/>
    </row>
    <row r="1865" spans="1:6" ht="15.75" hidden="1" customHeight="1">
      <c r="A1865" s="1">
        <v>1864</v>
      </c>
      <c r="B1865" s="1" t="s">
        <v>62</v>
      </c>
      <c r="C1865" s="18">
        <v>44713</v>
      </c>
      <c r="F1865" s="17"/>
    </row>
    <row r="1866" spans="1:6" ht="15.75" hidden="1" customHeight="1">
      <c r="A1866" s="1">
        <v>1865</v>
      </c>
      <c r="B1866" s="1" t="s">
        <v>65</v>
      </c>
      <c r="C1866" s="18">
        <v>44713</v>
      </c>
      <c r="D1866" s="1">
        <v>0</v>
      </c>
      <c r="E1866" s="1" t="s">
        <v>94</v>
      </c>
      <c r="F1866" s="17"/>
    </row>
    <row r="1867" spans="1:6" ht="15.75" hidden="1" customHeight="1">
      <c r="A1867" s="1">
        <v>1866</v>
      </c>
      <c r="B1867" s="1" t="s">
        <v>67</v>
      </c>
      <c r="C1867" s="18">
        <v>44713</v>
      </c>
      <c r="D1867" s="1">
        <v>0</v>
      </c>
      <c r="E1867" s="1" t="s">
        <v>94</v>
      </c>
      <c r="F1867" s="17"/>
    </row>
    <row r="1868" spans="1:6" ht="15.75" hidden="1" customHeight="1">
      <c r="A1868" s="1">
        <v>1867</v>
      </c>
      <c r="B1868" s="1" t="s">
        <v>70</v>
      </c>
      <c r="C1868" s="18">
        <v>44713</v>
      </c>
      <c r="D1868" s="19">
        <v>0</v>
      </c>
      <c r="E1868" s="19" t="s">
        <v>104</v>
      </c>
      <c r="F1868" s="21">
        <v>44821</v>
      </c>
    </row>
    <row r="1869" spans="1:6" ht="15.75" hidden="1" customHeight="1">
      <c r="A1869" s="1">
        <v>1868</v>
      </c>
      <c r="B1869" s="1" t="s">
        <v>73</v>
      </c>
      <c r="C1869" s="18">
        <v>44713</v>
      </c>
      <c r="F1869" s="17"/>
    </row>
    <row r="1870" spans="1:6" ht="15.75" hidden="1" customHeight="1">
      <c r="A1870" s="1">
        <v>1869</v>
      </c>
      <c r="B1870" s="1" t="s">
        <v>76</v>
      </c>
      <c r="C1870" s="18">
        <v>44713</v>
      </c>
      <c r="F1870" s="17"/>
    </row>
    <row r="1871" spans="1:6" ht="15.75" hidden="1" customHeight="1">
      <c r="A1871" s="1">
        <v>1870</v>
      </c>
      <c r="B1871" s="1" t="s">
        <v>79</v>
      </c>
      <c r="C1871" s="18">
        <v>44713</v>
      </c>
      <c r="D1871" s="19">
        <v>20</v>
      </c>
      <c r="E1871" s="19" t="s">
        <v>111</v>
      </c>
      <c r="F1871" s="21">
        <v>44817</v>
      </c>
    </row>
    <row r="1872" spans="1:6" ht="15.75" hidden="1" customHeight="1">
      <c r="A1872" s="1">
        <v>1871</v>
      </c>
      <c r="B1872" s="1" t="s">
        <v>82</v>
      </c>
      <c r="C1872" s="18">
        <v>44713</v>
      </c>
      <c r="F1872" s="17"/>
    </row>
    <row r="1873" spans="1:6" ht="15.75" hidden="1" customHeight="1">
      <c r="A1873" s="1">
        <v>1872</v>
      </c>
      <c r="B1873" s="1" t="s">
        <v>92</v>
      </c>
      <c r="C1873" s="18">
        <v>44713</v>
      </c>
      <c r="F1873" s="17"/>
    </row>
    <row r="1874" spans="1:6" ht="15.75" hidden="1" customHeight="1">
      <c r="A1874" s="1">
        <v>1873</v>
      </c>
      <c r="B1874" s="1" t="s">
        <v>90</v>
      </c>
      <c r="C1874" s="18">
        <v>44743</v>
      </c>
      <c r="D1874" s="19">
        <v>20</v>
      </c>
      <c r="E1874" s="19" t="s">
        <v>108</v>
      </c>
      <c r="F1874" s="21">
        <v>44550</v>
      </c>
    </row>
    <row r="1875" spans="1:6" ht="15.75" hidden="1" customHeight="1">
      <c r="A1875" s="1">
        <v>1874</v>
      </c>
      <c r="B1875" s="1" t="s">
        <v>15</v>
      </c>
      <c r="C1875" s="18">
        <v>44743</v>
      </c>
      <c r="D1875" s="1">
        <v>20</v>
      </c>
      <c r="E1875" s="1" t="s">
        <v>101</v>
      </c>
      <c r="F1875" s="21">
        <v>44564</v>
      </c>
    </row>
    <row r="1876" spans="1:6" ht="15.75" hidden="1" customHeight="1">
      <c r="A1876" s="1">
        <v>1875</v>
      </c>
      <c r="B1876" s="1" t="s">
        <v>22</v>
      </c>
      <c r="C1876" s="18">
        <v>44743</v>
      </c>
      <c r="F1876" s="17"/>
    </row>
    <row r="1877" spans="1:6" ht="15.75" hidden="1" customHeight="1">
      <c r="A1877" s="1">
        <v>1876</v>
      </c>
      <c r="B1877" s="1" t="s">
        <v>26</v>
      </c>
      <c r="C1877" s="18">
        <v>44743</v>
      </c>
      <c r="D1877" s="19">
        <v>20</v>
      </c>
      <c r="E1877" s="19" t="s">
        <v>112</v>
      </c>
      <c r="F1877" s="21">
        <v>44797</v>
      </c>
    </row>
    <row r="1878" spans="1:6" ht="15.75" customHeight="1">
      <c r="A1878" s="1">
        <v>1877</v>
      </c>
      <c r="B1878" s="1" t="s">
        <v>31</v>
      </c>
      <c r="C1878" s="18">
        <v>44743</v>
      </c>
      <c r="D1878" s="19">
        <v>20</v>
      </c>
      <c r="E1878" s="19" t="s">
        <v>110</v>
      </c>
      <c r="F1878" s="21">
        <v>44821</v>
      </c>
    </row>
    <row r="1879" spans="1:6" ht="15.75" hidden="1" customHeight="1">
      <c r="A1879" s="1">
        <v>1878</v>
      </c>
      <c r="B1879" s="1" t="s">
        <v>35</v>
      </c>
      <c r="C1879" s="18">
        <v>44743</v>
      </c>
      <c r="D1879" s="19">
        <v>20</v>
      </c>
      <c r="E1879" s="1" t="s">
        <v>98</v>
      </c>
      <c r="F1879" s="21">
        <v>44821</v>
      </c>
    </row>
    <row r="1880" spans="1:6" ht="15.75" hidden="1" customHeight="1">
      <c r="A1880" s="1">
        <v>1879</v>
      </c>
      <c r="B1880" s="1" t="s">
        <v>39</v>
      </c>
      <c r="C1880" s="18">
        <v>44743</v>
      </c>
      <c r="F1880" s="17"/>
    </row>
    <row r="1881" spans="1:6" ht="15.75" hidden="1" customHeight="1">
      <c r="A1881" s="1">
        <v>1880</v>
      </c>
      <c r="B1881" s="1" t="s">
        <v>42</v>
      </c>
      <c r="C1881" s="18">
        <v>44743</v>
      </c>
      <c r="D1881" s="19">
        <v>20</v>
      </c>
      <c r="E1881" s="20" t="s">
        <v>98</v>
      </c>
      <c r="F1881" s="21">
        <v>44821</v>
      </c>
    </row>
    <row r="1882" spans="1:6" ht="15.75" hidden="1" customHeight="1">
      <c r="A1882" s="1">
        <v>1881</v>
      </c>
      <c r="B1882" s="1" t="s">
        <v>45</v>
      </c>
      <c r="C1882" s="18">
        <v>44743</v>
      </c>
      <c r="F1882" s="17"/>
    </row>
    <row r="1883" spans="1:6" ht="15.75" hidden="1" customHeight="1">
      <c r="A1883" s="1">
        <v>1882</v>
      </c>
      <c r="B1883" s="1" t="s">
        <v>48</v>
      </c>
      <c r="C1883" s="18">
        <v>44743</v>
      </c>
      <c r="D1883" s="19">
        <v>20</v>
      </c>
      <c r="E1883" s="1" t="s">
        <v>99</v>
      </c>
      <c r="F1883" s="22">
        <v>44824</v>
      </c>
    </row>
    <row r="1884" spans="1:6" ht="15.75" hidden="1" customHeight="1">
      <c r="A1884" s="1">
        <v>1883</v>
      </c>
      <c r="B1884" s="1" t="s">
        <v>51</v>
      </c>
      <c r="C1884" s="18">
        <v>44743</v>
      </c>
      <c r="D1884" s="19">
        <v>20</v>
      </c>
      <c r="E1884" s="19" t="s">
        <v>111</v>
      </c>
      <c r="F1884" s="21">
        <v>44817</v>
      </c>
    </row>
    <row r="1885" spans="1:6" ht="15.75" hidden="1" customHeight="1">
      <c r="A1885" s="1">
        <v>1884</v>
      </c>
      <c r="B1885" s="1" t="s">
        <v>53</v>
      </c>
      <c r="C1885" s="18">
        <v>44743</v>
      </c>
      <c r="F1885" s="17"/>
    </row>
    <row r="1886" spans="1:6" ht="15.75" hidden="1" customHeight="1">
      <c r="A1886" s="1">
        <v>1885</v>
      </c>
      <c r="B1886" s="1" t="s">
        <v>55</v>
      </c>
      <c r="C1886" s="18">
        <v>44743</v>
      </c>
      <c r="D1886" s="19">
        <v>20</v>
      </c>
      <c r="E1886" s="1" t="s">
        <v>98</v>
      </c>
      <c r="F1886" s="21">
        <v>44935</v>
      </c>
    </row>
    <row r="1887" spans="1:6" ht="15.75" hidden="1" customHeight="1">
      <c r="A1887" s="1">
        <v>1886</v>
      </c>
      <c r="B1887" s="1" t="s">
        <v>57</v>
      </c>
      <c r="C1887" s="18">
        <v>44743</v>
      </c>
      <c r="F1887" s="17"/>
    </row>
    <row r="1888" spans="1:6" ht="15.75" hidden="1" customHeight="1">
      <c r="A1888" s="1">
        <v>1887</v>
      </c>
      <c r="B1888" s="1" t="s">
        <v>59</v>
      </c>
      <c r="C1888" s="18">
        <v>44743</v>
      </c>
      <c r="F1888" s="17"/>
    </row>
    <row r="1889" spans="1:6" ht="15.75" hidden="1" customHeight="1">
      <c r="A1889" s="1">
        <v>1888</v>
      </c>
      <c r="B1889" s="1" t="s">
        <v>62</v>
      </c>
      <c r="C1889" s="18">
        <v>44743</v>
      </c>
      <c r="F1889" s="17"/>
    </row>
    <row r="1890" spans="1:6" ht="15.75" hidden="1" customHeight="1">
      <c r="A1890" s="1">
        <v>1889</v>
      </c>
      <c r="B1890" s="1" t="s">
        <v>65</v>
      </c>
      <c r="C1890" s="18">
        <v>44743</v>
      </c>
      <c r="D1890" s="1">
        <v>0</v>
      </c>
      <c r="E1890" s="1" t="s">
        <v>94</v>
      </c>
      <c r="F1890" s="17"/>
    </row>
    <row r="1891" spans="1:6" ht="15.75" hidden="1" customHeight="1">
      <c r="A1891" s="1">
        <v>1890</v>
      </c>
      <c r="B1891" s="1" t="s">
        <v>67</v>
      </c>
      <c r="C1891" s="18">
        <v>44743</v>
      </c>
      <c r="D1891" s="1">
        <v>0</v>
      </c>
      <c r="E1891" s="1" t="s">
        <v>94</v>
      </c>
      <c r="F1891" s="17"/>
    </row>
    <row r="1892" spans="1:6" ht="15.75" hidden="1" customHeight="1">
      <c r="A1892" s="1">
        <v>1891</v>
      </c>
      <c r="B1892" s="1" t="s">
        <v>70</v>
      </c>
      <c r="C1892" s="18">
        <v>44743</v>
      </c>
      <c r="D1892" s="19">
        <v>0</v>
      </c>
      <c r="E1892" s="19" t="s">
        <v>104</v>
      </c>
      <c r="F1892" s="21">
        <v>44821</v>
      </c>
    </row>
    <row r="1893" spans="1:6" ht="15.75" hidden="1" customHeight="1">
      <c r="A1893" s="1">
        <v>1892</v>
      </c>
      <c r="B1893" s="1" t="s">
        <v>73</v>
      </c>
      <c r="C1893" s="18">
        <v>44743</v>
      </c>
      <c r="F1893" s="17"/>
    </row>
    <row r="1894" spans="1:6" ht="15.75" hidden="1" customHeight="1">
      <c r="A1894" s="1">
        <v>1893</v>
      </c>
      <c r="B1894" s="1" t="s">
        <v>76</v>
      </c>
      <c r="C1894" s="18">
        <v>44743</v>
      </c>
      <c r="F1894" s="17"/>
    </row>
    <row r="1895" spans="1:6" ht="15.75" hidden="1" customHeight="1">
      <c r="A1895" s="1">
        <v>1894</v>
      </c>
      <c r="B1895" s="1" t="s">
        <v>79</v>
      </c>
      <c r="C1895" s="18">
        <v>44743</v>
      </c>
      <c r="D1895" s="19">
        <v>20</v>
      </c>
      <c r="E1895" s="19" t="s">
        <v>111</v>
      </c>
      <c r="F1895" s="21">
        <v>44817</v>
      </c>
    </row>
    <row r="1896" spans="1:6" ht="15.75" hidden="1" customHeight="1">
      <c r="A1896" s="1">
        <v>1895</v>
      </c>
      <c r="B1896" s="1" t="s">
        <v>82</v>
      </c>
      <c r="C1896" s="18">
        <v>44743</v>
      </c>
      <c r="F1896" s="17"/>
    </row>
    <row r="1897" spans="1:6" ht="15.75" hidden="1" customHeight="1">
      <c r="A1897" s="1">
        <v>1896</v>
      </c>
      <c r="B1897" s="1" t="s">
        <v>92</v>
      </c>
      <c r="C1897" s="18">
        <v>44743</v>
      </c>
      <c r="F1897" s="17"/>
    </row>
    <row r="1898" spans="1:6" ht="15.75" hidden="1" customHeight="1">
      <c r="A1898" s="1">
        <v>1897</v>
      </c>
      <c r="B1898" s="1" t="s">
        <v>90</v>
      </c>
      <c r="C1898" s="18">
        <v>44774</v>
      </c>
      <c r="D1898" s="19">
        <v>20</v>
      </c>
      <c r="E1898" s="19" t="s">
        <v>108</v>
      </c>
      <c r="F1898" s="21">
        <v>44550</v>
      </c>
    </row>
    <row r="1899" spans="1:6" ht="15.75" hidden="1" customHeight="1">
      <c r="A1899" s="1">
        <v>1898</v>
      </c>
      <c r="B1899" s="1" t="s">
        <v>15</v>
      </c>
      <c r="C1899" s="18">
        <v>44774</v>
      </c>
      <c r="D1899" s="1">
        <v>20</v>
      </c>
      <c r="E1899" s="1" t="s">
        <v>101</v>
      </c>
      <c r="F1899" s="21">
        <v>44564</v>
      </c>
    </row>
    <row r="1900" spans="1:6" ht="15.75" hidden="1" customHeight="1">
      <c r="A1900" s="1">
        <v>1899</v>
      </c>
      <c r="B1900" s="1" t="s">
        <v>22</v>
      </c>
      <c r="C1900" s="18">
        <v>44774</v>
      </c>
      <c r="F1900" s="17"/>
    </row>
    <row r="1901" spans="1:6" ht="15.75" hidden="1" customHeight="1">
      <c r="A1901" s="1">
        <v>1900</v>
      </c>
      <c r="B1901" s="1" t="s">
        <v>26</v>
      </c>
      <c r="C1901" s="18">
        <v>44774</v>
      </c>
      <c r="D1901" s="19">
        <v>20</v>
      </c>
      <c r="E1901" s="19" t="s">
        <v>112</v>
      </c>
      <c r="F1901" s="21">
        <v>44797</v>
      </c>
    </row>
    <row r="1902" spans="1:6" ht="15.75" customHeight="1">
      <c r="A1902" s="1">
        <v>1901</v>
      </c>
      <c r="B1902" s="1" t="s">
        <v>31</v>
      </c>
      <c r="C1902" s="18">
        <v>44774</v>
      </c>
      <c r="D1902" s="19">
        <v>20</v>
      </c>
      <c r="E1902" s="19" t="s">
        <v>110</v>
      </c>
      <c r="F1902" s="21">
        <v>44821</v>
      </c>
    </row>
    <row r="1903" spans="1:6" ht="15.75" hidden="1" customHeight="1">
      <c r="A1903" s="1">
        <v>1902</v>
      </c>
      <c r="B1903" s="1" t="s">
        <v>35</v>
      </c>
      <c r="C1903" s="18">
        <v>44774</v>
      </c>
      <c r="D1903" s="19">
        <v>20</v>
      </c>
      <c r="E1903" s="1" t="s">
        <v>98</v>
      </c>
      <c r="F1903" s="21">
        <v>44821</v>
      </c>
    </row>
    <row r="1904" spans="1:6" ht="15.75" hidden="1" customHeight="1">
      <c r="A1904" s="1">
        <v>1903</v>
      </c>
      <c r="B1904" s="1" t="s">
        <v>39</v>
      </c>
      <c r="C1904" s="18">
        <v>44774</v>
      </c>
      <c r="F1904" s="17"/>
    </row>
    <row r="1905" spans="1:6" ht="15.75" hidden="1" customHeight="1">
      <c r="A1905" s="1">
        <v>1904</v>
      </c>
      <c r="B1905" s="1" t="s">
        <v>42</v>
      </c>
      <c r="C1905" s="18">
        <v>44774</v>
      </c>
      <c r="D1905" s="19">
        <v>20</v>
      </c>
      <c r="E1905" s="20" t="s">
        <v>98</v>
      </c>
      <c r="F1905" s="21">
        <v>44821</v>
      </c>
    </row>
    <row r="1906" spans="1:6" ht="15.75" hidden="1" customHeight="1">
      <c r="A1906" s="1">
        <v>1905</v>
      </c>
      <c r="B1906" s="1" t="s">
        <v>45</v>
      </c>
      <c r="C1906" s="18">
        <v>44774</v>
      </c>
      <c r="F1906" s="17"/>
    </row>
    <row r="1907" spans="1:6" ht="15.75" hidden="1" customHeight="1">
      <c r="A1907" s="1">
        <v>1906</v>
      </c>
      <c r="B1907" s="1" t="s">
        <v>48</v>
      </c>
      <c r="C1907" s="18">
        <v>44774</v>
      </c>
      <c r="D1907" s="19">
        <v>20</v>
      </c>
      <c r="E1907" s="1" t="s">
        <v>99</v>
      </c>
      <c r="F1907" s="22">
        <v>44824</v>
      </c>
    </row>
    <row r="1908" spans="1:6" ht="15.75" hidden="1" customHeight="1">
      <c r="A1908" s="1">
        <v>1907</v>
      </c>
      <c r="B1908" s="1" t="s">
        <v>51</v>
      </c>
      <c r="C1908" s="18">
        <v>44774</v>
      </c>
      <c r="D1908" s="19">
        <v>20</v>
      </c>
      <c r="E1908" s="19" t="s">
        <v>111</v>
      </c>
      <c r="F1908" s="21">
        <v>44817</v>
      </c>
    </row>
    <row r="1909" spans="1:6" ht="15.75" hidden="1" customHeight="1">
      <c r="A1909" s="1">
        <v>1908</v>
      </c>
      <c r="B1909" s="1" t="s">
        <v>53</v>
      </c>
      <c r="C1909" s="18">
        <v>44774</v>
      </c>
      <c r="F1909" s="17"/>
    </row>
    <row r="1910" spans="1:6" ht="15.75" hidden="1" customHeight="1">
      <c r="A1910" s="1">
        <v>1909</v>
      </c>
      <c r="B1910" s="1" t="s">
        <v>55</v>
      </c>
      <c r="C1910" s="18">
        <v>44774</v>
      </c>
      <c r="D1910" s="19">
        <v>20</v>
      </c>
      <c r="E1910" s="1" t="s">
        <v>98</v>
      </c>
      <c r="F1910" s="21">
        <v>44935</v>
      </c>
    </row>
    <row r="1911" spans="1:6" ht="15.75" hidden="1" customHeight="1">
      <c r="A1911" s="1">
        <v>1910</v>
      </c>
      <c r="B1911" s="1" t="s">
        <v>57</v>
      </c>
      <c r="C1911" s="18">
        <v>44774</v>
      </c>
      <c r="F1911" s="17"/>
    </row>
    <row r="1912" spans="1:6" ht="15.75" hidden="1" customHeight="1">
      <c r="A1912" s="1">
        <v>1911</v>
      </c>
      <c r="B1912" s="1" t="s">
        <v>59</v>
      </c>
      <c r="C1912" s="18">
        <v>44774</v>
      </c>
      <c r="F1912" s="17"/>
    </row>
    <row r="1913" spans="1:6" ht="15.75" hidden="1" customHeight="1">
      <c r="A1913" s="1">
        <v>1912</v>
      </c>
      <c r="B1913" s="1" t="s">
        <v>62</v>
      </c>
      <c r="C1913" s="18">
        <v>44774</v>
      </c>
      <c r="F1913" s="17"/>
    </row>
    <row r="1914" spans="1:6" ht="15.75" hidden="1" customHeight="1">
      <c r="A1914" s="1">
        <v>1913</v>
      </c>
      <c r="B1914" s="1" t="s">
        <v>65</v>
      </c>
      <c r="C1914" s="18">
        <v>44774</v>
      </c>
      <c r="D1914" s="1">
        <v>0</v>
      </c>
      <c r="E1914" s="1" t="s">
        <v>94</v>
      </c>
      <c r="F1914" s="17"/>
    </row>
    <row r="1915" spans="1:6" ht="15.75" hidden="1" customHeight="1">
      <c r="A1915" s="1">
        <v>1914</v>
      </c>
      <c r="B1915" s="1" t="s">
        <v>67</v>
      </c>
      <c r="C1915" s="18">
        <v>44774</v>
      </c>
      <c r="D1915" s="1">
        <v>0</v>
      </c>
      <c r="E1915" s="1" t="s">
        <v>94</v>
      </c>
      <c r="F1915" s="17"/>
    </row>
    <row r="1916" spans="1:6" ht="15.75" hidden="1" customHeight="1">
      <c r="A1916" s="1">
        <v>1915</v>
      </c>
      <c r="B1916" s="1" t="s">
        <v>70</v>
      </c>
      <c r="C1916" s="18">
        <v>44774</v>
      </c>
      <c r="D1916" s="19">
        <v>0</v>
      </c>
      <c r="E1916" s="19" t="s">
        <v>104</v>
      </c>
      <c r="F1916" s="21">
        <v>44821</v>
      </c>
    </row>
    <row r="1917" spans="1:6" ht="15.75" hidden="1" customHeight="1">
      <c r="A1917" s="1">
        <v>1916</v>
      </c>
      <c r="B1917" s="1" t="s">
        <v>73</v>
      </c>
      <c r="C1917" s="18">
        <v>44774</v>
      </c>
      <c r="F1917" s="17"/>
    </row>
    <row r="1918" spans="1:6" ht="15.75" hidden="1" customHeight="1">
      <c r="A1918" s="1">
        <v>1917</v>
      </c>
      <c r="B1918" s="1" t="s">
        <v>76</v>
      </c>
      <c r="C1918" s="18">
        <v>44774</v>
      </c>
      <c r="F1918" s="17"/>
    </row>
    <row r="1919" spans="1:6" ht="15.75" hidden="1" customHeight="1">
      <c r="A1919" s="1">
        <v>1918</v>
      </c>
      <c r="B1919" s="1" t="s">
        <v>79</v>
      </c>
      <c r="C1919" s="18">
        <v>44774</v>
      </c>
      <c r="D1919" s="19">
        <v>20</v>
      </c>
      <c r="E1919" s="19" t="s">
        <v>111</v>
      </c>
      <c r="F1919" s="21">
        <v>44817</v>
      </c>
    </row>
    <row r="1920" spans="1:6" ht="15.75" hidden="1" customHeight="1">
      <c r="A1920" s="1">
        <v>1919</v>
      </c>
      <c r="B1920" s="1" t="s">
        <v>82</v>
      </c>
      <c r="C1920" s="18">
        <v>44774</v>
      </c>
      <c r="F1920" s="17"/>
    </row>
    <row r="1921" spans="1:6" ht="15.75" hidden="1" customHeight="1">
      <c r="A1921" s="1">
        <v>1920</v>
      </c>
      <c r="B1921" s="1" t="s">
        <v>92</v>
      </c>
      <c r="C1921" s="18">
        <v>44774</v>
      </c>
      <c r="F1921" s="17"/>
    </row>
    <row r="1922" spans="1:6" ht="15.75" hidden="1" customHeight="1">
      <c r="A1922" s="1">
        <v>1921</v>
      </c>
      <c r="B1922" s="1" t="s">
        <v>90</v>
      </c>
      <c r="C1922" s="18">
        <v>44805</v>
      </c>
      <c r="D1922" s="19">
        <v>20</v>
      </c>
      <c r="E1922" s="19" t="s">
        <v>108</v>
      </c>
      <c r="F1922" s="21">
        <v>44550</v>
      </c>
    </row>
    <row r="1923" spans="1:6" ht="15.75" hidden="1" customHeight="1">
      <c r="A1923" s="1">
        <v>1922</v>
      </c>
      <c r="B1923" s="1" t="s">
        <v>15</v>
      </c>
      <c r="C1923" s="18">
        <v>44805</v>
      </c>
      <c r="D1923" s="1">
        <v>20</v>
      </c>
      <c r="E1923" s="1" t="s">
        <v>101</v>
      </c>
      <c r="F1923" s="21">
        <v>44564</v>
      </c>
    </row>
    <row r="1924" spans="1:6" ht="15.75" hidden="1" customHeight="1">
      <c r="A1924" s="1">
        <v>1923</v>
      </c>
      <c r="B1924" s="1" t="s">
        <v>22</v>
      </c>
      <c r="C1924" s="18">
        <v>44805</v>
      </c>
      <c r="F1924" s="17"/>
    </row>
    <row r="1925" spans="1:6" ht="15.75" hidden="1" customHeight="1">
      <c r="A1925" s="1">
        <v>1924</v>
      </c>
      <c r="B1925" s="1" t="s">
        <v>26</v>
      </c>
      <c r="C1925" s="18">
        <v>44805</v>
      </c>
      <c r="D1925" s="19">
        <v>20</v>
      </c>
      <c r="E1925" s="19" t="s">
        <v>112</v>
      </c>
      <c r="F1925" s="21">
        <v>44797</v>
      </c>
    </row>
    <row r="1926" spans="1:6" ht="15.75" customHeight="1">
      <c r="A1926" s="1">
        <v>1925</v>
      </c>
      <c r="B1926" s="1" t="s">
        <v>31</v>
      </c>
      <c r="C1926" s="18">
        <v>44805</v>
      </c>
      <c r="D1926" s="19">
        <v>20</v>
      </c>
      <c r="E1926" s="19" t="s">
        <v>110</v>
      </c>
      <c r="F1926" s="21">
        <v>44821</v>
      </c>
    </row>
    <row r="1927" spans="1:6" ht="15.75" hidden="1" customHeight="1">
      <c r="A1927" s="1">
        <v>1926</v>
      </c>
      <c r="B1927" s="1" t="s">
        <v>35</v>
      </c>
      <c r="C1927" s="18">
        <v>44805</v>
      </c>
      <c r="D1927" s="19">
        <v>20</v>
      </c>
      <c r="E1927" s="1" t="s">
        <v>98</v>
      </c>
      <c r="F1927" s="21">
        <v>44821</v>
      </c>
    </row>
    <row r="1928" spans="1:6" ht="15.75" hidden="1" customHeight="1">
      <c r="A1928" s="1">
        <v>1927</v>
      </c>
      <c r="B1928" s="1" t="s">
        <v>39</v>
      </c>
      <c r="C1928" s="18">
        <v>44805</v>
      </c>
      <c r="F1928" s="17"/>
    </row>
    <row r="1929" spans="1:6" ht="15.75" hidden="1" customHeight="1">
      <c r="A1929" s="1">
        <v>1928</v>
      </c>
      <c r="B1929" s="1" t="s">
        <v>42</v>
      </c>
      <c r="C1929" s="18">
        <v>44805</v>
      </c>
      <c r="D1929" s="19">
        <v>20</v>
      </c>
      <c r="E1929" s="20" t="s">
        <v>98</v>
      </c>
      <c r="F1929" s="21">
        <v>44821</v>
      </c>
    </row>
    <row r="1930" spans="1:6" ht="15.75" hidden="1" customHeight="1">
      <c r="A1930" s="1">
        <v>1929</v>
      </c>
      <c r="B1930" s="1" t="s">
        <v>45</v>
      </c>
      <c r="C1930" s="18">
        <v>44805</v>
      </c>
      <c r="F1930" s="17"/>
    </row>
    <row r="1931" spans="1:6" ht="15.75" hidden="1" customHeight="1">
      <c r="A1931" s="1">
        <v>1930</v>
      </c>
      <c r="B1931" s="1" t="s">
        <v>48</v>
      </c>
      <c r="C1931" s="18">
        <v>44805</v>
      </c>
      <c r="D1931" s="19">
        <v>20</v>
      </c>
      <c r="E1931" s="1" t="s">
        <v>99</v>
      </c>
      <c r="F1931" s="22">
        <v>44824</v>
      </c>
    </row>
    <row r="1932" spans="1:6" ht="15.75" hidden="1" customHeight="1">
      <c r="A1932" s="1">
        <v>1931</v>
      </c>
      <c r="B1932" s="1" t="s">
        <v>51</v>
      </c>
      <c r="C1932" s="18">
        <v>44805</v>
      </c>
      <c r="D1932" s="19">
        <v>20</v>
      </c>
      <c r="E1932" s="19" t="s">
        <v>111</v>
      </c>
      <c r="F1932" s="21">
        <v>44817</v>
      </c>
    </row>
    <row r="1933" spans="1:6" ht="15.75" hidden="1" customHeight="1">
      <c r="A1933" s="1">
        <v>1932</v>
      </c>
      <c r="B1933" s="1" t="s">
        <v>53</v>
      </c>
      <c r="C1933" s="18">
        <v>44805</v>
      </c>
      <c r="F1933" s="17"/>
    </row>
    <row r="1934" spans="1:6" ht="15.75" hidden="1" customHeight="1">
      <c r="A1934" s="1">
        <v>1933</v>
      </c>
      <c r="B1934" s="1" t="s">
        <v>55</v>
      </c>
      <c r="C1934" s="18">
        <v>44805</v>
      </c>
      <c r="D1934" s="19">
        <v>20</v>
      </c>
      <c r="E1934" s="1" t="s">
        <v>98</v>
      </c>
      <c r="F1934" s="21">
        <v>44935</v>
      </c>
    </row>
    <row r="1935" spans="1:6" ht="15.75" hidden="1" customHeight="1">
      <c r="A1935" s="1">
        <v>1934</v>
      </c>
      <c r="B1935" s="1" t="s">
        <v>57</v>
      </c>
      <c r="C1935" s="18">
        <v>44805</v>
      </c>
      <c r="F1935" s="17"/>
    </row>
    <row r="1936" spans="1:6" ht="15.75" hidden="1" customHeight="1">
      <c r="A1936" s="1">
        <v>1935</v>
      </c>
      <c r="B1936" s="1" t="s">
        <v>59</v>
      </c>
      <c r="C1936" s="18">
        <v>44805</v>
      </c>
      <c r="F1936" s="17"/>
    </row>
    <row r="1937" spans="1:6" ht="15.75" hidden="1" customHeight="1">
      <c r="A1937" s="1">
        <v>1936</v>
      </c>
      <c r="B1937" s="1" t="s">
        <v>62</v>
      </c>
      <c r="C1937" s="18">
        <v>44805</v>
      </c>
      <c r="F1937" s="17"/>
    </row>
    <row r="1938" spans="1:6" ht="15.75" hidden="1" customHeight="1">
      <c r="A1938" s="1">
        <v>1937</v>
      </c>
      <c r="B1938" s="1" t="s">
        <v>65</v>
      </c>
      <c r="C1938" s="18">
        <v>44805</v>
      </c>
      <c r="D1938" s="1">
        <v>0</v>
      </c>
      <c r="E1938" s="1" t="s">
        <v>94</v>
      </c>
      <c r="F1938" s="17"/>
    </row>
    <row r="1939" spans="1:6" ht="15.75" hidden="1" customHeight="1">
      <c r="A1939" s="1">
        <v>1938</v>
      </c>
      <c r="B1939" s="1" t="s">
        <v>67</v>
      </c>
      <c r="C1939" s="18">
        <v>44805</v>
      </c>
      <c r="D1939" s="1">
        <v>0</v>
      </c>
      <c r="E1939" s="1" t="s">
        <v>94</v>
      </c>
      <c r="F1939" s="17"/>
    </row>
    <row r="1940" spans="1:6" ht="15.75" hidden="1" customHeight="1">
      <c r="A1940" s="1">
        <v>1939</v>
      </c>
      <c r="B1940" s="1" t="s">
        <v>70</v>
      </c>
      <c r="C1940" s="18">
        <v>44805</v>
      </c>
      <c r="D1940" s="19">
        <f>50+20</f>
        <v>70</v>
      </c>
      <c r="E1940" s="19" t="s">
        <v>113</v>
      </c>
      <c r="F1940" s="21">
        <v>44821</v>
      </c>
    </row>
    <row r="1941" spans="1:6" ht="15.75" hidden="1" customHeight="1">
      <c r="A1941" s="1">
        <v>1940</v>
      </c>
      <c r="B1941" s="1" t="s">
        <v>73</v>
      </c>
      <c r="C1941" s="18">
        <v>44805</v>
      </c>
      <c r="F1941" s="17"/>
    </row>
    <row r="1942" spans="1:6" ht="15.75" hidden="1" customHeight="1">
      <c r="A1942" s="1">
        <v>1941</v>
      </c>
      <c r="B1942" s="1" t="s">
        <v>76</v>
      </c>
      <c r="C1942" s="18">
        <v>44805</v>
      </c>
      <c r="F1942" s="17"/>
    </row>
    <row r="1943" spans="1:6" ht="15.75" hidden="1" customHeight="1">
      <c r="A1943" s="1">
        <v>1942</v>
      </c>
      <c r="B1943" s="1" t="s">
        <v>79</v>
      </c>
      <c r="C1943" s="18">
        <v>44805</v>
      </c>
      <c r="D1943" s="19">
        <v>20</v>
      </c>
      <c r="E1943" s="19" t="s">
        <v>111</v>
      </c>
      <c r="F1943" s="21">
        <v>44817</v>
      </c>
    </row>
    <row r="1944" spans="1:6" ht="15.75" hidden="1" customHeight="1">
      <c r="A1944" s="1">
        <v>1943</v>
      </c>
      <c r="B1944" s="1" t="s">
        <v>82</v>
      </c>
      <c r="C1944" s="18">
        <v>44805</v>
      </c>
      <c r="F1944" s="17"/>
    </row>
    <row r="1945" spans="1:6" ht="15.75" hidden="1" customHeight="1">
      <c r="A1945" s="1">
        <v>1944</v>
      </c>
      <c r="B1945" s="1" t="s">
        <v>92</v>
      </c>
      <c r="C1945" s="18">
        <v>44805</v>
      </c>
      <c r="F1945" s="17"/>
    </row>
    <row r="1946" spans="1:6" ht="15.75" hidden="1" customHeight="1">
      <c r="A1946" s="1">
        <v>1945</v>
      </c>
      <c r="B1946" s="1" t="s">
        <v>90</v>
      </c>
      <c r="C1946" s="18">
        <v>44835</v>
      </c>
      <c r="D1946" s="19">
        <v>20</v>
      </c>
      <c r="E1946" s="19" t="s">
        <v>108</v>
      </c>
      <c r="F1946" s="21">
        <v>44550</v>
      </c>
    </row>
    <row r="1947" spans="1:6" ht="15.75" hidden="1" customHeight="1">
      <c r="A1947" s="1">
        <v>1946</v>
      </c>
      <c r="B1947" s="1" t="s">
        <v>15</v>
      </c>
      <c r="C1947" s="18">
        <v>44835</v>
      </c>
      <c r="D1947" s="1">
        <v>20</v>
      </c>
      <c r="E1947" s="1" t="s">
        <v>101</v>
      </c>
      <c r="F1947" s="21">
        <v>44564</v>
      </c>
    </row>
    <row r="1948" spans="1:6" ht="15.75" hidden="1" customHeight="1">
      <c r="A1948" s="1">
        <v>1947</v>
      </c>
      <c r="B1948" s="1" t="s">
        <v>22</v>
      </c>
      <c r="C1948" s="18">
        <v>44835</v>
      </c>
      <c r="F1948" s="17"/>
    </row>
    <row r="1949" spans="1:6" ht="15.75" hidden="1" customHeight="1">
      <c r="A1949" s="1">
        <v>1948</v>
      </c>
      <c r="B1949" s="1" t="s">
        <v>26</v>
      </c>
      <c r="C1949" s="18">
        <v>44835</v>
      </c>
      <c r="D1949" s="19">
        <v>20</v>
      </c>
      <c r="E1949" s="19" t="s">
        <v>112</v>
      </c>
      <c r="F1949" s="21">
        <v>44797</v>
      </c>
    </row>
    <row r="1950" spans="1:6" ht="15.75" customHeight="1">
      <c r="A1950" s="1">
        <v>1949</v>
      </c>
      <c r="B1950" s="1" t="s">
        <v>31</v>
      </c>
      <c r="C1950" s="18">
        <v>44835</v>
      </c>
      <c r="D1950" s="19">
        <v>20</v>
      </c>
      <c r="E1950" s="19" t="s">
        <v>114</v>
      </c>
      <c r="F1950" s="21">
        <v>44954</v>
      </c>
    </row>
    <row r="1951" spans="1:6" ht="15.75" hidden="1" customHeight="1">
      <c r="A1951" s="1">
        <v>1950</v>
      </c>
      <c r="B1951" s="1" t="s">
        <v>35</v>
      </c>
      <c r="C1951" s="18">
        <v>44835</v>
      </c>
      <c r="D1951" s="19">
        <v>20</v>
      </c>
      <c r="E1951" s="1" t="s">
        <v>98</v>
      </c>
      <c r="F1951" s="21">
        <v>44821</v>
      </c>
    </row>
    <row r="1952" spans="1:6" ht="15.75" hidden="1" customHeight="1">
      <c r="A1952" s="1">
        <v>1951</v>
      </c>
      <c r="B1952" s="1" t="s">
        <v>39</v>
      </c>
      <c r="C1952" s="18">
        <v>44835</v>
      </c>
      <c r="F1952" s="17"/>
    </row>
    <row r="1953" spans="1:6" ht="15.75" hidden="1" customHeight="1">
      <c r="A1953" s="1">
        <v>1952</v>
      </c>
      <c r="B1953" s="1" t="s">
        <v>42</v>
      </c>
      <c r="C1953" s="18">
        <v>44835</v>
      </c>
      <c r="D1953" s="1">
        <v>20</v>
      </c>
      <c r="E1953" s="20" t="s">
        <v>98</v>
      </c>
      <c r="F1953" s="21">
        <v>44956</v>
      </c>
    </row>
    <row r="1954" spans="1:6" ht="15.75" hidden="1" customHeight="1">
      <c r="A1954" s="1">
        <v>1953</v>
      </c>
      <c r="B1954" s="1" t="s">
        <v>45</v>
      </c>
      <c r="C1954" s="18">
        <v>44835</v>
      </c>
      <c r="F1954" s="17"/>
    </row>
    <row r="1955" spans="1:6" ht="15.75" hidden="1" customHeight="1">
      <c r="A1955" s="1">
        <v>1954</v>
      </c>
      <c r="B1955" s="1" t="s">
        <v>48</v>
      </c>
      <c r="C1955" s="18">
        <v>44835</v>
      </c>
      <c r="D1955" s="19"/>
      <c r="F1955" s="17"/>
    </row>
    <row r="1956" spans="1:6" ht="15.75" hidden="1" customHeight="1">
      <c r="A1956" s="1">
        <v>1955</v>
      </c>
      <c r="B1956" s="1" t="s">
        <v>51</v>
      </c>
      <c r="C1956" s="18">
        <v>44835</v>
      </c>
      <c r="D1956" s="19">
        <v>20</v>
      </c>
      <c r="E1956" s="19" t="s">
        <v>111</v>
      </c>
      <c r="F1956" s="21">
        <v>44817</v>
      </c>
    </row>
    <row r="1957" spans="1:6" ht="15.75" hidden="1" customHeight="1">
      <c r="A1957" s="1">
        <v>1956</v>
      </c>
      <c r="B1957" s="1" t="s">
        <v>53</v>
      </c>
      <c r="C1957" s="18">
        <v>44835</v>
      </c>
      <c r="F1957" s="17"/>
    </row>
    <row r="1958" spans="1:6" ht="15.75" hidden="1" customHeight="1">
      <c r="A1958" s="1">
        <v>1957</v>
      </c>
      <c r="B1958" s="1" t="s">
        <v>55</v>
      </c>
      <c r="C1958" s="18">
        <v>44835</v>
      </c>
      <c r="D1958" s="19">
        <v>20</v>
      </c>
      <c r="E1958" s="1" t="s">
        <v>98</v>
      </c>
      <c r="F1958" s="21">
        <v>44935</v>
      </c>
    </row>
    <row r="1959" spans="1:6" ht="15.75" hidden="1" customHeight="1">
      <c r="A1959" s="1">
        <v>1958</v>
      </c>
      <c r="B1959" s="1" t="s">
        <v>57</v>
      </c>
      <c r="C1959" s="18">
        <v>44835</v>
      </c>
      <c r="F1959" s="17"/>
    </row>
    <row r="1960" spans="1:6" ht="15.75" hidden="1" customHeight="1">
      <c r="A1960" s="1">
        <v>1959</v>
      </c>
      <c r="B1960" s="1" t="s">
        <v>59</v>
      </c>
      <c r="C1960" s="18">
        <v>44835</v>
      </c>
      <c r="F1960" s="17"/>
    </row>
    <row r="1961" spans="1:6" ht="15.75" hidden="1" customHeight="1">
      <c r="A1961" s="1">
        <v>1960</v>
      </c>
      <c r="B1961" s="1" t="s">
        <v>62</v>
      </c>
      <c r="C1961" s="18">
        <v>44835</v>
      </c>
      <c r="F1961" s="17"/>
    </row>
    <row r="1962" spans="1:6" ht="15.75" hidden="1" customHeight="1">
      <c r="A1962" s="1">
        <v>1961</v>
      </c>
      <c r="B1962" s="1" t="s">
        <v>65</v>
      </c>
      <c r="C1962" s="18">
        <v>44835</v>
      </c>
      <c r="D1962" s="1">
        <v>0</v>
      </c>
      <c r="E1962" s="1" t="s">
        <v>94</v>
      </c>
      <c r="F1962" s="17"/>
    </row>
    <row r="1963" spans="1:6" ht="15.75" hidden="1" customHeight="1">
      <c r="A1963" s="1">
        <v>1962</v>
      </c>
      <c r="B1963" s="1" t="s">
        <v>67</v>
      </c>
      <c r="C1963" s="18">
        <v>44835</v>
      </c>
      <c r="D1963" s="1">
        <v>0</v>
      </c>
      <c r="E1963" s="1" t="s">
        <v>94</v>
      </c>
      <c r="F1963" s="17"/>
    </row>
    <row r="1964" spans="1:6" ht="15.75" hidden="1" customHeight="1">
      <c r="A1964" s="1">
        <v>1963</v>
      </c>
      <c r="B1964" s="1" t="s">
        <v>70</v>
      </c>
      <c r="C1964" s="18">
        <v>44835</v>
      </c>
      <c r="D1964" s="19">
        <v>20</v>
      </c>
      <c r="E1964" s="19" t="s">
        <v>113</v>
      </c>
      <c r="F1964" s="21">
        <v>44821</v>
      </c>
    </row>
    <row r="1965" spans="1:6" ht="15.75" hidden="1" customHeight="1">
      <c r="A1965" s="1">
        <v>1964</v>
      </c>
      <c r="B1965" s="1" t="s">
        <v>73</v>
      </c>
      <c r="C1965" s="18">
        <v>44835</v>
      </c>
      <c r="F1965" s="17"/>
    </row>
    <row r="1966" spans="1:6" ht="15.75" hidden="1" customHeight="1">
      <c r="A1966" s="1">
        <v>1965</v>
      </c>
      <c r="B1966" s="1" t="s">
        <v>76</v>
      </c>
      <c r="C1966" s="18">
        <v>44835</v>
      </c>
      <c r="F1966" s="17"/>
    </row>
    <row r="1967" spans="1:6" ht="15.75" hidden="1" customHeight="1">
      <c r="A1967" s="1">
        <v>1966</v>
      </c>
      <c r="B1967" s="1" t="s">
        <v>79</v>
      </c>
      <c r="C1967" s="18">
        <v>44835</v>
      </c>
      <c r="D1967" s="19">
        <v>20</v>
      </c>
      <c r="E1967" s="19" t="s">
        <v>111</v>
      </c>
      <c r="F1967" s="21">
        <v>44817</v>
      </c>
    </row>
    <row r="1968" spans="1:6" ht="15.75" hidden="1" customHeight="1">
      <c r="A1968" s="1">
        <v>1967</v>
      </c>
      <c r="B1968" s="1" t="s">
        <v>82</v>
      </c>
      <c r="C1968" s="18">
        <v>44835</v>
      </c>
      <c r="F1968" s="17"/>
    </row>
    <row r="1969" spans="1:6" ht="15.75" hidden="1" customHeight="1">
      <c r="A1969" s="1">
        <v>1968</v>
      </c>
      <c r="B1969" s="1" t="s">
        <v>92</v>
      </c>
      <c r="C1969" s="18">
        <v>44835</v>
      </c>
      <c r="F1969" s="17"/>
    </row>
    <row r="1970" spans="1:6" ht="15.75" hidden="1" customHeight="1">
      <c r="A1970" s="1">
        <v>1969</v>
      </c>
      <c r="B1970" s="1" t="s">
        <v>90</v>
      </c>
      <c r="C1970" s="18">
        <v>44866</v>
      </c>
      <c r="D1970" s="19">
        <v>20</v>
      </c>
      <c r="E1970" s="19" t="s">
        <v>108</v>
      </c>
      <c r="F1970" s="21">
        <v>44550</v>
      </c>
    </row>
    <row r="1971" spans="1:6" ht="15.75" hidden="1" customHeight="1">
      <c r="A1971" s="1">
        <v>1970</v>
      </c>
      <c r="B1971" s="1" t="s">
        <v>15</v>
      </c>
      <c r="C1971" s="18">
        <v>44866</v>
      </c>
      <c r="D1971" s="1">
        <v>20</v>
      </c>
      <c r="E1971" s="1" t="s">
        <v>101</v>
      </c>
      <c r="F1971" s="21">
        <v>44564</v>
      </c>
    </row>
    <row r="1972" spans="1:6" ht="15.75" hidden="1" customHeight="1">
      <c r="A1972" s="1">
        <v>1971</v>
      </c>
      <c r="B1972" s="1" t="s">
        <v>22</v>
      </c>
      <c r="C1972" s="18">
        <v>44866</v>
      </c>
      <c r="F1972" s="17"/>
    </row>
    <row r="1973" spans="1:6" ht="15.75" hidden="1" customHeight="1">
      <c r="A1973" s="1">
        <v>1972</v>
      </c>
      <c r="B1973" s="1" t="s">
        <v>26</v>
      </c>
      <c r="C1973" s="18">
        <v>44866</v>
      </c>
      <c r="D1973" s="19">
        <v>20</v>
      </c>
      <c r="E1973" s="19" t="s">
        <v>112</v>
      </c>
      <c r="F1973" s="21">
        <v>44797</v>
      </c>
    </row>
    <row r="1974" spans="1:6" ht="15.75" customHeight="1">
      <c r="A1974" s="1">
        <v>1973</v>
      </c>
      <c r="B1974" s="1" t="s">
        <v>31</v>
      </c>
      <c r="C1974" s="18">
        <v>44866</v>
      </c>
      <c r="D1974" s="19">
        <v>20</v>
      </c>
      <c r="E1974" s="19" t="s">
        <v>114</v>
      </c>
      <c r="F1974" s="21">
        <v>44954</v>
      </c>
    </row>
    <row r="1975" spans="1:6" ht="15.75" hidden="1" customHeight="1">
      <c r="A1975" s="1">
        <v>1974</v>
      </c>
      <c r="B1975" s="1" t="s">
        <v>35</v>
      </c>
      <c r="C1975" s="18">
        <v>44866</v>
      </c>
      <c r="D1975" s="19">
        <v>20</v>
      </c>
      <c r="E1975" s="1" t="s">
        <v>98</v>
      </c>
      <c r="F1975" s="21">
        <v>44821</v>
      </c>
    </row>
    <row r="1976" spans="1:6" ht="15.75" hidden="1" customHeight="1">
      <c r="A1976" s="1">
        <v>1975</v>
      </c>
      <c r="B1976" s="1" t="s">
        <v>39</v>
      </c>
      <c r="C1976" s="18">
        <v>44866</v>
      </c>
      <c r="F1976" s="17"/>
    </row>
    <row r="1977" spans="1:6" ht="15.75" hidden="1" customHeight="1">
      <c r="A1977" s="1">
        <v>1976</v>
      </c>
      <c r="B1977" s="1" t="s">
        <v>42</v>
      </c>
      <c r="C1977" s="18">
        <v>44866</v>
      </c>
      <c r="D1977" s="1">
        <v>20</v>
      </c>
      <c r="E1977" s="20" t="s">
        <v>98</v>
      </c>
      <c r="F1977" s="21">
        <v>44956</v>
      </c>
    </row>
    <row r="1978" spans="1:6" ht="15.75" hidden="1" customHeight="1">
      <c r="A1978" s="1">
        <v>1977</v>
      </c>
      <c r="B1978" s="1" t="s">
        <v>45</v>
      </c>
      <c r="C1978" s="18">
        <v>44866</v>
      </c>
      <c r="F1978" s="17"/>
    </row>
    <row r="1979" spans="1:6" ht="15.75" hidden="1" customHeight="1">
      <c r="A1979" s="1">
        <v>1978</v>
      </c>
      <c r="B1979" s="1" t="s">
        <v>48</v>
      </c>
      <c r="C1979" s="18">
        <v>44866</v>
      </c>
      <c r="D1979" s="19"/>
      <c r="F1979" s="17"/>
    </row>
    <row r="1980" spans="1:6" ht="15.75" hidden="1" customHeight="1">
      <c r="A1980" s="1">
        <v>1979</v>
      </c>
      <c r="B1980" s="1" t="s">
        <v>51</v>
      </c>
      <c r="C1980" s="18">
        <v>44866</v>
      </c>
      <c r="D1980" s="19">
        <v>20</v>
      </c>
      <c r="E1980" s="19" t="s">
        <v>111</v>
      </c>
      <c r="F1980" s="21">
        <v>44817</v>
      </c>
    </row>
    <row r="1981" spans="1:6" ht="15.75" hidden="1" customHeight="1">
      <c r="A1981" s="1">
        <v>1980</v>
      </c>
      <c r="B1981" s="1" t="s">
        <v>53</v>
      </c>
      <c r="C1981" s="18">
        <v>44866</v>
      </c>
      <c r="F1981" s="17"/>
    </row>
    <row r="1982" spans="1:6" ht="15.75" hidden="1" customHeight="1">
      <c r="A1982" s="1">
        <v>1981</v>
      </c>
      <c r="B1982" s="1" t="s">
        <v>55</v>
      </c>
      <c r="C1982" s="18">
        <v>44866</v>
      </c>
      <c r="D1982" s="19">
        <v>20</v>
      </c>
      <c r="E1982" s="1" t="s">
        <v>98</v>
      </c>
      <c r="F1982" s="21">
        <v>44935</v>
      </c>
    </row>
    <row r="1983" spans="1:6" ht="15.75" hidden="1" customHeight="1">
      <c r="A1983" s="1">
        <v>1982</v>
      </c>
      <c r="B1983" s="1" t="s">
        <v>57</v>
      </c>
      <c r="C1983" s="18">
        <v>44866</v>
      </c>
      <c r="F1983" s="17"/>
    </row>
    <row r="1984" spans="1:6" ht="15.75" hidden="1" customHeight="1">
      <c r="A1984" s="1">
        <v>1983</v>
      </c>
      <c r="B1984" s="1" t="s">
        <v>59</v>
      </c>
      <c r="C1984" s="18">
        <v>44866</v>
      </c>
      <c r="F1984" s="17"/>
    </row>
    <row r="1985" spans="1:6" ht="15.75" hidden="1" customHeight="1">
      <c r="A1985" s="1">
        <v>1984</v>
      </c>
      <c r="B1985" s="1" t="s">
        <v>62</v>
      </c>
      <c r="C1985" s="18">
        <v>44866</v>
      </c>
      <c r="F1985" s="17"/>
    </row>
    <row r="1986" spans="1:6" ht="15.75" hidden="1" customHeight="1">
      <c r="A1986" s="1">
        <v>1985</v>
      </c>
      <c r="B1986" s="1" t="s">
        <v>65</v>
      </c>
      <c r="C1986" s="18">
        <v>44866</v>
      </c>
      <c r="D1986" s="1">
        <v>0</v>
      </c>
      <c r="E1986" s="1" t="s">
        <v>94</v>
      </c>
      <c r="F1986" s="17"/>
    </row>
    <row r="1987" spans="1:6" ht="15.75" hidden="1" customHeight="1">
      <c r="A1987" s="1">
        <v>1986</v>
      </c>
      <c r="B1987" s="1" t="s">
        <v>67</v>
      </c>
      <c r="C1987" s="18">
        <v>44866</v>
      </c>
      <c r="D1987" s="1">
        <v>0</v>
      </c>
      <c r="E1987" s="1" t="s">
        <v>94</v>
      </c>
      <c r="F1987" s="17"/>
    </row>
    <row r="1988" spans="1:6" ht="15.75" hidden="1" customHeight="1">
      <c r="A1988" s="1">
        <v>1987</v>
      </c>
      <c r="B1988" s="1" t="s">
        <v>70</v>
      </c>
      <c r="C1988" s="18">
        <v>44866</v>
      </c>
      <c r="D1988" s="19">
        <v>20</v>
      </c>
      <c r="E1988" s="19" t="s">
        <v>113</v>
      </c>
      <c r="F1988" s="21">
        <v>44821</v>
      </c>
    </row>
    <row r="1989" spans="1:6" ht="15.75" hidden="1" customHeight="1">
      <c r="A1989" s="1">
        <v>1988</v>
      </c>
      <c r="B1989" s="1" t="s">
        <v>73</v>
      </c>
      <c r="C1989" s="18">
        <v>44866</v>
      </c>
      <c r="F1989" s="17"/>
    </row>
    <row r="1990" spans="1:6" ht="15.75" hidden="1" customHeight="1">
      <c r="A1990" s="1">
        <v>1989</v>
      </c>
      <c r="B1990" s="1" t="s">
        <v>76</v>
      </c>
      <c r="C1990" s="18">
        <v>44866</v>
      </c>
      <c r="F1990" s="17"/>
    </row>
    <row r="1991" spans="1:6" ht="15.75" hidden="1" customHeight="1">
      <c r="A1991" s="1">
        <v>1990</v>
      </c>
      <c r="B1991" s="1" t="s">
        <v>79</v>
      </c>
      <c r="C1991" s="18">
        <v>44866</v>
      </c>
      <c r="D1991" s="19">
        <v>20</v>
      </c>
      <c r="E1991" s="19" t="s">
        <v>111</v>
      </c>
      <c r="F1991" s="21">
        <v>44817</v>
      </c>
    </row>
    <row r="1992" spans="1:6" ht="15.75" hidden="1" customHeight="1">
      <c r="A1992" s="1">
        <v>1991</v>
      </c>
      <c r="B1992" s="1" t="s">
        <v>82</v>
      </c>
      <c r="C1992" s="18">
        <v>44866</v>
      </c>
      <c r="F1992" s="17"/>
    </row>
    <row r="1993" spans="1:6" ht="15.75" hidden="1" customHeight="1">
      <c r="A1993" s="1">
        <v>1992</v>
      </c>
      <c r="B1993" s="1" t="s">
        <v>92</v>
      </c>
      <c r="C1993" s="18">
        <v>44866</v>
      </c>
      <c r="F1993" s="17"/>
    </row>
    <row r="1994" spans="1:6" ht="15.75" hidden="1" customHeight="1">
      <c r="A1994" s="1">
        <v>1993</v>
      </c>
      <c r="B1994" s="1" t="s">
        <v>90</v>
      </c>
      <c r="C1994" s="18">
        <v>44896</v>
      </c>
      <c r="D1994" s="19">
        <v>20</v>
      </c>
      <c r="E1994" s="19" t="s">
        <v>108</v>
      </c>
      <c r="F1994" s="21">
        <v>44550</v>
      </c>
    </row>
    <row r="1995" spans="1:6" ht="15.75" hidden="1" customHeight="1">
      <c r="A1995" s="1">
        <v>1994</v>
      </c>
      <c r="B1995" s="1" t="s">
        <v>15</v>
      </c>
      <c r="C1995" s="18">
        <v>44896</v>
      </c>
      <c r="D1995" s="1">
        <v>20</v>
      </c>
      <c r="E1995" s="1" t="s">
        <v>101</v>
      </c>
      <c r="F1995" s="21">
        <v>44564</v>
      </c>
    </row>
    <row r="1996" spans="1:6" ht="15.75" hidden="1" customHeight="1">
      <c r="A1996" s="1">
        <v>1995</v>
      </c>
      <c r="B1996" s="1" t="s">
        <v>22</v>
      </c>
      <c r="C1996" s="18">
        <v>44896</v>
      </c>
      <c r="F1996" s="17"/>
    </row>
    <row r="1997" spans="1:6" ht="15.75" hidden="1" customHeight="1">
      <c r="A1997" s="1">
        <v>1996</v>
      </c>
      <c r="B1997" s="1" t="s">
        <v>26</v>
      </c>
      <c r="C1997" s="18">
        <v>44896</v>
      </c>
      <c r="D1997" s="19">
        <v>20</v>
      </c>
      <c r="E1997" s="19" t="s">
        <v>112</v>
      </c>
      <c r="F1997" s="21">
        <v>44797</v>
      </c>
    </row>
    <row r="1998" spans="1:6" ht="15.75" customHeight="1">
      <c r="A1998" s="1">
        <v>1997</v>
      </c>
      <c r="B1998" s="1" t="s">
        <v>31</v>
      </c>
      <c r="C1998" s="18">
        <v>44896</v>
      </c>
      <c r="D1998" s="19">
        <v>20</v>
      </c>
      <c r="E1998" s="19" t="s">
        <v>114</v>
      </c>
      <c r="F1998" s="21">
        <v>44954</v>
      </c>
    </row>
    <row r="1999" spans="1:6" ht="15.75" hidden="1" customHeight="1">
      <c r="A1999" s="1">
        <v>1998</v>
      </c>
      <c r="B1999" s="1" t="s">
        <v>35</v>
      </c>
      <c r="C1999" s="18">
        <v>44896</v>
      </c>
      <c r="D1999" s="19">
        <v>20</v>
      </c>
      <c r="E1999" s="1" t="s">
        <v>98</v>
      </c>
      <c r="F1999" s="21">
        <v>44821</v>
      </c>
    </row>
    <row r="2000" spans="1:6" ht="15.75" hidden="1" customHeight="1">
      <c r="A2000" s="1">
        <v>1999</v>
      </c>
      <c r="B2000" s="1" t="s">
        <v>39</v>
      </c>
      <c r="C2000" s="18">
        <v>44896</v>
      </c>
      <c r="F2000" s="17"/>
    </row>
    <row r="2001" spans="1:6" ht="15.75" hidden="1" customHeight="1">
      <c r="A2001" s="1">
        <v>2000</v>
      </c>
      <c r="B2001" s="1" t="s">
        <v>42</v>
      </c>
      <c r="C2001" s="18">
        <v>44896</v>
      </c>
      <c r="D2001" s="1">
        <v>20</v>
      </c>
      <c r="E2001" s="20" t="s">
        <v>98</v>
      </c>
      <c r="F2001" s="21">
        <v>44956</v>
      </c>
    </row>
    <row r="2002" spans="1:6" ht="15.75" hidden="1" customHeight="1">
      <c r="A2002" s="1">
        <v>2001</v>
      </c>
      <c r="B2002" s="1" t="s">
        <v>45</v>
      </c>
      <c r="C2002" s="18">
        <v>44896</v>
      </c>
      <c r="F2002" s="17"/>
    </row>
    <row r="2003" spans="1:6" ht="15.75" hidden="1" customHeight="1">
      <c r="A2003" s="1">
        <v>2002</v>
      </c>
      <c r="B2003" s="1" t="s">
        <v>48</v>
      </c>
      <c r="C2003" s="18">
        <v>44896</v>
      </c>
      <c r="D2003" s="19"/>
      <c r="F2003" s="17"/>
    </row>
    <row r="2004" spans="1:6" ht="15.75" hidden="1" customHeight="1">
      <c r="A2004" s="1">
        <v>2003</v>
      </c>
      <c r="B2004" s="1" t="s">
        <v>51</v>
      </c>
      <c r="C2004" s="18">
        <v>44896</v>
      </c>
      <c r="D2004" s="19">
        <v>20</v>
      </c>
      <c r="E2004" s="19" t="s">
        <v>111</v>
      </c>
      <c r="F2004" s="21">
        <v>44817</v>
      </c>
    </row>
    <row r="2005" spans="1:6" ht="15.75" hidden="1" customHeight="1">
      <c r="A2005" s="1">
        <v>2004</v>
      </c>
      <c r="B2005" s="1" t="s">
        <v>53</v>
      </c>
      <c r="C2005" s="18">
        <v>44896</v>
      </c>
      <c r="F2005" s="17"/>
    </row>
    <row r="2006" spans="1:6" ht="15.75" hidden="1" customHeight="1">
      <c r="A2006" s="1">
        <v>2005</v>
      </c>
      <c r="B2006" s="1" t="s">
        <v>55</v>
      </c>
      <c r="C2006" s="18">
        <v>44896</v>
      </c>
      <c r="D2006" s="19">
        <v>20</v>
      </c>
      <c r="E2006" s="1" t="s">
        <v>98</v>
      </c>
      <c r="F2006" s="21">
        <v>44935</v>
      </c>
    </row>
    <row r="2007" spans="1:6" ht="15.75" hidden="1" customHeight="1">
      <c r="A2007" s="1">
        <v>2006</v>
      </c>
      <c r="B2007" s="1" t="s">
        <v>57</v>
      </c>
      <c r="C2007" s="18">
        <v>44896</v>
      </c>
      <c r="F2007" s="17"/>
    </row>
    <row r="2008" spans="1:6" ht="15.75" hidden="1" customHeight="1">
      <c r="A2008" s="1">
        <v>2007</v>
      </c>
      <c r="B2008" s="1" t="s">
        <v>59</v>
      </c>
      <c r="C2008" s="18">
        <v>44896</v>
      </c>
      <c r="F2008" s="17"/>
    </row>
    <row r="2009" spans="1:6" ht="15.75" hidden="1" customHeight="1">
      <c r="A2009" s="1">
        <v>2008</v>
      </c>
      <c r="B2009" s="1" t="s">
        <v>62</v>
      </c>
      <c r="C2009" s="18">
        <v>44896</v>
      </c>
      <c r="F2009" s="17"/>
    </row>
    <row r="2010" spans="1:6" ht="15.75" hidden="1" customHeight="1">
      <c r="A2010" s="1">
        <v>2009</v>
      </c>
      <c r="B2010" s="1" t="s">
        <v>65</v>
      </c>
      <c r="C2010" s="18">
        <v>44896</v>
      </c>
      <c r="D2010" s="1">
        <v>0</v>
      </c>
      <c r="E2010" s="1" t="s">
        <v>94</v>
      </c>
      <c r="F2010" s="17"/>
    </row>
    <row r="2011" spans="1:6" ht="15.75" hidden="1" customHeight="1">
      <c r="A2011" s="1">
        <v>2010</v>
      </c>
      <c r="B2011" s="1" t="s">
        <v>67</v>
      </c>
      <c r="C2011" s="18">
        <v>44896</v>
      </c>
      <c r="D2011" s="1">
        <v>0</v>
      </c>
      <c r="E2011" s="1" t="s">
        <v>94</v>
      </c>
      <c r="F2011" s="17"/>
    </row>
    <row r="2012" spans="1:6" ht="15.75" hidden="1" customHeight="1">
      <c r="A2012" s="1">
        <v>2011</v>
      </c>
      <c r="B2012" s="1" t="s">
        <v>70</v>
      </c>
      <c r="C2012" s="18">
        <v>44896</v>
      </c>
      <c r="D2012" s="19">
        <v>20</v>
      </c>
      <c r="E2012" s="19" t="s">
        <v>113</v>
      </c>
      <c r="F2012" s="21">
        <v>44821</v>
      </c>
    </row>
    <row r="2013" spans="1:6" ht="15.75" hidden="1" customHeight="1">
      <c r="A2013" s="1">
        <v>2012</v>
      </c>
      <c r="B2013" s="1" t="s">
        <v>73</v>
      </c>
      <c r="C2013" s="18">
        <v>44896</v>
      </c>
      <c r="F2013" s="17"/>
    </row>
    <row r="2014" spans="1:6" ht="15.75" hidden="1" customHeight="1">
      <c r="A2014" s="1">
        <v>2013</v>
      </c>
      <c r="B2014" s="1" t="s">
        <v>76</v>
      </c>
      <c r="C2014" s="18">
        <v>44896</v>
      </c>
      <c r="F2014" s="17"/>
    </row>
    <row r="2015" spans="1:6" ht="15.75" hidden="1" customHeight="1">
      <c r="A2015" s="1">
        <v>2014</v>
      </c>
      <c r="B2015" s="1" t="s">
        <v>79</v>
      </c>
      <c r="C2015" s="18">
        <v>44896</v>
      </c>
      <c r="D2015" s="19">
        <v>20</v>
      </c>
      <c r="E2015" s="19" t="s">
        <v>111</v>
      </c>
      <c r="F2015" s="21">
        <v>44817</v>
      </c>
    </row>
    <row r="2016" spans="1:6" ht="15.75" hidden="1" customHeight="1">
      <c r="A2016" s="1">
        <v>2015</v>
      </c>
      <c r="B2016" s="1" t="s">
        <v>82</v>
      </c>
      <c r="C2016" s="18">
        <v>44896</v>
      </c>
      <c r="F2016" s="17"/>
    </row>
    <row r="2017" spans="1:7" ht="15.75" hidden="1" customHeight="1">
      <c r="A2017" s="1">
        <v>2016</v>
      </c>
      <c r="B2017" s="1" t="s">
        <v>92</v>
      </c>
      <c r="C2017" s="18">
        <v>44896</v>
      </c>
      <c r="F2017" s="17"/>
    </row>
    <row r="2018" spans="1:7" ht="15.75" hidden="1" customHeight="1">
      <c r="A2018" s="1">
        <v>2017</v>
      </c>
      <c r="B2018" s="1" t="s">
        <v>90</v>
      </c>
      <c r="C2018" s="18">
        <v>44927</v>
      </c>
      <c r="D2018" s="19">
        <v>20</v>
      </c>
      <c r="E2018" s="19" t="s">
        <v>115</v>
      </c>
      <c r="F2018" s="21">
        <v>44821</v>
      </c>
    </row>
    <row r="2019" spans="1:7" ht="15.75" hidden="1" customHeight="1">
      <c r="A2019" s="1">
        <v>2018</v>
      </c>
      <c r="B2019" s="1" t="s">
        <v>15</v>
      </c>
      <c r="C2019" s="18">
        <v>44927</v>
      </c>
      <c r="D2019" s="1">
        <v>20</v>
      </c>
      <c r="E2019" s="1" t="s">
        <v>101</v>
      </c>
      <c r="F2019" s="21">
        <v>44948</v>
      </c>
    </row>
    <row r="2020" spans="1:7" ht="15.75" hidden="1" customHeight="1">
      <c r="A2020" s="1">
        <v>2019</v>
      </c>
      <c r="B2020" s="1" t="s">
        <v>22</v>
      </c>
      <c r="C2020" s="18">
        <v>44927</v>
      </c>
      <c r="F2020" s="17"/>
    </row>
    <row r="2021" spans="1:7" ht="15.75" hidden="1" customHeight="1">
      <c r="A2021" s="1">
        <v>2020</v>
      </c>
      <c r="B2021" s="1" t="s">
        <v>26</v>
      </c>
      <c r="C2021" s="18">
        <v>44927</v>
      </c>
      <c r="D2021" s="19">
        <v>20</v>
      </c>
      <c r="E2021" s="19" t="s">
        <v>112</v>
      </c>
      <c r="F2021" s="21">
        <v>44797</v>
      </c>
    </row>
    <row r="2022" spans="1:7" ht="15.75" customHeight="1">
      <c r="A2022" s="1">
        <v>2021</v>
      </c>
      <c r="B2022" s="1" t="s">
        <v>31</v>
      </c>
      <c r="C2022" s="18">
        <v>44927</v>
      </c>
      <c r="D2022" s="19">
        <v>20</v>
      </c>
      <c r="E2022" s="19" t="s">
        <v>114</v>
      </c>
      <c r="F2022" s="21">
        <v>44954</v>
      </c>
    </row>
    <row r="2023" spans="1:7" ht="15.75" hidden="1" customHeight="1">
      <c r="A2023" s="1">
        <v>2022</v>
      </c>
      <c r="B2023" s="1" t="s">
        <v>35</v>
      </c>
      <c r="C2023" s="18">
        <v>44927</v>
      </c>
      <c r="D2023" s="19">
        <v>20</v>
      </c>
      <c r="E2023" s="23" t="s">
        <v>116</v>
      </c>
      <c r="F2023" s="21">
        <v>44821</v>
      </c>
      <c r="G2023" s="1">
        <f>6.35+5.13+58.25+95</f>
        <v>164.73000000000002</v>
      </c>
    </row>
    <row r="2024" spans="1:7" ht="15.75" hidden="1" customHeight="1">
      <c r="A2024" s="1">
        <v>2023</v>
      </c>
      <c r="B2024" s="1" t="s">
        <v>39</v>
      </c>
      <c r="C2024" s="18">
        <v>44927</v>
      </c>
      <c r="F2024" s="17"/>
    </row>
    <row r="2025" spans="1:7" ht="15.75" hidden="1" customHeight="1">
      <c r="A2025" s="1">
        <v>2024</v>
      </c>
      <c r="B2025" s="1" t="s">
        <v>42</v>
      </c>
      <c r="C2025" s="18">
        <v>44927</v>
      </c>
      <c r="D2025" s="1">
        <v>20</v>
      </c>
      <c r="E2025" s="20" t="s">
        <v>98</v>
      </c>
      <c r="F2025" s="21">
        <v>44956</v>
      </c>
    </row>
    <row r="2026" spans="1:7" ht="15.75" hidden="1" customHeight="1">
      <c r="A2026" s="1">
        <v>2025</v>
      </c>
      <c r="B2026" s="1" t="s">
        <v>45</v>
      </c>
      <c r="C2026" s="18">
        <v>44927</v>
      </c>
      <c r="F2026" s="17"/>
    </row>
    <row r="2027" spans="1:7" ht="15.75" hidden="1" customHeight="1">
      <c r="A2027" s="1">
        <v>2026</v>
      </c>
      <c r="B2027" s="1" t="s">
        <v>48</v>
      </c>
      <c r="C2027" s="18">
        <v>44927</v>
      </c>
      <c r="F2027" s="17"/>
    </row>
    <row r="2028" spans="1:7" ht="15.75" hidden="1" customHeight="1">
      <c r="A2028" s="1">
        <v>2027</v>
      </c>
      <c r="B2028" s="1" t="s">
        <v>51</v>
      </c>
      <c r="C2028" s="18">
        <v>44927</v>
      </c>
      <c r="D2028" s="1">
        <v>20</v>
      </c>
      <c r="E2028" s="19" t="s">
        <v>117</v>
      </c>
      <c r="F2028" s="21">
        <v>45115</v>
      </c>
    </row>
    <row r="2029" spans="1:7" ht="15.75" hidden="1" customHeight="1">
      <c r="A2029" s="1">
        <v>2028</v>
      </c>
      <c r="B2029" s="1" t="s">
        <v>53</v>
      </c>
      <c r="C2029" s="18">
        <v>44927</v>
      </c>
      <c r="F2029" s="17"/>
    </row>
    <row r="2030" spans="1:7" ht="15.75" hidden="1" customHeight="1">
      <c r="A2030" s="1">
        <v>2029</v>
      </c>
      <c r="B2030" s="1" t="s">
        <v>55</v>
      </c>
      <c r="C2030" s="18">
        <v>44927</v>
      </c>
      <c r="D2030" s="19">
        <v>20</v>
      </c>
      <c r="E2030" s="1" t="s">
        <v>98</v>
      </c>
      <c r="F2030" s="21">
        <v>44935</v>
      </c>
    </row>
    <row r="2031" spans="1:7" ht="15.75" hidden="1" customHeight="1">
      <c r="A2031" s="1">
        <v>2030</v>
      </c>
      <c r="B2031" s="1" t="s">
        <v>57</v>
      </c>
      <c r="C2031" s="18">
        <v>44927</v>
      </c>
      <c r="F2031" s="17"/>
    </row>
    <row r="2032" spans="1:7" ht="15.75" hidden="1" customHeight="1">
      <c r="A2032" s="1">
        <v>2031</v>
      </c>
      <c r="B2032" s="1" t="s">
        <v>59</v>
      </c>
      <c r="C2032" s="18">
        <v>44927</v>
      </c>
      <c r="F2032" s="17"/>
    </row>
    <row r="2033" spans="1:6" ht="15.75" hidden="1" customHeight="1">
      <c r="A2033" s="1">
        <v>2032</v>
      </c>
      <c r="B2033" s="1" t="s">
        <v>62</v>
      </c>
      <c r="C2033" s="18">
        <v>44927</v>
      </c>
      <c r="F2033" s="17"/>
    </row>
    <row r="2034" spans="1:6" ht="15.75" hidden="1" customHeight="1">
      <c r="A2034" s="1">
        <v>2033</v>
      </c>
      <c r="B2034" s="1" t="s">
        <v>65</v>
      </c>
      <c r="C2034" s="18">
        <v>44927</v>
      </c>
      <c r="D2034" s="1">
        <v>70</v>
      </c>
      <c r="E2034" s="24" t="s">
        <v>118</v>
      </c>
      <c r="F2034" s="21">
        <v>44929</v>
      </c>
    </row>
    <row r="2035" spans="1:6" ht="15.75" hidden="1" customHeight="1">
      <c r="A2035" s="1">
        <v>2034</v>
      </c>
      <c r="B2035" s="1" t="s">
        <v>67</v>
      </c>
      <c r="C2035" s="18">
        <v>44927</v>
      </c>
      <c r="D2035" s="1">
        <v>70</v>
      </c>
      <c r="E2035" s="19" t="s">
        <v>119</v>
      </c>
      <c r="F2035" s="21">
        <v>44956</v>
      </c>
    </row>
    <row r="2036" spans="1:6" ht="15.75" hidden="1" customHeight="1">
      <c r="A2036" s="1">
        <v>2035</v>
      </c>
      <c r="B2036" s="1" t="s">
        <v>70</v>
      </c>
      <c r="C2036" s="18">
        <v>44927</v>
      </c>
      <c r="D2036" s="19">
        <v>20</v>
      </c>
      <c r="E2036" s="19" t="s">
        <v>113</v>
      </c>
      <c r="F2036" s="21">
        <v>44821</v>
      </c>
    </row>
    <row r="2037" spans="1:6" ht="15.75" hidden="1" customHeight="1">
      <c r="A2037" s="1">
        <v>2036</v>
      </c>
      <c r="B2037" s="1" t="s">
        <v>73</v>
      </c>
      <c r="C2037" s="18">
        <v>44927</v>
      </c>
      <c r="F2037" s="17"/>
    </row>
    <row r="2038" spans="1:6" ht="15.75" hidden="1" customHeight="1">
      <c r="A2038" s="1">
        <v>2037</v>
      </c>
      <c r="B2038" s="1" t="s">
        <v>76</v>
      </c>
      <c r="C2038" s="18">
        <v>44927</v>
      </c>
      <c r="F2038" s="17"/>
    </row>
    <row r="2039" spans="1:6" ht="15.75" hidden="1" customHeight="1">
      <c r="A2039" s="1">
        <v>2038</v>
      </c>
      <c r="B2039" s="1" t="s">
        <v>79</v>
      </c>
      <c r="C2039" s="18">
        <v>44927</v>
      </c>
      <c r="D2039" s="1">
        <v>20</v>
      </c>
      <c r="E2039" s="19" t="s">
        <v>120</v>
      </c>
      <c r="F2039" s="21">
        <v>45115</v>
      </c>
    </row>
    <row r="2040" spans="1:6" ht="15.75" hidden="1" customHeight="1">
      <c r="A2040" s="1">
        <v>2039</v>
      </c>
      <c r="B2040" s="1" t="s">
        <v>82</v>
      </c>
      <c r="C2040" s="18">
        <v>44927</v>
      </c>
      <c r="F2040" s="17"/>
    </row>
    <row r="2041" spans="1:6" ht="15.75" hidden="1" customHeight="1">
      <c r="A2041" s="1">
        <v>2040</v>
      </c>
      <c r="B2041" s="1" t="s">
        <v>92</v>
      </c>
      <c r="C2041" s="18">
        <v>44927</v>
      </c>
      <c r="F2041" s="17"/>
    </row>
    <row r="2042" spans="1:6" ht="15.75" hidden="1" customHeight="1">
      <c r="A2042" s="1">
        <v>2041</v>
      </c>
      <c r="B2042" s="1" t="s">
        <v>90</v>
      </c>
      <c r="C2042" s="18">
        <v>44958</v>
      </c>
      <c r="D2042" s="19">
        <v>20</v>
      </c>
      <c r="E2042" s="19" t="s">
        <v>115</v>
      </c>
      <c r="F2042" s="21">
        <v>44821</v>
      </c>
    </row>
    <row r="2043" spans="1:6" ht="15.75" hidden="1" customHeight="1">
      <c r="A2043" s="1">
        <v>2042</v>
      </c>
      <c r="B2043" s="1" t="s">
        <v>15</v>
      </c>
      <c r="C2043" s="18">
        <v>44958</v>
      </c>
      <c r="D2043" s="1">
        <v>20</v>
      </c>
      <c r="E2043" s="1" t="s">
        <v>101</v>
      </c>
      <c r="F2043" s="21">
        <v>44948</v>
      </c>
    </row>
    <row r="2044" spans="1:6" ht="15.75" hidden="1" customHeight="1">
      <c r="A2044" s="1">
        <v>2043</v>
      </c>
      <c r="B2044" s="1" t="s">
        <v>22</v>
      </c>
      <c r="C2044" s="18">
        <v>44958</v>
      </c>
      <c r="F2044" s="17"/>
    </row>
    <row r="2045" spans="1:6" ht="15.75" hidden="1" customHeight="1">
      <c r="A2045" s="1">
        <v>2044</v>
      </c>
      <c r="B2045" s="1" t="s">
        <v>26</v>
      </c>
      <c r="C2045" s="18">
        <v>44958</v>
      </c>
      <c r="D2045" s="1">
        <v>20</v>
      </c>
      <c r="E2045" s="19" t="s">
        <v>121</v>
      </c>
      <c r="F2045" s="21">
        <v>45115</v>
      </c>
    </row>
    <row r="2046" spans="1:6" ht="15.75" customHeight="1">
      <c r="A2046" s="1">
        <v>2045</v>
      </c>
      <c r="B2046" s="1" t="s">
        <v>31</v>
      </c>
      <c r="C2046" s="18">
        <v>44958</v>
      </c>
      <c r="D2046" s="19">
        <v>20</v>
      </c>
      <c r="E2046" s="19" t="s">
        <v>114</v>
      </c>
      <c r="F2046" s="21">
        <v>44954</v>
      </c>
    </row>
    <row r="2047" spans="1:6" ht="15.75" hidden="1" customHeight="1">
      <c r="A2047" s="1">
        <v>2046</v>
      </c>
      <c r="B2047" s="1" t="s">
        <v>35</v>
      </c>
      <c r="C2047" s="18">
        <v>44958</v>
      </c>
      <c r="D2047" s="19">
        <v>20</v>
      </c>
      <c r="E2047" s="23" t="s">
        <v>116</v>
      </c>
      <c r="F2047" s="21">
        <v>44821</v>
      </c>
    </row>
    <row r="2048" spans="1:6" ht="15.75" hidden="1" customHeight="1">
      <c r="A2048" s="1">
        <v>2047</v>
      </c>
      <c r="B2048" s="1" t="s">
        <v>39</v>
      </c>
      <c r="C2048" s="18">
        <v>44958</v>
      </c>
      <c r="F2048" s="17"/>
    </row>
    <row r="2049" spans="1:6" ht="15.75" hidden="1" customHeight="1">
      <c r="A2049" s="1">
        <v>2048</v>
      </c>
      <c r="B2049" s="1" t="s">
        <v>42</v>
      </c>
      <c r="C2049" s="18">
        <v>44958</v>
      </c>
      <c r="D2049" s="25">
        <v>20</v>
      </c>
      <c r="E2049" s="20" t="s">
        <v>98</v>
      </c>
      <c r="F2049" s="26">
        <v>45120</v>
      </c>
    </row>
    <row r="2050" spans="1:6" ht="15.75" hidden="1" customHeight="1">
      <c r="A2050" s="1">
        <v>2049</v>
      </c>
      <c r="B2050" s="1" t="s">
        <v>45</v>
      </c>
      <c r="C2050" s="18">
        <v>44958</v>
      </c>
      <c r="F2050" s="17"/>
    </row>
    <row r="2051" spans="1:6" ht="15.75" hidden="1" customHeight="1">
      <c r="A2051" s="1">
        <v>2050</v>
      </c>
      <c r="B2051" s="1" t="s">
        <v>48</v>
      </c>
      <c r="C2051" s="18">
        <v>44958</v>
      </c>
      <c r="F2051" s="17"/>
    </row>
    <row r="2052" spans="1:6" ht="15.75" hidden="1" customHeight="1">
      <c r="A2052" s="1">
        <v>2051</v>
      </c>
      <c r="B2052" s="1" t="s">
        <v>51</v>
      </c>
      <c r="C2052" s="18">
        <v>44958</v>
      </c>
      <c r="D2052" s="1">
        <v>20</v>
      </c>
      <c r="E2052" s="19" t="s">
        <v>117</v>
      </c>
      <c r="F2052" s="21">
        <v>45115</v>
      </c>
    </row>
    <row r="2053" spans="1:6" ht="15.75" hidden="1" customHeight="1">
      <c r="A2053" s="1">
        <v>2052</v>
      </c>
      <c r="B2053" s="1" t="s">
        <v>53</v>
      </c>
      <c r="C2053" s="18">
        <v>44958</v>
      </c>
      <c r="F2053" s="17"/>
    </row>
    <row r="2054" spans="1:6" ht="15.75" hidden="1" customHeight="1">
      <c r="A2054" s="1">
        <v>2053</v>
      </c>
      <c r="B2054" s="1" t="s">
        <v>55</v>
      </c>
      <c r="C2054" s="18">
        <v>44958</v>
      </c>
      <c r="D2054" s="19">
        <v>20</v>
      </c>
      <c r="E2054" s="19" t="s">
        <v>122</v>
      </c>
      <c r="F2054" s="21">
        <v>45115</v>
      </c>
    </row>
    <row r="2055" spans="1:6" ht="15.75" hidden="1" customHeight="1">
      <c r="A2055" s="1">
        <v>2054</v>
      </c>
      <c r="B2055" s="1" t="s">
        <v>57</v>
      </c>
      <c r="C2055" s="18">
        <v>44958</v>
      </c>
      <c r="F2055" s="17"/>
    </row>
    <row r="2056" spans="1:6" ht="15.75" hidden="1" customHeight="1">
      <c r="A2056" s="1">
        <v>2055</v>
      </c>
      <c r="B2056" s="1" t="s">
        <v>59</v>
      </c>
      <c r="C2056" s="18">
        <v>44958</v>
      </c>
      <c r="F2056" s="17"/>
    </row>
    <row r="2057" spans="1:6" ht="15.75" hidden="1" customHeight="1">
      <c r="A2057" s="1">
        <v>2056</v>
      </c>
      <c r="B2057" s="1" t="s">
        <v>62</v>
      </c>
      <c r="C2057" s="18">
        <v>44958</v>
      </c>
      <c r="F2057" s="17"/>
    </row>
    <row r="2058" spans="1:6" ht="15.75" hidden="1" customHeight="1">
      <c r="A2058" s="1">
        <v>2057</v>
      </c>
      <c r="B2058" s="1" t="s">
        <v>65</v>
      </c>
      <c r="C2058" s="18">
        <v>44958</v>
      </c>
      <c r="D2058" s="19">
        <v>20</v>
      </c>
      <c r="E2058" s="20" t="s">
        <v>98</v>
      </c>
      <c r="F2058" s="21">
        <v>44929</v>
      </c>
    </row>
    <row r="2059" spans="1:6" ht="15.75" hidden="1" customHeight="1">
      <c r="A2059" s="1">
        <v>2058</v>
      </c>
      <c r="B2059" s="1" t="s">
        <v>67</v>
      </c>
      <c r="C2059" s="18">
        <v>44958</v>
      </c>
      <c r="D2059" s="1">
        <v>20</v>
      </c>
      <c r="E2059" s="1" t="s">
        <v>123</v>
      </c>
      <c r="F2059" s="21">
        <v>44956</v>
      </c>
    </row>
    <row r="2060" spans="1:6" ht="15.75" hidden="1" customHeight="1">
      <c r="A2060" s="1">
        <v>2059</v>
      </c>
      <c r="B2060" s="1" t="s">
        <v>70</v>
      </c>
      <c r="C2060" s="18">
        <v>44958</v>
      </c>
      <c r="D2060" s="19">
        <v>20</v>
      </c>
      <c r="E2060" s="19" t="s">
        <v>113</v>
      </c>
      <c r="F2060" s="21">
        <v>44821</v>
      </c>
    </row>
    <row r="2061" spans="1:6" ht="15.75" hidden="1" customHeight="1">
      <c r="A2061" s="1">
        <v>2060</v>
      </c>
      <c r="B2061" s="1" t="s">
        <v>73</v>
      </c>
      <c r="C2061" s="18">
        <v>44958</v>
      </c>
      <c r="F2061" s="17"/>
    </row>
    <row r="2062" spans="1:6" ht="15.75" hidden="1" customHeight="1">
      <c r="A2062" s="1">
        <v>2061</v>
      </c>
      <c r="B2062" s="1" t="s">
        <v>76</v>
      </c>
      <c r="C2062" s="18">
        <v>44958</v>
      </c>
      <c r="F2062" s="17"/>
    </row>
    <row r="2063" spans="1:6" ht="15.75" hidden="1" customHeight="1">
      <c r="A2063" s="1">
        <v>2062</v>
      </c>
      <c r="B2063" s="1" t="s">
        <v>79</v>
      </c>
      <c r="C2063" s="18">
        <v>44958</v>
      </c>
      <c r="D2063" s="1">
        <v>20</v>
      </c>
      <c r="E2063" s="19" t="s">
        <v>120</v>
      </c>
      <c r="F2063" s="21">
        <v>45115</v>
      </c>
    </row>
    <row r="2064" spans="1:6" ht="15.75" hidden="1" customHeight="1">
      <c r="A2064" s="1">
        <v>2063</v>
      </c>
      <c r="B2064" s="1" t="s">
        <v>82</v>
      </c>
      <c r="C2064" s="18">
        <v>44958</v>
      </c>
      <c r="F2064" s="17"/>
    </row>
    <row r="2065" spans="1:6" ht="15.75" hidden="1" customHeight="1">
      <c r="A2065" s="1">
        <v>2064</v>
      </c>
      <c r="B2065" s="1" t="s">
        <v>92</v>
      </c>
      <c r="C2065" s="18">
        <v>44958</v>
      </c>
      <c r="F2065" s="17"/>
    </row>
    <row r="2066" spans="1:6" ht="15.75" hidden="1" customHeight="1">
      <c r="A2066" s="1">
        <v>2065</v>
      </c>
      <c r="B2066" s="1" t="s">
        <v>90</v>
      </c>
      <c r="C2066" s="18">
        <v>44986</v>
      </c>
      <c r="D2066" s="19">
        <v>20</v>
      </c>
      <c r="E2066" s="19" t="s">
        <v>115</v>
      </c>
      <c r="F2066" s="21">
        <v>44821</v>
      </c>
    </row>
    <row r="2067" spans="1:6" ht="15.75" hidden="1" customHeight="1">
      <c r="A2067" s="1">
        <v>2066</v>
      </c>
      <c r="B2067" s="1" t="s">
        <v>15</v>
      </c>
      <c r="C2067" s="18">
        <v>44986</v>
      </c>
      <c r="D2067" s="1">
        <v>20</v>
      </c>
      <c r="E2067" s="1" t="s">
        <v>101</v>
      </c>
      <c r="F2067" s="21">
        <v>44948</v>
      </c>
    </row>
    <row r="2068" spans="1:6" ht="15.75" hidden="1" customHeight="1">
      <c r="A2068" s="1">
        <v>2067</v>
      </c>
      <c r="B2068" s="1" t="s">
        <v>22</v>
      </c>
      <c r="C2068" s="18">
        <v>44986</v>
      </c>
      <c r="F2068" s="17"/>
    </row>
    <row r="2069" spans="1:6" ht="15.75" hidden="1" customHeight="1">
      <c r="A2069" s="1">
        <v>2068</v>
      </c>
      <c r="B2069" s="1" t="s">
        <v>26</v>
      </c>
      <c r="C2069" s="18">
        <v>44986</v>
      </c>
      <c r="D2069" s="1">
        <v>20</v>
      </c>
      <c r="E2069" s="19" t="s">
        <v>121</v>
      </c>
      <c r="F2069" s="21">
        <v>45115</v>
      </c>
    </row>
    <row r="2070" spans="1:6" ht="15.75" customHeight="1">
      <c r="A2070" s="1">
        <v>2069</v>
      </c>
      <c r="B2070" s="1" t="s">
        <v>31</v>
      </c>
      <c r="C2070" s="18">
        <v>44986</v>
      </c>
      <c r="D2070" s="19">
        <v>20</v>
      </c>
      <c r="E2070" s="1" t="s">
        <v>98</v>
      </c>
      <c r="F2070" s="17">
        <v>45116</v>
      </c>
    </row>
    <row r="2071" spans="1:6" ht="15.75" hidden="1" customHeight="1">
      <c r="A2071" s="1">
        <v>2070</v>
      </c>
      <c r="B2071" s="1" t="s">
        <v>35</v>
      </c>
      <c r="C2071" s="18">
        <v>44986</v>
      </c>
      <c r="D2071" s="19">
        <v>20</v>
      </c>
      <c r="E2071" s="23" t="s">
        <v>116</v>
      </c>
      <c r="F2071" s="21">
        <v>44821</v>
      </c>
    </row>
    <row r="2072" spans="1:6" ht="15.75" hidden="1" customHeight="1">
      <c r="A2072" s="1">
        <v>2071</v>
      </c>
      <c r="B2072" s="1" t="s">
        <v>39</v>
      </c>
      <c r="C2072" s="18">
        <v>44986</v>
      </c>
      <c r="F2072" s="17"/>
    </row>
    <row r="2073" spans="1:6" ht="15.75" hidden="1" customHeight="1">
      <c r="A2073" s="1">
        <v>2072</v>
      </c>
      <c r="B2073" s="1" t="s">
        <v>42</v>
      </c>
      <c r="C2073" s="18">
        <v>44986</v>
      </c>
      <c r="D2073" s="25">
        <v>20</v>
      </c>
      <c r="E2073" s="20" t="s">
        <v>98</v>
      </c>
      <c r="F2073" s="26">
        <v>45120</v>
      </c>
    </row>
    <row r="2074" spans="1:6" ht="15.75" hidden="1" customHeight="1">
      <c r="A2074" s="1">
        <v>2073</v>
      </c>
      <c r="B2074" s="1" t="s">
        <v>45</v>
      </c>
      <c r="C2074" s="18">
        <v>44986</v>
      </c>
      <c r="F2074" s="17"/>
    </row>
    <row r="2075" spans="1:6" ht="15.75" hidden="1" customHeight="1">
      <c r="A2075" s="1">
        <v>2074</v>
      </c>
      <c r="B2075" s="1" t="s">
        <v>48</v>
      </c>
      <c r="C2075" s="18">
        <v>44986</v>
      </c>
      <c r="F2075" s="17"/>
    </row>
    <row r="2076" spans="1:6" ht="15.75" hidden="1" customHeight="1">
      <c r="A2076" s="1">
        <v>2075</v>
      </c>
      <c r="B2076" s="1" t="s">
        <v>51</v>
      </c>
      <c r="C2076" s="18">
        <v>44986</v>
      </c>
      <c r="D2076" s="1">
        <v>20</v>
      </c>
      <c r="E2076" s="19" t="s">
        <v>117</v>
      </c>
      <c r="F2076" s="21">
        <v>45115</v>
      </c>
    </row>
    <row r="2077" spans="1:6" ht="15.75" hidden="1" customHeight="1">
      <c r="A2077" s="1">
        <v>2076</v>
      </c>
      <c r="B2077" s="1" t="s">
        <v>53</v>
      </c>
      <c r="C2077" s="18">
        <v>44986</v>
      </c>
      <c r="F2077" s="17"/>
    </row>
    <row r="2078" spans="1:6" ht="15.75" hidden="1" customHeight="1">
      <c r="A2078" s="1">
        <v>2077</v>
      </c>
      <c r="B2078" s="1" t="s">
        <v>55</v>
      </c>
      <c r="C2078" s="18">
        <v>44986</v>
      </c>
      <c r="D2078" s="19">
        <v>20</v>
      </c>
      <c r="E2078" s="19" t="s">
        <v>122</v>
      </c>
      <c r="F2078" s="21">
        <v>45115</v>
      </c>
    </row>
    <row r="2079" spans="1:6" ht="15.75" hidden="1" customHeight="1">
      <c r="A2079" s="1">
        <v>2078</v>
      </c>
      <c r="B2079" s="1" t="s">
        <v>57</v>
      </c>
      <c r="C2079" s="18">
        <v>44986</v>
      </c>
      <c r="F2079" s="17"/>
    </row>
    <row r="2080" spans="1:6" ht="15.75" hidden="1" customHeight="1">
      <c r="A2080" s="1">
        <v>2079</v>
      </c>
      <c r="B2080" s="1" t="s">
        <v>59</v>
      </c>
      <c r="C2080" s="18">
        <v>44986</v>
      </c>
      <c r="F2080" s="17"/>
    </row>
    <row r="2081" spans="1:6" ht="15.75" hidden="1" customHeight="1">
      <c r="A2081" s="1">
        <v>2080</v>
      </c>
      <c r="B2081" s="1" t="s">
        <v>62</v>
      </c>
      <c r="C2081" s="18">
        <v>44986</v>
      </c>
      <c r="F2081" s="17"/>
    </row>
    <row r="2082" spans="1:6" ht="15.75" hidden="1" customHeight="1">
      <c r="A2082" s="1">
        <v>2081</v>
      </c>
      <c r="B2082" s="1" t="s">
        <v>65</v>
      </c>
      <c r="C2082" s="18">
        <v>44986</v>
      </c>
      <c r="D2082" s="1">
        <v>20</v>
      </c>
      <c r="E2082" s="20" t="s">
        <v>98</v>
      </c>
      <c r="F2082" s="21">
        <v>44929</v>
      </c>
    </row>
    <row r="2083" spans="1:6" ht="15.75" hidden="1" customHeight="1">
      <c r="A2083" s="1">
        <v>2082</v>
      </c>
      <c r="B2083" s="1" t="s">
        <v>67</v>
      </c>
      <c r="C2083" s="18">
        <v>44986</v>
      </c>
      <c r="D2083" s="1">
        <v>20</v>
      </c>
      <c r="E2083" s="1" t="s">
        <v>123</v>
      </c>
      <c r="F2083" s="21">
        <v>44956</v>
      </c>
    </row>
    <row r="2084" spans="1:6" ht="15.75" hidden="1" customHeight="1">
      <c r="A2084" s="1">
        <v>2083</v>
      </c>
      <c r="B2084" s="1" t="s">
        <v>70</v>
      </c>
      <c r="C2084" s="18">
        <v>44986</v>
      </c>
      <c r="D2084" s="19">
        <v>20</v>
      </c>
      <c r="E2084" s="19" t="s">
        <v>113</v>
      </c>
      <c r="F2084" s="21">
        <v>44821</v>
      </c>
    </row>
    <row r="2085" spans="1:6" ht="15.75" hidden="1" customHeight="1">
      <c r="A2085" s="1">
        <v>2084</v>
      </c>
      <c r="B2085" s="1" t="s">
        <v>73</v>
      </c>
      <c r="C2085" s="18">
        <v>44986</v>
      </c>
      <c r="F2085" s="17"/>
    </row>
    <row r="2086" spans="1:6" ht="15.75" hidden="1" customHeight="1">
      <c r="A2086" s="1">
        <v>2085</v>
      </c>
      <c r="B2086" s="1" t="s">
        <v>76</v>
      </c>
      <c r="C2086" s="18">
        <v>44986</v>
      </c>
      <c r="F2086" s="17"/>
    </row>
    <row r="2087" spans="1:6" ht="15.75" hidden="1" customHeight="1">
      <c r="A2087" s="1">
        <v>2086</v>
      </c>
      <c r="B2087" s="1" t="s">
        <v>79</v>
      </c>
      <c r="C2087" s="18">
        <v>44986</v>
      </c>
      <c r="D2087" s="1">
        <v>20</v>
      </c>
      <c r="E2087" s="19" t="s">
        <v>120</v>
      </c>
      <c r="F2087" s="21">
        <v>45115</v>
      </c>
    </row>
    <row r="2088" spans="1:6" ht="15.75" hidden="1" customHeight="1">
      <c r="A2088" s="1">
        <v>2087</v>
      </c>
      <c r="B2088" s="1" t="s">
        <v>82</v>
      </c>
      <c r="C2088" s="18">
        <v>44986</v>
      </c>
      <c r="F2088" s="17"/>
    </row>
    <row r="2089" spans="1:6" ht="15.75" hidden="1" customHeight="1">
      <c r="A2089" s="1">
        <v>2088</v>
      </c>
      <c r="B2089" s="1" t="s">
        <v>92</v>
      </c>
      <c r="C2089" s="18">
        <v>44986</v>
      </c>
      <c r="F2089" s="17"/>
    </row>
    <row r="2090" spans="1:6" ht="15.75" hidden="1" customHeight="1">
      <c r="A2090" s="1">
        <v>2089</v>
      </c>
      <c r="B2090" s="1" t="s">
        <v>90</v>
      </c>
      <c r="C2090" s="18">
        <v>45017</v>
      </c>
      <c r="D2090" s="19">
        <v>20</v>
      </c>
      <c r="E2090" s="19" t="s">
        <v>115</v>
      </c>
      <c r="F2090" s="21">
        <v>44821</v>
      </c>
    </row>
    <row r="2091" spans="1:6" ht="15.75" hidden="1" customHeight="1">
      <c r="A2091" s="1">
        <v>2090</v>
      </c>
      <c r="B2091" s="1" t="s">
        <v>15</v>
      </c>
      <c r="C2091" s="18">
        <v>45017</v>
      </c>
      <c r="D2091" s="1">
        <v>20</v>
      </c>
      <c r="E2091" s="1" t="s">
        <v>101</v>
      </c>
      <c r="F2091" s="21">
        <v>45015</v>
      </c>
    </row>
    <row r="2092" spans="1:6" ht="15.75" hidden="1" customHeight="1">
      <c r="A2092" s="1">
        <v>2091</v>
      </c>
      <c r="B2092" s="1" t="s">
        <v>22</v>
      </c>
      <c r="C2092" s="18">
        <v>45017</v>
      </c>
      <c r="F2092" s="17"/>
    </row>
    <row r="2093" spans="1:6" ht="15.75" hidden="1" customHeight="1">
      <c r="A2093" s="1">
        <v>2092</v>
      </c>
      <c r="B2093" s="1" t="s">
        <v>26</v>
      </c>
      <c r="C2093" s="18">
        <v>45017</v>
      </c>
      <c r="D2093" s="1">
        <v>20</v>
      </c>
      <c r="E2093" s="19" t="s">
        <v>121</v>
      </c>
      <c r="F2093" s="21">
        <v>45115</v>
      </c>
    </row>
    <row r="2094" spans="1:6" ht="15.75" customHeight="1">
      <c r="A2094" s="1">
        <v>2093</v>
      </c>
      <c r="B2094" s="1" t="s">
        <v>31</v>
      </c>
      <c r="C2094" s="18">
        <v>45017</v>
      </c>
      <c r="D2094" s="19">
        <v>20</v>
      </c>
      <c r="E2094" s="1" t="s">
        <v>98</v>
      </c>
      <c r="F2094" s="17">
        <v>45116</v>
      </c>
    </row>
    <row r="2095" spans="1:6" ht="15.75" hidden="1" customHeight="1">
      <c r="A2095" s="1">
        <v>2094</v>
      </c>
      <c r="B2095" s="1" t="s">
        <v>35</v>
      </c>
      <c r="C2095" s="18">
        <v>45017</v>
      </c>
      <c r="D2095" s="19">
        <v>20</v>
      </c>
      <c r="E2095" s="23" t="s">
        <v>116</v>
      </c>
      <c r="F2095" s="21">
        <v>44821</v>
      </c>
    </row>
    <row r="2096" spans="1:6" ht="15.75" hidden="1" customHeight="1">
      <c r="A2096" s="1">
        <v>2095</v>
      </c>
      <c r="B2096" s="1" t="s">
        <v>39</v>
      </c>
      <c r="C2096" s="18">
        <v>45017</v>
      </c>
      <c r="F2096" s="17"/>
    </row>
    <row r="2097" spans="1:6" ht="15.75" hidden="1" customHeight="1">
      <c r="A2097" s="1">
        <v>2096</v>
      </c>
      <c r="B2097" s="1" t="s">
        <v>42</v>
      </c>
      <c r="C2097" s="18">
        <v>45017</v>
      </c>
      <c r="D2097" s="25">
        <v>20</v>
      </c>
      <c r="E2097" s="20" t="s">
        <v>98</v>
      </c>
      <c r="F2097" s="26">
        <v>45120</v>
      </c>
    </row>
    <row r="2098" spans="1:6" ht="15.75" hidden="1" customHeight="1">
      <c r="A2098" s="1">
        <v>2097</v>
      </c>
      <c r="B2098" s="1" t="s">
        <v>45</v>
      </c>
      <c r="C2098" s="18">
        <v>45017</v>
      </c>
      <c r="F2098" s="17"/>
    </row>
    <row r="2099" spans="1:6" ht="15.75" hidden="1" customHeight="1">
      <c r="A2099" s="1">
        <v>2098</v>
      </c>
      <c r="B2099" s="1" t="s">
        <v>48</v>
      </c>
      <c r="C2099" s="18">
        <v>45017</v>
      </c>
      <c r="F2099" s="17"/>
    </row>
    <row r="2100" spans="1:6" ht="15.75" hidden="1" customHeight="1">
      <c r="A2100" s="1">
        <v>2099</v>
      </c>
      <c r="B2100" s="1" t="s">
        <v>51</v>
      </c>
      <c r="C2100" s="18">
        <v>45017</v>
      </c>
      <c r="D2100" s="1">
        <v>20</v>
      </c>
      <c r="E2100" s="19" t="s">
        <v>117</v>
      </c>
      <c r="F2100" s="21">
        <v>45115</v>
      </c>
    </row>
    <row r="2101" spans="1:6" ht="15.75" hidden="1" customHeight="1">
      <c r="A2101" s="1">
        <v>2100</v>
      </c>
      <c r="B2101" s="1" t="s">
        <v>53</v>
      </c>
      <c r="C2101" s="18">
        <v>45017</v>
      </c>
      <c r="F2101" s="17"/>
    </row>
    <row r="2102" spans="1:6" ht="15.75" hidden="1" customHeight="1">
      <c r="A2102" s="1">
        <v>2101</v>
      </c>
      <c r="B2102" s="1" t="s">
        <v>55</v>
      </c>
      <c r="C2102" s="18">
        <v>45017</v>
      </c>
      <c r="D2102" s="19">
        <v>20</v>
      </c>
      <c r="E2102" s="19" t="s">
        <v>122</v>
      </c>
      <c r="F2102" s="21">
        <v>45115</v>
      </c>
    </row>
    <row r="2103" spans="1:6" ht="15.75" hidden="1" customHeight="1">
      <c r="A2103" s="1">
        <v>2102</v>
      </c>
      <c r="B2103" s="1" t="s">
        <v>57</v>
      </c>
      <c r="C2103" s="18">
        <v>45017</v>
      </c>
      <c r="F2103" s="17"/>
    </row>
    <row r="2104" spans="1:6" ht="15.75" hidden="1" customHeight="1">
      <c r="A2104" s="1">
        <v>2103</v>
      </c>
      <c r="B2104" s="1" t="s">
        <v>59</v>
      </c>
      <c r="C2104" s="18">
        <v>45017</v>
      </c>
      <c r="F2104" s="17"/>
    </row>
    <row r="2105" spans="1:6" ht="15.75" hidden="1" customHeight="1">
      <c r="A2105" s="1">
        <v>2104</v>
      </c>
      <c r="B2105" s="1" t="s">
        <v>62</v>
      </c>
      <c r="C2105" s="18">
        <v>45017</v>
      </c>
      <c r="F2105" s="17"/>
    </row>
    <row r="2106" spans="1:6" ht="15.75" hidden="1" customHeight="1">
      <c r="A2106" s="1">
        <v>2105</v>
      </c>
      <c r="B2106" s="1" t="s">
        <v>65</v>
      </c>
      <c r="C2106" s="18">
        <v>45017</v>
      </c>
      <c r="F2106" s="17"/>
    </row>
    <row r="2107" spans="1:6" ht="15.75" hidden="1" customHeight="1">
      <c r="A2107" s="1">
        <v>2106</v>
      </c>
      <c r="B2107" s="1" t="s">
        <v>67</v>
      </c>
      <c r="C2107" s="18">
        <v>45017</v>
      </c>
      <c r="D2107" s="1">
        <v>20</v>
      </c>
      <c r="E2107" s="1" t="s">
        <v>123</v>
      </c>
      <c r="F2107" s="21">
        <v>44956</v>
      </c>
    </row>
    <row r="2108" spans="1:6" ht="15.75" hidden="1" customHeight="1">
      <c r="A2108" s="1">
        <v>2107</v>
      </c>
      <c r="B2108" s="1" t="s">
        <v>70</v>
      </c>
      <c r="C2108" s="18">
        <v>45017</v>
      </c>
      <c r="D2108" s="19">
        <v>20</v>
      </c>
      <c r="E2108" s="19" t="s">
        <v>124</v>
      </c>
      <c r="F2108" s="21">
        <v>44821</v>
      </c>
    </row>
    <row r="2109" spans="1:6" ht="15.75" hidden="1" customHeight="1">
      <c r="A2109" s="1">
        <v>2108</v>
      </c>
      <c r="B2109" s="1" t="s">
        <v>73</v>
      </c>
      <c r="C2109" s="18">
        <v>45017</v>
      </c>
      <c r="F2109" s="17"/>
    </row>
    <row r="2110" spans="1:6" ht="15.75" hidden="1" customHeight="1">
      <c r="A2110" s="1">
        <v>2109</v>
      </c>
      <c r="B2110" s="1" t="s">
        <v>76</v>
      </c>
      <c r="C2110" s="18">
        <v>45017</v>
      </c>
      <c r="F2110" s="17"/>
    </row>
    <row r="2111" spans="1:6" ht="15.75" hidden="1" customHeight="1">
      <c r="A2111" s="1">
        <v>2110</v>
      </c>
      <c r="B2111" s="1" t="s">
        <v>79</v>
      </c>
      <c r="C2111" s="18">
        <v>45017</v>
      </c>
      <c r="D2111" s="1">
        <v>20</v>
      </c>
      <c r="E2111" s="19" t="s">
        <v>120</v>
      </c>
      <c r="F2111" s="21">
        <v>45115</v>
      </c>
    </row>
    <row r="2112" spans="1:6" ht="15.75" hidden="1" customHeight="1">
      <c r="A2112" s="1">
        <v>2111</v>
      </c>
      <c r="B2112" s="1" t="s">
        <v>82</v>
      </c>
      <c r="C2112" s="18">
        <v>45017</v>
      </c>
      <c r="F2112" s="17"/>
    </row>
    <row r="2113" spans="1:6" ht="15.75" hidden="1" customHeight="1">
      <c r="A2113" s="1">
        <v>2112</v>
      </c>
      <c r="B2113" s="1" t="s">
        <v>92</v>
      </c>
      <c r="C2113" s="18">
        <v>45017</v>
      </c>
      <c r="F2113" s="17"/>
    </row>
    <row r="2114" spans="1:6" ht="15.75" hidden="1" customHeight="1">
      <c r="A2114" s="1">
        <v>2113</v>
      </c>
      <c r="B2114" s="1" t="s">
        <v>90</v>
      </c>
      <c r="C2114" s="18">
        <v>45047</v>
      </c>
      <c r="D2114" s="19">
        <v>20</v>
      </c>
      <c r="E2114" s="19" t="s">
        <v>115</v>
      </c>
      <c r="F2114" s="21">
        <v>44821</v>
      </c>
    </row>
    <row r="2115" spans="1:6" ht="15.75" hidden="1" customHeight="1">
      <c r="A2115" s="1">
        <v>2114</v>
      </c>
      <c r="B2115" s="1" t="s">
        <v>15</v>
      </c>
      <c r="C2115" s="18">
        <v>45047</v>
      </c>
      <c r="D2115" s="1">
        <v>20</v>
      </c>
      <c r="E2115" s="1" t="s">
        <v>101</v>
      </c>
      <c r="F2115" s="21">
        <v>45015</v>
      </c>
    </row>
    <row r="2116" spans="1:6" ht="15.75" hidden="1" customHeight="1">
      <c r="A2116" s="1">
        <v>2115</v>
      </c>
      <c r="B2116" s="1" t="s">
        <v>22</v>
      </c>
      <c r="C2116" s="18">
        <v>45047</v>
      </c>
      <c r="F2116" s="17"/>
    </row>
    <row r="2117" spans="1:6" ht="15.75" hidden="1" customHeight="1">
      <c r="A2117" s="1">
        <v>2116</v>
      </c>
      <c r="B2117" s="1" t="s">
        <v>26</v>
      </c>
      <c r="C2117" s="18">
        <v>45047</v>
      </c>
      <c r="D2117" s="1">
        <v>20</v>
      </c>
      <c r="E2117" s="19" t="s">
        <v>121</v>
      </c>
      <c r="F2117" s="21">
        <v>45115</v>
      </c>
    </row>
    <row r="2118" spans="1:6" ht="15.75" customHeight="1">
      <c r="A2118" s="1">
        <v>2117</v>
      </c>
      <c r="B2118" s="1" t="s">
        <v>31</v>
      </c>
      <c r="C2118" s="18">
        <v>45047</v>
      </c>
      <c r="D2118" s="19">
        <v>20</v>
      </c>
      <c r="E2118" s="1" t="s">
        <v>98</v>
      </c>
      <c r="F2118" s="17">
        <v>45116</v>
      </c>
    </row>
    <row r="2119" spans="1:6" ht="15.75" hidden="1" customHeight="1">
      <c r="A2119" s="1">
        <v>2118</v>
      </c>
      <c r="B2119" s="1" t="s">
        <v>35</v>
      </c>
      <c r="C2119" s="18">
        <v>45047</v>
      </c>
      <c r="D2119" s="19">
        <v>20</v>
      </c>
      <c r="E2119" s="23" t="s">
        <v>116</v>
      </c>
      <c r="F2119" s="21">
        <v>44821</v>
      </c>
    </row>
    <row r="2120" spans="1:6" ht="15.75" hidden="1" customHeight="1">
      <c r="A2120" s="1">
        <v>2119</v>
      </c>
      <c r="B2120" s="1" t="s">
        <v>39</v>
      </c>
      <c r="C2120" s="18">
        <v>45047</v>
      </c>
      <c r="F2120" s="17"/>
    </row>
    <row r="2121" spans="1:6" ht="15.75" hidden="1" customHeight="1">
      <c r="A2121" s="1">
        <v>2120</v>
      </c>
      <c r="B2121" s="1" t="s">
        <v>42</v>
      </c>
      <c r="C2121" s="18">
        <v>45047</v>
      </c>
      <c r="D2121" s="25">
        <v>20</v>
      </c>
      <c r="E2121" s="20" t="s">
        <v>98</v>
      </c>
      <c r="F2121" s="26">
        <v>45120</v>
      </c>
    </row>
    <row r="2122" spans="1:6" ht="15.75" hidden="1" customHeight="1">
      <c r="A2122" s="1">
        <v>2121</v>
      </c>
      <c r="B2122" s="1" t="s">
        <v>45</v>
      </c>
      <c r="C2122" s="18">
        <v>45047</v>
      </c>
      <c r="F2122" s="17"/>
    </row>
    <row r="2123" spans="1:6" ht="15.75" hidden="1" customHeight="1">
      <c r="A2123" s="1">
        <v>2122</v>
      </c>
      <c r="B2123" s="1" t="s">
        <v>48</v>
      </c>
      <c r="C2123" s="18">
        <v>45047</v>
      </c>
      <c r="F2123" s="17"/>
    </row>
    <row r="2124" spans="1:6" ht="15.75" hidden="1" customHeight="1">
      <c r="A2124" s="1">
        <v>2123</v>
      </c>
      <c r="B2124" s="1" t="s">
        <v>51</v>
      </c>
      <c r="C2124" s="18">
        <v>45047</v>
      </c>
      <c r="D2124" s="1">
        <v>20</v>
      </c>
      <c r="E2124" s="19" t="s">
        <v>117</v>
      </c>
      <c r="F2124" s="21">
        <v>45115</v>
      </c>
    </row>
    <row r="2125" spans="1:6" ht="15.75" hidden="1" customHeight="1">
      <c r="A2125" s="1">
        <v>2124</v>
      </c>
      <c r="B2125" s="1" t="s">
        <v>53</v>
      </c>
      <c r="C2125" s="18">
        <v>45047</v>
      </c>
      <c r="F2125" s="17"/>
    </row>
    <row r="2126" spans="1:6" ht="15.75" hidden="1" customHeight="1">
      <c r="A2126" s="1">
        <v>2125</v>
      </c>
      <c r="B2126" s="1" t="s">
        <v>55</v>
      </c>
      <c r="C2126" s="18">
        <v>45047</v>
      </c>
      <c r="D2126" s="19">
        <v>20</v>
      </c>
      <c r="E2126" s="19" t="s">
        <v>122</v>
      </c>
      <c r="F2126" s="21">
        <v>45115</v>
      </c>
    </row>
    <row r="2127" spans="1:6" ht="15.75" hidden="1" customHeight="1">
      <c r="A2127" s="1">
        <v>2126</v>
      </c>
      <c r="B2127" s="1" t="s">
        <v>57</v>
      </c>
      <c r="C2127" s="18">
        <v>45047</v>
      </c>
      <c r="F2127" s="17"/>
    </row>
    <row r="2128" spans="1:6" ht="15.75" hidden="1" customHeight="1">
      <c r="A2128" s="1">
        <v>2127</v>
      </c>
      <c r="B2128" s="1" t="s">
        <v>59</v>
      </c>
      <c r="C2128" s="18">
        <v>45047</v>
      </c>
      <c r="F2128" s="17"/>
    </row>
    <row r="2129" spans="1:6" ht="15.75" hidden="1" customHeight="1">
      <c r="A2129" s="1">
        <v>2128</v>
      </c>
      <c r="B2129" s="1" t="s">
        <v>62</v>
      </c>
      <c r="C2129" s="18">
        <v>45047</v>
      </c>
      <c r="F2129" s="17"/>
    </row>
    <row r="2130" spans="1:6" ht="15.75" hidden="1" customHeight="1">
      <c r="A2130" s="1">
        <v>2129</v>
      </c>
      <c r="B2130" s="1" t="s">
        <v>65</v>
      </c>
      <c r="C2130" s="18">
        <v>45047</v>
      </c>
      <c r="F2130" s="17"/>
    </row>
    <row r="2131" spans="1:6" ht="15.75" hidden="1" customHeight="1">
      <c r="A2131" s="1">
        <v>2130</v>
      </c>
      <c r="B2131" s="1" t="s">
        <v>67</v>
      </c>
      <c r="C2131" s="18">
        <v>45047</v>
      </c>
      <c r="D2131" s="1">
        <v>20</v>
      </c>
      <c r="E2131" s="1" t="s">
        <v>123</v>
      </c>
      <c r="F2131" s="21">
        <v>44956</v>
      </c>
    </row>
    <row r="2132" spans="1:6" ht="15.75" hidden="1" customHeight="1">
      <c r="A2132" s="1">
        <v>2131</v>
      </c>
      <c r="B2132" s="1" t="s">
        <v>70</v>
      </c>
      <c r="C2132" s="18">
        <v>45047</v>
      </c>
      <c r="D2132" s="1">
        <v>20</v>
      </c>
      <c r="E2132" s="19" t="s">
        <v>125</v>
      </c>
      <c r="F2132" s="21">
        <v>45115</v>
      </c>
    </row>
    <row r="2133" spans="1:6" ht="15.75" hidden="1" customHeight="1">
      <c r="A2133" s="1">
        <v>2132</v>
      </c>
      <c r="B2133" s="1" t="s">
        <v>73</v>
      </c>
      <c r="C2133" s="18">
        <v>45047</v>
      </c>
      <c r="F2133" s="17"/>
    </row>
    <row r="2134" spans="1:6" ht="15.75" hidden="1" customHeight="1">
      <c r="A2134" s="1">
        <v>2133</v>
      </c>
      <c r="B2134" s="1" t="s">
        <v>76</v>
      </c>
      <c r="C2134" s="18">
        <v>45047</v>
      </c>
      <c r="F2134" s="17"/>
    </row>
    <row r="2135" spans="1:6" ht="15.75" hidden="1" customHeight="1">
      <c r="A2135" s="1">
        <v>2134</v>
      </c>
      <c r="B2135" s="1" t="s">
        <v>79</v>
      </c>
      <c r="C2135" s="18">
        <v>45047</v>
      </c>
      <c r="D2135" s="1">
        <v>20</v>
      </c>
      <c r="E2135" s="19" t="s">
        <v>120</v>
      </c>
      <c r="F2135" s="21">
        <v>45115</v>
      </c>
    </row>
    <row r="2136" spans="1:6" ht="15.75" hidden="1" customHeight="1">
      <c r="A2136" s="1">
        <v>2135</v>
      </c>
      <c r="B2136" s="1" t="s">
        <v>82</v>
      </c>
      <c r="C2136" s="18">
        <v>45047</v>
      </c>
      <c r="F2136" s="17"/>
    </row>
    <row r="2137" spans="1:6" ht="15.75" hidden="1" customHeight="1">
      <c r="A2137" s="1">
        <v>2136</v>
      </c>
      <c r="B2137" s="1" t="s">
        <v>92</v>
      </c>
      <c r="C2137" s="18">
        <v>45047</v>
      </c>
      <c r="F2137" s="17"/>
    </row>
    <row r="2138" spans="1:6" ht="15.75" hidden="1" customHeight="1">
      <c r="A2138" s="1">
        <v>2137</v>
      </c>
      <c r="B2138" s="1" t="s">
        <v>90</v>
      </c>
      <c r="C2138" s="18">
        <v>45078</v>
      </c>
      <c r="D2138" s="19">
        <v>20</v>
      </c>
      <c r="E2138" s="19" t="s">
        <v>115</v>
      </c>
      <c r="F2138" s="21">
        <v>44821</v>
      </c>
    </row>
    <row r="2139" spans="1:6" ht="15.75" hidden="1" customHeight="1">
      <c r="A2139" s="1">
        <v>2138</v>
      </c>
      <c r="B2139" s="1" t="s">
        <v>15</v>
      </c>
      <c r="C2139" s="18">
        <v>45078</v>
      </c>
      <c r="D2139" s="1">
        <v>20</v>
      </c>
      <c r="E2139" s="1" t="s">
        <v>101</v>
      </c>
      <c r="F2139" s="21">
        <v>45015</v>
      </c>
    </row>
    <row r="2140" spans="1:6" ht="15.75" hidden="1" customHeight="1">
      <c r="A2140" s="1">
        <v>2139</v>
      </c>
      <c r="B2140" s="1" t="s">
        <v>22</v>
      </c>
      <c r="C2140" s="18">
        <v>45078</v>
      </c>
      <c r="F2140" s="17"/>
    </row>
    <row r="2141" spans="1:6" ht="15.75" hidden="1" customHeight="1">
      <c r="A2141" s="1">
        <v>2140</v>
      </c>
      <c r="B2141" s="1" t="s">
        <v>26</v>
      </c>
      <c r="C2141" s="18">
        <v>45078</v>
      </c>
      <c r="D2141" s="1">
        <v>20</v>
      </c>
      <c r="E2141" s="19" t="s">
        <v>121</v>
      </c>
      <c r="F2141" s="21">
        <v>45115</v>
      </c>
    </row>
    <row r="2142" spans="1:6" ht="15.75" customHeight="1">
      <c r="A2142" s="1">
        <v>2141</v>
      </c>
      <c r="B2142" s="1" t="s">
        <v>31</v>
      </c>
      <c r="C2142" s="18">
        <v>45078</v>
      </c>
      <c r="D2142" s="19">
        <v>20</v>
      </c>
      <c r="E2142" s="1" t="s">
        <v>98</v>
      </c>
      <c r="F2142" s="17">
        <v>45116</v>
      </c>
    </row>
    <row r="2143" spans="1:6" ht="15.75" hidden="1" customHeight="1">
      <c r="A2143" s="1">
        <v>2142</v>
      </c>
      <c r="B2143" s="1" t="s">
        <v>35</v>
      </c>
      <c r="C2143" s="18">
        <v>45078</v>
      </c>
      <c r="D2143" s="19">
        <v>20</v>
      </c>
      <c r="E2143" s="23" t="s">
        <v>116</v>
      </c>
      <c r="F2143" s="21">
        <v>44821</v>
      </c>
    </row>
    <row r="2144" spans="1:6" ht="15.75" hidden="1" customHeight="1">
      <c r="A2144" s="1">
        <v>2143</v>
      </c>
      <c r="B2144" s="1" t="s">
        <v>39</v>
      </c>
      <c r="C2144" s="18">
        <v>45078</v>
      </c>
      <c r="F2144" s="17"/>
    </row>
    <row r="2145" spans="1:6" ht="15.75" hidden="1" customHeight="1">
      <c r="A2145" s="1">
        <v>2144</v>
      </c>
      <c r="B2145" s="1" t="s">
        <v>42</v>
      </c>
      <c r="C2145" s="18">
        <v>45078</v>
      </c>
      <c r="D2145" s="25">
        <v>20</v>
      </c>
      <c r="E2145" s="20" t="s">
        <v>98</v>
      </c>
      <c r="F2145" s="26">
        <v>45120</v>
      </c>
    </row>
    <row r="2146" spans="1:6" ht="15.75" hidden="1" customHeight="1">
      <c r="A2146" s="1">
        <v>2145</v>
      </c>
      <c r="B2146" s="1" t="s">
        <v>45</v>
      </c>
      <c r="C2146" s="18">
        <v>45078</v>
      </c>
      <c r="F2146" s="17"/>
    </row>
    <row r="2147" spans="1:6" ht="15.75" hidden="1" customHeight="1">
      <c r="A2147" s="1">
        <v>2146</v>
      </c>
      <c r="B2147" s="1" t="s">
        <v>48</v>
      </c>
      <c r="C2147" s="18">
        <v>45078</v>
      </c>
      <c r="F2147" s="17"/>
    </row>
    <row r="2148" spans="1:6" ht="15.75" hidden="1" customHeight="1">
      <c r="A2148" s="1">
        <v>2147</v>
      </c>
      <c r="B2148" s="1" t="s">
        <v>51</v>
      </c>
      <c r="C2148" s="18">
        <v>45078</v>
      </c>
      <c r="D2148" s="1">
        <v>20</v>
      </c>
      <c r="E2148" s="19" t="s">
        <v>117</v>
      </c>
      <c r="F2148" s="21">
        <v>45115</v>
      </c>
    </row>
    <row r="2149" spans="1:6" ht="15.75" hidden="1" customHeight="1">
      <c r="A2149" s="1">
        <v>2148</v>
      </c>
      <c r="B2149" s="1" t="s">
        <v>53</v>
      </c>
      <c r="C2149" s="18">
        <v>45078</v>
      </c>
      <c r="F2149" s="17"/>
    </row>
    <row r="2150" spans="1:6" ht="15.75" hidden="1" customHeight="1">
      <c r="A2150" s="1">
        <v>2149</v>
      </c>
      <c r="B2150" s="1" t="s">
        <v>55</v>
      </c>
      <c r="C2150" s="18">
        <v>45078</v>
      </c>
      <c r="D2150" s="19">
        <v>20</v>
      </c>
      <c r="E2150" s="19" t="s">
        <v>122</v>
      </c>
      <c r="F2150" s="21">
        <v>45115</v>
      </c>
    </row>
    <row r="2151" spans="1:6" ht="15.75" hidden="1" customHeight="1">
      <c r="A2151" s="1">
        <v>2150</v>
      </c>
      <c r="B2151" s="1" t="s">
        <v>57</v>
      </c>
      <c r="C2151" s="18">
        <v>45078</v>
      </c>
      <c r="F2151" s="17"/>
    </row>
    <row r="2152" spans="1:6" ht="15.75" hidden="1" customHeight="1">
      <c r="A2152" s="1">
        <v>2151</v>
      </c>
      <c r="B2152" s="1" t="s">
        <v>59</v>
      </c>
      <c r="C2152" s="18">
        <v>45078</v>
      </c>
      <c r="F2152" s="17"/>
    </row>
    <row r="2153" spans="1:6" ht="15.75" hidden="1" customHeight="1">
      <c r="A2153" s="1">
        <v>2152</v>
      </c>
      <c r="B2153" s="1" t="s">
        <v>62</v>
      </c>
      <c r="C2153" s="18">
        <v>45078</v>
      </c>
      <c r="F2153" s="17"/>
    </row>
    <row r="2154" spans="1:6" ht="15.75" hidden="1" customHeight="1">
      <c r="A2154" s="1">
        <v>2153</v>
      </c>
      <c r="B2154" s="1" t="s">
        <v>65</v>
      </c>
      <c r="C2154" s="18">
        <v>45078</v>
      </c>
      <c r="F2154" s="17"/>
    </row>
    <row r="2155" spans="1:6" ht="15.75" hidden="1" customHeight="1">
      <c r="A2155" s="1">
        <v>2154</v>
      </c>
      <c r="B2155" s="1" t="s">
        <v>67</v>
      </c>
      <c r="C2155" s="18">
        <v>45078</v>
      </c>
      <c r="D2155" s="1">
        <v>20</v>
      </c>
      <c r="E2155" s="1" t="s">
        <v>123</v>
      </c>
      <c r="F2155" s="21">
        <v>44956</v>
      </c>
    </row>
    <row r="2156" spans="1:6" ht="15.75" hidden="1" customHeight="1">
      <c r="A2156" s="1">
        <v>2155</v>
      </c>
      <c r="B2156" s="1" t="s">
        <v>70</v>
      </c>
      <c r="C2156" s="18">
        <v>45078</v>
      </c>
      <c r="D2156" s="1">
        <v>20</v>
      </c>
      <c r="E2156" s="19" t="s">
        <v>125</v>
      </c>
      <c r="F2156" s="21">
        <v>45115</v>
      </c>
    </row>
    <row r="2157" spans="1:6" ht="15.75" hidden="1" customHeight="1">
      <c r="A2157" s="1">
        <v>2156</v>
      </c>
      <c r="B2157" s="1" t="s">
        <v>73</v>
      </c>
      <c r="C2157" s="18">
        <v>45078</v>
      </c>
      <c r="F2157" s="17"/>
    </row>
    <row r="2158" spans="1:6" ht="15.75" hidden="1" customHeight="1">
      <c r="A2158" s="1">
        <v>2157</v>
      </c>
      <c r="B2158" s="1" t="s">
        <v>76</v>
      </c>
      <c r="C2158" s="18">
        <v>45078</v>
      </c>
      <c r="F2158" s="17"/>
    </row>
    <row r="2159" spans="1:6" ht="15.75" hidden="1" customHeight="1">
      <c r="A2159" s="1">
        <v>2158</v>
      </c>
      <c r="B2159" s="1" t="s">
        <v>79</v>
      </c>
      <c r="C2159" s="18">
        <v>45078</v>
      </c>
      <c r="D2159" s="1">
        <v>20</v>
      </c>
      <c r="E2159" s="19" t="s">
        <v>120</v>
      </c>
      <c r="F2159" s="21">
        <v>45115</v>
      </c>
    </row>
    <row r="2160" spans="1:6" ht="15.75" hidden="1" customHeight="1">
      <c r="A2160" s="1">
        <v>2159</v>
      </c>
      <c r="B2160" s="1" t="s">
        <v>82</v>
      </c>
      <c r="C2160" s="18">
        <v>45078</v>
      </c>
      <c r="F2160" s="17"/>
    </row>
    <row r="2161" spans="1:6" ht="15.75" hidden="1" customHeight="1">
      <c r="A2161" s="1">
        <v>2160</v>
      </c>
      <c r="B2161" s="1" t="s">
        <v>92</v>
      </c>
      <c r="C2161" s="18">
        <v>45078</v>
      </c>
      <c r="F2161" s="17"/>
    </row>
    <row r="2162" spans="1:6" ht="15.75" hidden="1" customHeight="1">
      <c r="A2162" s="1">
        <v>2161</v>
      </c>
      <c r="B2162" s="1" t="s">
        <v>90</v>
      </c>
      <c r="C2162" s="18">
        <v>45108</v>
      </c>
      <c r="D2162" s="19">
        <v>20</v>
      </c>
      <c r="E2162" s="19" t="s">
        <v>126</v>
      </c>
      <c r="F2162" s="21">
        <v>44821</v>
      </c>
    </row>
    <row r="2163" spans="1:6" ht="15.75" hidden="1" customHeight="1">
      <c r="A2163" s="1">
        <v>2162</v>
      </c>
      <c r="B2163" s="1" t="s">
        <v>15</v>
      </c>
      <c r="C2163" s="18">
        <v>45108</v>
      </c>
      <c r="D2163" s="1">
        <v>20</v>
      </c>
      <c r="E2163" s="1" t="s">
        <v>101</v>
      </c>
      <c r="F2163" s="21">
        <v>45015</v>
      </c>
    </row>
    <row r="2164" spans="1:6" ht="15.75" hidden="1" customHeight="1">
      <c r="A2164" s="1">
        <v>2163</v>
      </c>
      <c r="B2164" s="1" t="s">
        <v>22</v>
      </c>
      <c r="C2164" s="18">
        <v>45108</v>
      </c>
      <c r="F2164" s="17"/>
    </row>
    <row r="2165" spans="1:6" ht="15.75" hidden="1" customHeight="1">
      <c r="A2165" s="1">
        <v>2164</v>
      </c>
      <c r="B2165" s="1" t="s">
        <v>26</v>
      </c>
      <c r="C2165" s="18">
        <v>45108</v>
      </c>
      <c r="D2165" s="1">
        <v>20</v>
      </c>
      <c r="E2165" s="19" t="s">
        <v>121</v>
      </c>
      <c r="F2165" s="21">
        <v>45115</v>
      </c>
    </row>
    <row r="2166" spans="1:6" ht="15.75" customHeight="1">
      <c r="A2166" s="1">
        <v>2165</v>
      </c>
      <c r="B2166" s="1" t="s">
        <v>31</v>
      </c>
      <c r="C2166" s="18">
        <v>45108</v>
      </c>
      <c r="D2166" s="19">
        <v>20</v>
      </c>
      <c r="E2166" s="1" t="s">
        <v>98</v>
      </c>
      <c r="F2166" s="17">
        <v>45116</v>
      </c>
    </row>
    <row r="2167" spans="1:6" ht="15.75" hidden="1" customHeight="1">
      <c r="A2167" s="1">
        <v>2166</v>
      </c>
      <c r="B2167" s="1" t="s">
        <v>35</v>
      </c>
      <c r="C2167" s="18">
        <v>45108</v>
      </c>
      <c r="D2167" s="19">
        <v>20</v>
      </c>
      <c r="E2167" s="23" t="s">
        <v>116</v>
      </c>
      <c r="F2167" s="21">
        <v>44821</v>
      </c>
    </row>
    <row r="2168" spans="1:6" ht="15.75" hidden="1" customHeight="1">
      <c r="A2168" s="1">
        <v>2167</v>
      </c>
      <c r="B2168" s="1" t="s">
        <v>39</v>
      </c>
      <c r="C2168" s="18">
        <v>45108</v>
      </c>
      <c r="F2168" s="17"/>
    </row>
    <row r="2169" spans="1:6" ht="15.75" hidden="1" customHeight="1">
      <c r="A2169" s="1">
        <v>2168</v>
      </c>
      <c r="B2169" s="1" t="s">
        <v>42</v>
      </c>
      <c r="C2169" s="18">
        <v>45108</v>
      </c>
      <c r="D2169" s="25">
        <v>20</v>
      </c>
      <c r="E2169" s="20" t="s">
        <v>98</v>
      </c>
      <c r="F2169" s="26">
        <v>45120</v>
      </c>
    </row>
    <row r="2170" spans="1:6" ht="15.75" hidden="1" customHeight="1">
      <c r="A2170" s="1">
        <v>2169</v>
      </c>
      <c r="B2170" s="1" t="s">
        <v>45</v>
      </c>
      <c r="C2170" s="18">
        <v>45108</v>
      </c>
      <c r="F2170" s="17"/>
    </row>
    <row r="2171" spans="1:6" ht="15.75" hidden="1" customHeight="1">
      <c r="A2171" s="1">
        <v>2170</v>
      </c>
      <c r="B2171" s="1" t="s">
        <v>48</v>
      </c>
      <c r="C2171" s="18">
        <v>45108</v>
      </c>
      <c r="F2171" s="17"/>
    </row>
    <row r="2172" spans="1:6" ht="15.75" hidden="1" customHeight="1">
      <c r="A2172" s="1">
        <v>2171</v>
      </c>
      <c r="B2172" s="1" t="s">
        <v>51</v>
      </c>
      <c r="C2172" s="18">
        <v>45108</v>
      </c>
      <c r="D2172" s="1">
        <v>20</v>
      </c>
      <c r="E2172" s="19" t="s">
        <v>117</v>
      </c>
      <c r="F2172" s="21">
        <v>45115</v>
      </c>
    </row>
    <row r="2173" spans="1:6" ht="15.75" hidden="1" customHeight="1">
      <c r="A2173" s="1">
        <v>2172</v>
      </c>
      <c r="B2173" s="1" t="s">
        <v>53</v>
      </c>
      <c r="C2173" s="18">
        <v>45108</v>
      </c>
      <c r="F2173" s="17"/>
    </row>
    <row r="2174" spans="1:6" ht="15.75" hidden="1" customHeight="1">
      <c r="A2174" s="1">
        <v>2173</v>
      </c>
      <c r="B2174" s="1" t="s">
        <v>55</v>
      </c>
      <c r="C2174" s="18">
        <v>45108</v>
      </c>
      <c r="D2174" s="19">
        <v>20</v>
      </c>
      <c r="E2174" s="19" t="s">
        <v>122</v>
      </c>
      <c r="F2174" s="21">
        <v>45115</v>
      </c>
    </row>
    <row r="2175" spans="1:6" ht="15.75" hidden="1" customHeight="1">
      <c r="A2175" s="1">
        <v>2174</v>
      </c>
      <c r="B2175" s="1" t="s">
        <v>57</v>
      </c>
      <c r="C2175" s="18">
        <v>45108</v>
      </c>
      <c r="F2175" s="17"/>
    </row>
    <row r="2176" spans="1:6" ht="15.75" hidden="1" customHeight="1">
      <c r="A2176" s="1">
        <v>2175</v>
      </c>
      <c r="B2176" s="1" t="s">
        <v>59</v>
      </c>
      <c r="C2176" s="18">
        <v>45108</v>
      </c>
      <c r="F2176" s="17"/>
    </row>
    <row r="2177" spans="1:6" ht="15.75" hidden="1" customHeight="1">
      <c r="A2177" s="1">
        <v>2176</v>
      </c>
      <c r="B2177" s="1" t="s">
        <v>62</v>
      </c>
      <c r="C2177" s="18">
        <v>45108</v>
      </c>
      <c r="F2177" s="17"/>
    </row>
    <row r="2178" spans="1:6" ht="15.75" hidden="1" customHeight="1">
      <c r="A2178" s="1">
        <v>2177</v>
      </c>
      <c r="B2178" s="1" t="s">
        <v>65</v>
      </c>
      <c r="C2178" s="18">
        <v>45108</v>
      </c>
      <c r="F2178" s="17"/>
    </row>
    <row r="2179" spans="1:6" ht="15.75" hidden="1" customHeight="1">
      <c r="A2179" s="1">
        <v>2178</v>
      </c>
      <c r="B2179" s="1" t="s">
        <v>67</v>
      </c>
      <c r="C2179" s="18">
        <v>45108</v>
      </c>
      <c r="D2179" s="1">
        <v>20</v>
      </c>
      <c r="E2179" s="1" t="s">
        <v>123</v>
      </c>
      <c r="F2179" s="21">
        <v>44956</v>
      </c>
    </row>
    <row r="2180" spans="1:6" ht="15.75" hidden="1" customHeight="1">
      <c r="A2180" s="1">
        <v>2179</v>
      </c>
      <c r="B2180" s="1" t="s">
        <v>70</v>
      </c>
      <c r="C2180" s="18">
        <v>45108</v>
      </c>
      <c r="D2180" s="1">
        <v>20</v>
      </c>
      <c r="E2180" s="19" t="s">
        <v>125</v>
      </c>
      <c r="F2180" s="21">
        <v>45115</v>
      </c>
    </row>
    <row r="2181" spans="1:6" ht="15.75" hidden="1" customHeight="1">
      <c r="A2181" s="1">
        <v>2180</v>
      </c>
      <c r="B2181" s="1" t="s">
        <v>73</v>
      </c>
      <c r="C2181" s="18">
        <v>45108</v>
      </c>
      <c r="F2181" s="17"/>
    </row>
    <row r="2182" spans="1:6" ht="15.75" hidden="1" customHeight="1">
      <c r="A2182" s="1">
        <v>2181</v>
      </c>
      <c r="B2182" s="1" t="s">
        <v>76</v>
      </c>
      <c r="C2182" s="18">
        <v>45108</v>
      </c>
      <c r="F2182" s="17"/>
    </row>
    <row r="2183" spans="1:6" ht="15.75" hidden="1" customHeight="1">
      <c r="A2183" s="1">
        <v>2182</v>
      </c>
      <c r="B2183" s="1" t="s">
        <v>79</v>
      </c>
      <c r="C2183" s="18">
        <v>45108</v>
      </c>
      <c r="D2183" s="1">
        <v>20</v>
      </c>
      <c r="E2183" s="19" t="s">
        <v>120</v>
      </c>
      <c r="F2183" s="21">
        <v>45115</v>
      </c>
    </row>
    <row r="2184" spans="1:6" ht="15.75" hidden="1" customHeight="1">
      <c r="A2184" s="1">
        <v>2183</v>
      </c>
      <c r="B2184" s="1" t="s">
        <v>82</v>
      </c>
      <c r="C2184" s="18">
        <v>45108</v>
      </c>
      <c r="F2184" s="17"/>
    </row>
    <row r="2185" spans="1:6" ht="15.75" hidden="1" customHeight="1">
      <c r="A2185" s="1">
        <v>2184</v>
      </c>
      <c r="B2185" s="1" t="s">
        <v>92</v>
      </c>
      <c r="C2185" s="18">
        <v>45108</v>
      </c>
      <c r="F2185" s="17"/>
    </row>
    <row r="2186" spans="1:6" ht="15.75" hidden="1" customHeight="1">
      <c r="A2186" s="1">
        <v>2185</v>
      </c>
      <c r="B2186" s="1" t="s">
        <v>90</v>
      </c>
      <c r="C2186" s="18">
        <v>45139</v>
      </c>
      <c r="F2186" s="17"/>
    </row>
    <row r="2187" spans="1:6" ht="15.75" hidden="1" customHeight="1">
      <c r="A2187" s="1">
        <v>2186</v>
      </c>
      <c r="B2187" s="1" t="s">
        <v>15</v>
      </c>
      <c r="C2187" s="18">
        <v>45139</v>
      </c>
      <c r="D2187" s="1">
        <v>20</v>
      </c>
      <c r="E2187" s="1" t="s">
        <v>101</v>
      </c>
      <c r="F2187" s="21">
        <v>45015</v>
      </c>
    </row>
    <row r="2188" spans="1:6" ht="15.75" hidden="1" customHeight="1">
      <c r="A2188" s="1">
        <v>2187</v>
      </c>
      <c r="B2188" s="1" t="s">
        <v>22</v>
      </c>
      <c r="C2188" s="18">
        <v>45139</v>
      </c>
      <c r="F2188" s="17"/>
    </row>
    <row r="2189" spans="1:6" ht="15.75" hidden="1" customHeight="1">
      <c r="A2189" s="1">
        <v>2188</v>
      </c>
      <c r="B2189" s="1" t="s">
        <v>26</v>
      </c>
      <c r="C2189" s="18">
        <v>45139</v>
      </c>
      <c r="F2189" s="17"/>
    </row>
    <row r="2190" spans="1:6" ht="15.75" customHeight="1">
      <c r="A2190" s="1">
        <v>2189</v>
      </c>
      <c r="B2190" s="1" t="s">
        <v>31</v>
      </c>
      <c r="C2190" s="18">
        <v>45139</v>
      </c>
      <c r="F2190" s="17"/>
    </row>
    <row r="2191" spans="1:6" ht="15.75" hidden="1" customHeight="1">
      <c r="A2191" s="1">
        <v>2190</v>
      </c>
      <c r="B2191" s="1" t="s">
        <v>35</v>
      </c>
      <c r="C2191" s="18">
        <v>45139</v>
      </c>
      <c r="D2191" s="19">
        <v>20</v>
      </c>
      <c r="E2191" s="23" t="s">
        <v>116</v>
      </c>
      <c r="F2191" s="21">
        <v>44821</v>
      </c>
    </row>
    <row r="2192" spans="1:6" ht="15.75" hidden="1" customHeight="1">
      <c r="A2192" s="1">
        <v>2191</v>
      </c>
      <c r="B2192" s="1" t="s">
        <v>39</v>
      </c>
      <c r="C2192" s="18">
        <v>45139</v>
      </c>
      <c r="F2192" s="17"/>
    </row>
    <row r="2193" spans="1:6" ht="15.75" hidden="1" customHeight="1">
      <c r="A2193" s="1">
        <v>2192</v>
      </c>
      <c r="B2193" s="1" t="s">
        <v>42</v>
      </c>
      <c r="C2193" s="18">
        <v>45139</v>
      </c>
      <c r="F2193" s="17"/>
    </row>
    <row r="2194" spans="1:6" ht="15.75" hidden="1" customHeight="1">
      <c r="A2194" s="1">
        <v>2193</v>
      </c>
      <c r="B2194" s="1" t="s">
        <v>45</v>
      </c>
      <c r="C2194" s="18">
        <v>45139</v>
      </c>
      <c r="F2194" s="17"/>
    </row>
    <row r="2195" spans="1:6" ht="15.75" hidden="1" customHeight="1">
      <c r="A2195" s="1">
        <v>2194</v>
      </c>
      <c r="B2195" s="1" t="s">
        <v>48</v>
      </c>
      <c r="C2195" s="18">
        <v>45139</v>
      </c>
      <c r="F2195" s="17"/>
    </row>
    <row r="2196" spans="1:6" ht="15.75" hidden="1" customHeight="1">
      <c r="A2196" s="1">
        <v>2195</v>
      </c>
      <c r="B2196" s="1" t="s">
        <v>51</v>
      </c>
      <c r="C2196" s="18">
        <v>45139</v>
      </c>
      <c r="D2196" s="1">
        <v>20</v>
      </c>
      <c r="E2196" s="19" t="s">
        <v>117</v>
      </c>
      <c r="F2196" s="21">
        <v>45115</v>
      </c>
    </row>
    <row r="2197" spans="1:6" ht="15.75" hidden="1" customHeight="1">
      <c r="A2197" s="1">
        <v>2196</v>
      </c>
      <c r="B2197" s="1" t="s">
        <v>53</v>
      </c>
      <c r="C2197" s="18">
        <v>45139</v>
      </c>
      <c r="F2197" s="17"/>
    </row>
    <row r="2198" spans="1:6" ht="15.75" hidden="1" customHeight="1">
      <c r="A2198" s="1">
        <v>2197</v>
      </c>
      <c r="B2198" s="1" t="s">
        <v>55</v>
      </c>
      <c r="C2198" s="18">
        <v>45139</v>
      </c>
      <c r="D2198" s="19">
        <v>20</v>
      </c>
      <c r="E2198" s="19" t="s">
        <v>122</v>
      </c>
      <c r="F2198" s="21">
        <v>45115</v>
      </c>
    </row>
    <row r="2199" spans="1:6" ht="15.75" hidden="1" customHeight="1">
      <c r="A2199" s="1">
        <v>2198</v>
      </c>
      <c r="B2199" s="1" t="s">
        <v>57</v>
      </c>
      <c r="C2199" s="18">
        <v>45139</v>
      </c>
      <c r="F2199" s="17"/>
    </row>
    <row r="2200" spans="1:6" ht="15.75" hidden="1" customHeight="1">
      <c r="A2200" s="1">
        <v>2199</v>
      </c>
      <c r="B2200" s="1" t="s">
        <v>59</v>
      </c>
      <c r="C2200" s="18">
        <v>45139</v>
      </c>
      <c r="F2200" s="17"/>
    </row>
    <row r="2201" spans="1:6" ht="15.75" hidden="1" customHeight="1">
      <c r="A2201" s="1">
        <v>2200</v>
      </c>
      <c r="B2201" s="1" t="s">
        <v>62</v>
      </c>
      <c r="C2201" s="18">
        <v>45139</v>
      </c>
      <c r="F2201" s="17"/>
    </row>
    <row r="2202" spans="1:6" ht="15.75" hidden="1" customHeight="1">
      <c r="A2202" s="1">
        <v>2201</v>
      </c>
      <c r="B2202" s="1" t="s">
        <v>65</v>
      </c>
      <c r="C2202" s="18">
        <v>45139</v>
      </c>
      <c r="F2202" s="17"/>
    </row>
    <row r="2203" spans="1:6" ht="15.75" hidden="1" customHeight="1">
      <c r="A2203" s="1">
        <v>2202</v>
      </c>
      <c r="B2203" s="1" t="s">
        <v>67</v>
      </c>
      <c r="C2203" s="18">
        <v>45139</v>
      </c>
      <c r="D2203" s="1">
        <v>20</v>
      </c>
      <c r="E2203" s="1" t="s">
        <v>123</v>
      </c>
      <c r="F2203" s="21">
        <v>44956</v>
      </c>
    </row>
    <row r="2204" spans="1:6" ht="15.75" hidden="1" customHeight="1">
      <c r="A2204" s="1">
        <v>2203</v>
      </c>
      <c r="B2204" s="1" t="s">
        <v>70</v>
      </c>
      <c r="C2204" s="18">
        <v>45139</v>
      </c>
      <c r="F2204" s="17"/>
    </row>
    <row r="2205" spans="1:6" ht="15.75" hidden="1" customHeight="1">
      <c r="A2205" s="1">
        <v>2204</v>
      </c>
      <c r="B2205" s="1" t="s">
        <v>73</v>
      </c>
      <c r="C2205" s="18">
        <v>45139</v>
      </c>
      <c r="F2205" s="17"/>
    </row>
    <row r="2206" spans="1:6" ht="15.75" hidden="1" customHeight="1">
      <c r="A2206" s="1">
        <v>2205</v>
      </c>
      <c r="B2206" s="1" t="s">
        <v>76</v>
      </c>
      <c r="C2206" s="18">
        <v>45139</v>
      </c>
      <c r="F2206" s="17"/>
    </row>
    <row r="2207" spans="1:6" ht="15.75" hidden="1" customHeight="1">
      <c r="A2207" s="1">
        <v>2206</v>
      </c>
      <c r="B2207" s="1" t="s">
        <v>79</v>
      </c>
      <c r="C2207" s="18">
        <v>45139</v>
      </c>
      <c r="D2207" s="1">
        <v>20</v>
      </c>
      <c r="E2207" s="19" t="s">
        <v>120</v>
      </c>
      <c r="F2207" s="21">
        <v>45115</v>
      </c>
    </row>
    <row r="2208" spans="1:6" ht="15.75" hidden="1" customHeight="1">
      <c r="A2208" s="1">
        <v>2207</v>
      </c>
      <c r="B2208" s="1" t="s">
        <v>82</v>
      </c>
      <c r="C2208" s="18">
        <v>45139</v>
      </c>
      <c r="F2208" s="17"/>
    </row>
    <row r="2209" spans="1:6" ht="15.75" hidden="1" customHeight="1">
      <c r="A2209" s="1">
        <v>2208</v>
      </c>
      <c r="B2209" s="1" t="s">
        <v>92</v>
      </c>
      <c r="C2209" s="18">
        <v>45139</v>
      </c>
      <c r="F2209" s="17"/>
    </row>
    <row r="2210" spans="1:6" ht="15.75" hidden="1" customHeight="1">
      <c r="A2210" s="1">
        <v>2209</v>
      </c>
      <c r="B2210" s="1" t="s">
        <v>90</v>
      </c>
      <c r="C2210" s="18">
        <v>45170</v>
      </c>
      <c r="F2210" s="17"/>
    </row>
    <row r="2211" spans="1:6" ht="15.75" hidden="1" customHeight="1">
      <c r="A2211" s="1">
        <v>2210</v>
      </c>
      <c r="B2211" s="1" t="s">
        <v>15</v>
      </c>
      <c r="C2211" s="18">
        <v>45170</v>
      </c>
      <c r="D2211" s="1">
        <v>20</v>
      </c>
      <c r="E2211" s="1" t="s">
        <v>101</v>
      </c>
      <c r="F2211" s="21">
        <v>45015</v>
      </c>
    </row>
    <row r="2212" spans="1:6" ht="15.75" hidden="1" customHeight="1">
      <c r="A2212" s="1">
        <v>2211</v>
      </c>
      <c r="B2212" s="1" t="s">
        <v>22</v>
      </c>
      <c r="C2212" s="18">
        <v>45170</v>
      </c>
      <c r="F2212" s="17"/>
    </row>
    <row r="2213" spans="1:6" ht="15.75" hidden="1" customHeight="1">
      <c r="A2213" s="1">
        <v>2212</v>
      </c>
      <c r="B2213" s="1" t="s">
        <v>26</v>
      </c>
      <c r="C2213" s="18">
        <v>45170</v>
      </c>
      <c r="F2213" s="17"/>
    </row>
    <row r="2214" spans="1:6" ht="15.75" customHeight="1">
      <c r="A2214" s="1">
        <v>2213</v>
      </c>
      <c r="B2214" s="1" t="s">
        <v>31</v>
      </c>
      <c r="C2214" s="18">
        <v>45170</v>
      </c>
      <c r="F2214" s="17"/>
    </row>
    <row r="2215" spans="1:6" ht="15.75" hidden="1" customHeight="1">
      <c r="A2215" s="1">
        <v>2214</v>
      </c>
      <c r="B2215" s="1" t="s">
        <v>35</v>
      </c>
      <c r="C2215" s="18">
        <v>45170</v>
      </c>
      <c r="F2215" s="17"/>
    </row>
    <row r="2216" spans="1:6" ht="15.75" hidden="1" customHeight="1">
      <c r="A2216" s="1">
        <v>2215</v>
      </c>
      <c r="B2216" s="1" t="s">
        <v>39</v>
      </c>
      <c r="C2216" s="18">
        <v>45170</v>
      </c>
      <c r="F2216" s="17"/>
    </row>
    <row r="2217" spans="1:6" ht="15.75" hidden="1" customHeight="1">
      <c r="A2217" s="1">
        <v>2216</v>
      </c>
      <c r="B2217" s="1" t="s">
        <v>42</v>
      </c>
      <c r="C2217" s="18">
        <v>45170</v>
      </c>
      <c r="F2217" s="17"/>
    </row>
    <row r="2218" spans="1:6" ht="15.75" hidden="1" customHeight="1">
      <c r="A2218" s="1">
        <v>2217</v>
      </c>
      <c r="B2218" s="1" t="s">
        <v>45</v>
      </c>
      <c r="C2218" s="18">
        <v>45170</v>
      </c>
      <c r="F2218" s="17"/>
    </row>
    <row r="2219" spans="1:6" ht="15.75" hidden="1" customHeight="1">
      <c r="A2219" s="1">
        <v>2218</v>
      </c>
      <c r="B2219" s="1" t="s">
        <v>48</v>
      </c>
      <c r="C2219" s="18">
        <v>45170</v>
      </c>
      <c r="F2219" s="17"/>
    </row>
    <row r="2220" spans="1:6" ht="15.75" hidden="1" customHeight="1">
      <c r="A2220" s="1">
        <v>2219</v>
      </c>
      <c r="B2220" s="1" t="s">
        <v>51</v>
      </c>
      <c r="C2220" s="18">
        <v>45170</v>
      </c>
      <c r="D2220" s="1">
        <v>20</v>
      </c>
      <c r="E2220" s="19" t="s">
        <v>117</v>
      </c>
      <c r="F2220" s="21">
        <v>45115</v>
      </c>
    </row>
    <row r="2221" spans="1:6" ht="15.75" hidden="1" customHeight="1">
      <c r="A2221" s="1">
        <v>2220</v>
      </c>
      <c r="B2221" s="1" t="s">
        <v>53</v>
      </c>
      <c r="C2221" s="18">
        <v>45170</v>
      </c>
      <c r="F2221" s="17"/>
    </row>
    <row r="2222" spans="1:6" ht="15.75" hidden="1" customHeight="1">
      <c r="A2222" s="1">
        <v>2221</v>
      </c>
      <c r="B2222" s="1" t="s">
        <v>55</v>
      </c>
      <c r="C2222" s="18">
        <v>45170</v>
      </c>
      <c r="D2222" s="19">
        <v>20</v>
      </c>
      <c r="E2222" s="19" t="s">
        <v>122</v>
      </c>
      <c r="F2222" s="21">
        <v>45115</v>
      </c>
    </row>
    <row r="2223" spans="1:6" ht="15.75" hidden="1" customHeight="1">
      <c r="A2223" s="1">
        <v>2222</v>
      </c>
      <c r="B2223" s="1" t="s">
        <v>57</v>
      </c>
      <c r="C2223" s="18">
        <v>45170</v>
      </c>
      <c r="F2223" s="17"/>
    </row>
    <row r="2224" spans="1:6" ht="15.75" hidden="1" customHeight="1">
      <c r="A2224" s="1">
        <v>2223</v>
      </c>
      <c r="B2224" s="1" t="s">
        <v>59</v>
      </c>
      <c r="C2224" s="18">
        <v>45170</v>
      </c>
      <c r="F2224" s="17"/>
    </row>
    <row r="2225" spans="1:6" ht="15.75" hidden="1" customHeight="1">
      <c r="A2225" s="1">
        <v>2224</v>
      </c>
      <c r="B2225" s="1" t="s">
        <v>62</v>
      </c>
      <c r="C2225" s="18">
        <v>45170</v>
      </c>
      <c r="F2225" s="17"/>
    </row>
    <row r="2226" spans="1:6" ht="15.75" hidden="1" customHeight="1">
      <c r="A2226" s="1">
        <v>2225</v>
      </c>
      <c r="B2226" s="1" t="s">
        <v>65</v>
      </c>
      <c r="C2226" s="18">
        <v>45170</v>
      </c>
      <c r="F2226" s="17"/>
    </row>
    <row r="2227" spans="1:6" ht="15.75" hidden="1" customHeight="1">
      <c r="A2227" s="1">
        <v>2226</v>
      </c>
      <c r="B2227" s="1" t="s">
        <v>67</v>
      </c>
      <c r="C2227" s="18">
        <v>45170</v>
      </c>
      <c r="D2227" s="1">
        <v>20</v>
      </c>
      <c r="E2227" s="1" t="s">
        <v>123</v>
      </c>
      <c r="F2227" s="21">
        <v>44956</v>
      </c>
    </row>
    <row r="2228" spans="1:6" ht="15.75" hidden="1" customHeight="1">
      <c r="A2228" s="1">
        <v>2227</v>
      </c>
      <c r="B2228" s="1" t="s">
        <v>70</v>
      </c>
      <c r="C2228" s="18">
        <v>45170</v>
      </c>
      <c r="F2228" s="17"/>
    </row>
    <row r="2229" spans="1:6" ht="15.75" hidden="1" customHeight="1">
      <c r="A2229" s="1">
        <v>2228</v>
      </c>
      <c r="B2229" s="1" t="s">
        <v>73</v>
      </c>
      <c r="C2229" s="18">
        <v>45170</v>
      </c>
      <c r="F2229" s="17"/>
    </row>
    <row r="2230" spans="1:6" ht="15.75" hidden="1" customHeight="1">
      <c r="A2230" s="1">
        <v>2229</v>
      </c>
      <c r="B2230" s="1" t="s">
        <v>76</v>
      </c>
      <c r="C2230" s="18">
        <v>45170</v>
      </c>
      <c r="F2230" s="17"/>
    </row>
    <row r="2231" spans="1:6" ht="15.75" hidden="1" customHeight="1">
      <c r="A2231" s="1">
        <v>2230</v>
      </c>
      <c r="B2231" s="1" t="s">
        <v>79</v>
      </c>
      <c r="C2231" s="18">
        <v>45170</v>
      </c>
      <c r="D2231" s="1">
        <v>20</v>
      </c>
      <c r="E2231" s="19" t="s">
        <v>120</v>
      </c>
      <c r="F2231" s="21">
        <v>45115</v>
      </c>
    </row>
    <row r="2232" spans="1:6" ht="15.75" hidden="1" customHeight="1">
      <c r="A2232" s="1">
        <v>2231</v>
      </c>
      <c r="B2232" s="1" t="s">
        <v>82</v>
      </c>
      <c r="C2232" s="18">
        <v>45170</v>
      </c>
      <c r="F2232" s="17"/>
    </row>
    <row r="2233" spans="1:6" ht="15.75" hidden="1" customHeight="1">
      <c r="A2233" s="1">
        <v>2232</v>
      </c>
      <c r="B2233" s="1" t="s">
        <v>92</v>
      </c>
      <c r="C2233" s="18">
        <v>45170</v>
      </c>
      <c r="F2233" s="17"/>
    </row>
    <row r="2234" spans="1:6" ht="15.75" hidden="1" customHeight="1">
      <c r="A2234" s="1">
        <v>2233</v>
      </c>
      <c r="B2234" s="1" t="s">
        <v>90</v>
      </c>
      <c r="C2234" s="18">
        <v>45200</v>
      </c>
      <c r="F2234" s="17"/>
    </row>
    <row r="2235" spans="1:6" ht="15.75" hidden="1" customHeight="1">
      <c r="A2235" s="1">
        <v>2234</v>
      </c>
      <c r="B2235" s="1" t="s">
        <v>15</v>
      </c>
      <c r="C2235" s="18">
        <v>45200</v>
      </c>
      <c r="D2235" s="1">
        <v>20</v>
      </c>
      <c r="E2235" s="1" t="s">
        <v>101</v>
      </c>
      <c r="F2235" s="21">
        <v>45015</v>
      </c>
    </row>
    <row r="2236" spans="1:6" ht="15.75" hidden="1" customHeight="1">
      <c r="A2236" s="1">
        <v>2235</v>
      </c>
      <c r="B2236" s="1" t="s">
        <v>22</v>
      </c>
      <c r="C2236" s="18">
        <v>45200</v>
      </c>
      <c r="F2236" s="17"/>
    </row>
    <row r="2237" spans="1:6" ht="15.75" hidden="1" customHeight="1">
      <c r="A2237" s="1">
        <v>2236</v>
      </c>
      <c r="B2237" s="1" t="s">
        <v>26</v>
      </c>
      <c r="C2237" s="18">
        <v>45200</v>
      </c>
      <c r="F2237" s="17"/>
    </row>
    <row r="2238" spans="1:6" ht="15.75" customHeight="1">
      <c r="A2238" s="1">
        <v>2237</v>
      </c>
      <c r="B2238" s="1" t="s">
        <v>31</v>
      </c>
      <c r="C2238" s="18">
        <v>45200</v>
      </c>
      <c r="F2238" s="17"/>
    </row>
    <row r="2239" spans="1:6" ht="15.75" hidden="1" customHeight="1">
      <c r="A2239" s="1">
        <v>2238</v>
      </c>
      <c r="B2239" s="1" t="s">
        <v>35</v>
      </c>
      <c r="C2239" s="18">
        <v>45200</v>
      </c>
      <c r="F2239" s="17"/>
    </row>
    <row r="2240" spans="1:6" ht="15.75" hidden="1" customHeight="1">
      <c r="A2240" s="1">
        <v>2239</v>
      </c>
      <c r="B2240" s="1" t="s">
        <v>39</v>
      </c>
      <c r="C2240" s="18">
        <v>45200</v>
      </c>
      <c r="F2240" s="17"/>
    </row>
    <row r="2241" spans="1:6" ht="15.75" hidden="1" customHeight="1">
      <c r="A2241" s="1">
        <v>2240</v>
      </c>
      <c r="B2241" s="1" t="s">
        <v>42</v>
      </c>
      <c r="C2241" s="18">
        <v>45200</v>
      </c>
      <c r="F2241" s="17"/>
    </row>
    <row r="2242" spans="1:6" ht="15.75" hidden="1" customHeight="1">
      <c r="A2242" s="1">
        <v>2241</v>
      </c>
      <c r="B2242" s="1" t="s">
        <v>45</v>
      </c>
      <c r="C2242" s="18">
        <v>45200</v>
      </c>
      <c r="F2242" s="17"/>
    </row>
    <row r="2243" spans="1:6" ht="15.75" hidden="1" customHeight="1">
      <c r="A2243" s="1">
        <v>2242</v>
      </c>
      <c r="B2243" s="1" t="s">
        <v>48</v>
      </c>
      <c r="C2243" s="18">
        <v>45200</v>
      </c>
      <c r="F2243" s="17"/>
    </row>
    <row r="2244" spans="1:6" ht="15.75" hidden="1" customHeight="1">
      <c r="A2244" s="1">
        <v>2243</v>
      </c>
      <c r="B2244" s="1" t="s">
        <v>51</v>
      </c>
      <c r="C2244" s="18">
        <v>45200</v>
      </c>
      <c r="D2244" s="1">
        <v>20</v>
      </c>
      <c r="E2244" s="19" t="s">
        <v>117</v>
      </c>
      <c r="F2244" s="21">
        <v>45115</v>
      </c>
    </row>
    <row r="2245" spans="1:6" ht="15.75" hidden="1" customHeight="1">
      <c r="A2245" s="1">
        <v>2244</v>
      </c>
      <c r="B2245" s="1" t="s">
        <v>53</v>
      </c>
      <c r="C2245" s="18">
        <v>45200</v>
      </c>
      <c r="F2245" s="17"/>
    </row>
    <row r="2246" spans="1:6" ht="15.75" hidden="1" customHeight="1">
      <c r="A2246" s="1">
        <v>2245</v>
      </c>
      <c r="B2246" s="1" t="s">
        <v>55</v>
      </c>
      <c r="C2246" s="18">
        <v>45200</v>
      </c>
      <c r="D2246" s="19">
        <v>20</v>
      </c>
      <c r="E2246" s="19" t="s">
        <v>122</v>
      </c>
      <c r="F2246" s="21">
        <v>45115</v>
      </c>
    </row>
    <row r="2247" spans="1:6" ht="15.75" hidden="1" customHeight="1">
      <c r="A2247" s="1">
        <v>2246</v>
      </c>
      <c r="B2247" s="1" t="s">
        <v>57</v>
      </c>
      <c r="C2247" s="18">
        <v>45200</v>
      </c>
      <c r="F2247" s="17"/>
    </row>
    <row r="2248" spans="1:6" ht="15.75" hidden="1" customHeight="1">
      <c r="A2248" s="1">
        <v>2247</v>
      </c>
      <c r="B2248" s="1" t="s">
        <v>59</v>
      </c>
      <c r="C2248" s="18">
        <v>45200</v>
      </c>
      <c r="F2248" s="17"/>
    </row>
    <row r="2249" spans="1:6" ht="15.75" hidden="1" customHeight="1">
      <c r="A2249" s="1">
        <v>2248</v>
      </c>
      <c r="B2249" s="1" t="s">
        <v>62</v>
      </c>
      <c r="C2249" s="18">
        <v>45200</v>
      </c>
      <c r="F2249" s="17"/>
    </row>
    <row r="2250" spans="1:6" ht="15.75" hidden="1" customHeight="1">
      <c r="A2250" s="1">
        <v>2249</v>
      </c>
      <c r="B2250" s="1" t="s">
        <v>65</v>
      </c>
      <c r="C2250" s="18">
        <v>45200</v>
      </c>
      <c r="F2250" s="17"/>
    </row>
    <row r="2251" spans="1:6" ht="15.75" hidden="1" customHeight="1">
      <c r="A2251" s="1">
        <v>2250</v>
      </c>
      <c r="B2251" s="1" t="s">
        <v>67</v>
      </c>
      <c r="C2251" s="18">
        <v>45200</v>
      </c>
      <c r="D2251" s="1">
        <v>20</v>
      </c>
      <c r="E2251" s="1" t="s">
        <v>123</v>
      </c>
      <c r="F2251" s="21">
        <v>44956</v>
      </c>
    </row>
    <row r="2252" spans="1:6" ht="15.75" hidden="1" customHeight="1">
      <c r="A2252" s="1">
        <v>2251</v>
      </c>
      <c r="B2252" s="1" t="s">
        <v>70</v>
      </c>
      <c r="C2252" s="18">
        <v>45200</v>
      </c>
      <c r="F2252" s="17"/>
    </row>
    <row r="2253" spans="1:6" ht="15.75" hidden="1" customHeight="1">
      <c r="A2253" s="1">
        <v>2252</v>
      </c>
      <c r="B2253" s="1" t="s">
        <v>73</v>
      </c>
      <c r="C2253" s="18">
        <v>45200</v>
      </c>
      <c r="F2253" s="17"/>
    </row>
    <row r="2254" spans="1:6" ht="15.75" hidden="1" customHeight="1">
      <c r="A2254" s="1">
        <v>2253</v>
      </c>
      <c r="B2254" s="1" t="s">
        <v>76</v>
      </c>
      <c r="C2254" s="18">
        <v>45200</v>
      </c>
      <c r="F2254" s="17"/>
    </row>
    <row r="2255" spans="1:6" ht="15.75" hidden="1" customHeight="1">
      <c r="A2255" s="1">
        <v>2254</v>
      </c>
      <c r="B2255" s="1" t="s">
        <v>79</v>
      </c>
      <c r="C2255" s="18">
        <v>45200</v>
      </c>
      <c r="D2255" s="1">
        <v>20</v>
      </c>
      <c r="E2255" s="19" t="s">
        <v>120</v>
      </c>
      <c r="F2255" s="21">
        <v>45115</v>
      </c>
    </row>
    <row r="2256" spans="1:6" ht="15.75" hidden="1" customHeight="1">
      <c r="A2256" s="1">
        <v>2255</v>
      </c>
      <c r="B2256" s="1" t="s">
        <v>82</v>
      </c>
      <c r="C2256" s="18">
        <v>45200</v>
      </c>
      <c r="F2256" s="17"/>
    </row>
    <row r="2257" spans="1:6" ht="15.75" hidden="1" customHeight="1">
      <c r="A2257" s="1">
        <v>2256</v>
      </c>
      <c r="B2257" s="1" t="s">
        <v>92</v>
      </c>
      <c r="C2257" s="18">
        <v>45200</v>
      </c>
      <c r="F2257" s="17"/>
    </row>
    <row r="2258" spans="1:6" ht="15.75" hidden="1" customHeight="1">
      <c r="A2258" s="1">
        <v>2257</v>
      </c>
      <c r="B2258" s="1" t="s">
        <v>90</v>
      </c>
      <c r="C2258" s="18">
        <v>45231</v>
      </c>
      <c r="F2258" s="17"/>
    </row>
    <row r="2259" spans="1:6" ht="15.75" hidden="1" customHeight="1">
      <c r="A2259" s="1">
        <v>2258</v>
      </c>
      <c r="B2259" s="1" t="s">
        <v>15</v>
      </c>
      <c r="C2259" s="18">
        <v>45231</v>
      </c>
      <c r="D2259" s="1">
        <v>20</v>
      </c>
      <c r="E2259" s="1" t="s">
        <v>101</v>
      </c>
      <c r="F2259" s="21">
        <v>45015</v>
      </c>
    </row>
    <row r="2260" spans="1:6" ht="15.75" hidden="1" customHeight="1">
      <c r="A2260" s="1">
        <v>2259</v>
      </c>
      <c r="B2260" s="1" t="s">
        <v>22</v>
      </c>
      <c r="C2260" s="18">
        <v>45231</v>
      </c>
      <c r="F2260" s="17"/>
    </row>
    <row r="2261" spans="1:6" ht="15.75" hidden="1" customHeight="1">
      <c r="A2261" s="1">
        <v>2260</v>
      </c>
      <c r="B2261" s="1" t="s">
        <v>26</v>
      </c>
      <c r="C2261" s="18">
        <v>45231</v>
      </c>
      <c r="F2261" s="17"/>
    </row>
    <row r="2262" spans="1:6" ht="15.75" customHeight="1">
      <c r="A2262" s="1">
        <v>2261</v>
      </c>
      <c r="B2262" s="1" t="s">
        <v>31</v>
      </c>
      <c r="C2262" s="18">
        <v>45231</v>
      </c>
      <c r="F2262" s="17"/>
    </row>
    <row r="2263" spans="1:6" ht="15.75" hidden="1" customHeight="1">
      <c r="A2263" s="1">
        <v>2262</v>
      </c>
      <c r="B2263" s="1" t="s">
        <v>35</v>
      </c>
      <c r="C2263" s="18">
        <v>45231</v>
      </c>
      <c r="F2263" s="17"/>
    </row>
    <row r="2264" spans="1:6" ht="15.75" hidden="1" customHeight="1">
      <c r="A2264" s="1">
        <v>2263</v>
      </c>
      <c r="B2264" s="1" t="s">
        <v>39</v>
      </c>
      <c r="C2264" s="18">
        <v>45231</v>
      </c>
      <c r="F2264" s="17"/>
    </row>
    <row r="2265" spans="1:6" ht="15.75" hidden="1" customHeight="1">
      <c r="A2265" s="1">
        <v>2264</v>
      </c>
      <c r="B2265" s="1" t="s">
        <v>42</v>
      </c>
      <c r="C2265" s="18">
        <v>45231</v>
      </c>
      <c r="F2265" s="17"/>
    </row>
    <row r="2266" spans="1:6" ht="15.75" hidden="1" customHeight="1">
      <c r="A2266" s="1">
        <v>2265</v>
      </c>
      <c r="B2266" s="1" t="s">
        <v>45</v>
      </c>
      <c r="C2266" s="18">
        <v>45231</v>
      </c>
      <c r="F2266" s="17"/>
    </row>
    <row r="2267" spans="1:6" ht="15.75" hidden="1" customHeight="1">
      <c r="A2267" s="1">
        <v>2266</v>
      </c>
      <c r="B2267" s="1" t="s">
        <v>48</v>
      </c>
      <c r="C2267" s="18">
        <v>45231</v>
      </c>
      <c r="F2267" s="17"/>
    </row>
    <row r="2268" spans="1:6" ht="15.75" hidden="1" customHeight="1">
      <c r="A2268" s="1">
        <v>2267</v>
      </c>
      <c r="B2268" s="1" t="s">
        <v>51</v>
      </c>
      <c r="C2268" s="18">
        <v>45231</v>
      </c>
      <c r="D2268" s="1">
        <v>20</v>
      </c>
      <c r="E2268" s="19" t="s">
        <v>117</v>
      </c>
      <c r="F2268" s="21">
        <v>45115</v>
      </c>
    </row>
    <row r="2269" spans="1:6" ht="15.75" hidden="1" customHeight="1">
      <c r="A2269" s="1">
        <v>2268</v>
      </c>
      <c r="B2269" s="1" t="s">
        <v>53</v>
      </c>
      <c r="C2269" s="18">
        <v>45231</v>
      </c>
      <c r="F2269" s="17"/>
    </row>
    <row r="2270" spans="1:6" ht="15.75" hidden="1" customHeight="1">
      <c r="A2270" s="1">
        <v>2269</v>
      </c>
      <c r="B2270" s="1" t="s">
        <v>55</v>
      </c>
      <c r="C2270" s="18">
        <v>45231</v>
      </c>
      <c r="D2270" s="19">
        <v>20</v>
      </c>
      <c r="E2270" s="19" t="s">
        <v>122</v>
      </c>
      <c r="F2270" s="21">
        <v>45115</v>
      </c>
    </row>
    <row r="2271" spans="1:6" ht="15.75" hidden="1" customHeight="1">
      <c r="A2271" s="1">
        <v>2270</v>
      </c>
      <c r="B2271" s="1" t="s">
        <v>57</v>
      </c>
      <c r="C2271" s="18">
        <v>45231</v>
      </c>
      <c r="F2271" s="17"/>
    </row>
    <row r="2272" spans="1:6" ht="15.75" hidden="1" customHeight="1">
      <c r="A2272" s="1">
        <v>2271</v>
      </c>
      <c r="B2272" s="1" t="s">
        <v>59</v>
      </c>
      <c r="C2272" s="18">
        <v>45231</v>
      </c>
      <c r="F2272" s="17"/>
    </row>
    <row r="2273" spans="1:6" ht="15.75" hidden="1" customHeight="1">
      <c r="A2273" s="1">
        <v>2272</v>
      </c>
      <c r="B2273" s="1" t="s">
        <v>62</v>
      </c>
      <c r="C2273" s="18">
        <v>45231</v>
      </c>
      <c r="F2273" s="17"/>
    </row>
    <row r="2274" spans="1:6" ht="15.75" hidden="1" customHeight="1">
      <c r="A2274" s="1">
        <v>2273</v>
      </c>
      <c r="B2274" s="1" t="s">
        <v>65</v>
      </c>
      <c r="C2274" s="18">
        <v>45231</v>
      </c>
      <c r="F2274" s="17"/>
    </row>
    <row r="2275" spans="1:6" ht="15.75" hidden="1" customHeight="1">
      <c r="A2275" s="1">
        <v>2274</v>
      </c>
      <c r="B2275" s="1" t="s">
        <v>67</v>
      </c>
      <c r="C2275" s="18">
        <v>45231</v>
      </c>
      <c r="F2275" s="17"/>
    </row>
    <row r="2276" spans="1:6" ht="15.75" hidden="1" customHeight="1">
      <c r="A2276" s="1">
        <v>2275</v>
      </c>
      <c r="B2276" s="1" t="s">
        <v>70</v>
      </c>
      <c r="C2276" s="18">
        <v>45231</v>
      </c>
      <c r="F2276" s="17"/>
    </row>
    <row r="2277" spans="1:6" ht="15.75" hidden="1" customHeight="1">
      <c r="A2277" s="1">
        <v>2276</v>
      </c>
      <c r="B2277" s="1" t="s">
        <v>73</v>
      </c>
      <c r="C2277" s="18">
        <v>45231</v>
      </c>
      <c r="F2277" s="17"/>
    </row>
    <row r="2278" spans="1:6" ht="15.75" hidden="1" customHeight="1">
      <c r="A2278" s="1">
        <v>2277</v>
      </c>
      <c r="B2278" s="1" t="s">
        <v>76</v>
      </c>
      <c r="C2278" s="18">
        <v>45231</v>
      </c>
      <c r="F2278" s="17"/>
    </row>
    <row r="2279" spans="1:6" ht="15.75" hidden="1" customHeight="1">
      <c r="A2279" s="1">
        <v>2278</v>
      </c>
      <c r="B2279" s="1" t="s">
        <v>79</v>
      </c>
      <c r="C2279" s="18">
        <v>45231</v>
      </c>
      <c r="D2279" s="1">
        <v>20</v>
      </c>
      <c r="E2279" s="19" t="s">
        <v>120</v>
      </c>
      <c r="F2279" s="21">
        <v>45115</v>
      </c>
    </row>
    <row r="2280" spans="1:6" ht="15.75" hidden="1" customHeight="1">
      <c r="A2280" s="1">
        <v>2279</v>
      </c>
      <c r="B2280" s="1" t="s">
        <v>82</v>
      </c>
      <c r="C2280" s="18">
        <v>45231</v>
      </c>
      <c r="F2280" s="17"/>
    </row>
    <row r="2281" spans="1:6" ht="15.75" hidden="1" customHeight="1">
      <c r="A2281" s="1">
        <v>2280</v>
      </c>
      <c r="B2281" s="1" t="s">
        <v>92</v>
      </c>
      <c r="C2281" s="18">
        <v>45231</v>
      </c>
      <c r="F2281" s="17"/>
    </row>
    <row r="2282" spans="1:6" ht="15.75" hidden="1" customHeight="1">
      <c r="A2282" s="1">
        <v>2281</v>
      </c>
      <c r="B2282" s="1" t="s">
        <v>90</v>
      </c>
      <c r="C2282" s="18">
        <v>45261</v>
      </c>
      <c r="F2282" s="17"/>
    </row>
    <row r="2283" spans="1:6" ht="15.75" hidden="1" customHeight="1">
      <c r="A2283" s="1">
        <v>2282</v>
      </c>
      <c r="B2283" s="1" t="s">
        <v>15</v>
      </c>
      <c r="C2283" s="18">
        <v>45261</v>
      </c>
      <c r="D2283" s="1">
        <v>20</v>
      </c>
      <c r="E2283" s="1" t="s">
        <v>101</v>
      </c>
      <c r="F2283" s="21">
        <v>45015</v>
      </c>
    </row>
    <row r="2284" spans="1:6" ht="15.75" hidden="1" customHeight="1">
      <c r="A2284" s="1">
        <v>2283</v>
      </c>
      <c r="B2284" s="1" t="s">
        <v>22</v>
      </c>
      <c r="C2284" s="18">
        <v>45261</v>
      </c>
      <c r="F2284" s="17"/>
    </row>
    <row r="2285" spans="1:6" ht="15.75" hidden="1" customHeight="1">
      <c r="A2285" s="1">
        <v>2284</v>
      </c>
      <c r="B2285" s="1" t="s">
        <v>26</v>
      </c>
      <c r="C2285" s="18">
        <v>45261</v>
      </c>
      <c r="F2285" s="17"/>
    </row>
    <row r="2286" spans="1:6" ht="15.75" customHeight="1">
      <c r="A2286" s="1">
        <v>2285</v>
      </c>
      <c r="B2286" s="1" t="s">
        <v>31</v>
      </c>
      <c r="C2286" s="18">
        <v>45261</v>
      </c>
      <c r="F2286" s="17"/>
    </row>
    <row r="2287" spans="1:6" ht="15.75" hidden="1" customHeight="1">
      <c r="A2287" s="1">
        <v>2286</v>
      </c>
      <c r="B2287" s="1" t="s">
        <v>35</v>
      </c>
      <c r="C2287" s="18">
        <v>45261</v>
      </c>
      <c r="F2287" s="17"/>
    </row>
    <row r="2288" spans="1:6" ht="15.75" hidden="1" customHeight="1">
      <c r="A2288" s="1">
        <v>2287</v>
      </c>
      <c r="B2288" s="1" t="s">
        <v>39</v>
      </c>
      <c r="C2288" s="18">
        <v>45261</v>
      </c>
      <c r="F2288" s="17"/>
    </row>
    <row r="2289" spans="1:6" ht="15.75" hidden="1" customHeight="1">
      <c r="A2289" s="1">
        <v>2288</v>
      </c>
      <c r="B2289" s="1" t="s">
        <v>42</v>
      </c>
      <c r="C2289" s="18">
        <v>45261</v>
      </c>
      <c r="F2289" s="17"/>
    </row>
    <row r="2290" spans="1:6" ht="15.75" hidden="1" customHeight="1">
      <c r="A2290" s="1">
        <v>2289</v>
      </c>
      <c r="B2290" s="1" t="s">
        <v>45</v>
      </c>
      <c r="C2290" s="18">
        <v>45261</v>
      </c>
      <c r="F2290" s="17"/>
    </row>
    <row r="2291" spans="1:6" ht="15.75" hidden="1" customHeight="1">
      <c r="A2291" s="1">
        <v>2290</v>
      </c>
      <c r="B2291" s="1" t="s">
        <v>48</v>
      </c>
      <c r="C2291" s="18">
        <v>45261</v>
      </c>
      <c r="F2291" s="17"/>
    </row>
    <row r="2292" spans="1:6" ht="15.75" hidden="1" customHeight="1">
      <c r="A2292" s="1">
        <v>2291</v>
      </c>
      <c r="B2292" s="1" t="s">
        <v>51</v>
      </c>
      <c r="C2292" s="18">
        <v>45261</v>
      </c>
      <c r="D2292" s="1">
        <v>20</v>
      </c>
      <c r="E2292" s="19" t="s">
        <v>117</v>
      </c>
      <c r="F2292" s="21">
        <v>45115</v>
      </c>
    </row>
    <row r="2293" spans="1:6" ht="15.75" hidden="1" customHeight="1">
      <c r="A2293" s="1">
        <v>2292</v>
      </c>
      <c r="B2293" s="1" t="s">
        <v>53</v>
      </c>
      <c r="C2293" s="18">
        <v>45261</v>
      </c>
      <c r="F2293" s="17"/>
    </row>
    <row r="2294" spans="1:6" ht="15.75" hidden="1" customHeight="1">
      <c r="A2294" s="1">
        <v>2293</v>
      </c>
      <c r="B2294" s="1" t="s">
        <v>55</v>
      </c>
      <c r="C2294" s="18">
        <v>45261</v>
      </c>
      <c r="D2294" s="19">
        <v>20</v>
      </c>
      <c r="E2294" s="19" t="s">
        <v>122</v>
      </c>
      <c r="F2294" s="21">
        <v>45115</v>
      </c>
    </row>
    <row r="2295" spans="1:6" ht="15.75" hidden="1" customHeight="1">
      <c r="A2295" s="1">
        <v>2294</v>
      </c>
      <c r="B2295" s="1" t="s">
        <v>57</v>
      </c>
      <c r="C2295" s="18">
        <v>45261</v>
      </c>
      <c r="F2295" s="17"/>
    </row>
    <row r="2296" spans="1:6" ht="15.75" hidden="1" customHeight="1">
      <c r="A2296" s="1">
        <v>2295</v>
      </c>
      <c r="B2296" s="1" t="s">
        <v>59</v>
      </c>
      <c r="C2296" s="18">
        <v>45261</v>
      </c>
      <c r="F2296" s="17"/>
    </row>
    <row r="2297" spans="1:6" ht="15.75" hidden="1" customHeight="1">
      <c r="A2297" s="1">
        <v>2296</v>
      </c>
      <c r="B2297" s="1" t="s">
        <v>62</v>
      </c>
      <c r="C2297" s="18">
        <v>45261</v>
      </c>
      <c r="F2297" s="17"/>
    </row>
    <row r="2298" spans="1:6" ht="15.75" hidden="1" customHeight="1">
      <c r="A2298" s="1">
        <v>2297</v>
      </c>
      <c r="B2298" s="1" t="s">
        <v>65</v>
      </c>
      <c r="C2298" s="18">
        <v>45261</v>
      </c>
      <c r="F2298" s="17"/>
    </row>
    <row r="2299" spans="1:6" ht="15.75" hidden="1" customHeight="1">
      <c r="A2299" s="1">
        <v>2298</v>
      </c>
      <c r="B2299" s="1" t="s">
        <v>67</v>
      </c>
      <c r="C2299" s="18">
        <v>45261</v>
      </c>
      <c r="F2299" s="17"/>
    </row>
    <row r="2300" spans="1:6" ht="15.75" hidden="1" customHeight="1">
      <c r="A2300" s="1">
        <v>2299</v>
      </c>
      <c r="B2300" s="1" t="s">
        <v>70</v>
      </c>
      <c r="C2300" s="18">
        <v>45261</v>
      </c>
      <c r="F2300" s="17"/>
    </row>
    <row r="2301" spans="1:6" ht="15.75" hidden="1" customHeight="1">
      <c r="A2301" s="1">
        <v>2300</v>
      </c>
      <c r="B2301" s="1" t="s">
        <v>73</v>
      </c>
      <c r="C2301" s="18">
        <v>45261</v>
      </c>
      <c r="F2301" s="17"/>
    </row>
    <row r="2302" spans="1:6" ht="15.75" hidden="1" customHeight="1">
      <c r="A2302" s="1">
        <v>2301</v>
      </c>
      <c r="B2302" s="1" t="s">
        <v>76</v>
      </c>
      <c r="C2302" s="18">
        <v>45261</v>
      </c>
      <c r="F2302" s="17"/>
    </row>
    <row r="2303" spans="1:6" ht="15.75" hidden="1" customHeight="1">
      <c r="A2303" s="1">
        <v>2302</v>
      </c>
      <c r="B2303" s="1" t="s">
        <v>79</v>
      </c>
      <c r="C2303" s="18">
        <v>45261</v>
      </c>
      <c r="D2303" s="1">
        <v>20</v>
      </c>
      <c r="E2303" s="19" t="s">
        <v>120</v>
      </c>
      <c r="F2303" s="21">
        <v>45115</v>
      </c>
    </row>
    <row r="2304" spans="1:6" ht="15.75" hidden="1" customHeight="1">
      <c r="A2304" s="1">
        <v>2303</v>
      </c>
      <c r="B2304" s="1" t="s">
        <v>82</v>
      </c>
      <c r="C2304" s="18">
        <v>45261</v>
      </c>
      <c r="F2304" s="17"/>
    </row>
    <row r="2305" spans="1:6" ht="15.75" hidden="1" customHeight="1">
      <c r="A2305" s="1">
        <v>2304</v>
      </c>
      <c r="B2305" s="1" t="s">
        <v>92</v>
      </c>
      <c r="C2305" s="18">
        <v>45261</v>
      </c>
      <c r="F2305" s="17"/>
    </row>
    <row r="2306" spans="1:6" ht="15.75" hidden="1" customHeight="1">
      <c r="A2306" s="1">
        <v>2305</v>
      </c>
      <c r="B2306" s="1" t="s">
        <v>90</v>
      </c>
      <c r="C2306" s="27">
        <v>45292</v>
      </c>
      <c r="F2306" s="17"/>
    </row>
    <row r="2307" spans="1:6" ht="15.75" hidden="1" customHeight="1">
      <c r="A2307" s="1">
        <v>2306</v>
      </c>
      <c r="B2307" s="1" t="s">
        <v>15</v>
      </c>
      <c r="C2307" s="27">
        <v>45292</v>
      </c>
      <c r="D2307" s="1"/>
      <c r="E2307" s="1"/>
      <c r="F2307" s="21"/>
    </row>
    <row r="2308" spans="1:6" ht="15.75" hidden="1" customHeight="1">
      <c r="A2308" s="1">
        <v>2307</v>
      </c>
      <c r="B2308" s="1" t="s">
        <v>22</v>
      </c>
      <c r="C2308" s="27">
        <v>45292</v>
      </c>
      <c r="F2308" s="17"/>
    </row>
    <row r="2309" spans="1:6" ht="15.75" hidden="1" customHeight="1">
      <c r="A2309" s="1">
        <v>2308</v>
      </c>
      <c r="B2309" s="1" t="s">
        <v>26</v>
      </c>
      <c r="C2309" s="27">
        <v>45292</v>
      </c>
      <c r="F2309" s="17"/>
    </row>
    <row r="2310" spans="1:6" ht="15.75" customHeight="1">
      <c r="A2310" s="1">
        <v>2309</v>
      </c>
      <c r="B2310" s="1" t="s">
        <v>31</v>
      </c>
      <c r="C2310" s="27">
        <v>45292</v>
      </c>
      <c r="F2310" s="17"/>
    </row>
    <row r="2311" spans="1:6" ht="15.75" hidden="1" customHeight="1">
      <c r="A2311" s="1">
        <v>2310</v>
      </c>
      <c r="B2311" s="1" t="s">
        <v>35</v>
      </c>
      <c r="C2311" s="27">
        <v>45292</v>
      </c>
      <c r="F2311" s="17"/>
    </row>
    <row r="2312" spans="1:6" ht="15.75" hidden="1" customHeight="1">
      <c r="A2312" s="1">
        <v>2311</v>
      </c>
      <c r="B2312" s="1" t="s">
        <v>39</v>
      </c>
      <c r="C2312" s="27">
        <v>45292</v>
      </c>
      <c r="F2312" s="17"/>
    </row>
    <row r="2313" spans="1:6" ht="15.75" hidden="1" customHeight="1">
      <c r="A2313" s="1">
        <v>2312</v>
      </c>
      <c r="B2313" s="1" t="s">
        <v>42</v>
      </c>
      <c r="C2313" s="27">
        <v>45292</v>
      </c>
      <c r="F2313" s="17"/>
    </row>
    <row r="2314" spans="1:6" ht="15.75" hidden="1" customHeight="1">
      <c r="A2314" s="1">
        <v>2313</v>
      </c>
      <c r="B2314" s="1" t="s">
        <v>45</v>
      </c>
      <c r="C2314" s="27">
        <v>45292</v>
      </c>
      <c r="F2314" s="17"/>
    </row>
    <row r="2315" spans="1:6" ht="15.75" hidden="1" customHeight="1">
      <c r="A2315" s="1">
        <v>2314</v>
      </c>
      <c r="B2315" s="1" t="s">
        <v>48</v>
      </c>
      <c r="C2315" s="27">
        <v>45292</v>
      </c>
      <c r="F2315" s="17"/>
    </row>
    <row r="2316" spans="1:6" ht="15.75" hidden="1" customHeight="1">
      <c r="A2316" s="1">
        <v>2315</v>
      </c>
      <c r="B2316" s="1" t="s">
        <v>51</v>
      </c>
      <c r="C2316" s="27">
        <v>45292</v>
      </c>
      <c r="D2316" s="1">
        <v>20</v>
      </c>
      <c r="E2316" s="19" t="s">
        <v>117</v>
      </c>
      <c r="F2316" s="21">
        <v>45115</v>
      </c>
    </row>
    <row r="2317" spans="1:6" ht="15.75" hidden="1" customHeight="1">
      <c r="A2317" s="1">
        <v>2316</v>
      </c>
      <c r="B2317" s="1" t="s">
        <v>53</v>
      </c>
      <c r="C2317" s="27">
        <v>45292</v>
      </c>
      <c r="F2317" s="17"/>
    </row>
    <row r="2318" spans="1:6" ht="15.75" hidden="1" customHeight="1">
      <c r="A2318" s="1">
        <v>2317</v>
      </c>
      <c r="B2318" s="1" t="s">
        <v>55</v>
      </c>
      <c r="C2318" s="27">
        <v>45292</v>
      </c>
      <c r="D2318" s="19"/>
      <c r="E2318" s="19"/>
      <c r="F2318" s="21"/>
    </row>
    <row r="2319" spans="1:6" ht="15.75" hidden="1" customHeight="1">
      <c r="A2319" s="1">
        <v>2318</v>
      </c>
      <c r="B2319" s="1" t="s">
        <v>57</v>
      </c>
      <c r="C2319" s="27">
        <v>45292</v>
      </c>
      <c r="F2319" s="17"/>
    </row>
    <row r="2320" spans="1:6" ht="15.75" hidden="1" customHeight="1">
      <c r="A2320" s="1">
        <v>2319</v>
      </c>
      <c r="B2320" s="1" t="s">
        <v>59</v>
      </c>
      <c r="C2320" s="27">
        <v>45292</v>
      </c>
      <c r="F2320" s="17"/>
    </row>
    <row r="2321" spans="1:6" ht="15.75" hidden="1" customHeight="1">
      <c r="A2321" s="1">
        <v>2320</v>
      </c>
      <c r="B2321" s="1" t="s">
        <v>62</v>
      </c>
      <c r="C2321" s="27">
        <v>45292</v>
      </c>
      <c r="F2321" s="17"/>
    </row>
    <row r="2322" spans="1:6" ht="15.75" hidden="1" customHeight="1">
      <c r="A2322" s="1">
        <v>2321</v>
      </c>
      <c r="B2322" s="1" t="s">
        <v>65</v>
      </c>
      <c r="C2322" s="27">
        <v>45292</v>
      </c>
      <c r="F2322" s="17"/>
    </row>
    <row r="2323" spans="1:6" ht="15.75" hidden="1" customHeight="1">
      <c r="A2323" s="1">
        <v>2322</v>
      </c>
      <c r="B2323" s="1" t="s">
        <v>67</v>
      </c>
      <c r="C2323" s="27">
        <v>45292</v>
      </c>
      <c r="F2323" s="17"/>
    </row>
    <row r="2324" spans="1:6" ht="15.75" hidden="1" customHeight="1">
      <c r="A2324" s="1">
        <v>2323</v>
      </c>
      <c r="B2324" s="1" t="s">
        <v>70</v>
      </c>
      <c r="C2324" s="27">
        <v>45292</v>
      </c>
      <c r="F2324" s="17"/>
    </row>
    <row r="2325" spans="1:6" ht="15.75" hidden="1" customHeight="1">
      <c r="A2325" s="1">
        <v>2324</v>
      </c>
      <c r="B2325" s="1" t="s">
        <v>73</v>
      </c>
      <c r="C2325" s="27">
        <v>45292</v>
      </c>
      <c r="F2325" s="17"/>
    </row>
    <row r="2326" spans="1:6" ht="15.75" hidden="1" customHeight="1">
      <c r="A2326" s="1">
        <v>2325</v>
      </c>
      <c r="B2326" s="1" t="s">
        <v>76</v>
      </c>
      <c r="C2326" s="27">
        <v>45292</v>
      </c>
      <c r="F2326" s="17"/>
    </row>
    <row r="2327" spans="1:6" ht="15.75" hidden="1" customHeight="1">
      <c r="A2327" s="1">
        <v>2326</v>
      </c>
      <c r="B2327" s="1" t="s">
        <v>79</v>
      </c>
      <c r="C2327" s="27">
        <v>45292</v>
      </c>
      <c r="D2327" s="1">
        <v>20</v>
      </c>
      <c r="E2327" s="19" t="s">
        <v>120</v>
      </c>
      <c r="F2327" s="21">
        <v>45115</v>
      </c>
    </row>
    <row r="2328" spans="1:6" ht="15.75" hidden="1" customHeight="1">
      <c r="A2328" s="1">
        <v>2327</v>
      </c>
      <c r="B2328" s="1" t="s">
        <v>82</v>
      </c>
      <c r="C2328" s="27">
        <v>45292</v>
      </c>
      <c r="F2328" s="17"/>
    </row>
    <row r="2329" spans="1:6" ht="15.75" hidden="1" customHeight="1">
      <c r="A2329" s="1">
        <v>2328</v>
      </c>
      <c r="B2329" s="1" t="s">
        <v>92</v>
      </c>
      <c r="C2329" s="27">
        <v>45292</v>
      </c>
      <c r="F2329" s="17"/>
    </row>
    <row r="2330" spans="1:6" ht="15.75" hidden="1" customHeight="1">
      <c r="A2330" s="1">
        <v>2329</v>
      </c>
      <c r="B2330" s="1" t="s">
        <v>90</v>
      </c>
      <c r="C2330" s="27">
        <v>45323</v>
      </c>
      <c r="F2330" s="17"/>
    </row>
    <row r="2331" spans="1:6" ht="15.75" hidden="1" customHeight="1">
      <c r="A2331" s="1">
        <v>2330</v>
      </c>
      <c r="B2331" s="1" t="s">
        <v>15</v>
      </c>
      <c r="C2331" s="27">
        <v>45323</v>
      </c>
      <c r="F2331" s="17"/>
    </row>
    <row r="2332" spans="1:6" ht="15.75" hidden="1" customHeight="1">
      <c r="A2332" s="1">
        <v>2331</v>
      </c>
      <c r="B2332" s="1" t="s">
        <v>22</v>
      </c>
      <c r="C2332" s="27">
        <v>45323</v>
      </c>
      <c r="F2332" s="17"/>
    </row>
    <row r="2333" spans="1:6" ht="15.75" hidden="1" customHeight="1">
      <c r="A2333" s="1">
        <v>2332</v>
      </c>
      <c r="B2333" s="1" t="s">
        <v>26</v>
      </c>
      <c r="C2333" s="27">
        <v>45323</v>
      </c>
      <c r="F2333" s="17"/>
    </row>
    <row r="2334" spans="1:6" ht="15.75" customHeight="1">
      <c r="A2334" s="1">
        <v>2333</v>
      </c>
      <c r="B2334" s="1" t="s">
        <v>31</v>
      </c>
      <c r="C2334" s="27">
        <v>45323</v>
      </c>
      <c r="F2334" s="17"/>
    </row>
    <row r="2335" spans="1:6" ht="15.75" hidden="1" customHeight="1">
      <c r="A2335" s="1">
        <v>2334</v>
      </c>
      <c r="B2335" s="1" t="s">
        <v>35</v>
      </c>
      <c r="C2335" s="27">
        <v>45323</v>
      </c>
      <c r="F2335" s="17"/>
    </row>
    <row r="2336" spans="1:6" ht="15.75" hidden="1" customHeight="1">
      <c r="A2336" s="1">
        <v>2335</v>
      </c>
      <c r="B2336" s="1" t="s">
        <v>39</v>
      </c>
      <c r="C2336" s="27">
        <v>45323</v>
      </c>
      <c r="F2336" s="17"/>
    </row>
    <row r="2337" spans="1:6" ht="15.75" hidden="1" customHeight="1">
      <c r="A2337" s="1">
        <v>2336</v>
      </c>
      <c r="B2337" s="1" t="s">
        <v>42</v>
      </c>
      <c r="C2337" s="27">
        <v>45323</v>
      </c>
      <c r="F2337" s="17"/>
    </row>
    <row r="2338" spans="1:6" ht="15.75" hidden="1" customHeight="1">
      <c r="A2338" s="1">
        <v>2337</v>
      </c>
      <c r="B2338" s="1" t="s">
        <v>45</v>
      </c>
      <c r="C2338" s="27">
        <v>45323</v>
      </c>
      <c r="F2338" s="17"/>
    </row>
    <row r="2339" spans="1:6" ht="15.75" hidden="1" customHeight="1">
      <c r="A2339" s="1">
        <v>2338</v>
      </c>
      <c r="B2339" s="1" t="s">
        <v>48</v>
      </c>
      <c r="C2339" s="27">
        <v>45323</v>
      </c>
      <c r="F2339" s="17"/>
    </row>
    <row r="2340" spans="1:6" ht="15.75" hidden="1" customHeight="1">
      <c r="A2340" s="1">
        <v>2339</v>
      </c>
      <c r="B2340" s="1" t="s">
        <v>51</v>
      </c>
      <c r="C2340" s="27">
        <v>45323</v>
      </c>
      <c r="D2340" s="1">
        <v>20</v>
      </c>
      <c r="E2340" s="19" t="s">
        <v>117</v>
      </c>
      <c r="F2340" s="21">
        <v>45115</v>
      </c>
    </row>
    <row r="2341" spans="1:6" ht="15.75" hidden="1" customHeight="1">
      <c r="A2341" s="1">
        <v>2340</v>
      </c>
      <c r="B2341" s="1" t="s">
        <v>53</v>
      </c>
      <c r="C2341" s="27">
        <v>45323</v>
      </c>
      <c r="F2341" s="17"/>
    </row>
    <row r="2342" spans="1:6" ht="15.75" hidden="1" customHeight="1">
      <c r="A2342" s="1">
        <v>2341</v>
      </c>
      <c r="B2342" s="1" t="s">
        <v>55</v>
      </c>
      <c r="C2342" s="27">
        <v>45323</v>
      </c>
      <c r="F2342" s="17"/>
    </row>
    <row r="2343" spans="1:6" ht="15.75" hidden="1" customHeight="1">
      <c r="A2343" s="1">
        <v>2342</v>
      </c>
      <c r="B2343" s="1" t="s">
        <v>57</v>
      </c>
      <c r="C2343" s="27">
        <v>45323</v>
      </c>
      <c r="F2343" s="17"/>
    </row>
    <row r="2344" spans="1:6" ht="15.75" hidden="1" customHeight="1">
      <c r="A2344" s="1">
        <v>2343</v>
      </c>
      <c r="B2344" s="1" t="s">
        <v>59</v>
      </c>
      <c r="C2344" s="27">
        <v>45323</v>
      </c>
      <c r="F2344" s="17"/>
    </row>
    <row r="2345" spans="1:6" ht="15.75" hidden="1" customHeight="1">
      <c r="A2345" s="1">
        <v>2344</v>
      </c>
      <c r="B2345" s="1" t="s">
        <v>62</v>
      </c>
      <c r="C2345" s="27">
        <v>45323</v>
      </c>
      <c r="F2345" s="17"/>
    </row>
    <row r="2346" spans="1:6" ht="15.75" hidden="1" customHeight="1">
      <c r="A2346" s="1">
        <v>2345</v>
      </c>
      <c r="B2346" s="1" t="s">
        <v>65</v>
      </c>
      <c r="C2346" s="27">
        <v>45323</v>
      </c>
      <c r="F2346" s="17"/>
    </row>
    <row r="2347" spans="1:6" ht="15.75" hidden="1" customHeight="1">
      <c r="A2347" s="1">
        <v>2346</v>
      </c>
      <c r="B2347" s="1" t="s">
        <v>67</v>
      </c>
      <c r="C2347" s="27">
        <v>45323</v>
      </c>
      <c r="F2347" s="17"/>
    </row>
    <row r="2348" spans="1:6" ht="15.75" hidden="1" customHeight="1">
      <c r="A2348" s="1">
        <v>2347</v>
      </c>
      <c r="B2348" s="1" t="s">
        <v>70</v>
      </c>
      <c r="C2348" s="27">
        <v>45323</v>
      </c>
      <c r="F2348" s="17"/>
    </row>
    <row r="2349" spans="1:6" ht="15.75" hidden="1" customHeight="1">
      <c r="A2349" s="1">
        <v>2348</v>
      </c>
      <c r="B2349" s="1" t="s">
        <v>73</v>
      </c>
      <c r="C2349" s="27">
        <v>45323</v>
      </c>
      <c r="F2349" s="17"/>
    </row>
    <row r="2350" spans="1:6" ht="15.75" hidden="1" customHeight="1">
      <c r="A2350" s="1">
        <v>2349</v>
      </c>
      <c r="B2350" s="1" t="s">
        <v>76</v>
      </c>
      <c r="C2350" s="27">
        <v>45323</v>
      </c>
      <c r="F2350" s="17"/>
    </row>
    <row r="2351" spans="1:6" ht="15.75" hidden="1" customHeight="1">
      <c r="A2351" s="1">
        <v>2350</v>
      </c>
      <c r="B2351" s="1" t="s">
        <v>79</v>
      </c>
      <c r="C2351" s="27">
        <v>45323</v>
      </c>
      <c r="D2351" s="1">
        <v>20</v>
      </c>
      <c r="E2351" s="19" t="s">
        <v>120</v>
      </c>
      <c r="F2351" s="21">
        <v>45115</v>
      </c>
    </row>
    <row r="2352" spans="1:6" ht="15.75" hidden="1" customHeight="1">
      <c r="A2352" s="1">
        <v>2351</v>
      </c>
      <c r="B2352" s="1" t="s">
        <v>82</v>
      </c>
      <c r="C2352" s="27">
        <v>45323</v>
      </c>
      <c r="F2352" s="17"/>
    </row>
    <row r="2353" spans="1:6" ht="15.75" hidden="1" customHeight="1">
      <c r="A2353" s="1">
        <v>2352</v>
      </c>
      <c r="B2353" s="1" t="s">
        <v>92</v>
      </c>
      <c r="C2353" s="27">
        <v>45323</v>
      </c>
      <c r="F2353" s="17"/>
    </row>
    <row r="2354" spans="1:6" ht="15.75" hidden="1" customHeight="1">
      <c r="A2354" s="1">
        <v>2353</v>
      </c>
      <c r="B2354" s="1" t="s">
        <v>90</v>
      </c>
      <c r="C2354" s="27">
        <v>45352</v>
      </c>
      <c r="F2354" s="17"/>
    </row>
    <row r="2355" spans="1:6" ht="15.75" hidden="1" customHeight="1">
      <c r="A2355" s="1">
        <v>2354</v>
      </c>
      <c r="B2355" s="1" t="s">
        <v>15</v>
      </c>
      <c r="C2355" s="27">
        <v>45352</v>
      </c>
      <c r="F2355" s="17"/>
    </row>
    <row r="2356" spans="1:6" ht="15.75" hidden="1" customHeight="1">
      <c r="A2356" s="1">
        <v>2355</v>
      </c>
      <c r="B2356" s="1" t="s">
        <v>22</v>
      </c>
      <c r="C2356" s="27">
        <v>45352</v>
      </c>
      <c r="F2356" s="17"/>
    </row>
    <row r="2357" spans="1:6" ht="15.75" hidden="1" customHeight="1">
      <c r="A2357" s="1">
        <v>2356</v>
      </c>
      <c r="B2357" s="1" t="s">
        <v>26</v>
      </c>
      <c r="C2357" s="27">
        <v>45352</v>
      </c>
      <c r="F2357" s="17"/>
    </row>
    <row r="2358" spans="1:6" ht="15.75" customHeight="1">
      <c r="A2358" s="1">
        <v>2357</v>
      </c>
      <c r="B2358" s="1" t="s">
        <v>31</v>
      </c>
      <c r="C2358" s="27">
        <v>45352</v>
      </c>
      <c r="F2358" s="17"/>
    </row>
    <row r="2359" spans="1:6" ht="15.75" hidden="1" customHeight="1">
      <c r="A2359" s="1">
        <v>2358</v>
      </c>
      <c r="B2359" s="1" t="s">
        <v>35</v>
      </c>
      <c r="C2359" s="27">
        <v>45352</v>
      </c>
      <c r="F2359" s="17"/>
    </row>
    <row r="2360" spans="1:6" ht="15.75" hidden="1" customHeight="1">
      <c r="A2360" s="1">
        <v>2359</v>
      </c>
      <c r="B2360" s="1" t="s">
        <v>39</v>
      </c>
      <c r="C2360" s="27">
        <v>45352</v>
      </c>
      <c r="F2360" s="17"/>
    </row>
    <row r="2361" spans="1:6" ht="15.75" hidden="1" customHeight="1">
      <c r="A2361" s="1">
        <v>2360</v>
      </c>
      <c r="B2361" s="1" t="s">
        <v>42</v>
      </c>
      <c r="C2361" s="27">
        <v>45352</v>
      </c>
      <c r="F2361" s="17"/>
    </row>
    <row r="2362" spans="1:6" ht="15.75" hidden="1" customHeight="1">
      <c r="A2362" s="1">
        <v>2361</v>
      </c>
      <c r="B2362" s="1" t="s">
        <v>45</v>
      </c>
      <c r="C2362" s="27">
        <v>45352</v>
      </c>
      <c r="F2362" s="17"/>
    </row>
    <row r="2363" spans="1:6" ht="15.75" hidden="1" customHeight="1">
      <c r="A2363" s="1">
        <v>2362</v>
      </c>
      <c r="B2363" s="1" t="s">
        <v>48</v>
      </c>
      <c r="C2363" s="27">
        <v>45352</v>
      </c>
      <c r="F2363" s="17"/>
    </row>
    <row r="2364" spans="1:6" ht="15.75" hidden="1" customHeight="1">
      <c r="A2364" s="1">
        <v>2363</v>
      </c>
      <c r="B2364" s="1" t="s">
        <v>51</v>
      </c>
      <c r="C2364" s="27">
        <v>45352</v>
      </c>
      <c r="D2364" s="1">
        <v>20</v>
      </c>
      <c r="E2364" s="19" t="s">
        <v>117</v>
      </c>
      <c r="F2364" s="21">
        <v>45115</v>
      </c>
    </row>
    <row r="2365" spans="1:6" ht="15.75" hidden="1" customHeight="1">
      <c r="A2365" s="1">
        <v>2364</v>
      </c>
      <c r="B2365" s="1" t="s">
        <v>53</v>
      </c>
      <c r="C2365" s="27">
        <v>45352</v>
      </c>
      <c r="F2365" s="17"/>
    </row>
    <row r="2366" spans="1:6" ht="15.75" hidden="1" customHeight="1">
      <c r="A2366" s="1">
        <v>2365</v>
      </c>
      <c r="B2366" s="1" t="s">
        <v>55</v>
      </c>
      <c r="C2366" s="27">
        <v>45352</v>
      </c>
      <c r="F2366" s="17"/>
    </row>
    <row r="2367" spans="1:6" ht="15.75" hidden="1" customHeight="1">
      <c r="A2367" s="1">
        <v>2366</v>
      </c>
      <c r="B2367" s="1" t="s">
        <v>57</v>
      </c>
      <c r="C2367" s="27">
        <v>45352</v>
      </c>
      <c r="F2367" s="17"/>
    </row>
    <row r="2368" spans="1:6" ht="15.75" hidden="1" customHeight="1">
      <c r="A2368" s="1">
        <v>2367</v>
      </c>
      <c r="B2368" s="1" t="s">
        <v>59</v>
      </c>
      <c r="C2368" s="27">
        <v>45352</v>
      </c>
      <c r="F2368" s="17"/>
    </row>
    <row r="2369" spans="1:6" ht="15.75" hidden="1" customHeight="1">
      <c r="A2369" s="1">
        <v>2368</v>
      </c>
      <c r="B2369" s="1" t="s">
        <v>62</v>
      </c>
      <c r="C2369" s="27">
        <v>45352</v>
      </c>
      <c r="F2369" s="17"/>
    </row>
    <row r="2370" spans="1:6" ht="15.75" hidden="1" customHeight="1">
      <c r="A2370" s="1">
        <v>2369</v>
      </c>
      <c r="B2370" s="1" t="s">
        <v>65</v>
      </c>
      <c r="C2370" s="27">
        <v>45352</v>
      </c>
      <c r="F2370" s="17"/>
    </row>
    <row r="2371" spans="1:6" ht="15.75" hidden="1" customHeight="1">
      <c r="A2371" s="1">
        <v>2370</v>
      </c>
      <c r="B2371" s="1" t="s">
        <v>67</v>
      </c>
      <c r="C2371" s="27">
        <v>45352</v>
      </c>
      <c r="F2371" s="17"/>
    </row>
    <row r="2372" spans="1:6" ht="15.75" hidden="1" customHeight="1">
      <c r="A2372" s="1">
        <v>2371</v>
      </c>
      <c r="B2372" s="1" t="s">
        <v>70</v>
      </c>
      <c r="C2372" s="27">
        <v>45352</v>
      </c>
      <c r="F2372" s="17"/>
    </row>
    <row r="2373" spans="1:6" ht="15.75" hidden="1" customHeight="1">
      <c r="A2373" s="1">
        <v>2372</v>
      </c>
      <c r="B2373" s="1" t="s">
        <v>73</v>
      </c>
      <c r="C2373" s="27">
        <v>45352</v>
      </c>
      <c r="F2373" s="17"/>
    </row>
    <row r="2374" spans="1:6" ht="15.75" hidden="1" customHeight="1">
      <c r="A2374" s="1">
        <v>2373</v>
      </c>
      <c r="B2374" s="1" t="s">
        <v>76</v>
      </c>
      <c r="C2374" s="27">
        <v>45352</v>
      </c>
      <c r="F2374" s="17"/>
    </row>
    <row r="2375" spans="1:6" ht="15.75" hidden="1" customHeight="1">
      <c r="A2375" s="1">
        <v>2374</v>
      </c>
      <c r="B2375" s="1" t="s">
        <v>79</v>
      </c>
      <c r="C2375" s="27">
        <v>45352</v>
      </c>
      <c r="D2375" s="1">
        <v>20</v>
      </c>
      <c r="E2375" s="19" t="s">
        <v>120</v>
      </c>
      <c r="F2375" s="21">
        <v>45115</v>
      </c>
    </row>
    <row r="2376" spans="1:6" ht="15.75" hidden="1" customHeight="1">
      <c r="A2376" s="1">
        <v>2375</v>
      </c>
      <c r="B2376" s="1" t="s">
        <v>82</v>
      </c>
      <c r="C2376" s="27">
        <v>45352</v>
      </c>
      <c r="F2376" s="17"/>
    </row>
    <row r="2377" spans="1:6" ht="15.75" hidden="1" customHeight="1">
      <c r="A2377" s="1">
        <v>2376</v>
      </c>
      <c r="B2377" s="1" t="s">
        <v>92</v>
      </c>
      <c r="C2377" s="27">
        <v>45352</v>
      </c>
      <c r="F2377" s="17"/>
    </row>
    <row r="2378" spans="1:6" ht="15.75" hidden="1" customHeight="1">
      <c r="A2378" s="1">
        <v>2377</v>
      </c>
      <c r="B2378" s="1" t="s">
        <v>90</v>
      </c>
      <c r="C2378" s="27">
        <v>45383</v>
      </c>
      <c r="F2378" s="17"/>
    </row>
    <row r="2379" spans="1:6" ht="15.75" hidden="1" customHeight="1">
      <c r="A2379" s="1">
        <v>2378</v>
      </c>
      <c r="B2379" s="1" t="s">
        <v>15</v>
      </c>
      <c r="C2379" s="27">
        <v>45383</v>
      </c>
      <c r="F2379" s="17"/>
    </row>
    <row r="2380" spans="1:6" ht="15.75" hidden="1" customHeight="1">
      <c r="A2380" s="1">
        <v>2379</v>
      </c>
      <c r="B2380" s="1" t="s">
        <v>22</v>
      </c>
      <c r="C2380" s="27">
        <v>45383</v>
      </c>
      <c r="F2380" s="17"/>
    </row>
    <row r="2381" spans="1:6" ht="15.75" hidden="1" customHeight="1">
      <c r="A2381" s="1">
        <v>2380</v>
      </c>
      <c r="B2381" s="1" t="s">
        <v>26</v>
      </c>
      <c r="C2381" s="27">
        <v>45383</v>
      </c>
      <c r="F2381" s="17"/>
    </row>
    <row r="2382" spans="1:6" ht="15.75" customHeight="1">
      <c r="A2382" s="1">
        <v>2381</v>
      </c>
      <c r="B2382" s="1" t="s">
        <v>31</v>
      </c>
      <c r="C2382" s="27">
        <v>45383</v>
      </c>
      <c r="F2382" s="17"/>
    </row>
    <row r="2383" spans="1:6" ht="15.75" hidden="1" customHeight="1">
      <c r="A2383" s="1">
        <v>2382</v>
      </c>
      <c r="B2383" s="1" t="s">
        <v>35</v>
      </c>
      <c r="C2383" s="27">
        <v>45383</v>
      </c>
      <c r="F2383" s="17"/>
    </row>
    <row r="2384" spans="1:6" ht="15.75" hidden="1" customHeight="1">
      <c r="A2384" s="1">
        <v>2383</v>
      </c>
      <c r="B2384" s="1" t="s">
        <v>39</v>
      </c>
      <c r="C2384" s="27">
        <v>45383</v>
      </c>
      <c r="F2384" s="17"/>
    </row>
    <row r="2385" spans="1:6" ht="15.75" hidden="1" customHeight="1">
      <c r="A2385" s="1">
        <v>2384</v>
      </c>
      <c r="B2385" s="1" t="s">
        <v>42</v>
      </c>
      <c r="C2385" s="27">
        <v>45383</v>
      </c>
      <c r="F2385" s="17"/>
    </row>
    <row r="2386" spans="1:6" ht="15.75" hidden="1" customHeight="1">
      <c r="A2386" s="1">
        <v>2385</v>
      </c>
      <c r="B2386" s="1" t="s">
        <v>45</v>
      </c>
      <c r="C2386" s="27">
        <v>45383</v>
      </c>
      <c r="F2386" s="17"/>
    </row>
    <row r="2387" spans="1:6" ht="15.75" hidden="1" customHeight="1">
      <c r="A2387" s="1">
        <v>2386</v>
      </c>
      <c r="B2387" s="1" t="s">
        <v>48</v>
      </c>
      <c r="C2387" s="27">
        <v>45383</v>
      </c>
      <c r="F2387" s="17"/>
    </row>
    <row r="2388" spans="1:6" ht="15.75" hidden="1" customHeight="1">
      <c r="A2388" s="1">
        <v>2387</v>
      </c>
      <c r="B2388" s="1" t="s">
        <v>51</v>
      </c>
      <c r="C2388" s="27">
        <v>45383</v>
      </c>
      <c r="D2388" s="1">
        <v>20</v>
      </c>
      <c r="E2388" s="19" t="s">
        <v>117</v>
      </c>
      <c r="F2388" s="21">
        <v>45115</v>
      </c>
    </row>
    <row r="2389" spans="1:6" ht="15.75" hidden="1" customHeight="1">
      <c r="A2389" s="1">
        <v>2388</v>
      </c>
      <c r="B2389" s="1" t="s">
        <v>53</v>
      </c>
      <c r="C2389" s="27">
        <v>45383</v>
      </c>
      <c r="F2389" s="17"/>
    </row>
    <row r="2390" spans="1:6" ht="15.75" hidden="1" customHeight="1">
      <c r="A2390" s="1">
        <v>2389</v>
      </c>
      <c r="B2390" s="1" t="s">
        <v>55</v>
      </c>
      <c r="C2390" s="27">
        <v>45383</v>
      </c>
      <c r="F2390" s="17"/>
    </row>
    <row r="2391" spans="1:6" ht="15.75" hidden="1" customHeight="1">
      <c r="A2391" s="1">
        <v>2390</v>
      </c>
      <c r="B2391" s="1" t="s">
        <v>57</v>
      </c>
      <c r="C2391" s="27">
        <v>45383</v>
      </c>
      <c r="F2391" s="17"/>
    </row>
    <row r="2392" spans="1:6" ht="15.75" hidden="1" customHeight="1">
      <c r="A2392" s="1">
        <v>2391</v>
      </c>
      <c r="B2392" s="1" t="s">
        <v>59</v>
      </c>
      <c r="C2392" s="27">
        <v>45383</v>
      </c>
      <c r="F2392" s="17"/>
    </row>
    <row r="2393" spans="1:6" ht="15.75" hidden="1" customHeight="1">
      <c r="A2393" s="1">
        <v>2392</v>
      </c>
      <c r="B2393" s="1" t="s">
        <v>62</v>
      </c>
      <c r="C2393" s="27">
        <v>45383</v>
      </c>
      <c r="F2393" s="17"/>
    </row>
    <row r="2394" spans="1:6" ht="15.75" hidden="1" customHeight="1">
      <c r="A2394" s="1">
        <v>2393</v>
      </c>
      <c r="B2394" s="1" t="s">
        <v>65</v>
      </c>
      <c r="C2394" s="27">
        <v>45383</v>
      </c>
      <c r="F2394" s="17"/>
    </row>
    <row r="2395" spans="1:6" ht="15.75" hidden="1" customHeight="1">
      <c r="A2395" s="1">
        <v>2394</v>
      </c>
      <c r="B2395" s="1" t="s">
        <v>67</v>
      </c>
      <c r="C2395" s="27">
        <v>45383</v>
      </c>
      <c r="F2395" s="17"/>
    </row>
    <row r="2396" spans="1:6" ht="15.75" hidden="1" customHeight="1">
      <c r="A2396" s="1">
        <v>2395</v>
      </c>
      <c r="B2396" s="1" t="s">
        <v>70</v>
      </c>
      <c r="C2396" s="27">
        <v>45383</v>
      </c>
      <c r="F2396" s="17"/>
    </row>
    <row r="2397" spans="1:6" ht="15.75" hidden="1" customHeight="1">
      <c r="A2397" s="1">
        <v>2396</v>
      </c>
      <c r="B2397" s="1" t="s">
        <v>73</v>
      </c>
      <c r="C2397" s="27">
        <v>45383</v>
      </c>
      <c r="F2397" s="17"/>
    </row>
    <row r="2398" spans="1:6" ht="15.75" hidden="1" customHeight="1">
      <c r="A2398" s="1">
        <v>2397</v>
      </c>
      <c r="B2398" s="1" t="s">
        <v>76</v>
      </c>
      <c r="C2398" s="27">
        <v>45383</v>
      </c>
      <c r="F2398" s="17"/>
    </row>
    <row r="2399" spans="1:6" ht="15.75" hidden="1" customHeight="1">
      <c r="A2399" s="1">
        <v>2398</v>
      </c>
      <c r="B2399" s="1" t="s">
        <v>79</v>
      </c>
      <c r="C2399" s="27">
        <v>45383</v>
      </c>
      <c r="D2399" s="1">
        <v>20</v>
      </c>
      <c r="E2399" s="19" t="s">
        <v>120</v>
      </c>
      <c r="F2399" s="21">
        <v>45115</v>
      </c>
    </row>
    <row r="2400" spans="1:6" ht="15.75" hidden="1" customHeight="1">
      <c r="A2400" s="1">
        <v>2399</v>
      </c>
      <c r="B2400" s="1" t="s">
        <v>82</v>
      </c>
      <c r="C2400" s="27">
        <v>45383</v>
      </c>
      <c r="F2400" s="17"/>
    </row>
    <row r="2401" spans="1:6" ht="15.75" hidden="1" customHeight="1">
      <c r="A2401" s="1">
        <v>2400</v>
      </c>
      <c r="B2401" s="1" t="s">
        <v>92</v>
      </c>
      <c r="C2401" s="27">
        <v>45383</v>
      </c>
      <c r="F2401" s="17"/>
    </row>
    <row r="2402" spans="1:6" ht="15.75" hidden="1" customHeight="1">
      <c r="A2402" s="1">
        <v>2401</v>
      </c>
      <c r="B2402" s="1" t="s">
        <v>90</v>
      </c>
      <c r="C2402" s="27">
        <v>45413</v>
      </c>
      <c r="F2402" s="17"/>
    </row>
    <row r="2403" spans="1:6" ht="15.75" hidden="1" customHeight="1">
      <c r="A2403" s="1">
        <v>2402</v>
      </c>
      <c r="B2403" s="1" t="s">
        <v>15</v>
      </c>
      <c r="C2403" s="27">
        <v>45413</v>
      </c>
      <c r="F2403" s="17"/>
    </row>
    <row r="2404" spans="1:6" ht="15.75" hidden="1" customHeight="1">
      <c r="A2404" s="1">
        <v>2403</v>
      </c>
      <c r="B2404" s="1" t="s">
        <v>22</v>
      </c>
      <c r="C2404" s="27">
        <v>45413</v>
      </c>
      <c r="F2404" s="17"/>
    </row>
    <row r="2405" spans="1:6" ht="15.75" hidden="1" customHeight="1">
      <c r="A2405" s="1">
        <v>2404</v>
      </c>
      <c r="B2405" s="1" t="s">
        <v>26</v>
      </c>
      <c r="C2405" s="27">
        <v>45413</v>
      </c>
      <c r="F2405" s="17"/>
    </row>
    <row r="2406" spans="1:6" ht="15.75" customHeight="1">
      <c r="A2406" s="1">
        <v>2405</v>
      </c>
      <c r="B2406" s="1" t="s">
        <v>31</v>
      </c>
      <c r="C2406" s="27">
        <v>45413</v>
      </c>
      <c r="F2406" s="17"/>
    </row>
    <row r="2407" spans="1:6" ht="15.75" hidden="1" customHeight="1">
      <c r="A2407" s="1">
        <v>2406</v>
      </c>
      <c r="B2407" s="1" t="s">
        <v>35</v>
      </c>
      <c r="C2407" s="27">
        <v>45413</v>
      </c>
      <c r="F2407" s="17"/>
    </row>
    <row r="2408" spans="1:6" ht="15.75" hidden="1" customHeight="1">
      <c r="A2408" s="1">
        <v>2407</v>
      </c>
      <c r="B2408" s="1" t="s">
        <v>39</v>
      </c>
      <c r="C2408" s="27">
        <v>45413</v>
      </c>
      <c r="F2408" s="17"/>
    </row>
    <row r="2409" spans="1:6" ht="15.75" hidden="1" customHeight="1">
      <c r="A2409" s="1">
        <v>2408</v>
      </c>
      <c r="B2409" s="1" t="s">
        <v>42</v>
      </c>
      <c r="C2409" s="27">
        <v>45413</v>
      </c>
      <c r="F2409" s="17"/>
    </row>
    <row r="2410" spans="1:6" ht="15.75" hidden="1" customHeight="1">
      <c r="A2410" s="1">
        <v>2409</v>
      </c>
      <c r="B2410" s="1" t="s">
        <v>45</v>
      </c>
      <c r="C2410" s="27">
        <v>45413</v>
      </c>
      <c r="F2410" s="17"/>
    </row>
    <row r="2411" spans="1:6" ht="15.75" hidden="1" customHeight="1">
      <c r="A2411" s="1">
        <v>2410</v>
      </c>
      <c r="B2411" s="1" t="s">
        <v>48</v>
      </c>
      <c r="C2411" s="27">
        <v>45413</v>
      </c>
      <c r="F2411" s="17"/>
    </row>
    <row r="2412" spans="1:6" ht="15.75" hidden="1" customHeight="1">
      <c r="A2412" s="1">
        <v>2411</v>
      </c>
      <c r="B2412" s="1" t="s">
        <v>51</v>
      </c>
      <c r="C2412" s="27">
        <v>45413</v>
      </c>
      <c r="D2412" s="1">
        <v>20</v>
      </c>
      <c r="E2412" s="19" t="s">
        <v>117</v>
      </c>
      <c r="F2412" s="21">
        <v>45115</v>
      </c>
    </row>
    <row r="2413" spans="1:6" ht="15.75" hidden="1" customHeight="1">
      <c r="A2413" s="1">
        <v>2412</v>
      </c>
      <c r="B2413" s="1" t="s">
        <v>53</v>
      </c>
      <c r="C2413" s="27">
        <v>45413</v>
      </c>
      <c r="F2413" s="17"/>
    </row>
    <row r="2414" spans="1:6" ht="15.75" hidden="1" customHeight="1">
      <c r="A2414" s="1">
        <v>2413</v>
      </c>
      <c r="B2414" s="1" t="s">
        <v>55</v>
      </c>
      <c r="C2414" s="27">
        <v>45413</v>
      </c>
      <c r="F2414" s="17"/>
    </row>
    <row r="2415" spans="1:6" ht="15.75" hidden="1" customHeight="1">
      <c r="A2415" s="1">
        <v>2414</v>
      </c>
      <c r="B2415" s="1" t="s">
        <v>57</v>
      </c>
      <c r="C2415" s="27">
        <v>45413</v>
      </c>
      <c r="F2415" s="17"/>
    </row>
    <row r="2416" spans="1:6" ht="15.75" hidden="1" customHeight="1">
      <c r="A2416" s="1">
        <v>2415</v>
      </c>
      <c r="B2416" s="1" t="s">
        <v>59</v>
      </c>
      <c r="C2416" s="27">
        <v>45413</v>
      </c>
      <c r="F2416" s="17"/>
    </row>
    <row r="2417" spans="1:6" ht="15.75" hidden="1" customHeight="1">
      <c r="A2417" s="1">
        <v>2416</v>
      </c>
      <c r="B2417" s="1" t="s">
        <v>62</v>
      </c>
      <c r="C2417" s="27">
        <v>45413</v>
      </c>
      <c r="F2417" s="17"/>
    </row>
    <row r="2418" spans="1:6" ht="15.75" hidden="1" customHeight="1">
      <c r="A2418" s="1">
        <v>2417</v>
      </c>
      <c r="B2418" s="1" t="s">
        <v>65</v>
      </c>
      <c r="C2418" s="27">
        <v>45413</v>
      </c>
      <c r="F2418" s="17"/>
    </row>
    <row r="2419" spans="1:6" ht="15.75" hidden="1" customHeight="1">
      <c r="A2419" s="1">
        <v>2418</v>
      </c>
      <c r="B2419" s="1" t="s">
        <v>67</v>
      </c>
      <c r="C2419" s="27">
        <v>45413</v>
      </c>
      <c r="F2419" s="17"/>
    </row>
    <row r="2420" spans="1:6" ht="15.75" hidden="1" customHeight="1">
      <c r="A2420" s="1">
        <v>2419</v>
      </c>
      <c r="B2420" s="1" t="s">
        <v>70</v>
      </c>
      <c r="C2420" s="27">
        <v>45413</v>
      </c>
      <c r="F2420" s="17"/>
    </row>
    <row r="2421" spans="1:6" ht="15.75" hidden="1" customHeight="1">
      <c r="A2421" s="1">
        <v>2420</v>
      </c>
      <c r="B2421" s="1" t="s">
        <v>73</v>
      </c>
      <c r="C2421" s="27">
        <v>45413</v>
      </c>
      <c r="F2421" s="17"/>
    </row>
    <row r="2422" spans="1:6" ht="15.75" hidden="1" customHeight="1">
      <c r="A2422" s="1">
        <v>2421</v>
      </c>
      <c r="B2422" s="1" t="s">
        <v>76</v>
      </c>
      <c r="C2422" s="27">
        <v>45413</v>
      </c>
      <c r="F2422" s="17"/>
    </row>
    <row r="2423" spans="1:6" ht="15.75" hidden="1" customHeight="1">
      <c r="A2423" s="1">
        <v>2422</v>
      </c>
      <c r="B2423" s="1" t="s">
        <v>79</v>
      </c>
      <c r="C2423" s="27">
        <v>45413</v>
      </c>
      <c r="D2423" s="1">
        <v>20</v>
      </c>
      <c r="E2423" s="19" t="s">
        <v>120</v>
      </c>
      <c r="F2423" s="21">
        <v>45115</v>
      </c>
    </row>
    <row r="2424" spans="1:6" ht="15.75" hidden="1" customHeight="1">
      <c r="A2424" s="1">
        <v>2423</v>
      </c>
      <c r="B2424" s="1" t="s">
        <v>82</v>
      </c>
      <c r="C2424" s="27">
        <v>45413</v>
      </c>
      <c r="F2424" s="17"/>
    </row>
    <row r="2425" spans="1:6" ht="15.75" hidden="1" customHeight="1">
      <c r="A2425" s="1">
        <v>2424</v>
      </c>
      <c r="B2425" s="1" t="s">
        <v>92</v>
      </c>
      <c r="C2425" s="27">
        <v>45413</v>
      </c>
      <c r="F2425" s="17"/>
    </row>
    <row r="2426" spans="1:6" ht="15.75" hidden="1" customHeight="1">
      <c r="A2426" s="1">
        <v>2425</v>
      </c>
      <c r="B2426" s="1" t="s">
        <v>90</v>
      </c>
      <c r="C2426" s="27">
        <v>45444</v>
      </c>
      <c r="F2426" s="17"/>
    </row>
    <row r="2427" spans="1:6" ht="15.75" hidden="1" customHeight="1">
      <c r="A2427" s="1">
        <v>2426</v>
      </c>
      <c r="B2427" s="1" t="s">
        <v>15</v>
      </c>
      <c r="C2427" s="27">
        <v>45444</v>
      </c>
      <c r="F2427" s="17"/>
    </row>
    <row r="2428" spans="1:6" ht="15.75" hidden="1" customHeight="1">
      <c r="A2428" s="1">
        <v>2427</v>
      </c>
      <c r="B2428" s="1" t="s">
        <v>22</v>
      </c>
      <c r="C2428" s="27">
        <v>45444</v>
      </c>
      <c r="F2428" s="17"/>
    </row>
    <row r="2429" spans="1:6" ht="15.75" hidden="1" customHeight="1">
      <c r="A2429" s="1">
        <v>2428</v>
      </c>
      <c r="B2429" s="1" t="s">
        <v>26</v>
      </c>
      <c r="C2429" s="27">
        <v>45444</v>
      </c>
      <c r="F2429" s="17"/>
    </row>
    <row r="2430" spans="1:6" ht="15.75" customHeight="1">
      <c r="A2430" s="1">
        <v>2429</v>
      </c>
      <c r="B2430" s="1" t="s">
        <v>31</v>
      </c>
      <c r="C2430" s="27">
        <v>45444</v>
      </c>
      <c r="F2430" s="17"/>
    </row>
    <row r="2431" spans="1:6" ht="15.75" hidden="1" customHeight="1">
      <c r="A2431" s="1">
        <v>2430</v>
      </c>
      <c r="B2431" s="1" t="s">
        <v>35</v>
      </c>
      <c r="C2431" s="27">
        <v>45444</v>
      </c>
      <c r="F2431" s="17"/>
    </row>
    <row r="2432" spans="1:6" ht="15.75" hidden="1" customHeight="1">
      <c r="A2432" s="1">
        <v>2431</v>
      </c>
      <c r="B2432" s="1" t="s">
        <v>39</v>
      </c>
      <c r="C2432" s="27">
        <v>45444</v>
      </c>
      <c r="F2432" s="17"/>
    </row>
    <row r="2433" spans="1:6" ht="15.75" hidden="1" customHeight="1">
      <c r="A2433" s="1">
        <v>2432</v>
      </c>
      <c r="B2433" s="1" t="s">
        <v>42</v>
      </c>
      <c r="C2433" s="27">
        <v>45444</v>
      </c>
      <c r="F2433" s="17"/>
    </row>
    <row r="2434" spans="1:6" ht="15.75" hidden="1" customHeight="1">
      <c r="A2434" s="1">
        <v>2433</v>
      </c>
      <c r="B2434" s="1" t="s">
        <v>45</v>
      </c>
      <c r="C2434" s="27">
        <v>45444</v>
      </c>
      <c r="F2434" s="17"/>
    </row>
    <row r="2435" spans="1:6" ht="15.75" hidden="1" customHeight="1">
      <c r="A2435" s="1">
        <v>2434</v>
      </c>
      <c r="B2435" s="1" t="s">
        <v>48</v>
      </c>
      <c r="C2435" s="27">
        <v>45444</v>
      </c>
      <c r="F2435" s="17"/>
    </row>
    <row r="2436" spans="1:6" ht="15.75" hidden="1" customHeight="1">
      <c r="A2436" s="1">
        <v>2435</v>
      </c>
      <c r="B2436" s="1" t="s">
        <v>51</v>
      </c>
      <c r="C2436" s="27">
        <v>45444</v>
      </c>
      <c r="D2436" s="1">
        <v>20</v>
      </c>
      <c r="E2436" s="19" t="s">
        <v>117</v>
      </c>
      <c r="F2436" s="21">
        <v>45115</v>
      </c>
    </row>
    <row r="2437" spans="1:6" ht="15.75" hidden="1" customHeight="1">
      <c r="A2437" s="1">
        <v>2436</v>
      </c>
      <c r="B2437" s="1" t="s">
        <v>53</v>
      </c>
      <c r="C2437" s="27">
        <v>45444</v>
      </c>
      <c r="F2437" s="17"/>
    </row>
    <row r="2438" spans="1:6" ht="15.75" hidden="1" customHeight="1">
      <c r="A2438" s="1">
        <v>2437</v>
      </c>
      <c r="B2438" s="1" t="s">
        <v>55</v>
      </c>
      <c r="C2438" s="27">
        <v>45444</v>
      </c>
      <c r="F2438" s="17"/>
    </row>
    <row r="2439" spans="1:6" ht="15.75" hidden="1" customHeight="1">
      <c r="A2439" s="1">
        <v>2438</v>
      </c>
      <c r="B2439" s="1" t="s">
        <v>57</v>
      </c>
      <c r="C2439" s="27">
        <v>45444</v>
      </c>
      <c r="F2439" s="17"/>
    </row>
    <row r="2440" spans="1:6" ht="15.75" hidden="1" customHeight="1">
      <c r="A2440" s="1">
        <v>2439</v>
      </c>
      <c r="B2440" s="1" t="s">
        <v>59</v>
      </c>
      <c r="C2440" s="27">
        <v>45444</v>
      </c>
      <c r="F2440" s="17"/>
    </row>
    <row r="2441" spans="1:6" ht="15.75" hidden="1" customHeight="1">
      <c r="A2441" s="1">
        <v>2440</v>
      </c>
      <c r="B2441" s="1" t="s">
        <v>62</v>
      </c>
      <c r="C2441" s="27">
        <v>45444</v>
      </c>
      <c r="F2441" s="17"/>
    </row>
    <row r="2442" spans="1:6" ht="15.75" hidden="1" customHeight="1">
      <c r="A2442" s="1">
        <v>2441</v>
      </c>
      <c r="B2442" s="1" t="s">
        <v>65</v>
      </c>
      <c r="C2442" s="27">
        <v>45444</v>
      </c>
      <c r="F2442" s="17"/>
    </row>
    <row r="2443" spans="1:6" ht="15.75" hidden="1" customHeight="1">
      <c r="A2443" s="1">
        <v>2442</v>
      </c>
      <c r="B2443" s="1" t="s">
        <v>67</v>
      </c>
      <c r="C2443" s="27">
        <v>45444</v>
      </c>
      <c r="F2443" s="17"/>
    </row>
    <row r="2444" spans="1:6" ht="15.75" hidden="1" customHeight="1">
      <c r="A2444" s="1">
        <v>2443</v>
      </c>
      <c r="B2444" s="1" t="s">
        <v>70</v>
      </c>
      <c r="C2444" s="27">
        <v>45444</v>
      </c>
      <c r="F2444" s="17"/>
    </row>
    <row r="2445" spans="1:6" ht="15.75" hidden="1" customHeight="1">
      <c r="A2445" s="1">
        <v>2444</v>
      </c>
      <c r="B2445" s="1" t="s">
        <v>73</v>
      </c>
      <c r="C2445" s="27">
        <v>45444</v>
      </c>
      <c r="F2445" s="17"/>
    </row>
    <row r="2446" spans="1:6" ht="15.75" hidden="1" customHeight="1">
      <c r="A2446" s="1">
        <v>2445</v>
      </c>
      <c r="B2446" s="1" t="s">
        <v>76</v>
      </c>
      <c r="C2446" s="27">
        <v>45444</v>
      </c>
      <c r="F2446" s="17"/>
    </row>
    <row r="2447" spans="1:6" ht="15.75" hidden="1" customHeight="1">
      <c r="A2447" s="1">
        <v>2446</v>
      </c>
      <c r="B2447" s="1" t="s">
        <v>79</v>
      </c>
      <c r="C2447" s="27">
        <v>45444</v>
      </c>
      <c r="D2447" s="1">
        <v>20</v>
      </c>
      <c r="E2447" s="19" t="s">
        <v>120</v>
      </c>
      <c r="F2447" s="21">
        <v>45115</v>
      </c>
    </row>
    <row r="2448" spans="1:6" ht="15.75" hidden="1" customHeight="1">
      <c r="A2448" s="1">
        <v>2447</v>
      </c>
      <c r="B2448" s="1" t="s">
        <v>82</v>
      </c>
      <c r="C2448" s="27">
        <v>45444</v>
      </c>
      <c r="F2448" s="17"/>
    </row>
    <row r="2449" spans="1:6" ht="15.75" hidden="1" customHeight="1">
      <c r="A2449" s="1">
        <v>2448</v>
      </c>
      <c r="B2449" s="1" t="s">
        <v>92</v>
      </c>
      <c r="C2449" s="27">
        <v>45444</v>
      </c>
      <c r="F2449" s="17"/>
    </row>
    <row r="2450" spans="1:6" ht="15.75" hidden="1" customHeight="1">
      <c r="A2450" s="1">
        <v>2449</v>
      </c>
      <c r="B2450" s="1" t="s">
        <v>90</v>
      </c>
      <c r="C2450" s="27">
        <v>45474</v>
      </c>
      <c r="F2450" s="17"/>
    </row>
    <row r="2451" spans="1:6" ht="15.75" hidden="1" customHeight="1">
      <c r="A2451" s="1">
        <v>2450</v>
      </c>
      <c r="B2451" s="1" t="s">
        <v>15</v>
      </c>
      <c r="C2451" s="27">
        <v>45474</v>
      </c>
      <c r="F2451" s="17"/>
    </row>
    <row r="2452" spans="1:6" ht="15.75" hidden="1" customHeight="1">
      <c r="A2452" s="1">
        <v>2451</v>
      </c>
      <c r="B2452" s="1" t="s">
        <v>22</v>
      </c>
      <c r="C2452" s="27">
        <v>45474</v>
      </c>
      <c r="F2452" s="17"/>
    </row>
    <row r="2453" spans="1:6" ht="15.75" hidden="1" customHeight="1">
      <c r="A2453" s="1">
        <v>2452</v>
      </c>
      <c r="B2453" s="1" t="s">
        <v>26</v>
      </c>
      <c r="C2453" s="27">
        <v>45474</v>
      </c>
      <c r="F2453" s="17"/>
    </row>
    <row r="2454" spans="1:6" ht="15.75" customHeight="1">
      <c r="A2454" s="1">
        <v>2453</v>
      </c>
      <c r="B2454" s="1" t="s">
        <v>31</v>
      </c>
      <c r="C2454" s="27">
        <v>45474</v>
      </c>
      <c r="F2454" s="17"/>
    </row>
    <row r="2455" spans="1:6" ht="15.75" hidden="1" customHeight="1">
      <c r="A2455" s="1">
        <v>2454</v>
      </c>
      <c r="B2455" s="1" t="s">
        <v>35</v>
      </c>
      <c r="C2455" s="27">
        <v>45474</v>
      </c>
      <c r="F2455" s="17"/>
    </row>
    <row r="2456" spans="1:6" ht="15.75" hidden="1" customHeight="1">
      <c r="A2456" s="1">
        <v>2455</v>
      </c>
      <c r="B2456" s="1" t="s">
        <v>39</v>
      </c>
      <c r="C2456" s="27">
        <v>45474</v>
      </c>
      <c r="F2456" s="17"/>
    </row>
    <row r="2457" spans="1:6" ht="15.75" hidden="1" customHeight="1">
      <c r="A2457" s="1">
        <v>2456</v>
      </c>
      <c r="B2457" s="1" t="s">
        <v>42</v>
      </c>
      <c r="C2457" s="27">
        <v>45474</v>
      </c>
      <c r="F2457" s="17"/>
    </row>
    <row r="2458" spans="1:6" ht="15.75" hidden="1" customHeight="1">
      <c r="A2458" s="1">
        <v>2457</v>
      </c>
      <c r="B2458" s="1" t="s">
        <v>45</v>
      </c>
      <c r="C2458" s="27">
        <v>45474</v>
      </c>
      <c r="F2458" s="17"/>
    </row>
    <row r="2459" spans="1:6" ht="15.75" hidden="1" customHeight="1">
      <c r="A2459" s="1">
        <v>2458</v>
      </c>
      <c r="B2459" s="1" t="s">
        <v>48</v>
      </c>
      <c r="C2459" s="27">
        <v>45474</v>
      </c>
      <c r="F2459" s="17"/>
    </row>
    <row r="2460" spans="1:6" ht="15.75" hidden="1" customHeight="1">
      <c r="A2460" s="1">
        <v>2459</v>
      </c>
      <c r="B2460" s="1" t="s">
        <v>51</v>
      </c>
      <c r="C2460" s="27">
        <v>45474</v>
      </c>
      <c r="D2460" s="1">
        <v>20</v>
      </c>
      <c r="E2460" s="19" t="s">
        <v>117</v>
      </c>
      <c r="F2460" s="21">
        <v>45115</v>
      </c>
    </row>
    <row r="2461" spans="1:6" ht="15.75" hidden="1" customHeight="1">
      <c r="A2461" s="1">
        <v>2460</v>
      </c>
      <c r="B2461" s="1" t="s">
        <v>53</v>
      </c>
      <c r="C2461" s="27">
        <v>45474</v>
      </c>
      <c r="F2461" s="17"/>
    </row>
    <row r="2462" spans="1:6" ht="15.75" hidden="1" customHeight="1">
      <c r="A2462" s="1">
        <v>2461</v>
      </c>
      <c r="B2462" s="1" t="s">
        <v>55</v>
      </c>
      <c r="C2462" s="27">
        <v>45474</v>
      </c>
      <c r="F2462" s="17"/>
    </row>
    <row r="2463" spans="1:6" ht="15.75" hidden="1" customHeight="1">
      <c r="A2463" s="1">
        <v>2462</v>
      </c>
      <c r="B2463" s="1" t="s">
        <v>57</v>
      </c>
      <c r="C2463" s="27">
        <v>45474</v>
      </c>
      <c r="F2463" s="17"/>
    </row>
    <row r="2464" spans="1:6" ht="15.75" hidden="1" customHeight="1">
      <c r="A2464" s="1">
        <v>2463</v>
      </c>
      <c r="B2464" s="1" t="s">
        <v>59</v>
      </c>
      <c r="C2464" s="27">
        <v>45474</v>
      </c>
      <c r="F2464" s="17"/>
    </row>
    <row r="2465" spans="1:6" ht="15.75" hidden="1" customHeight="1">
      <c r="A2465" s="1">
        <v>2464</v>
      </c>
      <c r="B2465" s="1" t="s">
        <v>62</v>
      </c>
      <c r="C2465" s="27">
        <v>45474</v>
      </c>
      <c r="F2465" s="17"/>
    </row>
    <row r="2466" spans="1:6" ht="15.75" hidden="1" customHeight="1">
      <c r="A2466" s="1">
        <v>2465</v>
      </c>
      <c r="B2466" s="1" t="s">
        <v>65</v>
      </c>
      <c r="C2466" s="27">
        <v>45474</v>
      </c>
      <c r="F2466" s="17"/>
    </row>
    <row r="2467" spans="1:6" ht="15.75" hidden="1" customHeight="1">
      <c r="A2467" s="1">
        <v>2466</v>
      </c>
      <c r="B2467" s="1" t="s">
        <v>67</v>
      </c>
      <c r="C2467" s="27">
        <v>45474</v>
      </c>
      <c r="F2467" s="17"/>
    </row>
    <row r="2468" spans="1:6" ht="15.75" hidden="1" customHeight="1">
      <c r="A2468" s="1">
        <v>2467</v>
      </c>
      <c r="B2468" s="1" t="s">
        <v>70</v>
      </c>
      <c r="C2468" s="27">
        <v>45474</v>
      </c>
      <c r="F2468" s="17"/>
    </row>
    <row r="2469" spans="1:6" ht="15.75" hidden="1" customHeight="1">
      <c r="A2469" s="1">
        <v>2468</v>
      </c>
      <c r="B2469" s="1" t="s">
        <v>73</v>
      </c>
      <c r="C2469" s="27">
        <v>45474</v>
      </c>
      <c r="F2469" s="17"/>
    </row>
    <row r="2470" spans="1:6" ht="15.75" hidden="1" customHeight="1">
      <c r="A2470" s="1">
        <v>2469</v>
      </c>
      <c r="B2470" s="1" t="s">
        <v>76</v>
      </c>
      <c r="C2470" s="27">
        <v>45474</v>
      </c>
      <c r="F2470" s="17"/>
    </row>
    <row r="2471" spans="1:6" ht="15.75" hidden="1" customHeight="1">
      <c r="A2471" s="1">
        <v>2470</v>
      </c>
      <c r="B2471" s="1" t="s">
        <v>79</v>
      </c>
      <c r="C2471" s="27">
        <v>45474</v>
      </c>
      <c r="D2471" s="1">
        <v>20</v>
      </c>
      <c r="E2471" s="19" t="s">
        <v>120</v>
      </c>
      <c r="F2471" s="21">
        <v>45115</v>
      </c>
    </row>
    <row r="2472" spans="1:6" ht="15.75" hidden="1" customHeight="1">
      <c r="A2472" s="1">
        <v>2471</v>
      </c>
      <c r="B2472" s="1" t="s">
        <v>82</v>
      </c>
      <c r="C2472" s="27">
        <v>45474</v>
      </c>
      <c r="F2472" s="17"/>
    </row>
    <row r="2473" spans="1:6" ht="15.75" hidden="1" customHeight="1">
      <c r="A2473" s="1">
        <v>2472</v>
      </c>
      <c r="B2473" s="1" t="s">
        <v>92</v>
      </c>
      <c r="C2473" s="27">
        <v>45474</v>
      </c>
      <c r="F2473" s="17"/>
    </row>
    <row r="2474" spans="1:6" ht="15.75" hidden="1" customHeight="1">
      <c r="A2474" s="1">
        <v>2473</v>
      </c>
      <c r="B2474" s="1" t="s">
        <v>90</v>
      </c>
      <c r="C2474" s="27">
        <v>45505</v>
      </c>
      <c r="F2474" s="17"/>
    </row>
    <row r="2475" spans="1:6" ht="15.75" hidden="1" customHeight="1">
      <c r="A2475" s="1">
        <v>2474</v>
      </c>
      <c r="B2475" s="1" t="s">
        <v>15</v>
      </c>
      <c r="C2475" s="27">
        <v>45505</v>
      </c>
      <c r="F2475" s="17"/>
    </row>
    <row r="2476" spans="1:6" ht="15.75" hidden="1" customHeight="1">
      <c r="A2476" s="1">
        <v>2475</v>
      </c>
      <c r="B2476" s="1" t="s">
        <v>22</v>
      </c>
      <c r="C2476" s="27">
        <v>45505</v>
      </c>
      <c r="F2476" s="17"/>
    </row>
    <row r="2477" spans="1:6" ht="15.75" hidden="1" customHeight="1">
      <c r="A2477" s="1">
        <v>2476</v>
      </c>
      <c r="B2477" s="1" t="s">
        <v>26</v>
      </c>
      <c r="C2477" s="27">
        <v>45505</v>
      </c>
      <c r="F2477" s="17"/>
    </row>
    <row r="2478" spans="1:6" ht="15.75" customHeight="1">
      <c r="A2478" s="1">
        <v>2477</v>
      </c>
      <c r="B2478" s="1" t="s">
        <v>31</v>
      </c>
      <c r="C2478" s="27">
        <v>45505</v>
      </c>
      <c r="F2478" s="17"/>
    </row>
    <row r="2479" spans="1:6" ht="15.75" hidden="1" customHeight="1">
      <c r="A2479" s="1">
        <v>2478</v>
      </c>
      <c r="B2479" s="1" t="s">
        <v>35</v>
      </c>
      <c r="C2479" s="27">
        <v>45505</v>
      </c>
      <c r="F2479" s="17"/>
    </row>
    <row r="2480" spans="1:6" ht="15.75" hidden="1" customHeight="1">
      <c r="A2480" s="1">
        <v>2479</v>
      </c>
      <c r="B2480" s="1" t="s">
        <v>39</v>
      </c>
      <c r="C2480" s="27">
        <v>45505</v>
      </c>
      <c r="F2480" s="17"/>
    </row>
    <row r="2481" spans="1:6" ht="15.75" hidden="1" customHeight="1">
      <c r="A2481" s="1">
        <v>2480</v>
      </c>
      <c r="B2481" s="1" t="s">
        <v>42</v>
      </c>
      <c r="C2481" s="27">
        <v>45505</v>
      </c>
      <c r="F2481" s="17"/>
    </row>
    <row r="2482" spans="1:6" ht="15.75" hidden="1" customHeight="1">
      <c r="A2482" s="1">
        <v>2481</v>
      </c>
      <c r="B2482" s="1" t="s">
        <v>45</v>
      </c>
      <c r="C2482" s="27">
        <v>45505</v>
      </c>
      <c r="F2482" s="17"/>
    </row>
    <row r="2483" spans="1:6" ht="15.75" hidden="1" customHeight="1">
      <c r="A2483" s="1">
        <v>2482</v>
      </c>
      <c r="B2483" s="1" t="s">
        <v>48</v>
      </c>
      <c r="C2483" s="27">
        <v>45505</v>
      </c>
      <c r="F2483" s="17"/>
    </row>
    <row r="2484" spans="1:6" ht="15.75" hidden="1" customHeight="1">
      <c r="A2484" s="1">
        <v>2483</v>
      </c>
      <c r="B2484" s="1" t="s">
        <v>51</v>
      </c>
      <c r="C2484" s="27">
        <v>45505</v>
      </c>
      <c r="F2484" s="17"/>
    </row>
    <row r="2485" spans="1:6" ht="15.75" hidden="1" customHeight="1">
      <c r="A2485" s="1">
        <v>2484</v>
      </c>
      <c r="B2485" s="1" t="s">
        <v>53</v>
      </c>
      <c r="C2485" s="27">
        <v>45505</v>
      </c>
      <c r="F2485" s="17"/>
    </row>
    <row r="2486" spans="1:6" ht="15.75" hidden="1" customHeight="1">
      <c r="A2486" s="1">
        <v>2485</v>
      </c>
      <c r="B2486" s="1" t="s">
        <v>55</v>
      </c>
      <c r="C2486" s="27">
        <v>45505</v>
      </c>
      <c r="F2486" s="17"/>
    </row>
    <row r="2487" spans="1:6" ht="15.75" hidden="1" customHeight="1">
      <c r="A2487" s="1">
        <v>2486</v>
      </c>
      <c r="B2487" s="1" t="s">
        <v>57</v>
      </c>
      <c r="C2487" s="27">
        <v>45505</v>
      </c>
      <c r="F2487" s="17"/>
    </row>
    <row r="2488" spans="1:6" ht="15.75" hidden="1" customHeight="1">
      <c r="A2488" s="1">
        <v>2487</v>
      </c>
      <c r="B2488" s="1" t="s">
        <v>59</v>
      </c>
      <c r="C2488" s="27">
        <v>45505</v>
      </c>
      <c r="F2488" s="17"/>
    </row>
    <row r="2489" spans="1:6" ht="15.75" hidden="1" customHeight="1">
      <c r="A2489" s="1">
        <v>2488</v>
      </c>
      <c r="B2489" s="1" t="s">
        <v>62</v>
      </c>
      <c r="C2489" s="27">
        <v>45505</v>
      </c>
      <c r="F2489" s="17"/>
    </row>
    <row r="2490" spans="1:6" ht="15.75" hidden="1" customHeight="1">
      <c r="A2490" s="1">
        <v>2489</v>
      </c>
      <c r="B2490" s="1" t="s">
        <v>65</v>
      </c>
      <c r="C2490" s="27">
        <v>45505</v>
      </c>
      <c r="F2490" s="17"/>
    </row>
    <row r="2491" spans="1:6" ht="15.75" hidden="1" customHeight="1">
      <c r="A2491" s="1">
        <v>2490</v>
      </c>
      <c r="B2491" s="1" t="s">
        <v>67</v>
      </c>
      <c r="C2491" s="27">
        <v>45505</v>
      </c>
      <c r="F2491" s="17"/>
    </row>
    <row r="2492" spans="1:6" ht="15.75" hidden="1" customHeight="1">
      <c r="A2492" s="1">
        <v>2491</v>
      </c>
      <c r="B2492" s="1" t="s">
        <v>70</v>
      </c>
      <c r="C2492" s="27">
        <v>45505</v>
      </c>
      <c r="F2492" s="17"/>
    </row>
    <row r="2493" spans="1:6" ht="15.75" hidden="1" customHeight="1">
      <c r="A2493" s="1">
        <v>2492</v>
      </c>
      <c r="B2493" s="1" t="s">
        <v>73</v>
      </c>
      <c r="C2493" s="27">
        <v>45505</v>
      </c>
      <c r="F2493" s="17"/>
    </row>
    <row r="2494" spans="1:6" ht="15.75" hidden="1" customHeight="1">
      <c r="A2494" s="1">
        <v>2493</v>
      </c>
      <c r="B2494" s="1" t="s">
        <v>76</v>
      </c>
      <c r="C2494" s="27">
        <v>45505</v>
      </c>
      <c r="F2494" s="17"/>
    </row>
    <row r="2495" spans="1:6" ht="15.75" hidden="1" customHeight="1">
      <c r="A2495" s="1">
        <v>2494</v>
      </c>
      <c r="B2495" s="1" t="s">
        <v>79</v>
      </c>
      <c r="C2495" s="27">
        <v>45505</v>
      </c>
      <c r="F2495" s="17"/>
    </row>
    <row r="2496" spans="1:6" ht="15.75" hidden="1" customHeight="1">
      <c r="A2496" s="1">
        <v>2495</v>
      </c>
      <c r="B2496" s="1" t="s">
        <v>82</v>
      </c>
      <c r="C2496" s="27">
        <v>45505</v>
      </c>
      <c r="F2496" s="17"/>
    </row>
    <row r="2497" spans="1:6" ht="15.75" hidden="1" customHeight="1">
      <c r="A2497" s="1">
        <v>2496</v>
      </c>
      <c r="B2497" s="1" t="s">
        <v>92</v>
      </c>
      <c r="C2497" s="27">
        <v>45505</v>
      </c>
      <c r="F2497" s="17"/>
    </row>
    <row r="2498" spans="1:6" ht="15.75" hidden="1" customHeight="1">
      <c r="A2498" s="1">
        <v>2497</v>
      </c>
      <c r="B2498" s="1" t="s">
        <v>90</v>
      </c>
      <c r="C2498" s="27">
        <v>45536</v>
      </c>
      <c r="F2498" s="17"/>
    </row>
    <row r="2499" spans="1:6" ht="15.75" hidden="1" customHeight="1">
      <c r="A2499" s="1">
        <v>2498</v>
      </c>
      <c r="B2499" s="1" t="s">
        <v>15</v>
      </c>
      <c r="C2499" s="27">
        <v>45536</v>
      </c>
      <c r="F2499" s="17"/>
    </row>
    <row r="2500" spans="1:6" ht="15.75" hidden="1" customHeight="1">
      <c r="A2500" s="1">
        <v>2499</v>
      </c>
      <c r="B2500" s="1" t="s">
        <v>22</v>
      </c>
      <c r="C2500" s="27">
        <v>45536</v>
      </c>
      <c r="F2500" s="17"/>
    </row>
    <row r="2501" spans="1:6" ht="15.75" hidden="1" customHeight="1">
      <c r="A2501" s="1">
        <v>2500</v>
      </c>
      <c r="B2501" s="1" t="s">
        <v>26</v>
      </c>
      <c r="C2501" s="27">
        <v>45536</v>
      </c>
      <c r="F2501" s="17"/>
    </row>
    <row r="2502" spans="1:6" ht="15.75" customHeight="1">
      <c r="A2502" s="1">
        <v>2501</v>
      </c>
      <c r="B2502" s="1" t="s">
        <v>31</v>
      </c>
      <c r="C2502" s="27">
        <v>45536</v>
      </c>
      <c r="F2502" s="17"/>
    </row>
    <row r="2503" spans="1:6" ht="15.75" hidden="1" customHeight="1">
      <c r="A2503" s="1">
        <v>2502</v>
      </c>
      <c r="B2503" s="1" t="s">
        <v>35</v>
      </c>
      <c r="C2503" s="27">
        <v>45536</v>
      </c>
      <c r="F2503" s="17"/>
    </row>
    <row r="2504" spans="1:6" ht="15.75" hidden="1" customHeight="1">
      <c r="A2504" s="1">
        <v>2503</v>
      </c>
      <c r="B2504" s="1" t="s">
        <v>39</v>
      </c>
      <c r="C2504" s="27">
        <v>45536</v>
      </c>
      <c r="F2504" s="17"/>
    </row>
    <row r="2505" spans="1:6" ht="15.75" hidden="1" customHeight="1">
      <c r="A2505" s="1">
        <v>2504</v>
      </c>
      <c r="B2505" s="1" t="s">
        <v>42</v>
      </c>
      <c r="C2505" s="27">
        <v>45536</v>
      </c>
      <c r="F2505" s="17"/>
    </row>
    <row r="2506" spans="1:6" ht="15.75" hidden="1" customHeight="1">
      <c r="A2506" s="1">
        <v>2505</v>
      </c>
      <c r="B2506" s="1" t="s">
        <v>45</v>
      </c>
      <c r="C2506" s="27">
        <v>45536</v>
      </c>
      <c r="F2506" s="17"/>
    </row>
    <row r="2507" spans="1:6" ht="15.75" hidden="1" customHeight="1">
      <c r="A2507" s="1">
        <v>2506</v>
      </c>
      <c r="B2507" s="1" t="s">
        <v>48</v>
      </c>
      <c r="C2507" s="27">
        <v>45536</v>
      </c>
      <c r="F2507" s="17"/>
    </row>
    <row r="2508" spans="1:6" ht="15.75" hidden="1" customHeight="1">
      <c r="A2508" s="1">
        <v>2507</v>
      </c>
      <c r="B2508" s="1" t="s">
        <v>51</v>
      </c>
      <c r="C2508" s="27">
        <v>45536</v>
      </c>
      <c r="F2508" s="17"/>
    </row>
    <row r="2509" spans="1:6" ht="15.75" hidden="1" customHeight="1">
      <c r="A2509" s="1">
        <v>2508</v>
      </c>
      <c r="B2509" s="1" t="s">
        <v>53</v>
      </c>
      <c r="C2509" s="27">
        <v>45536</v>
      </c>
      <c r="F2509" s="17"/>
    </row>
    <row r="2510" spans="1:6" ht="15.75" hidden="1" customHeight="1">
      <c r="A2510" s="1">
        <v>2509</v>
      </c>
      <c r="B2510" s="1" t="s">
        <v>55</v>
      </c>
      <c r="C2510" s="27">
        <v>45536</v>
      </c>
      <c r="F2510" s="17"/>
    </row>
    <row r="2511" spans="1:6" ht="15.75" hidden="1" customHeight="1">
      <c r="A2511" s="1">
        <v>2510</v>
      </c>
      <c r="B2511" s="1" t="s">
        <v>57</v>
      </c>
      <c r="C2511" s="27">
        <v>45536</v>
      </c>
      <c r="F2511" s="17"/>
    </row>
    <row r="2512" spans="1:6" ht="15.75" hidden="1" customHeight="1">
      <c r="A2512" s="1">
        <v>2511</v>
      </c>
      <c r="B2512" s="1" t="s">
        <v>59</v>
      </c>
      <c r="C2512" s="27">
        <v>45536</v>
      </c>
      <c r="F2512" s="17"/>
    </row>
    <row r="2513" spans="1:6" ht="15.75" hidden="1" customHeight="1">
      <c r="A2513" s="1">
        <v>2512</v>
      </c>
      <c r="B2513" s="1" t="s">
        <v>62</v>
      </c>
      <c r="C2513" s="27">
        <v>45536</v>
      </c>
      <c r="F2513" s="17"/>
    </row>
    <row r="2514" spans="1:6" ht="15.75" hidden="1" customHeight="1">
      <c r="A2514" s="1">
        <v>2513</v>
      </c>
      <c r="B2514" s="1" t="s">
        <v>65</v>
      </c>
      <c r="C2514" s="27">
        <v>45536</v>
      </c>
      <c r="F2514" s="17"/>
    </row>
    <row r="2515" spans="1:6" ht="15.75" hidden="1" customHeight="1">
      <c r="A2515" s="1">
        <v>2514</v>
      </c>
      <c r="B2515" s="1" t="s">
        <v>67</v>
      </c>
      <c r="C2515" s="27">
        <v>45536</v>
      </c>
      <c r="F2515" s="17"/>
    </row>
    <row r="2516" spans="1:6" ht="15.75" hidden="1" customHeight="1">
      <c r="A2516" s="1">
        <v>2515</v>
      </c>
      <c r="B2516" s="1" t="s">
        <v>70</v>
      </c>
      <c r="C2516" s="27">
        <v>45536</v>
      </c>
      <c r="F2516" s="17"/>
    </row>
    <row r="2517" spans="1:6" ht="15.75" hidden="1" customHeight="1">
      <c r="A2517" s="1">
        <v>2516</v>
      </c>
      <c r="B2517" s="1" t="s">
        <v>73</v>
      </c>
      <c r="C2517" s="27">
        <v>45536</v>
      </c>
      <c r="F2517" s="17"/>
    </row>
    <row r="2518" spans="1:6" ht="15.75" hidden="1" customHeight="1">
      <c r="A2518" s="1">
        <v>2517</v>
      </c>
      <c r="B2518" s="1" t="s">
        <v>76</v>
      </c>
      <c r="C2518" s="27">
        <v>45536</v>
      </c>
      <c r="F2518" s="17"/>
    </row>
    <row r="2519" spans="1:6" ht="15.75" hidden="1" customHeight="1">
      <c r="A2519" s="1">
        <v>2518</v>
      </c>
      <c r="B2519" s="1" t="s">
        <v>79</v>
      </c>
      <c r="C2519" s="27">
        <v>45536</v>
      </c>
      <c r="F2519" s="17"/>
    </row>
    <row r="2520" spans="1:6" ht="15.75" hidden="1" customHeight="1">
      <c r="A2520" s="1">
        <v>2519</v>
      </c>
      <c r="B2520" s="1" t="s">
        <v>82</v>
      </c>
      <c r="C2520" s="27">
        <v>45536</v>
      </c>
      <c r="F2520" s="17"/>
    </row>
    <row r="2521" spans="1:6" ht="15.75" hidden="1" customHeight="1">
      <c r="A2521" s="1">
        <v>2520</v>
      </c>
      <c r="B2521" s="1" t="s">
        <v>92</v>
      </c>
      <c r="C2521" s="27">
        <v>45536</v>
      </c>
      <c r="F2521" s="17"/>
    </row>
    <row r="2522" spans="1:6" ht="15.75" hidden="1" customHeight="1">
      <c r="A2522" s="1">
        <v>2521</v>
      </c>
      <c r="B2522" s="1" t="s">
        <v>90</v>
      </c>
      <c r="C2522" s="27">
        <v>45566</v>
      </c>
      <c r="F2522" s="17"/>
    </row>
    <row r="2523" spans="1:6" ht="15.75" hidden="1" customHeight="1">
      <c r="A2523" s="1">
        <v>2522</v>
      </c>
      <c r="B2523" s="1" t="s">
        <v>15</v>
      </c>
      <c r="C2523" s="27">
        <v>45566</v>
      </c>
      <c r="F2523" s="17"/>
    </row>
    <row r="2524" spans="1:6" ht="15.75" hidden="1" customHeight="1">
      <c r="A2524" s="1">
        <v>2523</v>
      </c>
      <c r="B2524" s="1" t="s">
        <v>22</v>
      </c>
      <c r="C2524" s="27">
        <v>45566</v>
      </c>
      <c r="F2524" s="17"/>
    </row>
    <row r="2525" spans="1:6" ht="15.75" hidden="1" customHeight="1">
      <c r="A2525" s="1">
        <v>2524</v>
      </c>
      <c r="B2525" s="1" t="s">
        <v>26</v>
      </c>
      <c r="C2525" s="27">
        <v>45566</v>
      </c>
      <c r="F2525" s="17"/>
    </row>
    <row r="2526" spans="1:6" ht="15.75" customHeight="1">
      <c r="A2526" s="1">
        <v>2525</v>
      </c>
      <c r="B2526" s="1" t="s">
        <v>31</v>
      </c>
      <c r="C2526" s="27">
        <v>45566</v>
      </c>
      <c r="F2526" s="17"/>
    </row>
    <row r="2527" spans="1:6" ht="15.75" hidden="1" customHeight="1">
      <c r="A2527" s="1">
        <v>2526</v>
      </c>
      <c r="B2527" s="1" t="s">
        <v>35</v>
      </c>
      <c r="C2527" s="27">
        <v>45566</v>
      </c>
      <c r="F2527" s="17"/>
    </row>
    <row r="2528" spans="1:6" ht="15.75" hidden="1" customHeight="1">
      <c r="A2528" s="1">
        <v>2527</v>
      </c>
      <c r="B2528" s="1" t="s">
        <v>39</v>
      </c>
      <c r="C2528" s="27">
        <v>45566</v>
      </c>
      <c r="F2528" s="17"/>
    </row>
    <row r="2529" spans="1:6" ht="15.75" hidden="1" customHeight="1">
      <c r="A2529" s="1">
        <v>2528</v>
      </c>
      <c r="B2529" s="1" t="s">
        <v>42</v>
      </c>
      <c r="C2529" s="27">
        <v>45566</v>
      </c>
      <c r="F2529" s="17"/>
    </row>
    <row r="2530" spans="1:6" ht="15.75" hidden="1" customHeight="1">
      <c r="A2530" s="1">
        <v>2529</v>
      </c>
      <c r="B2530" s="1" t="s">
        <v>45</v>
      </c>
      <c r="C2530" s="27">
        <v>45566</v>
      </c>
      <c r="F2530" s="17"/>
    </row>
    <row r="2531" spans="1:6" ht="15.75" hidden="1" customHeight="1">
      <c r="A2531" s="1">
        <v>2530</v>
      </c>
      <c r="B2531" s="1" t="s">
        <v>48</v>
      </c>
      <c r="C2531" s="27">
        <v>45566</v>
      </c>
      <c r="F2531" s="17"/>
    </row>
    <row r="2532" spans="1:6" ht="15.75" hidden="1" customHeight="1">
      <c r="A2532" s="1">
        <v>2531</v>
      </c>
      <c r="B2532" s="1" t="s">
        <v>51</v>
      </c>
      <c r="C2532" s="27">
        <v>45566</v>
      </c>
      <c r="F2532" s="17"/>
    </row>
    <row r="2533" spans="1:6" ht="15.75" hidden="1" customHeight="1">
      <c r="A2533" s="1">
        <v>2532</v>
      </c>
      <c r="B2533" s="1" t="s">
        <v>53</v>
      </c>
      <c r="C2533" s="27">
        <v>45566</v>
      </c>
      <c r="F2533" s="17"/>
    </row>
    <row r="2534" spans="1:6" ht="15.75" hidden="1" customHeight="1">
      <c r="A2534" s="1">
        <v>2533</v>
      </c>
      <c r="B2534" s="1" t="s">
        <v>55</v>
      </c>
      <c r="C2534" s="27">
        <v>45566</v>
      </c>
      <c r="F2534" s="17"/>
    </row>
    <row r="2535" spans="1:6" ht="15.75" hidden="1" customHeight="1">
      <c r="A2535" s="1">
        <v>2534</v>
      </c>
      <c r="B2535" s="1" t="s">
        <v>57</v>
      </c>
      <c r="C2535" s="27">
        <v>45566</v>
      </c>
      <c r="F2535" s="17"/>
    </row>
    <row r="2536" spans="1:6" ht="15.75" hidden="1" customHeight="1">
      <c r="A2536" s="1">
        <v>2535</v>
      </c>
      <c r="B2536" s="1" t="s">
        <v>59</v>
      </c>
      <c r="C2536" s="27">
        <v>45566</v>
      </c>
      <c r="F2536" s="17"/>
    </row>
    <row r="2537" spans="1:6" ht="15.75" hidden="1" customHeight="1">
      <c r="A2537" s="1">
        <v>2536</v>
      </c>
      <c r="B2537" s="1" t="s">
        <v>62</v>
      </c>
      <c r="C2537" s="27">
        <v>45566</v>
      </c>
      <c r="F2537" s="17"/>
    </row>
    <row r="2538" spans="1:6" ht="15.75" hidden="1" customHeight="1">
      <c r="A2538" s="1">
        <v>2537</v>
      </c>
      <c r="B2538" s="1" t="s">
        <v>65</v>
      </c>
      <c r="C2538" s="27">
        <v>45566</v>
      </c>
      <c r="F2538" s="17"/>
    </row>
    <row r="2539" spans="1:6" ht="15.75" hidden="1" customHeight="1">
      <c r="A2539" s="1">
        <v>2538</v>
      </c>
      <c r="B2539" s="1" t="s">
        <v>67</v>
      </c>
      <c r="C2539" s="27">
        <v>45566</v>
      </c>
      <c r="F2539" s="17"/>
    </row>
    <row r="2540" spans="1:6" ht="15.75" hidden="1" customHeight="1">
      <c r="A2540" s="1">
        <v>2539</v>
      </c>
      <c r="B2540" s="1" t="s">
        <v>70</v>
      </c>
      <c r="C2540" s="27">
        <v>45566</v>
      </c>
      <c r="F2540" s="17"/>
    </row>
    <row r="2541" spans="1:6" ht="15.75" hidden="1" customHeight="1">
      <c r="A2541" s="1">
        <v>2540</v>
      </c>
      <c r="B2541" s="1" t="s">
        <v>73</v>
      </c>
      <c r="C2541" s="27">
        <v>45566</v>
      </c>
      <c r="F2541" s="17"/>
    </row>
    <row r="2542" spans="1:6" ht="15.75" hidden="1" customHeight="1">
      <c r="A2542" s="1">
        <v>2541</v>
      </c>
      <c r="B2542" s="1" t="s">
        <v>76</v>
      </c>
      <c r="C2542" s="27">
        <v>45566</v>
      </c>
      <c r="F2542" s="17"/>
    </row>
    <row r="2543" spans="1:6" ht="15.75" hidden="1" customHeight="1">
      <c r="A2543" s="1">
        <v>2542</v>
      </c>
      <c r="B2543" s="1" t="s">
        <v>79</v>
      </c>
      <c r="C2543" s="27">
        <v>45566</v>
      </c>
      <c r="F2543" s="17"/>
    </row>
    <row r="2544" spans="1:6" ht="15.75" hidden="1" customHeight="1">
      <c r="A2544" s="1">
        <v>2543</v>
      </c>
      <c r="B2544" s="1" t="s">
        <v>82</v>
      </c>
      <c r="C2544" s="27">
        <v>45566</v>
      </c>
      <c r="F2544" s="17"/>
    </row>
    <row r="2545" spans="1:6" ht="15.75" hidden="1" customHeight="1">
      <c r="A2545" s="1">
        <v>2544</v>
      </c>
      <c r="B2545" s="1" t="s">
        <v>92</v>
      </c>
      <c r="C2545" s="27">
        <v>45566</v>
      </c>
      <c r="F2545" s="17"/>
    </row>
    <row r="2546" spans="1:6" ht="15.75" hidden="1" customHeight="1">
      <c r="A2546" s="1">
        <v>2545</v>
      </c>
      <c r="B2546" s="1" t="s">
        <v>90</v>
      </c>
      <c r="C2546" s="27">
        <v>45597</v>
      </c>
      <c r="F2546" s="17"/>
    </row>
    <row r="2547" spans="1:6" ht="15.75" hidden="1" customHeight="1">
      <c r="A2547" s="1">
        <v>2546</v>
      </c>
      <c r="B2547" s="1" t="s">
        <v>15</v>
      </c>
      <c r="C2547" s="27">
        <v>45597</v>
      </c>
      <c r="F2547" s="17"/>
    </row>
    <row r="2548" spans="1:6" ht="15.75" hidden="1" customHeight="1">
      <c r="A2548" s="1">
        <v>2547</v>
      </c>
      <c r="B2548" s="1" t="s">
        <v>22</v>
      </c>
      <c r="C2548" s="27">
        <v>45597</v>
      </c>
      <c r="F2548" s="17"/>
    </row>
    <row r="2549" spans="1:6" ht="15.75" hidden="1" customHeight="1">
      <c r="A2549" s="1">
        <v>2548</v>
      </c>
      <c r="B2549" s="1" t="s">
        <v>26</v>
      </c>
      <c r="C2549" s="27">
        <v>45597</v>
      </c>
      <c r="F2549" s="17"/>
    </row>
    <row r="2550" spans="1:6" ht="15.75" customHeight="1">
      <c r="A2550" s="1">
        <v>2549</v>
      </c>
      <c r="B2550" s="1" t="s">
        <v>31</v>
      </c>
      <c r="C2550" s="27">
        <v>45597</v>
      </c>
      <c r="F2550" s="17"/>
    </row>
    <row r="2551" spans="1:6" ht="15.75" hidden="1" customHeight="1">
      <c r="A2551" s="1">
        <v>2550</v>
      </c>
      <c r="B2551" s="1" t="s">
        <v>35</v>
      </c>
      <c r="C2551" s="27">
        <v>45597</v>
      </c>
      <c r="F2551" s="17"/>
    </row>
    <row r="2552" spans="1:6" ht="15.75" hidden="1" customHeight="1">
      <c r="A2552" s="1">
        <v>2551</v>
      </c>
      <c r="B2552" s="1" t="s">
        <v>39</v>
      </c>
      <c r="C2552" s="27">
        <v>45597</v>
      </c>
      <c r="F2552" s="17"/>
    </row>
    <row r="2553" spans="1:6" ht="15.75" hidden="1" customHeight="1">
      <c r="A2553" s="1">
        <v>2552</v>
      </c>
      <c r="B2553" s="1" t="s">
        <v>42</v>
      </c>
      <c r="C2553" s="27">
        <v>45597</v>
      </c>
      <c r="F2553" s="17"/>
    </row>
    <row r="2554" spans="1:6" ht="15.75" hidden="1" customHeight="1">
      <c r="A2554" s="1">
        <v>2553</v>
      </c>
      <c r="B2554" s="1" t="s">
        <v>45</v>
      </c>
      <c r="C2554" s="27">
        <v>45597</v>
      </c>
      <c r="F2554" s="17"/>
    </row>
    <row r="2555" spans="1:6" ht="15.75" hidden="1" customHeight="1">
      <c r="A2555" s="1">
        <v>2554</v>
      </c>
      <c r="B2555" s="1" t="s">
        <v>48</v>
      </c>
      <c r="C2555" s="27">
        <v>45597</v>
      </c>
      <c r="F2555" s="17"/>
    </row>
    <row r="2556" spans="1:6" ht="15.75" hidden="1" customHeight="1">
      <c r="A2556" s="1">
        <v>2555</v>
      </c>
      <c r="B2556" s="1" t="s">
        <v>51</v>
      </c>
      <c r="C2556" s="27">
        <v>45597</v>
      </c>
      <c r="F2556" s="17"/>
    </row>
    <row r="2557" spans="1:6" ht="15.75" hidden="1" customHeight="1">
      <c r="A2557" s="1">
        <v>2556</v>
      </c>
      <c r="B2557" s="1" t="s">
        <v>53</v>
      </c>
      <c r="C2557" s="27">
        <v>45597</v>
      </c>
      <c r="F2557" s="17"/>
    </row>
    <row r="2558" spans="1:6" ht="15.75" hidden="1" customHeight="1">
      <c r="A2558" s="1">
        <v>2557</v>
      </c>
      <c r="B2558" s="1" t="s">
        <v>55</v>
      </c>
      <c r="C2558" s="27">
        <v>45597</v>
      </c>
      <c r="F2558" s="17"/>
    </row>
    <row r="2559" spans="1:6" ht="15.75" hidden="1" customHeight="1">
      <c r="A2559" s="1">
        <v>2558</v>
      </c>
      <c r="B2559" s="1" t="s">
        <v>57</v>
      </c>
      <c r="C2559" s="27">
        <v>45597</v>
      </c>
      <c r="F2559" s="17"/>
    </row>
    <row r="2560" spans="1:6" ht="15.75" hidden="1" customHeight="1">
      <c r="A2560" s="1">
        <v>2559</v>
      </c>
      <c r="B2560" s="1" t="s">
        <v>59</v>
      </c>
      <c r="C2560" s="27">
        <v>45597</v>
      </c>
      <c r="F2560" s="17"/>
    </row>
    <row r="2561" spans="1:6" ht="15.75" hidden="1" customHeight="1">
      <c r="A2561" s="1">
        <v>2560</v>
      </c>
      <c r="B2561" s="1" t="s">
        <v>62</v>
      </c>
      <c r="C2561" s="27">
        <v>45597</v>
      </c>
      <c r="F2561" s="17"/>
    </row>
    <row r="2562" spans="1:6" ht="15.75" hidden="1" customHeight="1">
      <c r="A2562" s="1">
        <v>2561</v>
      </c>
      <c r="B2562" s="1" t="s">
        <v>65</v>
      </c>
      <c r="C2562" s="27">
        <v>45597</v>
      </c>
      <c r="F2562" s="17"/>
    </row>
    <row r="2563" spans="1:6" ht="15.75" hidden="1" customHeight="1">
      <c r="A2563" s="1">
        <v>2562</v>
      </c>
      <c r="B2563" s="1" t="s">
        <v>67</v>
      </c>
      <c r="C2563" s="27">
        <v>45597</v>
      </c>
      <c r="F2563" s="17"/>
    </row>
    <row r="2564" spans="1:6" ht="15.75" hidden="1" customHeight="1">
      <c r="A2564" s="1">
        <v>2563</v>
      </c>
      <c r="B2564" s="1" t="s">
        <v>70</v>
      </c>
      <c r="C2564" s="27">
        <v>45597</v>
      </c>
      <c r="F2564" s="17"/>
    </row>
    <row r="2565" spans="1:6" ht="15.75" hidden="1" customHeight="1">
      <c r="A2565" s="1">
        <v>2564</v>
      </c>
      <c r="B2565" s="1" t="s">
        <v>73</v>
      </c>
      <c r="C2565" s="27">
        <v>45597</v>
      </c>
      <c r="F2565" s="17"/>
    </row>
    <row r="2566" spans="1:6" ht="15.75" hidden="1" customHeight="1">
      <c r="A2566" s="1">
        <v>2565</v>
      </c>
      <c r="B2566" s="1" t="s">
        <v>76</v>
      </c>
      <c r="C2566" s="27">
        <v>45597</v>
      </c>
      <c r="F2566" s="17"/>
    </row>
    <row r="2567" spans="1:6" ht="15.75" hidden="1" customHeight="1">
      <c r="A2567" s="1">
        <v>2566</v>
      </c>
      <c r="B2567" s="1" t="s">
        <v>79</v>
      </c>
      <c r="C2567" s="27">
        <v>45597</v>
      </c>
      <c r="F2567" s="17"/>
    </row>
    <row r="2568" spans="1:6" ht="15.75" hidden="1" customHeight="1">
      <c r="A2568" s="1">
        <v>2567</v>
      </c>
      <c r="B2568" s="1" t="s">
        <v>82</v>
      </c>
      <c r="C2568" s="27">
        <v>45597</v>
      </c>
      <c r="F2568" s="17"/>
    </row>
    <row r="2569" spans="1:6" ht="15.75" hidden="1" customHeight="1">
      <c r="A2569" s="1">
        <v>2568</v>
      </c>
      <c r="B2569" s="1" t="s">
        <v>92</v>
      </c>
      <c r="C2569" s="27">
        <v>45597</v>
      </c>
      <c r="F2569" s="17"/>
    </row>
    <row r="2570" spans="1:6" ht="15.75" hidden="1" customHeight="1">
      <c r="A2570" s="1">
        <v>2569</v>
      </c>
      <c r="B2570" s="1" t="s">
        <v>90</v>
      </c>
      <c r="C2570" s="27">
        <v>45627</v>
      </c>
      <c r="F2570" s="17"/>
    </row>
    <row r="2571" spans="1:6" ht="15.75" hidden="1" customHeight="1">
      <c r="A2571" s="1">
        <v>2570</v>
      </c>
      <c r="B2571" s="1" t="s">
        <v>15</v>
      </c>
      <c r="C2571" s="27">
        <v>45627</v>
      </c>
      <c r="F2571" s="17"/>
    </row>
    <row r="2572" spans="1:6" ht="15.75" hidden="1" customHeight="1">
      <c r="A2572" s="1">
        <v>2571</v>
      </c>
      <c r="B2572" s="1" t="s">
        <v>22</v>
      </c>
      <c r="C2572" s="27">
        <v>45627</v>
      </c>
      <c r="F2572" s="17"/>
    </row>
    <row r="2573" spans="1:6" ht="15.75" hidden="1" customHeight="1">
      <c r="A2573" s="1">
        <v>2572</v>
      </c>
      <c r="B2573" s="1" t="s">
        <v>26</v>
      </c>
      <c r="C2573" s="27">
        <v>45627</v>
      </c>
      <c r="F2573" s="17"/>
    </row>
    <row r="2574" spans="1:6" ht="15.75" customHeight="1">
      <c r="A2574" s="1">
        <v>2573</v>
      </c>
      <c r="B2574" s="1" t="s">
        <v>31</v>
      </c>
      <c r="C2574" s="27">
        <v>45627</v>
      </c>
      <c r="F2574" s="17"/>
    </row>
    <row r="2575" spans="1:6" ht="15.75" hidden="1" customHeight="1">
      <c r="A2575" s="1">
        <v>2574</v>
      </c>
      <c r="B2575" s="1" t="s">
        <v>35</v>
      </c>
      <c r="C2575" s="27">
        <v>45627</v>
      </c>
      <c r="F2575" s="17"/>
    </row>
    <row r="2576" spans="1:6" ht="15.75" hidden="1" customHeight="1">
      <c r="A2576" s="1">
        <v>2575</v>
      </c>
      <c r="B2576" s="1" t="s">
        <v>39</v>
      </c>
      <c r="C2576" s="27">
        <v>45627</v>
      </c>
      <c r="F2576" s="17"/>
    </row>
    <row r="2577" spans="1:6" ht="15.75" hidden="1" customHeight="1">
      <c r="A2577" s="1">
        <v>2576</v>
      </c>
      <c r="B2577" s="1" t="s">
        <v>42</v>
      </c>
      <c r="C2577" s="27">
        <v>45627</v>
      </c>
      <c r="F2577" s="17"/>
    </row>
    <row r="2578" spans="1:6" ht="15.75" hidden="1" customHeight="1">
      <c r="A2578" s="1">
        <v>2577</v>
      </c>
      <c r="B2578" s="1" t="s">
        <v>45</v>
      </c>
      <c r="C2578" s="27">
        <v>45627</v>
      </c>
      <c r="F2578" s="17"/>
    </row>
    <row r="2579" spans="1:6" ht="15.75" hidden="1" customHeight="1">
      <c r="A2579" s="1">
        <v>2578</v>
      </c>
      <c r="B2579" s="1" t="s">
        <v>48</v>
      </c>
      <c r="C2579" s="27">
        <v>45627</v>
      </c>
      <c r="F2579" s="17"/>
    </row>
    <row r="2580" spans="1:6" ht="15.75" hidden="1" customHeight="1">
      <c r="A2580" s="1">
        <v>2579</v>
      </c>
      <c r="B2580" s="1" t="s">
        <v>51</v>
      </c>
      <c r="C2580" s="27">
        <v>45627</v>
      </c>
      <c r="F2580" s="17"/>
    </row>
    <row r="2581" spans="1:6" ht="15.75" hidden="1" customHeight="1">
      <c r="A2581" s="1">
        <v>2580</v>
      </c>
      <c r="B2581" s="1" t="s">
        <v>53</v>
      </c>
      <c r="C2581" s="27">
        <v>45627</v>
      </c>
      <c r="F2581" s="17"/>
    </row>
    <row r="2582" spans="1:6" ht="15.75" hidden="1" customHeight="1">
      <c r="A2582" s="1">
        <v>2581</v>
      </c>
      <c r="B2582" s="1" t="s">
        <v>55</v>
      </c>
      <c r="C2582" s="27">
        <v>45627</v>
      </c>
      <c r="F2582" s="17"/>
    </row>
    <row r="2583" spans="1:6" ht="15.75" hidden="1" customHeight="1">
      <c r="A2583" s="1">
        <v>2582</v>
      </c>
      <c r="B2583" s="1" t="s">
        <v>57</v>
      </c>
      <c r="C2583" s="27">
        <v>45627</v>
      </c>
      <c r="F2583" s="17"/>
    </row>
    <row r="2584" spans="1:6" ht="15.75" hidden="1" customHeight="1">
      <c r="A2584" s="1">
        <v>2583</v>
      </c>
      <c r="B2584" s="1" t="s">
        <v>59</v>
      </c>
      <c r="C2584" s="27">
        <v>45627</v>
      </c>
      <c r="F2584" s="17"/>
    </row>
    <row r="2585" spans="1:6" ht="15.75" hidden="1" customHeight="1">
      <c r="A2585" s="1">
        <v>2584</v>
      </c>
      <c r="B2585" s="1" t="s">
        <v>62</v>
      </c>
      <c r="C2585" s="27">
        <v>45627</v>
      </c>
      <c r="F2585" s="17"/>
    </row>
    <row r="2586" spans="1:6" ht="15.75" hidden="1" customHeight="1">
      <c r="A2586" s="1">
        <v>2585</v>
      </c>
      <c r="B2586" s="1" t="s">
        <v>65</v>
      </c>
      <c r="C2586" s="27">
        <v>45627</v>
      </c>
      <c r="F2586" s="17"/>
    </row>
    <row r="2587" spans="1:6" ht="15.75" hidden="1" customHeight="1">
      <c r="A2587" s="1">
        <v>2586</v>
      </c>
      <c r="B2587" s="1" t="s">
        <v>67</v>
      </c>
      <c r="C2587" s="27">
        <v>45627</v>
      </c>
      <c r="F2587" s="17"/>
    </row>
    <row r="2588" spans="1:6" ht="15.75" hidden="1" customHeight="1">
      <c r="A2588" s="1">
        <v>2587</v>
      </c>
      <c r="B2588" s="1" t="s">
        <v>70</v>
      </c>
      <c r="C2588" s="27">
        <v>45627</v>
      </c>
      <c r="F2588" s="17"/>
    </row>
    <row r="2589" spans="1:6" ht="15.75" hidden="1" customHeight="1">
      <c r="A2589" s="1">
        <v>2588</v>
      </c>
      <c r="B2589" s="1" t="s">
        <v>73</v>
      </c>
      <c r="C2589" s="27">
        <v>45627</v>
      </c>
      <c r="F2589" s="17"/>
    </row>
    <row r="2590" spans="1:6" ht="15.75" hidden="1" customHeight="1">
      <c r="A2590" s="1">
        <v>2589</v>
      </c>
      <c r="B2590" s="1" t="s">
        <v>76</v>
      </c>
      <c r="C2590" s="27">
        <v>45627</v>
      </c>
      <c r="F2590" s="17"/>
    </row>
    <row r="2591" spans="1:6" ht="15.75" hidden="1" customHeight="1">
      <c r="A2591" s="1">
        <v>2590</v>
      </c>
      <c r="B2591" s="1" t="s">
        <v>79</v>
      </c>
      <c r="C2591" s="27">
        <v>45627</v>
      </c>
      <c r="F2591" s="17"/>
    </row>
    <row r="2592" spans="1:6" ht="15.75" hidden="1" customHeight="1">
      <c r="A2592" s="1">
        <v>2591</v>
      </c>
      <c r="B2592" s="1" t="s">
        <v>82</v>
      </c>
      <c r="C2592" s="27">
        <v>45627</v>
      </c>
      <c r="F2592" s="17"/>
    </row>
    <row r="2593" spans="1:8" ht="15.75" hidden="1" customHeight="1">
      <c r="A2593" s="1">
        <v>2592</v>
      </c>
      <c r="B2593" s="1" t="s">
        <v>92</v>
      </c>
      <c r="C2593" s="27">
        <v>45627</v>
      </c>
      <c r="F2593" s="17"/>
    </row>
    <row r="2594" spans="1:8" ht="15.75" hidden="1" customHeight="1">
      <c r="A2594" s="1">
        <v>2593</v>
      </c>
      <c r="B2594" s="1" t="s">
        <v>90</v>
      </c>
      <c r="C2594" s="27">
        <v>45658</v>
      </c>
      <c r="F2594" s="17"/>
      <c r="H2594" s="18"/>
    </row>
    <row r="2595" spans="1:8" ht="15.75" hidden="1" customHeight="1">
      <c r="A2595" s="1">
        <v>2594</v>
      </c>
      <c r="B2595" s="1" t="s">
        <v>15</v>
      </c>
      <c r="C2595" s="27">
        <v>45658</v>
      </c>
      <c r="F2595" s="17"/>
      <c r="H2595" s="18"/>
    </row>
    <row r="2596" spans="1:8" ht="15.75" hidden="1" customHeight="1">
      <c r="A2596" s="1">
        <v>2595</v>
      </c>
      <c r="B2596" s="1" t="s">
        <v>22</v>
      </c>
      <c r="C2596" s="27">
        <v>45658</v>
      </c>
      <c r="F2596" s="17"/>
      <c r="H2596" s="18"/>
    </row>
    <row r="2597" spans="1:8" ht="15.75" hidden="1" customHeight="1">
      <c r="A2597" s="1">
        <v>2596</v>
      </c>
      <c r="B2597" s="1" t="s">
        <v>26</v>
      </c>
      <c r="C2597" s="27">
        <v>45658</v>
      </c>
      <c r="F2597" s="17"/>
      <c r="H2597" s="18"/>
    </row>
    <row r="2598" spans="1:8" ht="15.75" customHeight="1">
      <c r="A2598" s="1">
        <v>2597</v>
      </c>
      <c r="B2598" s="1" t="s">
        <v>31</v>
      </c>
      <c r="C2598" s="27">
        <v>45658</v>
      </c>
      <c r="F2598" s="17"/>
      <c r="H2598" s="18"/>
    </row>
    <row r="2599" spans="1:8" ht="15.75" hidden="1" customHeight="1">
      <c r="A2599" s="1">
        <v>2598</v>
      </c>
      <c r="B2599" s="1" t="s">
        <v>35</v>
      </c>
      <c r="C2599" s="27">
        <v>45658</v>
      </c>
      <c r="F2599" s="17"/>
      <c r="H2599" s="18"/>
    </row>
    <row r="2600" spans="1:8" ht="15.75" hidden="1" customHeight="1">
      <c r="A2600" s="1">
        <v>2599</v>
      </c>
      <c r="B2600" s="1" t="s">
        <v>39</v>
      </c>
      <c r="C2600" s="27">
        <v>45658</v>
      </c>
      <c r="F2600" s="17"/>
      <c r="H2600" s="18"/>
    </row>
    <row r="2601" spans="1:8" ht="15.75" hidden="1" customHeight="1">
      <c r="A2601" s="1">
        <v>2600</v>
      </c>
      <c r="B2601" s="1" t="s">
        <v>42</v>
      </c>
      <c r="C2601" s="27">
        <v>45658</v>
      </c>
      <c r="F2601" s="17"/>
      <c r="H2601" s="18"/>
    </row>
    <row r="2602" spans="1:8" ht="15.75" hidden="1" customHeight="1">
      <c r="A2602" s="1">
        <v>2601</v>
      </c>
      <c r="B2602" s="1" t="s">
        <v>45</v>
      </c>
      <c r="C2602" s="27">
        <v>45658</v>
      </c>
      <c r="F2602" s="17"/>
      <c r="H2602" s="18"/>
    </row>
    <row r="2603" spans="1:8" ht="15.75" hidden="1" customHeight="1">
      <c r="A2603" s="1">
        <v>2602</v>
      </c>
      <c r="B2603" s="1" t="s">
        <v>48</v>
      </c>
      <c r="C2603" s="27">
        <v>45658</v>
      </c>
      <c r="F2603" s="17"/>
      <c r="H2603" s="18"/>
    </row>
    <row r="2604" spans="1:8" ht="15.75" hidden="1" customHeight="1">
      <c r="A2604" s="1">
        <v>2603</v>
      </c>
      <c r="B2604" s="1" t="s">
        <v>51</v>
      </c>
      <c r="C2604" s="27">
        <v>45658</v>
      </c>
      <c r="F2604" s="17"/>
      <c r="H2604" s="18"/>
    </row>
    <row r="2605" spans="1:8" ht="15.75" hidden="1" customHeight="1">
      <c r="A2605" s="1">
        <v>2604</v>
      </c>
      <c r="B2605" s="1" t="s">
        <v>53</v>
      </c>
      <c r="C2605" s="27">
        <v>45658</v>
      </c>
      <c r="F2605" s="17"/>
      <c r="H2605" s="18"/>
    </row>
    <row r="2606" spans="1:8" ht="15.75" hidden="1" customHeight="1">
      <c r="A2606" s="1">
        <v>2605</v>
      </c>
      <c r="B2606" s="1" t="s">
        <v>55</v>
      </c>
      <c r="C2606" s="27">
        <v>45658</v>
      </c>
      <c r="F2606" s="17"/>
      <c r="H2606" s="18"/>
    </row>
    <row r="2607" spans="1:8" ht="15.75" hidden="1" customHeight="1">
      <c r="A2607" s="1">
        <v>2606</v>
      </c>
      <c r="B2607" s="1" t="s">
        <v>57</v>
      </c>
      <c r="C2607" s="27">
        <v>45658</v>
      </c>
      <c r="F2607" s="17"/>
      <c r="H2607" s="18"/>
    </row>
    <row r="2608" spans="1:8" ht="15.75" hidden="1" customHeight="1">
      <c r="A2608" s="1">
        <v>2607</v>
      </c>
      <c r="B2608" s="1" t="s">
        <v>59</v>
      </c>
      <c r="C2608" s="27">
        <v>45658</v>
      </c>
      <c r="F2608" s="17"/>
      <c r="H2608" s="18"/>
    </row>
    <row r="2609" spans="1:8" ht="15.75" hidden="1" customHeight="1">
      <c r="A2609" s="1">
        <v>2608</v>
      </c>
      <c r="B2609" s="1" t="s">
        <v>62</v>
      </c>
      <c r="C2609" s="27">
        <v>45658</v>
      </c>
      <c r="F2609" s="17"/>
      <c r="H2609" s="18"/>
    </row>
    <row r="2610" spans="1:8" ht="15.75" hidden="1" customHeight="1">
      <c r="A2610" s="1">
        <v>2609</v>
      </c>
      <c r="B2610" s="1" t="s">
        <v>65</v>
      </c>
      <c r="C2610" s="27">
        <v>45658</v>
      </c>
      <c r="F2610" s="17"/>
      <c r="H2610" s="18"/>
    </row>
    <row r="2611" spans="1:8" ht="15.75" hidden="1" customHeight="1">
      <c r="A2611" s="1">
        <v>2610</v>
      </c>
      <c r="B2611" s="1" t="s">
        <v>67</v>
      </c>
      <c r="C2611" s="27">
        <v>45658</v>
      </c>
      <c r="F2611" s="17"/>
      <c r="H2611" s="18"/>
    </row>
    <row r="2612" spans="1:8" ht="15.75" hidden="1" customHeight="1">
      <c r="A2612" s="1">
        <v>2611</v>
      </c>
      <c r="B2612" s="1" t="s">
        <v>70</v>
      </c>
      <c r="C2612" s="27">
        <v>45658</v>
      </c>
      <c r="F2612" s="17"/>
      <c r="H2612" s="18"/>
    </row>
    <row r="2613" spans="1:8" ht="15.75" hidden="1" customHeight="1">
      <c r="A2613" s="1">
        <v>2612</v>
      </c>
      <c r="B2613" s="1" t="s">
        <v>73</v>
      </c>
      <c r="C2613" s="27">
        <v>45658</v>
      </c>
      <c r="F2613" s="17"/>
      <c r="H2613" s="18"/>
    </row>
    <row r="2614" spans="1:8" ht="15.75" hidden="1" customHeight="1">
      <c r="A2614" s="1">
        <v>2613</v>
      </c>
      <c r="B2614" s="1" t="s">
        <v>76</v>
      </c>
      <c r="C2614" s="27">
        <v>45658</v>
      </c>
      <c r="F2614" s="17"/>
      <c r="H2614" s="18"/>
    </row>
    <row r="2615" spans="1:8" ht="15.75" hidden="1" customHeight="1">
      <c r="A2615" s="1">
        <v>2614</v>
      </c>
      <c r="B2615" s="1" t="s">
        <v>79</v>
      </c>
      <c r="C2615" s="27">
        <v>45658</v>
      </c>
      <c r="F2615" s="17"/>
      <c r="H2615" s="18"/>
    </row>
    <row r="2616" spans="1:8" ht="15.75" hidden="1" customHeight="1">
      <c r="A2616" s="1">
        <v>2615</v>
      </c>
      <c r="B2616" s="1" t="s">
        <v>82</v>
      </c>
      <c r="C2616" s="27">
        <v>45658</v>
      </c>
      <c r="F2616" s="17"/>
      <c r="H2616" s="18"/>
    </row>
    <row r="2617" spans="1:8" ht="15.75" hidden="1" customHeight="1">
      <c r="A2617" s="1">
        <v>2616</v>
      </c>
      <c r="B2617" s="1" t="s">
        <v>92</v>
      </c>
      <c r="C2617" s="27">
        <v>45658</v>
      </c>
      <c r="F2617" s="17"/>
      <c r="H2617" s="18"/>
    </row>
    <row r="2618" spans="1:8" ht="15.75" hidden="1" customHeight="1">
      <c r="A2618" s="1">
        <v>2617</v>
      </c>
      <c r="B2618" s="1" t="s">
        <v>90</v>
      </c>
      <c r="C2618" s="27">
        <v>45689</v>
      </c>
      <c r="F2618" s="17"/>
      <c r="H2618" s="18"/>
    </row>
    <row r="2619" spans="1:8" ht="15.75" hidden="1" customHeight="1">
      <c r="A2619" s="1">
        <v>2618</v>
      </c>
      <c r="B2619" s="1" t="s">
        <v>15</v>
      </c>
      <c r="C2619" s="27">
        <v>45689</v>
      </c>
      <c r="F2619" s="17"/>
      <c r="H2619" s="18"/>
    </row>
    <row r="2620" spans="1:8" ht="15.75" hidden="1" customHeight="1">
      <c r="A2620" s="1">
        <v>2619</v>
      </c>
      <c r="B2620" s="1" t="s">
        <v>22</v>
      </c>
      <c r="C2620" s="27">
        <v>45689</v>
      </c>
      <c r="F2620" s="17"/>
      <c r="H2620" s="18"/>
    </row>
    <row r="2621" spans="1:8" ht="15.75" hidden="1" customHeight="1">
      <c r="A2621" s="1">
        <v>2620</v>
      </c>
      <c r="B2621" s="1" t="s">
        <v>26</v>
      </c>
      <c r="C2621" s="27">
        <v>45689</v>
      </c>
      <c r="F2621" s="17"/>
      <c r="H2621" s="18"/>
    </row>
    <row r="2622" spans="1:8" ht="15.75" customHeight="1">
      <c r="A2622" s="1">
        <v>2621</v>
      </c>
      <c r="B2622" s="1" t="s">
        <v>31</v>
      </c>
      <c r="C2622" s="27">
        <v>45689</v>
      </c>
      <c r="F2622" s="17"/>
      <c r="H2622" s="18"/>
    </row>
    <row r="2623" spans="1:8" ht="15.75" hidden="1" customHeight="1">
      <c r="A2623" s="1">
        <v>2622</v>
      </c>
      <c r="B2623" s="1" t="s">
        <v>35</v>
      </c>
      <c r="C2623" s="27">
        <v>45689</v>
      </c>
      <c r="F2623" s="17"/>
      <c r="H2623" s="18"/>
    </row>
    <row r="2624" spans="1:8" ht="15.75" hidden="1" customHeight="1">
      <c r="A2624" s="1">
        <v>2623</v>
      </c>
      <c r="B2624" s="1" t="s">
        <v>39</v>
      </c>
      <c r="C2624" s="27">
        <v>45689</v>
      </c>
      <c r="F2624" s="17"/>
      <c r="H2624" s="18"/>
    </row>
    <row r="2625" spans="1:8" ht="15.75" hidden="1" customHeight="1">
      <c r="A2625" s="1">
        <v>2624</v>
      </c>
      <c r="B2625" s="1" t="s">
        <v>42</v>
      </c>
      <c r="C2625" s="27">
        <v>45689</v>
      </c>
      <c r="F2625" s="17"/>
      <c r="H2625" s="18"/>
    </row>
    <row r="2626" spans="1:8" ht="15.75" hidden="1" customHeight="1">
      <c r="A2626" s="1">
        <v>2625</v>
      </c>
      <c r="B2626" s="1" t="s">
        <v>45</v>
      </c>
      <c r="C2626" s="27">
        <v>45689</v>
      </c>
      <c r="F2626" s="17"/>
      <c r="H2626" s="18"/>
    </row>
    <row r="2627" spans="1:8" ht="15.75" hidden="1" customHeight="1">
      <c r="A2627" s="1">
        <v>2626</v>
      </c>
      <c r="B2627" s="1" t="s">
        <v>48</v>
      </c>
      <c r="C2627" s="27">
        <v>45689</v>
      </c>
      <c r="F2627" s="17"/>
      <c r="H2627" s="18"/>
    </row>
    <row r="2628" spans="1:8" ht="15.75" hidden="1" customHeight="1">
      <c r="A2628" s="1">
        <v>2627</v>
      </c>
      <c r="B2628" s="1" t="s">
        <v>51</v>
      </c>
      <c r="C2628" s="27">
        <v>45689</v>
      </c>
      <c r="F2628" s="17"/>
      <c r="H2628" s="18"/>
    </row>
    <row r="2629" spans="1:8" ht="15.75" hidden="1" customHeight="1">
      <c r="A2629" s="1">
        <v>2628</v>
      </c>
      <c r="B2629" s="1" t="s">
        <v>53</v>
      </c>
      <c r="C2629" s="27">
        <v>45689</v>
      </c>
      <c r="F2629" s="17"/>
      <c r="H2629" s="18"/>
    </row>
    <row r="2630" spans="1:8" ht="15.75" hidden="1" customHeight="1">
      <c r="A2630" s="1">
        <v>2629</v>
      </c>
      <c r="B2630" s="1" t="s">
        <v>55</v>
      </c>
      <c r="C2630" s="27">
        <v>45689</v>
      </c>
      <c r="F2630" s="17"/>
      <c r="H2630" s="18"/>
    </row>
    <row r="2631" spans="1:8" ht="15.75" hidden="1" customHeight="1">
      <c r="A2631" s="1">
        <v>2630</v>
      </c>
      <c r="B2631" s="1" t="s">
        <v>57</v>
      </c>
      <c r="C2631" s="27">
        <v>45689</v>
      </c>
      <c r="F2631" s="17"/>
      <c r="H2631" s="18"/>
    </row>
    <row r="2632" spans="1:8" ht="15.75" hidden="1" customHeight="1">
      <c r="A2632" s="1">
        <v>2631</v>
      </c>
      <c r="B2632" s="1" t="s">
        <v>59</v>
      </c>
      <c r="C2632" s="27">
        <v>45689</v>
      </c>
      <c r="F2632" s="17"/>
      <c r="H2632" s="18"/>
    </row>
    <row r="2633" spans="1:8" ht="15.75" hidden="1" customHeight="1">
      <c r="A2633" s="1">
        <v>2632</v>
      </c>
      <c r="B2633" s="1" t="s">
        <v>62</v>
      </c>
      <c r="C2633" s="27">
        <v>45689</v>
      </c>
      <c r="F2633" s="17"/>
      <c r="H2633" s="18"/>
    </row>
    <row r="2634" spans="1:8" ht="15.75" hidden="1" customHeight="1">
      <c r="A2634" s="1">
        <v>2633</v>
      </c>
      <c r="B2634" s="1" t="s">
        <v>65</v>
      </c>
      <c r="C2634" s="27">
        <v>45689</v>
      </c>
      <c r="F2634" s="17"/>
      <c r="H2634" s="18"/>
    </row>
    <row r="2635" spans="1:8" ht="15.75" hidden="1" customHeight="1">
      <c r="A2635" s="1">
        <v>2634</v>
      </c>
      <c r="B2635" s="1" t="s">
        <v>67</v>
      </c>
      <c r="C2635" s="27">
        <v>45689</v>
      </c>
      <c r="F2635" s="17"/>
      <c r="H2635" s="18"/>
    </row>
    <row r="2636" spans="1:8" ht="15.75" hidden="1" customHeight="1">
      <c r="A2636" s="1">
        <v>2635</v>
      </c>
      <c r="B2636" s="1" t="s">
        <v>70</v>
      </c>
      <c r="C2636" s="27">
        <v>45689</v>
      </c>
      <c r="F2636" s="17"/>
      <c r="H2636" s="18"/>
    </row>
    <row r="2637" spans="1:8" ht="15.75" hidden="1" customHeight="1">
      <c r="A2637" s="1">
        <v>2636</v>
      </c>
      <c r="B2637" s="1" t="s">
        <v>73</v>
      </c>
      <c r="C2637" s="27">
        <v>45689</v>
      </c>
      <c r="F2637" s="17"/>
      <c r="H2637" s="18"/>
    </row>
    <row r="2638" spans="1:8" ht="15.75" hidden="1" customHeight="1">
      <c r="A2638" s="1">
        <v>2637</v>
      </c>
      <c r="B2638" s="1" t="s">
        <v>76</v>
      </c>
      <c r="C2638" s="27">
        <v>45689</v>
      </c>
      <c r="F2638" s="17"/>
      <c r="H2638" s="18"/>
    </row>
    <row r="2639" spans="1:8" ht="15.75" hidden="1" customHeight="1">
      <c r="A2639" s="1">
        <v>2638</v>
      </c>
      <c r="B2639" s="1" t="s">
        <v>79</v>
      </c>
      <c r="C2639" s="27">
        <v>45689</v>
      </c>
      <c r="F2639" s="17"/>
      <c r="H2639" s="18"/>
    </row>
    <row r="2640" spans="1:8" ht="15.75" hidden="1" customHeight="1">
      <c r="A2640" s="1">
        <v>2639</v>
      </c>
      <c r="B2640" s="1" t="s">
        <v>82</v>
      </c>
      <c r="C2640" s="27">
        <v>45689</v>
      </c>
      <c r="F2640" s="17"/>
      <c r="H2640" s="18"/>
    </row>
    <row r="2641" spans="1:8" ht="15.75" hidden="1" customHeight="1">
      <c r="A2641" s="1">
        <v>2640</v>
      </c>
      <c r="B2641" s="1" t="s">
        <v>92</v>
      </c>
      <c r="C2641" s="27">
        <v>45689</v>
      </c>
      <c r="F2641" s="17"/>
      <c r="H2641" s="18"/>
    </row>
    <row r="2642" spans="1:8" ht="15.75" hidden="1" customHeight="1">
      <c r="A2642" s="1">
        <v>2641</v>
      </c>
      <c r="B2642" s="1" t="s">
        <v>90</v>
      </c>
      <c r="C2642" s="27">
        <v>45717</v>
      </c>
      <c r="F2642" s="17"/>
      <c r="H2642" s="18"/>
    </row>
    <row r="2643" spans="1:8" ht="15.75" hidden="1" customHeight="1">
      <c r="A2643" s="1">
        <v>2642</v>
      </c>
      <c r="B2643" s="1" t="s">
        <v>15</v>
      </c>
      <c r="C2643" s="27">
        <v>45717</v>
      </c>
      <c r="F2643" s="17"/>
      <c r="H2643" s="18"/>
    </row>
    <row r="2644" spans="1:8" ht="15.75" hidden="1" customHeight="1">
      <c r="A2644" s="1">
        <v>2643</v>
      </c>
      <c r="B2644" s="1" t="s">
        <v>22</v>
      </c>
      <c r="C2644" s="27">
        <v>45717</v>
      </c>
      <c r="F2644" s="17"/>
      <c r="H2644" s="18"/>
    </row>
    <row r="2645" spans="1:8" ht="15.75" hidden="1" customHeight="1">
      <c r="A2645" s="1">
        <v>2644</v>
      </c>
      <c r="B2645" s="1" t="s">
        <v>26</v>
      </c>
      <c r="C2645" s="27">
        <v>45717</v>
      </c>
      <c r="F2645" s="17"/>
      <c r="H2645" s="18"/>
    </row>
    <row r="2646" spans="1:8" ht="15.75" customHeight="1">
      <c r="A2646" s="1">
        <v>2645</v>
      </c>
      <c r="B2646" s="1" t="s">
        <v>31</v>
      </c>
      <c r="C2646" s="27">
        <v>45717</v>
      </c>
      <c r="F2646" s="17"/>
      <c r="H2646" s="18"/>
    </row>
    <row r="2647" spans="1:8" ht="15.75" hidden="1" customHeight="1">
      <c r="A2647" s="1">
        <v>2646</v>
      </c>
      <c r="B2647" s="1" t="s">
        <v>35</v>
      </c>
      <c r="C2647" s="27">
        <v>45717</v>
      </c>
      <c r="F2647" s="17"/>
      <c r="H2647" s="18"/>
    </row>
    <row r="2648" spans="1:8" ht="15.75" hidden="1" customHeight="1">
      <c r="A2648" s="1">
        <v>2647</v>
      </c>
      <c r="B2648" s="1" t="s">
        <v>39</v>
      </c>
      <c r="C2648" s="27">
        <v>45717</v>
      </c>
      <c r="F2648" s="17"/>
      <c r="H2648" s="18"/>
    </row>
    <row r="2649" spans="1:8" ht="15.75" hidden="1" customHeight="1">
      <c r="A2649" s="1">
        <v>2648</v>
      </c>
      <c r="B2649" s="1" t="s">
        <v>42</v>
      </c>
      <c r="C2649" s="27">
        <v>45717</v>
      </c>
      <c r="F2649" s="17"/>
      <c r="H2649" s="18"/>
    </row>
    <row r="2650" spans="1:8" ht="15.75" hidden="1" customHeight="1">
      <c r="A2650" s="1">
        <v>2649</v>
      </c>
      <c r="B2650" s="1" t="s">
        <v>45</v>
      </c>
      <c r="C2650" s="27">
        <v>45717</v>
      </c>
      <c r="F2650" s="17"/>
      <c r="H2650" s="18"/>
    </row>
    <row r="2651" spans="1:8" ht="15.75" hidden="1" customHeight="1">
      <c r="A2651" s="1">
        <v>2650</v>
      </c>
      <c r="B2651" s="1" t="s">
        <v>48</v>
      </c>
      <c r="C2651" s="27">
        <v>45717</v>
      </c>
      <c r="F2651" s="17"/>
      <c r="H2651" s="18"/>
    </row>
    <row r="2652" spans="1:8" ht="15.75" hidden="1" customHeight="1">
      <c r="A2652" s="1">
        <v>2651</v>
      </c>
      <c r="B2652" s="1" t="s">
        <v>51</v>
      </c>
      <c r="C2652" s="27">
        <v>45717</v>
      </c>
      <c r="F2652" s="17"/>
      <c r="H2652" s="18"/>
    </row>
    <row r="2653" spans="1:8" ht="15.75" hidden="1" customHeight="1">
      <c r="A2653" s="1">
        <v>2652</v>
      </c>
      <c r="B2653" s="1" t="s">
        <v>53</v>
      </c>
      <c r="C2653" s="27">
        <v>45717</v>
      </c>
      <c r="F2653" s="17"/>
      <c r="H2653" s="18"/>
    </row>
    <row r="2654" spans="1:8" ht="15.75" hidden="1" customHeight="1">
      <c r="A2654" s="1">
        <v>2653</v>
      </c>
      <c r="B2654" s="1" t="s">
        <v>55</v>
      </c>
      <c r="C2654" s="27">
        <v>45717</v>
      </c>
      <c r="F2654" s="17"/>
      <c r="H2654" s="18"/>
    </row>
    <row r="2655" spans="1:8" ht="15.75" hidden="1" customHeight="1">
      <c r="A2655" s="1">
        <v>2654</v>
      </c>
      <c r="B2655" s="1" t="s">
        <v>57</v>
      </c>
      <c r="C2655" s="27">
        <v>45717</v>
      </c>
      <c r="F2655" s="17"/>
      <c r="H2655" s="18"/>
    </row>
    <row r="2656" spans="1:8" ht="15.75" hidden="1" customHeight="1">
      <c r="A2656" s="1">
        <v>2655</v>
      </c>
      <c r="B2656" s="1" t="s">
        <v>59</v>
      </c>
      <c r="C2656" s="27">
        <v>45717</v>
      </c>
      <c r="F2656" s="17"/>
      <c r="H2656" s="18"/>
    </row>
    <row r="2657" spans="1:8" ht="15.75" hidden="1" customHeight="1">
      <c r="A2657" s="1">
        <v>2656</v>
      </c>
      <c r="B2657" s="1" t="s">
        <v>62</v>
      </c>
      <c r="C2657" s="27">
        <v>45717</v>
      </c>
      <c r="F2657" s="17"/>
      <c r="H2657" s="18"/>
    </row>
    <row r="2658" spans="1:8" ht="15.75" hidden="1" customHeight="1">
      <c r="A2658" s="1">
        <v>2657</v>
      </c>
      <c r="B2658" s="1" t="s">
        <v>65</v>
      </c>
      <c r="C2658" s="27">
        <v>45717</v>
      </c>
      <c r="F2658" s="17"/>
      <c r="H2658" s="18"/>
    </row>
    <row r="2659" spans="1:8" ht="15.75" hidden="1" customHeight="1">
      <c r="A2659" s="1">
        <v>2658</v>
      </c>
      <c r="B2659" s="1" t="s">
        <v>67</v>
      </c>
      <c r="C2659" s="27">
        <v>45717</v>
      </c>
      <c r="F2659" s="17"/>
      <c r="H2659" s="18"/>
    </row>
    <row r="2660" spans="1:8" ht="15.75" hidden="1" customHeight="1">
      <c r="A2660" s="1">
        <v>2659</v>
      </c>
      <c r="B2660" s="1" t="s">
        <v>70</v>
      </c>
      <c r="C2660" s="27">
        <v>45717</v>
      </c>
      <c r="F2660" s="17"/>
      <c r="H2660" s="18"/>
    </row>
    <row r="2661" spans="1:8" ht="15.75" hidden="1" customHeight="1">
      <c r="A2661" s="1">
        <v>2660</v>
      </c>
      <c r="B2661" s="1" t="s">
        <v>73</v>
      </c>
      <c r="C2661" s="27">
        <v>45717</v>
      </c>
      <c r="F2661" s="17"/>
      <c r="H2661" s="18"/>
    </row>
    <row r="2662" spans="1:8" ht="15.75" hidden="1" customHeight="1">
      <c r="A2662" s="1">
        <v>2661</v>
      </c>
      <c r="B2662" s="1" t="s">
        <v>76</v>
      </c>
      <c r="C2662" s="27">
        <v>45717</v>
      </c>
      <c r="F2662" s="17"/>
      <c r="H2662" s="18"/>
    </row>
    <row r="2663" spans="1:8" ht="15.75" hidden="1" customHeight="1">
      <c r="A2663" s="1">
        <v>2662</v>
      </c>
      <c r="B2663" s="1" t="s">
        <v>79</v>
      </c>
      <c r="C2663" s="27">
        <v>45717</v>
      </c>
      <c r="F2663" s="17"/>
      <c r="H2663" s="18"/>
    </row>
    <row r="2664" spans="1:8" ht="15.75" hidden="1" customHeight="1">
      <c r="A2664" s="1">
        <v>2663</v>
      </c>
      <c r="B2664" s="1" t="s">
        <v>82</v>
      </c>
      <c r="C2664" s="27">
        <v>45717</v>
      </c>
      <c r="F2664" s="17"/>
      <c r="H2664" s="18"/>
    </row>
    <row r="2665" spans="1:8" ht="15.75" hidden="1" customHeight="1">
      <c r="A2665" s="1">
        <v>2664</v>
      </c>
      <c r="B2665" s="1" t="s">
        <v>92</v>
      </c>
      <c r="C2665" s="27">
        <v>45717</v>
      </c>
      <c r="F2665" s="17"/>
      <c r="H2665" s="18"/>
    </row>
    <row r="2666" spans="1:8" ht="15.75" hidden="1" customHeight="1">
      <c r="A2666" s="1">
        <v>2665</v>
      </c>
      <c r="B2666" s="1" t="s">
        <v>90</v>
      </c>
      <c r="C2666" s="27">
        <v>45748</v>
      </c>
      <c r="F2666" s="17"/>
      <c r="H2666" s="18"/>
    </row>
    <row r="2667" spans="1:8" ht="15.75" hidden="1" customHeight="1">
      <c r="A2667" s="1">
        <v>2666</v>
      </c>
      <c r="B2667" s="1" t="s">
        <v>15</v>
      </c>
      <c r="C2667" s="27">
        <v>45748</v>
      </c>
      <c r="F2667" s="17"/>
      <c r="H2667" s="18"/>
    </row>
    <row r="2668" spans="1:8" ht="15.75" hidden="1" customHeight="1">
      <c r="A2668" s="1">
        <v>2667</v>
      </c>
      <c r="B2668" s="1" t="s">
        <v>22</v>
      </c>
      <c r="C2668" s="27">
        <v>45748</v>
      </c>
      <c r="F2668" s="17"/>
      <c r="H2668" s="18"/>
    </row>
    <row r="2669" spans="1:8" ht="15.75" hidden="1" customHeight="1">
      <c r="A2669" s="1">
        <v>2668</v>
      </c>
      <c r="B2669" s="1" t="s">
        <v>26</v>
      </c>
      <c r="C2669" s="27">
        <v>45748</v>
      </c>
      <c r="F2669" s="17"/>
      <c r="H2669" s="18"/>
    </row>
    <row r="2670" spans="1:8" ht="15.75" customHeight="1">
      <c r="A2670" s="1">
        <v>2669</v>
      </c>
      <c r="B2670" s="1" t="s">
        <v>31</v>
      </c>
      <c r="C2670" s="27">
        <v>45748</v>
      </c>
      <c r="F2670" s="17"/>
      <c r="H2670" s="18"/>
    </row>
    <row r="2671" spans="1:8" ht="15.75" hidden="1" customHeight="1">
      <c r="A2671" s="1">
        <v>2670</v>
      </c>
      <c r="B2671" s="1" t="s">
        <v>35</v>
      </c>
      <c r="C2671" s="27">
        <v>45748</v>
      </c>
      <c r="F2671" s="17"/>
      <c r="H2671" s="18"/>
    </row>
    <row r="2672" spans="1:8" ht="15.75" hidden="1" customHeight="1">
      <c r="A2672" s="1">
        <v>2671</v>
      </c>
      <c r="B2672" s="1" t="s">
        <v>39</v>
      </c>
      <c r="C2672" s="27">
        <v>45748</v>
      </c>
      <c r="F2672" s="17"/>
      <c r="H2672" s="18"/>
    </row>
    <row r="2673" spans="1:8" ht="15.75" hidden="1" customHeight="1">
      <c r="A2673" s="1">
        <v>2672</v>
      </c>
      <c r="B2673" s="1" t="s">
        <v>42</v>
      </c>
      <c r="C2673" s="27">
        <v>45748</v>
      </c>
      <c r="F2673" s="17"/>
      <c r="H2673" s="18"/>
    </row>
    <row r="2674" spans="1:8" ht="15.75" hidden="1" customHeight="1">
      <c r="A2674" s="1">
        <v>2673</v>
      </c>
      <c r="B2674" s="1" t="s">
        <v>45</v>
      </c>
      <c r="C2674" s="27">
        <v>45748</v>
      </c>
      <c r="F2674" s="17"/>
      <c r="H2674" s="18"/>
    </row>
    <row r="2675" spans="1:8" ht="15.75" hidden="1" customHeight="1">
      <c r="A2675" s="1">
        <v>2674</v>
      </c>
      <c r="B2675" s="1" t="s">
        <v>48</v>
      </c>
      <c r="C2675" s="27">
        <v>45748</v>
      </c>
      <c r="F2675" s="17"/>
      <c r="H2675" s="18"/>
    </row>
    <row r="2676" spans="1:8" ht="15.75" hidden="1" customHeight="1">
      <c r="A2676" s="1">
        <v>2675</v>
      </c>
      <c r="B2676" s="1" t="s">
        <v>51</v>
      </c>
      <c r="C2676" s="27">
        <v>45748</v>
      </c>
      <c r="F2676" s="17"/>
      <c r="H2676" s="18"/>
    </row>
    <row r="2677" spans="1:8" ht="15.75" hidden="1" customHeight="1">
      <c r="A2677" s="1">
        <v>2676</v>
      </c>
      <c r="B2677" s="1" t="s">
        <v>53</v>
      </c>
      <c r="C2677" s="27">
        <v>45748</v>
      </c>
      <c r="F2677" s="17"/>
      <c r="H2677" s="18"/>
    </row>
    <row r="2678" spans="1:8" ht="15.75" hidden="1" customHeight="1">
      <c r="A2678" s="1">
        <v>2677</v>
      </c>
      <c r="B2678" s="1" t="s">
        <v>55</v>
      </c>
      <c r="C2678" s="27">
        <v>45748</v>
      </c>
      <c r="F2678" s="17"/>
      <c r="H2678" s="18"/>
    </row>
    <row r="2679" spans="1:8" ht="15.75" hidden="1" customHeight="1">
      <c r="A2679" s="1">
        <v>2678</v>
      </c>
      <c r="B2679" s="1" t="s">
        <v>57</v>
      </c>
      <c r="C2679" s="27">
        <v>45748</v>
      </c>
      <c r="F2679" s="17"/>
      <c r="H2679" s="18"/>
    </row>
    <row r="2680" spans="1:8" ht="15.75" hidden="1" customHeight="1">
      <c r="A2680" s="1">
        <v>2679</v>
      </c>
      <c r="B2680" s="1" t="s">
        <v>59</v>
      </c>
      <c r="C2680" s="27">
        <v>45748</v>
      </c>
      <c r="F2680" s="17"/>
      <c r="H2680" s="18"/>
    </row>
    <row r="2681" spans="1:8" ht="15.75" hidden="1" customHeight="1">
      <c r="A2681" s="1">
        <v>2680</v>
      </c>
      <c r="B2681" s="1" t="s">
        <v>62</v>
      </c>
      <c r="C2681" s="27">
        <v>45748</v>
      </c>
      <c r="F2681" s="17"/>
      <c r="H2681" s="18"/>
    </row>
    <row r="2682" spans="1:8" ht="15.75" hidden="1" customHeight="1">
      <c r="A2682" s="1">
        <v>2681</v>
      </c>
      <c r="B2682" s="1" t="s">
        <v>65</v>
      </c>
      <c r="C2682" s="27">
        <v>45748</v>
      </c>
      <c r="F2682" s="17"/>
      <c r="H2682" s="18"/>
    </row>
    <row r="2683" spans="1:8" ht="15.75" hidden="1" customHeight="1">
      <c r="A2683" s="1">
        <v>2682</v>
      </c>
      <c r="B2683" s="1" t="s">
        <v>67</v>
      </c>
      <c r="C2683" s="27">
        <v>45748</v>
      </c>
      <c r="F2683" s="17"/>
      <c r="H2683" s="18"/>
    </row>
    <row r="2684" spans="1:8" ht="15.75" hidden="1" customHeight="1">
      <c r="A2684" s="1">
        <v>2683</v>
      </c>
      <c r="B2684" s="1" t="s">
        <v>70</v>
      </c>
      <c r="C2684" s="27">
        <v>45748</v>
      </c>
      <c r="F2684" s="17"/>
      <c r="H2684" s="18"/>
    </row>
    <row r="2685" spans="1:8" ht="15.75" hidden="1" customHeight="1">
      <c r="A2685" s="1">
        <v>2684</v>
      </c>
      <c r="B2685" s="1" t="s">
        <v>73</v>
      </c>
      <c r="C2685" s="27">
        <v>45748</v>
      </c>
      <c r="F2685" s="17"/>
      <c r="H2685" s="18"/>
    </row>
    <row r="2686" spans="1:8" ht="15.75" hidden="1" customHeight="1">
      <c r="A2686" s="1">
        <v>2685</v>
      </c>
      <c r="B2686" s="1" t="s">
        <v>76</v>
      </c>
      <c r="C2686" s="27">
        <v>45748</v>
      </c>
      <c r="F2686" s="17"/>
      <c r="H2686" s="18"/>
    </row>
    <row r="2687" spans="1:8" ht="15.75" hidden="1" customHeight="1">
      <c r="A2687" s="1">
        <v>2686</v>
      </c>
      <c r="B2687" s="1" t="s">
        <v>79</v>
      </c>
      <c r="C2687" s="27">
        <v>45748</v>
      </c>
      <c r="F2687" s="17"/>
      <c r="H2687" s="18"/>
    </row>
    <row r="2688" spans="1:8" ht="15.75" hidden="1" customHeight="1">
      <c r="A2688" s="1">
        <v>2687</v>
      </c>
      <c r="B2688" s="1" t="s">
        <v>82</v>
      </c>
      <c r="C2688" s="27">
        <v>45748</v>
      </c>
      <c r="F2688" s="17"/>
      <c r="H2688" s="18"/>
    </row>
    <row r="2689" spans="1:8" ht="15.75" hidden="1" customHeight="1">
      <c r="A2689" s="1">
        <v>2688</v>
      </c>
      <c r="B2689" s="1" t="s">
        <v>92</v>
      </c>
      <c r="C2689" s="27">
        <v>45748</v>
      </c>
      <c r="F2689" s="17"/>
      <c r="H2689" s="18"/>
    </row>
    <row r="2690" spans="1:8" ht="15.75" hidden="1" customHeight="1">
      <c r="A2690" s="1">
        <v>2689</v>
      </c>
      <c r="B2690" s="1" t="s">
        <v>90</v>
      </c>
      <c r="C2690" s="27">
        <v>45778</v>
      </c>
      <c r="F2690" s="17"/>
      <c r="H2690" s="18"/>
    </row>
    <row r="2691" spans="1:8" ht="15.75" hidden="1" customHeight="1">
      <c r="A2691" s="1">
        <v>2690</v>
      </c>
      <c r="B2691" s="1" t="s">
        <v>15</v>
      </c>
      <c r="C2691" s="27">
        <v>45778</v>
      </c>
      <c r="F2691" s="17"/>
      <c r="H2691" s="18"/>
    </row>
    <row r="2692" spans="1:8" ht="15.75" hidden="1" customHeight="1">
      <c r="A2692" s="1">
        <v>2691</v>
      </c>
      <c r="B2692" s="1" t="s">
        <v>22</v>
      </c>
      <c r="C2692" s="27">
        <v>45778</v>
      </c>
      <c r="F2692" s="17"/>
      <c r="H2692" s="18"/>
    </row>
    <row r="2693" spans="1:8" ht="15.75" hidden="1" customHeight="1">
      <c r="A2693" s="1">
        <v>2692</v>
      </c>
      <c r="B2693" s="1" t="s">
        <v>26</v>
      </c>
      <c r="C2693" s="27">
        <v>45778</v>
      </c>
      <c r="F2693" s="17"/>
      <c r="H2693" s="18"/>
    </row>
    <row r="2694" spans="1:8" ht="15.75" customHeight="1">
      <c r="A2694" s="1">
        <v>2693</v>
      </c>
      <c r="B2694" s="1" t="s">
        <v>31</v>
      </c>
      <c r="C2694" s="27">
        <v>45778</v>
      </c>
      <c r="F2694" s="17"/>
      <c r="H2694" s="18"/>
    </row>
    <row r="2695" spans="1:8" ht="15.75" hidden="1" customHeight="1">
      <c r="A2695" s="1">
        <v>2694</v>
      </c>
      <c r="B2695" s="1" t="s">
        <v>35</v>
      </c>
      <c r="C2695" s="27">
        <v>45778</v>
      </c>
      <c r="F2695" s="17"/>
      <c r="H2695" s="18"/>
    </row>
    <row r="2696" spans="1:8" ht="15.75" hidden="1" customHeight="1">
      <c r="A2696" s="1">
        <v>2695</v>
      </c>
      <c r="B2696" s="1" t="s">
        <v>39</v>
      </c>
      <c r="C2696" s="27">
        <v>45778</v>
      </c>
      <c r="F2696" s="17"/>
      <c r="H2696" s="18"/>
    </row>
    <row r="2697" spans="1:8" ht="15.75" hidden="1" customHeight="1">
      <c r="A2697" s="1">
        <v>2696</v>
      </c>
      <c r="B2697" s="1" t="s">
        <v>42</v>
      </c>
      <c r="C2697" s="27">
        <v>45778</v>
      </c>
      <c r="F2697" s="17"/>
      <c r="H2697" s="18"/>
    </row>
    <row r="2698" spans="1:8" ht="15.75" hidden="1" customHeight="1">
      <c r="A2698" s="1">
        <v>2697</v>
      </c>
      <c r="B2698" s="1" t="s">
        <v>45</v>
      </c>
      <c r="C2698" s="27">
        <v>45778</v>
      </c>
      <c r="F2698" s="17"/>
      <c r="H2698" s="18"/>
    </row>
    <row r="2699" spans="1:8" ht="15.75" hidden="1" customHeight="1">
      <c r="A2699" s="1">
        <v>2698</v>
      </c>
      <c r="B2699" s="1" t="s">
        <v>48</v>
      </c>
      <c r="C2699" s="27">
        <v>45778</v>
      </c>
      <c r="F2699" s="17"/>
      <c r="H2699" s="18"/>
    </row>
    <row r="2700" spans="1:8" ht="15.75" hidden="1" customHeight="1">
      <c r="A2700" s="1">
        <v>2699</v>
      </c>
      <c r="B2700" s="1" t="s">
        <v>51</v>
      </c>
      <c r="C2700" s="27">
        <v>45778</v>
      </c>
      <c r="F2700" s="17"/>
      <c r="H2700" s="18"/>
    </row>
    <row r="2701" spans="1:8" ht="15.75" hidden="1" customHeight="1">
      <c r="A2701" s="1">
        <v>2700</v>
      </c>
      <c r="B2701" s="1" t="s">
        <v>53</v>
      </c>
      <c r="C2701" s="27">
        <v>45778</v>
      </c>
      <c r="F2701" s="17"/>
      <c r="H2701" s="18"/>
    </row>
    <row r="2702" spans="1:8" ht="15.75" hidden="1" customHeight="1">
      <c r="A2702" s="1">
        <v>2701</v>
      </c>
      <c r="B2702" s="1" t="s">
        <v>55</v>
      </c>
      <c r="C2702" s="27">
        <v>45778</v>
      </c>
      <c r="F2702" s="17"/>
      <c r="H2702" s="18"/>
    </row>
    <row r="2703" spans="1:8" ht="15.75" hidden="1" customHeight="1">
      <c r="A2703" s="1">
        <v>2702</v>
      </c>
      <c r="B2703" s="1" t="s">
        <v>57</v>
      </c>
      <c r="C2703" s="27">
        <v>45778</v>
      </c>
      <c r="F2703" s="17"/>
      <c r="H2703" s="18"/>
    </row>
    <row r="2704" spans="1:8" ht="15.75" hidden="1" customHeight="1">
      <c r="A2704" s="1">
        <v>2703</v>
      </c>
      <c r="B2704" s="1" t="s">
        <v>59</v>
      </c>
      <c r="C2704" s="27">
        <v>45778</v>
      </c>
      <c r="F2704" s="17"/>
      <c r="H2704" s="18"/>
    </row>
    <row r="2705" spans="1:8" ht="15.75" hidden="1" customHeight="1">
      <c r="A2705" s="1">
        <v>2704</v>
      </c>
      <c r="B2705" s="1" t="s">
        <v>62</v>
      </c>
      <c r="C2705" s="27">
        <v>45778</v>
      </c>
      <c r="F2705" s="17"/>
      <c r="H2705" s="18"/>
    </row>
    <row r="2706" spans="1:8" ht="15.75" hidden="1" customHeight="1">
      <c r="A2706" s="1">
        <v>2705</v>
      </c>
      <c r="B2706" s="1" t="s">
        <v>65</v>
      </c>
      <c r="C2706" s="27">
        <v>45778</v>
      </c>
      <c r="F2706" s="17"/>
      <c r="H2706" s="18"/>
    </row>
    <row r="2707" spans="1:8" ht="15.75" hidden="1" customHeight="1">
      <c r="A2707" s="1">
        <v>2706</v>
      </c>
      <c r="B2707" s="1" t="s">
        <v>67</v>
      </c>
      <c r="C2707" s="27">
        <v>45778</v>
      </c>
      <c r="F2707" s="17"/>
      <c r="H2707" s="18"/>
    </row>
    <row r="2708" spans="1:8" ht="15.75" hidden="1" customHeight="1">
      <c r="A2708" s="1">
        <v>2707</v>
      </c>
      <c r="B2708" s="1" t="s">
        <v>70</v>
      </c>
      <c r="C2708" s="27">
        <v>45778</v>
      </c>
      <c r="F2708" s="17"/>
      <c r="H2708" s="18"/>
    </row>
    <row r="2709" spans="1:8" ht="15.75" hidden="1" customHeight="1">
      <c r="A2709" s="1">
        <v>2708</v>
      </c>
      <c r="B2709" s="1" t="s">
        <v>73</v>
      </c>
      <c r="C2709" s="27">
        <v>45778</v>
      </c>
      <c r="F2709" s="17"/>
      <c r="H2709" s="18"/>
    </row>
    <row r="2710" spans="1:8" ht="15.75" hidden="1" customHeight="1">
      <c r="A2710" s="1">
        <v>2709</v>
      </c>
      <c r="B2710" s="1" t="s">
        <v>76</v>
      </c>
      <c r="C2710" s="27">
        <v>45778</v>
      </c>
      <c r="F2710" s="17"/>
      <c r="H2710" s="18"/>
    </row>
    <row r="2711" spans="1:8" ht="15.75" hidden="1" customHeight="1">
      <c r="A2711" s="1">
        <v>2710</v>
      </c>
      <c r="B2711" s="1" t="s">
        <v>79</v>
      </c>
      <c r="C2711" s="27">
        <v>45778</v>
      </c>
      <c r="F2711" s="17"/>
      <c r="H2711" s="18"/>
    </row>
    <row r="2712" spans="1:8" ht="15.75" hidden="1" customHeight="1">
      <c r="A2712" s="1">
        <v>2711</v>
      </c>
      <c r="B2712" s="1" t="s">
        <v>82</v>
      </c>
      <c r="C2712" s="27">
        <v>45778</v>
      </c>
      <c r="F2712" s="17"/>
      <c r="H2712" s="18"/>
    </row>
    <row r="2713" spans="1:8" ht="15.75" hidden="1" customHeight="1">
      <c r="A2713" s="1">
        <v>2712</v>
      </c>
      <c r="B2713" s="1" t="s">
        <v>92</v>
      </c>
      <c r="C2713" s="27">
        <v>45778</v>
      </c>
      <c r="F2713" s="17"/>
      <c r="H2713" s="18"/>
    </row>
    <row r="2714" spans="1:8" ht="15.75" hidden="1" customHeight="1">
      <c r="A2714" s="1">
        <v>2713</v>
      </c>
      <c r="B2714" s="1" t="s">
        <v>90</v>
      </c>
      <c r="C2714" s="27">
        <v>45809</v>
      </c>
      <c r="F2714" s="17"/>
      <c r="H2714" s="18"/>
    </row>
    <row r="2715" spans="1:8" ht="15.75" hidden="1" customHeight="1">
      <c r="A2715" s="1">
        <v>2714</v>
      </c>
      <c r="B2715" s="1" t="s">
        <v>15</v>
      </c>
      <c r="C2715" s="27">
        <v>45809</v>
      </c>
      <c r="F2715" s="17"/>
      <c r="H2715" s="18"/>
    </row>
    <row r="2716" spans="1:8" ht="15.75" hidden="1" customHeight="1">
      <c r="A2716" s="1">
        <v>2715</v>
      </c>
      <c r="B2716" s="1" t="s">
        <v>22</v>
      </c>
      <c r="C2716" s="27">
        <v>45809</v>
      </c>
      <c r="F2716" s="17"/>
      <c r="H2716" s="18"/>
    </row>
    <row r="2717" spans="1:8" ht="15.75" hidden="1" customHeight="1">
      <c r="A2717" s="1">
        <v>2716</v>
      </c>
      <c r="B2717" s="1" t="s">
        <v>26</v>
      </c>
      <c r="C2717" s="27">
        <v>45809</v>
      </c>
      <c r="F2717" s="17"/>
      <c r="H2717" s="18"/>
    </row>
    <row r="2718" spans="1:8" ht="15.75" customHeight="1">
      <c r="A2718" s="1">
        <v>2717</v>
      </c>
      <c r="B2718" s="1" t="s">
        <v>31</v>
      </c>
      <c r="C2718" s="27">
        <v>45809</v>
      </c>
      <c r="F2718" s="17"/>
      <c r="H2718" s="18"/>
    </row>
    <row r="2719" spans="1:8" ht="15.75" hidden="1" customHeight="1">
      <c r="A2719" s="1">
        <v>2718</v>
      </c>
      <c r="B2719" s="1" t="s">
        <v>35</v>
      </c>
      <c r="C2719" s="27">
        <v>45809</v>
      </c>
      <c r="F2719" s="17"/>
      <c r="H2719" s="18"/>
    </row>
    <row r="2720" spans="1:8" ht="15.75" hidden="1" customHeight="1">
      <c r="A2720" s="1">
        <v>2719</v>
      </c>
      <c r="B2720" s="1" t="s">
        <v>39</v>
      </c>
      <c r="C2720" s="27">
        <v>45809</v>
      </c>
      <c r="F2720" s="17"/>
      <c r="H2720" s="18"/>
    </row>
    <row r="2721" spans="1:8" ht="15.75" hidden="1" customHeight="1">
      <c r="A2721" s="1">
        <v>2720</v>
      </c>
      <c r="B2721" s="1" t="s">
        <v>42</v>
      </c>
      <c r="C2721" s="27">
        <v>45809</v>
      </c>
      <c r="F2721" s="17"/>
      <c r="H2721" s="18"/>
    </row>
    <row r="2722" spans="1:8" ht="15.75" hidden="1" customHeight="1">
      <c r="A2722" s="1">
        <v>2721</v>
      </c>
      <c r="B2722" s="1" t="s">
        <v>45</v>
      </c>
      <c r="C2722" s="27">
        <v>45809</v>
      </c>
      <c r="F2722" s="17"/>
      <c r="H2722" s="18"/>
    </row>
    <row r="2723" spans="1:8" ht="15.75" hidden="1" customHeight="1">
      <c r="A2723" s="1">
        <v>2722</v>
      </c>
      <c r="B2723" s="1" t="s">
        <v>48</v>
      </c>
      <c r="C2723" s="27">
        <v>45809</v>
      </c>
      <c r="F2723" s="17"/>
      <c r="H2723" s="18"/>
    </row>
    <row r="2724" spans="1:8" ht="15.75" hidden="1" customHeight="1">
      <c r="A2724" s="1">
        <v>2723</v>
      </c>
      <c r="B2724" s="1" t="s">
        <v>51</v>
      </c>
      <c r="C2724" s="27">
        <v>45809</v>
      </c>
      <c r="F2724" s="17"/>
      <c r="H2724" s="18"/>
    </row>
    <row r="2725" spans="1:8" ht="15.75" hidden="1" customHeight="1">
      <c r="A2725" s="1">
        <v>2724</v>
      </c>
      <c r="B2725" s="1" t="s">
        <v>53</v>
      </c>
      <c r="C2725" s="27">
        <v>45809</v>
      </c>
      <c r="F2725" s="17"/>
      <c r="H2725" s="18"/>
    </row>
    <row r="2726" spans="1:8" ht="15.75" hidden="1" customHeight="1">
      <c r="A2726" s="1">
        <v>2725</v>
      </c>
      <c r="B2726" s="1" t="s">
        <v>55</v>
      </c>
      <c r="C2726" s="27">
        <v>45809</v>
      </c>
      <c r="F2726" s="17"/>
      <c r="H2726" s="18"/>
    </row>
    <row r="2727" spans="1:8" ht="15.75" hidden="1" customHeight="1">
      <c r="A2727" s="1">
        <v>2726</v>
      </c>
      <c r="B2727" s="1" t="s">
        <v>57</v>
      </c>
      <c r="C2727" s="27">
        <v>45809</v>
      </c>
      <c r="F2727" s="17"/>
      <c r="H2727" s="18"/>
    </row>
    <row r="2728" spans="1:8" ht="15.75" hidden="1" customHeight="1">
      <c r="A2728" s="1">
        <v>2727</v>
      </c>
      <c r="B2728" s="1" t="s">
        <v>59</v>
      </c>
      <c r="C2728" s="27">
        <v>45809</v>
      </c>
      <c r="F2728" s="17"/>
      <c r="H2728" s="18"/>
    </row>
    <row r="2729" spans="1:8" ht="15.75" hidden="1" customHeight="1">
      <c r="A2729" s="1">
        <v>2728</v>
      </c>
      <c r="B2729" s="1" t="s">
        <v>62</v>
      </c>
      <c r="C2729" s="27">
        <v>45809</v>
      </c>
      <c r="F2729" s="17"/>
      <c r="H2729" s="18"/>
    </row>
    <row r="2730" spans="1:8" ht="15.75" hidden="1" customHeight="1">
      <c r="A2730" s="1">
        <v>2729</v>
      </c>
      <c r="B2730" s="1" t="s">
        <v>65</v>
      </c>
      <c r="C2730" s="27">
        <v>45809</v>
      </c>
      <c r="F2730" s="17"/>
      <c r="H2730" s="18"/>
    </row>
    <row r="2731" spans="1:8" ht="15.75" hidden="1" customHeight="1">
      <c r="A2731" s="1">
        <v>2730</v>
      </c>
      <c r="B2731" s="1" t="s">
        <v>67</v>
      </c>
      <c r="C2731" s="27">
        <v>45809</v>
      </c>
      <c r="F2731" s="17"/>
      <c r="H2731" s="18"/>
    </row>
    <row r="2732" spans="1:8" ht="15.75" hidden="1" customHeight="1">
      <c r="A2732" s="1">
        <v>2731</v>
      </c>
      <c r="B2732" s="1" t="s">
        <v>70</v>
      </c>
      <c r="C2732" s="27">
        <v>45809</v>
      </c>
      <c r="F2732" s="17"/>
      <c r="H2732" s="18"/>
    </row>
    <row r="2733" spans="1:8" ht="15.75" hidden="1" customHeight="1">
      <c r="A2733" s="1">
        <v>2732</v>
      </c>
      <c r="B2733" s="1" t="s">
        <v>73</v>
      </c>
      <c r="C2733" s="27">
        <v>45809</v>
      </c>
      <c r="F2733" s="17"/>
      <c r="H2733" s="18"/>
    </row>
    <row r="2734" spans="1:8" ht="15.75" hidden="1" customHeight="1">
      <c r="A2734" s="1">
        <v>2733</v>
      </c>
      <c r="B2734" s="1" t="s">
        <v>76</v>
      </c>
      <c r="C2734" s="27">
        <v>45809</v>
      </c>
      <c r="F2734" s="17"/>
      <c r="H2734" s="18"/>
    </row>
    <row r="2735" spans="1:8" ht="15.75" hidden="1" customHeight="1">
      <c r="A2735" s="1">
        <v>2734</v>
      </c>
      <c r="B2735" s="1" t="s">
        <v>79</v>
      </c>
      <c r="C2735" s="27">
        <v>45809</v>
      </c>
      <c r="F2735" s="17"/>
      <c r="H2735" s="18"/>
    </row>
    <row r="2736" spans="1:8" ht="15.75" hidden="1" customHeight="1">
      <c r="A2736" s="1">
        <v>2735</v>
      </c>
      <c r="B2736" s="1" t="s">
        <v>82</v>
      </c>
      <c r="C2736" s="27">
        <v>45809</v>
      </c>
      <c r="F2736" s="17"/>
      <c r="H2736" s="18"/>
    </row>
    <row r="2737" spans="1:8" ht="15.75" hidden="1" customHeight="1">
      <c r="A2737" s="1">
        <v>2736</v>
      </c>
      <c r="B2737" s="1" t="s">
        <v>92</v>
      </c>
      <c r="C2737" s="27">
        <v>45809</v>
      </c>
      <c r="F2737" s="17"/>
      <c r="H2737" s="18"/>
    </row>
    <row r="2738" spans="1:8" ht="15.75" hidden="1" customHeight="1">
      <c r="A2738" s="1">
        <v>2737</v>
      </c>
      <c r="B2738" s="1" t="s">
        <v>90</v>
      </c>
      <c r="C2738" s="27">
        <v>45839</v>
      </c>
      <c r="F2738" s="17"/>
      <c r="H2738" s="18"/>
    </row>
    <row r="2739" spans="1:8" ht="15.75" hidden="1" customHeight="1">
      <c r="A2739" s="1">
        <v>2738</v>
      </c>
      <c r="B2739" s="1" t="s">
        <v>15</v>
      </c>
      <c r="C2739" s="27">
        <v>45839</v>
      </c>
      <c r="F2739" s="17"/>
      <c r="H2739" s="18"/>
    </row>
    <row r="2740" spans="1:8" ht="15.75" hidden="1" customHeight="1">
      <c r="A2740" s="1">
        <v>2739</v>
      </c>
      <c r="B2740" s="1" t="s">
        <v>22</v>
      </c>
      <c r="C2740" s="27">
        <v>45839</v>
      </c>
      <c r="F2740" s="17"/>
      <c r="H2740" s="18"/>
    </row>
    <row r="2741" spans="1:8" ht="15.75" hidden="1" customHeight="1">
      <c r="A2741" s="1">
        <v>2740</v>
      </c>
      <c r="B2741" s="1" t="s">
        <v>26</v>
      </c>
      <c r="C2741" s="27">
        <v>45839</v>
      </c>
      <c r="F2741" s="17"/>
      <c r="H2741" s="18"/>
    </row>
    <row r="2742" spans="1:8" ht="15.75" customHeight="1">
      <c r="A2742" s="1">
        <v>2741</v>
      </c>
      <c r="B2742" s="1" t="s">
        <v>31</v>
      </c>
      <c r="C2742" s="27">
        <v>45839</v>
      </c>
      <c r="F2742" s="17"/>
      <c r="H2742" s="18"/>
    </row>
    <row r="2743" spans="1:8" ht="15.75" hidden="1" customHeight="1">
      <c r="A2743" s="1">
        <v>2742</v>
      </c>
      <c r="B2743" s="1" t="s">
        <v>35</v>
      </c>
      <c r="C2743" s="27">
        <v>45839</v>
      </c>
      <c r="F2743" s="17"/>
      <c r="H2743" s="18"/>
    </row>
    <row r="2744" spans="1:8" ht="15.75" hidden="1" customHeight="1">
      <c r="A2744" s="1">
        <v>2743</v>
      </c>
      <c r="B2744" s="1" t="s">
        <v>39</v>
      </c>
      <c r="C2744" s="27">
        <v>45839</v>
      </c>
      <c r="F2744" s="17"/>
      <c r="H2744" s="18"/>
    </row>
    <row r="2745" spans="1:8" ht="15.75" hidden="1" customHeight="1">
      <c r="A2745" s="1">
        <v>2744</v>
      </c>
      <c r="B2745" s="1" t="s">
        <v>42</v>
      </c>
      <c r="C2745" s="27">
        <v>45839</v>
      </c>
      <c r="F2745" s="17"/>
      <c r="H2745" s="18"/>
    </row>
    <row r="2746" spans="1:8" ht="15.75" hidden="1" customHeight="1">
      <c r="A2746" s="1">
        <v>2745</v>
      </c>
      <c r="B2746" s="1" t="s">
        <v>45</v>
      </c>
      <c r="C2746" s="27">
        <v>45839</v>
      </c>
      <c r="F2746" s="17"/>
      <c r="H2746" s="18"/>
    </row>
    <row r="2747" spans="1:8" ht="15.75" hidden="1" customHeight="1">
      <c r="A2747" s="1">
        <v>2746</v>
      </c>
      <c r="B2747" s="1" t="s">
        <v>48</v>
      </c>
      <c r="C2747" s="27">
        <v>45839</v>
      </c>
      <c r="F2747" s="17"/>
      <c r="H2747" s="18"/>
    </row>
    <row r="2748" spans="1:8" ht="15.75" hidden="1" customHeight="1">
      <c r="A2748" s="1">
        <v>2747</v>
      </c>
      <c r="B2748" s="1" t="s">
        <v>51</v>
      </c>
      <c r="C2748" s="27">
        <v>45839</v>
      </c>
      <c r="F2748" s="17"/>
      <c r="H2748" s="18"/>
    </row>
    <row r="2749" spans="1:8" ht="15.75" hidden="1" customHeight="1">
      <c r="A2749" s="1">
        <v>2748</v>
      </c>
      <c r="B2749" s="1" t="s">
        <v>53</v>
      </c>
      <c r="C2749" s="27">
        <v>45839</v>
      </c>
      <c r="F2749" s="17"/>
      <c r="H2749" s="18"/>
    </row>
    <row r="2750" spans="1:8" ht="15.75" hidden="1" customHeight="1">
      <c r="A2750" s="1">
        <v>2749</v>
      </c>
      <c r="B2750" s="1" t="s">
        <v>55</v>
      </c>
      <c r="C2750" s="27">
        <v>45839</v>
      </c>
      <c r="F2750" s="17"/>
      <c r="H2750" s="18"/>
    </row>
    <row r="2751" spans="1:8" ht="15.75" hidden="1" customHeight="1">
      <c r="A2751" s="1">
        <v>2750</v>
      </c>
      <c r="B2751" s="1" t="s">
        <v>57</v>
      </c>
      <c r="C2751" s="27">
        <v>45839</v>
      </c>
      <c r="F2751" s="17"/>
      <c r="H2751" s="18"/>
    </row>
    <row r="2752" spans="1:8" ht="15.75" hidden="1" customHeight="1">
      <c r="A2752" s="1">
        <v>2751</v>
      </c>
      <c r="B2752" s="1" t="s">
        <v>59</v>
      </c>
      <c r="C2752" s="27">
        <v>45839</v>
      </c>
      <c r="F2752" s="17"/>
      <c r="H2752" s="18"/>
    </row>
    <row r="2753" spans="1:8" ht="15.75" hidden="1" customHeight="1">
      <c r="A2753" s="1">
        <v>2752</v>
      </c>
      <c r="B2753" s="1" t="s">
        <v>62</v>
      </c>
      <c r="C2753" s="27">
        <v>45839</v>
      </c>
      <c r="F2753" s="17"/>
      <c r="H2753" s="18"/>
    </row>
    <row r="2754" spans="1:8" ht="15.75" hidden="1" customHeight="1">
      <c r="A2754" s="1">
        <v>2753</v>
      </c>
      <c r="B2754" s="1" t="s">
        <v>65</v>
      </c>
      <c r="C2754" s="27">
        <v>45839</v>
      </c>
      <c r="F2754" s="17"/>
      <c r="H2754" s="18"/>
    </row>
    <row r="2755" spans="1:8" ht="15.75" hidden="1" customHeight="1">
      <c r="A2755" s="1">
        <v>2754</v>
      </c>
      <c r="B2755" s="1" t="s">
        <v>67</v>
      </c>
      <c r="C2755" s="27">
        <v>45839</v>
      </c>
      <c r="F2755" s="17"/>
      <c r="H2755" s="18"/>
    </row>
    <row r="2756" spans="1:8" ht="15.75" hidden="1" customHeight="1">
      <c r="A2756" s="1">
        <v>2755</v>
      </c>
      <c r="B2756" s="1" t="s">
        <v>70</v>
      </c>
      <c r="C2756" s="27">
        <v>45839</v>
      </c>
      <c r="F2756" s="17"/>
      <c r="H2756" s="18"/>
    </row>
    <row r="2757" spans="1:8" ht="15.75" hidden="1" customHeight="1">
      <c r="A2757" s="1">
        <v>2756</v>
      </c>
      <c r="B2757" s="1" t="s">
        <v>73</v>
      </c>
      <c r="C2757" s="27">
        <v>45839</v>
      </c>
      <c r="F2757" s="17"/>
      <c r="H2757" s="18"/>
    </row>
    <row r="2758" spans="1:8" ht="15.75" hidden="1" customHeight="1">
      <c r="A2758" s="1">
        <v>2757</v>
      </c>
      <c r="B2758" s="1" t="s">
        <v>76</v>
      </c>
      <c r="C2758" s="27">
        <v>45839</v>
      </c>
      <c r="F2758" s="17"/>
      <c r="H2758" s="18"/>
    </row>
    <row r="2759" spans="1:8" ht="15.75" hidden="1" customHeight="1">
      <c r="A2759" s="1">
        <v>2758</v>
      </c>
      <c r="B2759" s="1" t="s">
        <v>79</v>
      </c>
      <c r="C2759" s="27">
        <v>45839</v>
      </c>
      <c r="F2759" s="17"/>
      <c r="H2759" s="18"/>
    </row>
    <row r="2760" spans="1:8" ht="15.75" hidden="1" customHeight="1">
      <c r="A2760" s="1">
        <v>2759</v>
      </c>
      <c r="B2760" s="1" t="s">
        <v>82</v>
      </c>
      <c r="C2760" s="27">
        <v>45839</v>
      </c>
      <c r="F2760" s="17"/>
      <c r="H2760" s="18"/>
    </row>
    <row r="2761" spans="1:8" ht="15.75" hidden="1" customHeight="1">
      <c r="A2761" s="1">
        <v>2760</v>
      </c>
      <c r="B2761" s="1" t="s">
        <v>92</v>
      </c>
      <c r="C2761" s="27">
        <v>45839</v>
      </c>
      <c r="F2761" s="17"/>
      <c r="H2761" s="18"/>
    </row>
    <row r="2762" spans="1:8" ht="15.75" hidden="1" customHeight="1">
      <c r="A2762" s="1">
        <v>2761</v>
      </c>
      <c r="B2762" s="1" t="s">
        <v>90</v>
      </c>
      <c r="C2762" s="27">
        <v>45870</v>
      </c>
      <c r="F2762" s="17"/>
      <c r="H2762" s="18"/>
    </row>
    <row r="2763" spans="1:8" ht="15.75" hidden="1" customHeight="1">
      <c r="A2763" s="1">
        <v>2762</v>
      </c>
      <c r="B2763" s="1" t="s">
        <v>15</v>
      </c>
      <c r="C2763" s="27">
        <v>45870</v>
      </c>
      <c r="F2763" s="17"/>
      <c r="H2763" s="18"/>
    </row>
    <row r="2764" spans="1:8" ht="15.75" hidden="1" customHeight="1">
      <c r="A2764" s="1">
        <v>2763</v>
      </c>
      <c r="B2764" s="1" t="s">
        <v>22</v>
      </c>
      <c r="C2764" s="27">
        <v>45870</v>
      </c>
      <c r="F2764" s="17"/>
      <c r="H2764" s="18"/>
    </row>
    <row r="2765" spans="1:8" ht="15.75" hidden="1" customHeight="1">
      <c r="A2765" s="1">
        <v>2764</v>
      </c>
      <c r="B2765" s="1" t="s">
        <v>26</v>
      </c>
      <c r="C2765" s="27">
        <v>45870</v>
      </c>
      <c r="F2765" s="17"/>
      <c r="H2765" s="18"/>
    </row>
    <row r="2766" spans="1:8" ht="15.75" customHeight="1">
      <c r="A2766" s="1">
        <v>2765</v>
      </c>
      <c r="B2766" s="1" t="s">
        <v>31</v>
      </c>
      <c r="C2766" s="27">
        <v>45870</v>
      </c>
      <c r="F2766" s="17"/>
      <c r="H2766" s="18"/>
    </row>
    <row r="2767" spans="1:8" ht="15.75" hidden="1" customHeight="1">
      <c r="A2767" s="1">
        <v>2766</v>
      </c>
      <c r="B2767" s="1" t="s">
        <v>35</v>
      </c>
      <c r="C2767" s="27">
        <v>45870</v>
      </c>
      <c r="F2767" s="17"/>
      <c r="H2767" s="18"/>
    </row>
    <row r="2768" spans="1:8" ht="15.75" hidden="1" customHeight="1">
      <c r="A2768" s="1">
        <v>2767</v>
      </c>
      <c r="B2768" s="1" t="s">
        <v>39</v>
      </c>
      <c r="C2768" s="27">
        <v>45870</v>
      </c>
      <c r="F2768" s="17"/>
      <c r="H2768" s="18"/>
    </row>
    <row r="2769" spans="1:8" ht="15.75" hidden="1" customHeight="1">
      <c r="A2769" s="1">
        <v>2768</v>
      </c>
      <c r="B2769" s="1" t="s">
        <v>42</v>
      </c>
      <c r="C2769" s="27">
        <v>45870</v>
      </c>
      <c r="F2769" s="17"/>
      <c r="H2769" s="18"/>
    </row>
    <row r="2770" spans="1:8" ht="15.75" hidden="1" customHeight="1">
      <c r="A2770" s="1">
        <v>2769</v>
      </c>
      <c r="B2770" s="1" t="s">
        <v>45</v>
      </c>
      <c r="C2770" s="27">
        <v>45870</v>
      </c>
      <c r="F2770" s="17"/>
      <c r="H2770" s="18"/>
    </row>
    <row r="2771" spans="1:8" ht="15.75" hidden="1" customHeight="1">
      <c r="A2771" s="1">
        <v>2770</v>
      </c>
      <c r="B2771" s="1" t="s">
        <v>48</v>
      </c>
      <c r="C2771" s="27">
        <v>45870</v>
      </c>
      <c r="F2771" s="17"/>
      <c r="H2771" s="18"/>
    </row>
    <row r="2772" spans="1:8" ht="15.75" hidden="1" customHeight="1">
      <c r="A2772" s="1">
        <v>2771</v>
      </c>
      <c r="B2772" s="1" t="s">
        <v>51</v>
      </c>
      <c r="C2772" s="27">
        <v>45870</v>
      </c>
      <c r="F2772" s="17"/>
      <c r="H2772" s="18"/>
    </row>
    <row r="2773" spans="1:8" ht="15.75" hidden="1" customHeight="1">
      <c r="A2773" s="1">
        <v>2772</v>
      </c>
      <c r="B2773" s="1" t="s">
        <v>53</v>
      </c>
      <c r="C2773" s="27">
        <v>45870</v>
      </c>
      <c r="F2773" s="17"/>
      <c r="H2773" s="18"/>
    </row>
    <row r="2774" spans="1:8" ht="15.75" hidden="1" customHeight="1">
      <c r="A2774" s="1">
        <v>2773</v>
      </c>
      <c r="B2774" s="1" t="s">
        <v>55</v>
      </c>
      <c r="C2774" s="27">
        <v>45870</v>
      </c>
      <c r="F2774" s="17"/>
      <c r="H2774" s="18"/>
    </row>
    <row r="2775" spans="1:8" ht="15.75" hidden="1" customHeight="1">
      <c r="A2775" s="1">
        <v>2774</v>
      </c>
      <c r="B2775" s="1" t="s">
        <v>57</v>
      </c>
      <c r="C2775" s="27">
        <v>45870</v>
      </c>
      <c r="F2775" s="17"/>
      <c r="H2775" s="18"/>
    </row>
    <row r="2776" spans="1:8" ht="15.75" hidden="1" customHeight="1">
      <c r="A2776" s="1">
        <v>2775</v>
      </c>
      <c r="B2776" s="1" t="s">
        <v>59</v>
      </c>
      <c r="C2776" s="27">
        <v>45870</v>
      </c>
      <c r="F2776" s="17"/>
      <c r="H2776" s="18"/>
    </row>
    <row r="2777" spans="1:8" ht="15.75" hidden="1" customHeight="1">
      <c r="A2777" s="1">
        <v>2776</v>
      </c>
      <c r="B2777" s="1" t="s">
        <v>62</v>
      </c>
      <c r="C2777" s="27">
        <v>45870</v>
      </c>
      <c r="F2777" s="17"/>
      <c r="H2777" s="18"/>
    </row>
    <row r="2778" spans="1:8" ht="15.75" hidden="1" customHeight="1">
      <c r="A2778" s="1">
        <v>2777</v>
      </c>
      <c r="B2778" s="1" t="s">
        <v>65</v>
      </c>
      <c r="C2778" s="27">
        <v>45870</v>
      </c>
      <c r="F2778" s="17"/>
      <c r="H2778" s="18"/>
    </row>
    <row r="2779" spans="1:8" ht="15.75" hidden="1" customHeight="1">
      <c r="A2779" s="1">
        <v>2778</v>
      </c>
      <c r="B2779" s="1" t="s">
        <v>67</v>
      </c>
      <c r="C2779" s="27">
        <v>45870</v>
      </c>
      <c r="F2779" s="17"/>
      <c r="H2779" s="18"/>
    </row>
    <row r="2780" spans="1:8" ht="15.75" hidden="1" customHeight="1">
      <c r="A2780" s="1">
        <v>2779</v>
      </c>
      <c r="B2780" s="1" t="s">
        <v>70</v>
      </c>
      <c r="C2780" s="27">
        <v>45870</v>
      </c>
      <c r="F2780" s="17"/>
      <c r="H2780" s="18"/>
    </row>
    <row r="2781" spans="1:8" ht="15.75" hidden="1" customHeight="1">
      <c r="A2781" s="1">
        <v>2780</v>
      </c>
      <c r="B2781" s="1" t="s">
        <v>73</v>
      </c>
      <c r="C2781" s="27">
        <v>45870</v>
      </c>
      <c r="F2781" s="17"/>
      <c r="H2781" s="18"/>
    </row>
    <row r="2782" spans="1:8" ht="15.75" hidden="1" customHeight="1">
      <c r="A2782" s="1">
        <v>2781</v>
      </c>
      <c r="B2782" s="1" t="s">
        <v>76</v>
      </c>
      <c r="C2782" s="27">
        <v>45870</v>
      </c>
      <c r="F2782" s="17"/>
      <c r="H2782" s="18"/>
    </row>
    <row r="2783" spans="1:8" ht="15.75" hidden="1" customHeight="1">
      <c r="A2783" s="1">
        <v>2782</v>
      </c>
      <c r="B2783" s="1" t="s">
        <v>79</v>
      </c>
      <c r="C2783" s="27">
        <v>45870</v>
      </c>
      <c r="F2783" s="17"/>
      <c r="H2783" s="18"/>
    </row>
    <row r="2784" spans="1:8" ht="15.75" hidden="1" customHeight="1">
      <c r="A2784" s="1">
        <v>2783</v>
      </c>
      <c r="B2784" s="1" t="s">
        <v>82</v>
      </c>
      <c r="C2784" s="27">
        <v>45870</v>
      </c>
      <c r="F2784" s="17"/>
      <c r="H2784" s="18"/>
    </row>
    <row r="2785" spans="1:8" ht="15.75" hidden="1" customHeight="1">
      <c r="A2785" s="1">
        <v>2784</v>
      </c>
      <c r="B2785" s="1" t="s">
        <v>92</v>
      </c>
      <c r="C2785" s="27">
        <v>45870</v>
      </c>
      <c r="F2785" s="17"/>
      <c r="H2785" s="18"/>
    </row>
    <row r="2786" spans="1:8" ht="15.75" hidden="1" customHeight="1">
      <c r="A2786" s="1">
        <v>2785</v>
      </c>
      <c r="B2786" s="1" t="s">
        <v>90</v>
      </c>
      <c r="C2786" s="27">
        <v>45901</v>
      </c>
      <c r="F2786" s="17"/>
      <c r="H2786" s="18"/>
    </row>
    <row r="2787" spans="1:8" ht="15.75" hidden="1" customHeight="1">
      <c r="A2787" s="1">
        <v>2786</v>
      </c>
      <c r="B2787" s="1" t="s">
        <v>15</v>
      </c>
      <c r="C2787" s="27">
        <v>45901</v>
      </c>
      <c r="F2787" s="17"/>
      <c r="H2787" s="18"/>
    </row>
    <row r="2788" spans="1:8" ht="15.75" hidden="1" customHeight="1">
      <c r="A2788" s="1">
        <v>2787</v>
      </c>
      <c r="B2788" s="1" t="s">
        <v>22</v>
      </c>
      <c r="C2788" s="27">
        <v>45901</v>
      </c>
      <c r="F2788" s="17"/>
      <c r="H2788" s="18"/>
    </row>
    <row r="2789" spans="1:8" ht="15.75" hidden="1" customHeight="1">
      <c r="A2789" s="1">
        <v>2788</v>
      </c>
      <c r="B2789" s="1" t="s">
        <v>26</v>
      </c>
      <c r="C2789" s="27">
        <v>45901</v>
      </c>
      <c r="F2789" s="17"/>
      <c r="H2789" s="18"/>
    </row>
    <row r="2790" spans="1:8" ht="15.75" customHeight="1">
      <c r="A2790" s="1">
        <v>2789</v>
      </c>
      <c r="B2790" s="1" t="s">
        <v>31</v>
      </c>
      <c r="C2790" s="27">
        <v>45901</v>
      </c>
      <c r="F2790" s="17"/>
      <c r="H2790" s="18"/>
    </row>
    <row r="2791" spans="1:8" ht="15.75" hidden="1" customHeight="1">
      <c r="A2791" s="1">
        <v>2790</v>
      </c>
      <c r="B2791" s="1" t="s">
        <v>35</v>
      </c>
      <c r="C2791" s="27">
        <v>45901</v>
      </c>
      <c r="F2791" s="17"/>
      <c r="H2791" s="18"/>
    </row>
    <row r="2792" spans="1:8" ht="15.75" hidden="1" customHeight="1">
      <c r="A2792" s="1">
        <v>2791</v>
      </c>
      <c r="B2792" s="1" t="s">
        <v>39</v>
      </c>
      <c r="C2792" s="27">
        <v>45901</v>
      </c>
      <c r="F2792" s="17"/>
      <c r="H2792" s="18"/>
    </row>
    <row r="2793" spans="1:8" ht="15.75" hidden="1" customHeight="1">
      <c r="A2793" s="1">
        <v>2792</v>
      </c>
      <c r="B2793" s="1" t="s">
        <v>42</v>
      </c>
      <c r="C2793" s="27">
        <v>45901</v>
      </c>
      <c r="F2793" s="17"/>
      <c r="H2793" s="18"/>
    </row>
    <row r="2794" spans="1:8" ht="15.75" hidden="1" customHeight="1">
      <c r="A2794" s="1">
        <v>2793</v>
      </c>
      <c r="B2794" s="1" t="s">
        <v>45</v>
      </c>
      <c r="C2794" s="27">
        <v>45901</v>
      </c>
      <c r="F2794" s="17"/>
      <c r="H2794" s="18"/>
    </row>
    <row r="2795" spans="1:8" ht="15.75" hidden="1" customHeight="1">
      <c r="A2795" s="1">
        <v>2794</v>
      </c>
      <c r="B2795" s="1" t="s">
        <v>48</v>
      </c>
      <c r="C2795" s="27">
        <v>45901</v>
      </c>
      <c r="F2795" s="17"/>
      <c r="H2795" s="18"/>
    </row>
    <row r="2796" spans="1:8" ht="15.75" hidden="1" customHeight="1">
      <c r="A2796" s="1">
        <v>2795</v>
      </c>
      <c r="B2796" s="1" t="s">
        <v>51</v>
      </c>
      <c r="C2796" s="27">
        <v>45901</v>
      </c>
      <c r="F2796" s="17"/>
      <c r="H2796" s="18"/>
    </row>
    <row r="2797" spans="1:8" ht="15.75" hidden="1" customHeight="1">
      <c r="A2797" s="1">
        <v>2796</v>
      </c>
      <c r="B2797" s="1" t="s">
        <v>53</v>
      </c>
      <c r="C2797" s="27">
        <v>45901</v>
      </c>
      <c r="F2797" s="17"/>
      <c r="H2797" s="18"/>
    </row>
    <row r="2798" spans="1:8" ht="15.75" hidden="1" customHeight="1">
      <c r="A2798" s="1">
        <v>2797</v>
      </c>
      <c r="B2798" s="1" t="s">
        <v>55</v>
      </c>
      <c r="C2798" s="27">
        <v>45901</v>
      </c>
      <c r="F2798" s="17"/>
      <c r="H2798" s="18"/>
    </row>
    <row r="2799" spans="1:8" ht="15.75" hidden="1" customHeight="1">
      <c r="A2799" s="1">
        <v>2798</v>
      </c>
      <c r="B2799" s="1" t="s">
        <v>57</v>
      </c>
      <c r="C2799" s="27">
        <v>45901</v>
      </c>
      <c r="F2799" s="17"/>
      <c r="H2799" s="18"/>
    </row>
    <row r="2800" spans="1:8" ht="15.75" hidden="1" customHeight="1">
      <c r="A2800" s="1">
        <v>2799</v>
      </c>
      <c r="B2800" s="1" t="s">
        <v>59</v>
      </c>
      <c r="C2800" s="27">
        <v>45901</v>
      </c>
      <c r="F2800" s="17"/>
      <c r="H2800" s="18"/>
    </row>
    <row r="2801" spans="1:8" ht="15.75" hidden="1" customHeight="1">
      <c r="A2801" s="1">
        <v>2800</v>
      </c>
      <c r="B2801" s="1" t="s">
        <v>62</v>
      </c>
      <c r="C2801" s="27">
        <v>45901</v>
      </c>
      <c r="F2801" s="17"/>
      <c r="H2801" s="18"/>
    </row>
    <row r="2802" spans="1:8" ht="15.75" hidden="1" customHeight="1">
      <c r="A2802" s="1">
        <v>2801</v>
      </c>
      <c r="B2802" s="1" t="s">
        <v>65</v>
      </c>
      <c r="C2802" s="27">
        <v>45901</v>
      </c>
      <c r="F2802" s="17"/>
      <c r="H2802" s="18"/>
    </row>
    <row r="2803" spans="1:8" ht="15.75" hidden="1" customHeight="1">
      <c r="A2803" s="1">
        <v>2802</v>
      </c>
      <c r="B2803" s="1" t="s">
        <v>67</v>
      </c>
      <c r="C2803" s="27">
        <v>45901</v>
      </c>
      <c r="F2803" s="17"/>
      <c r="H2803" s="18"/>
    </row>
    <row r="2804" spans="1:8" ht="15.75" hidden="1" customHeight="1">
      <c r="A2804" s="1">
        <v>2803</v>
      </c>
      <c r="B2804" s="1" t="s">
        <v>70</v>
      </c>
      <c r="C2804" s="27">
        <v>45901</v>
      </c>
      <c r="F2804" s="17"/>
      <c r="H2804" s="18"/>
    </row>
    <row r="2805" spans="1:8" ht="15.75" hidden="1" customHeight="1">
      <c r="A2805" s="1">
        <v>2804</v>
      </c>
      <c r="B2805" s="1" t="s">
        <v>73</v>
      </c>
      <c r="C2805" s="27">
        <v>45901</v>
      </c>
      <c r="F2805" s="17"/>
      <c r="H2805" s="18"/>
    </row>
    <row r="2806" spans="1:8" ht="15.75" hidden="1" customHeight="1">
      <c r="A2806" s="1">
        <v>2805</v>
      </c>
      <c r="B2806" s="1" t="s">
        <v>76</v>
      </c>
      <c r="C2806" s="27">
        <v>45901</v>
      </c>
      <c r="F2806" s="17"/>
      <c r="H2806" s="18"/>
    </row>
    <row r="2807" spans="1:8" ht="15.75" hidden="1" customHeight="1">
      <c r="A2807" s="1">
        <v>2806</v>
      </c>
      <c r="B2807" s="1" t="s">
        <v>79</v>
      </c>
      <c r="C2807" s="27">
        <v>45901</v>
      </c>
      <c r="F2807" s="17"/>
      <c r="H2807" s="18"/>
    </row>
    <row r="2808" spans="1:8" ht="15.75" hidden="1" customHeight="1">
      <c r="A2808" s="1">
        <v>2807</v>
      </c>
      <c r="B2808" s="1" t="s">
        <v>82</v>
      </c>
      <c r="C2808" s="27">
        <v>45901</v>
      </c>
      <c r="F2808" s="17"/>
      <c r="H2808" s="18"/>
    </row>
    <row r="2809" spans="1:8" ht="15.75" hidden="1" customHeight="1">
      <c r="A2809" s="1">
        <v>2808</v>
      </c>
      <c r="B2809" s="1" t="s">
        <v>92</v>
      </c>
      <c r="C2809" s="27">
        <v>45901</v>
      </c>
      <c r="F2809" s="17"/>
      <c r="H2809" s="18"/>
    </row>
    <row r="2810" spans="1:8" ht="15.75" hidden="1" customHeight="1">
      <c r="A2810" s="1">
        <v>2809</v>
      </c>
      <c r="B2810" s="1" t="s">
        <v>90</v>
      </c>
      <c r="C2810" s="27">
        <v>45931</v>
      </c>
      <c r="F2810" s="17"/>
      <c r="H2810" s="18"/>
    </row>
    <row r="2811" spans="1:8" ht="15.75" hidden="1" customHeight="1">
      <c r="A2811" s="1">
        <v>2810</v>
      </c>
      <c r="B2811" s="1" t="s">
        <v>15</v>
      </c>
      <c r="C2811" s="27">
        <v>45931</v>
      </c>
      <c r="F2811" s="17"/>
      <c r="H2811" s="18"/>
    </row>
    <row r="2812" spans="1:8" ht="15.75" hidden="1" customHeight="1">
      <c r="A2812" s="1">
        <v>2811</v>
      </c>
      <c r="B2812" s="1" t="s">
        <v>22</v>
      </c>
      <c r="C2812" s="27">
        <v>45931</v>
      </c>
      <c r="F2812" s="17"/>
      <c r="H2812" s="18"/>
    </row>
    <row r="2813" spans="1:8" ht="15.75" hidden="1" customHeight="1">
      <c r="A2813" s="1">
        <v>2812</v>
      </c>
      <c r="B2813" s="1" t="s">
        <v>26</v>
      </c>
      <c r="C2813" s="27">
        <v>45931</v>
      </c>
      <c r="F2813" s="17"/>
      <c r="H2813" s="18"/>
    </row>
    <row r="2814" spans="1:8" ht="15.75" customHeight="1">
      <c r="A2814" s="1">
        <v>2813</v>
      </c>
      <c r="B2814" s="1" t="s">
        <v>31</v>
      </c>
      <c r="C2814" s="27">
        <v>45931</v>
      </c>
      <c r="F2814" s="17"/>
      <c r="H2814" s="18"/>
    </row>
    <row r="2815" spans="1:8" ht="15.75" hidden="1" customHeight="1">
      <c r="A2815" s="1">
        <v>2814</v>
      </c>
      <c r="B2815" s="1" t="s">
        <v>35</v>
      </c>
      <c r="C2815" s="27">
        <v>45931</v>
      </c>
      <c r="F2815" s="17"/>
      <c r="H2815" s="18"/>
    </row>
    <row r="2816" spans="1:8" ht="15.75" hidden="1" customHeight="1">
      <c r="A2816" s="1">
        <v>2815</v>
      </c>
      <c r="B2816" s="1" t="s">
        <v>39</v>
      </c>
      <c r="C2816" s="27">
        <v>45931</v>
      </c>
      <c r="F2816" s="17"/>
      <c r="H2816" s="18"/>
    </row>
    <row r="2817" spans="1:8" ht="15.75" hidden="1" customHeight="1">
      <c r="A2817" s="1">
        <v>2816</v>
      </c>
      <c r="B2817" s="1" t="s">
        <v>42</v>
      </c>
      <c r="C2817" s="27">
        <v>45931</v>
      </c>
      <c r="F2817" s="17"/>
      <c r="H2817" s="18"/>
    </row>
    <row r="2818" spans="1:8" ht="15.75" hidden="1" customHeight="1">
      <c r="A2818" s="1">
        <v>2817</v>
      </c>
      <c r="B2818" s="1" t="s">
        <v>45</v>
      </c>
      <c r="C2818" s="27">
        <v>45931</v>
      </c>
      <c r="F2818" s="17"/>
      <c r="H2818" s="18"/>
    </row>
    <row r="2819" spans="1:8" ht="15.75" hidden="1" customHeight="1">
      <c r="A2819" s="1">
        <v>2818</v>
      </c>
      <c r="B2819" s="1" t="s">
        <v>48</v>
      </c>
      <c r="C2819" s="27">
        <v>45931</v>
      </c>
      <c r="F2819" s="17"/>
      <c r="H2819" s="18"/>
    </row>
    <row r="2820" spans="1:8" ht="15.75" hidden="1" customHeight="1">
      <c r="A2820" s="1">
        <v>2819</v>
      </c>
      <c r="B2820" s="1" t="s">
        <v>51</v>
      </c>
      <c r="C2820" s="27">
        <v>45931</v>
      </c>
      <c r="F2820" s="17"/>
      <c r="H2820" s="18"/>
    </row>
    <row r="2821" spans="1:8" ht="15.75" hidden="1" customHeight="1">
      <c r="A2821" s="1">
        <v>2820</v>
      </c>
      <c r="B2821" s="1" t="s">
        <v>53</v>
      </c>
      <c r="C2821" s="27">
        <v>45931</v>
      </c>
      <c r="F2821" s="17"/>
      <c r="H2821" s="18"/>
    </row>
    <row r="2822" spans="1:8" ht="15.75" hidden="1" customHeight="1">
      <c r="A2822" s="1">
        <v>2821</v>
      </c>
      <c r="B2822" s="1" t="s">
        <v>55</v>
      </c>
      <c r="C2822" s="27">
        <v>45931</v>
      </c>
      <c r="F2822" s="17"/>
      <c r="H2822" s="18"/>
    </row>
    <row r="2823" spans="1:8" ht="15.75" hidden="1" customHeight="1">
      <c r="A2823" s="1">
        <v>2822</v>
      </c>
      <c r="B2823" s="1" t="s">
        <v>57</v>
      </c>
      <c r="C2823" s="27">
        <v>45931</v>
      </c>
      <c r="F2823" s="17"/>
      <c r="H2823" s="18"/>
    </row>
    <row r="2824" spans="1:8" ht="15.75" hidden="1" customHeight="1">
      <c r="A2824" s="1">
        <v>2823</v>
      </c>
      <c r="B2824" s="1" t="s">
        <v>59</v>
      </c>
      <c r="C2824" s="27">
        <v>45931</v>
      </c>
      <c r="F2824" s="17"/>
      <c r="H2824" s="18"/>
    </row>
    <row r="2825" spans="1:8" ht="15.75" hidden="1" customHeight="1">
      <c r="A2825" s="1">
        <v>2824</v>
      </c>
      <c r="B2825" s="1" t="s">
        <v>62</v>
      </c>
      <c r="C2825" s="27">
        <v>45931</v>
      </c>
      <c r="F2825" s="17"/>
      <c r="H2825" s="18"/>
    </row>
    <row r="2826" spans="1:8" ht="15.75" hidden="1" customHeight="1">
      <c r="A2826" s="1">
        <v>2825</v>
      </c>
      <c r="B2826" s="1" t="s">
        <v>65</v>
      </c>
      <c r="C2826" s="27">
        <v>45931</v>
      </c>
      <c r="F2826" s="17"/>
      <c r="H2826" s="18"/>
    </row>
    <row r="2827" spans="1:8" ht="15.75" hidden="1" customHeight="1">
      <c r="A2827" s="1">
        <v>2826</v>
      </c>
      <c r="B2827" s="1" t="s">
        <v>67</v>
      </c>
      <c r="C2827" s="27">
        <v>45931</v>
      </c>
      <c r="F2827" s="17"/>
      <c r="H2827" s="18"/>
    </row>
    <row r="2828" spans="1:8" ht="15.75" hidden="1" customHeight="1">
      <c r="A2828" s="1">
        <v>2827</v>
      </c>
      <c r="B2828" s="1" t="s">
        <v>70</v>
      </c>
      <c r="C2828" s="27">
        <v>45931</v>
      </c>
      <c r="F2828" s="17"/>
      <c r="H2828" s="18"/>
    </row>
    <row r="2829" spans="1:8" ht="15.75" hidden="1" customHeight="1">
      <c r="A2829" s="1">
        <v>2828</v>
      </c>
      <c r="B2829" s="1" t="s">
        <v>73</v>
      </c>
      <c r="C2829" s="27">
        <v>45931</v>
      </c>
      <c r="F2829" s="17"/>
      <c r="H2829" s="18"/>
    </row>
    <row r="2830" spans="1:8" ht="15.75" hidden="1" customHeight="1">
      <c r="A2830" s="1">
        <v>2829</v>
      </c>
      <c r="B2830" s="1" t="s">
        <v>76</v>
      </c>
      <c r="C2830" s="27">
        <v>45931</v>
      </c>
      <c r="F2830" s="17"/>
      <c r="H2830" s="18"/>
    </row>
    <row r="2831" spans="1:8" ht="15.75" hidden="1" customHeight="1">
      <c r="A2831" s="1">
        <v>2830</v>
      </c>
      <c r="B2831" s="1" t="s">
        <v>79</v>
      </c>
      <c r="C2831" s="27">
        <v>45931</v>
      </c>
      <c r="F2831" s="17"/>
      <c r="H2831" s="18"/>
    </row>
    <row r="2832" spans="1:8" ht="15.75" hidden="1" customHeight="1">
      <c r="A2832" s="1">
        <v>2831</v>
      </c>
      <c r="B2832" s="1" t="s">
        <v>82</v>
      </c>
      <c r="C2832" s="27">
        <v>45931</v>
      </c>
      <c r="F2832" s="17"/>
      <c r="H2832" s="18"/>
    </row>
    <row r="2833" spans="1:8" ht="15.75" hidden="1" customHeight="1">
      <c r="A2833" s="1">
        <v>2832</v>
      </c>
      <c r="B2833" s="1" t="s">
        <v>92</v>
      </c>
      <c r="C2833" s="27">
        <v>45931</v>
      </c>
      <c r="F2833" s="17"/>
      <c r="H2833" s="18"/>
    </row>
    <row r="2834" spans="1:8" ht="15.75" hidden="1" customHeight="1">
      <c r="A2834" s="1">
        <v>2833</v>
      </c>
      <c r="B2834" s="1" t="s">
        <v>90</v>
      </c>
      <c r="C2834" s="27">
        <v>45962</v>
      </c>
      <c r="F2834" s="17"/>
      <c r="H2834" s="18"/>
    </row>
    <row r="2835" spans="1:8" ht="15.75" hidden="1" customHeight="1">
      <c r="A2835" s="1">
        <v>2834</v>
      </c>
      <c r="B2835" s="1" t="s">
        <v>15</v>
      </c>
      <c r="C2835" s="27">
        <v>45962</v>
      </c>
      <c r="F2835" s="17"/>
      <c r="H2835" s="18"/>
    </row>
    <row r="2836" spans="1:8" ht="15.75" hidden="1" customHeight="1">
      <c r="A2836" s="1">
        <v>2835</v>
      </c>
      <c r="B2836" s="1" t="s">
        <v>22</v>
      </c>
      <c r="C2836" s="27">
        <v>45962</v>
      </c>
      <c r="F2836" s="17"/>
      <c r="H2836" s="18"/>
    </row>
    <row r="2837" spans="1:8" ht="15.75" hidden="1" customHeight="1">
      <c r="A2837" s="1">
        <v>2836</v>
      </c>
      <c r="B2837" s="1" t="s">
        <v>26</v>
      </c>
      <c r="C2837" s="27">
        <v>45962</v>
      </c>
      <c r="F2837" s="17"/>
      <c r="H2837" s="18"/>
    </row>
    <row r="2838" spans="1:8" ht="15.75" customHeight="1">
      <c r="A2838" s="1">
        <v>2837</v>
      </c>
      <c r="B2838" s="1" t="s">
        <v>31</v>
      </c>
      <c r="C2838" s="27">
        <v>45962</v>
      </c>
      <c r="F2838" s="17"/>
      <c r="H2838" s="18"/>
    </row>
    <row r="2839" spans="1:8" ht="15.75" hidden="1" customHeight="1">
      <c r="A2839" s="1">
        <v>2838</v>
      </c>
      <c r="B2839" s="1" t="s">
        <v>35</v>
      </c>
      <c r="C2839" s="27">
        <v>45962</v>
      </c>
      <c r="F2839" s="17"/>
      <c r="H2839" s="18"/>
    </row>
    <row r="2840" spans="1:8" ht="15.75" hidden="1" customHeight="1">
      <c r="A2840" s="1">
        <v>2839</v>
      </c>
      <c r="B2840" s="1" t="s">
        <v>39</v>
      </c>
      <c r="C2840" s="27">
        <v>45962</v>
      </c>
      <c r="F2840" s="17"/>
      <c r="H2840" s="18"/>
    </row>
    <row r="2841" spans="1:8" ht="15.75" hidden="1" customHeight="1">
      <c r="A2841" s="1">
        <v>2840</v>
      </c>
      <c r="B2841" s="1" t="s">
        <v>42</v>
      </c>
      <c r="C2841" s="27">
        <v>45962</v>
      </c>
      <c r="F2841" s="17"/>
      <c r="H2841" s="18"/>
    </row>
    <row r="2842" spans="1:8" ht="15.75" hidden="1" customHeight="1">
      <c r="A2842" s="1">
        <v>2841</v>
      </c>
      <c r="B2842" s="1" t="s">
        <v>45</v>
      </c>
      <c r="C2842" s="27">
        <v>45962</v>
      </c>
      <c r="F2842" s="17"/>
      <c r="H2842" s="18"/>
    </row>
    <row r="2843" spans="1:8" ht="15.75" hidden="1" customHeight="1">
      <c r="A2843" s="1">
        <v>2842</v>
      </c>
      <c r="B2843" s="1" t="s">
        <v>48</v>
      </c>
      <c r="C2843" s="27">
        <v>45962</v>
      </c>
      <c r="F2843" s="17"/>
      <c r="H2843" s="18"/>
    </row>
    <row r="2844" spans="1:8" ht="15.75" hidden="1" customHeight="1">
      <c r="A2844" s="1">
        <v>2843</v>
      </c>
      <c r="B2844" s="1" t="s">
        <v>51</v>
      </c>
      <c r="C2844" s="27">
        <v>45962</v>
      </c>
      <c r="F2844" s="17"/>
      <c r="H2844" s="18"/>
    </row>
    <row r="2845" spans="1:8" ht="15.75" hidden="1" customHeight="1">
      <c r="A2845" s="1">
        <v>2844</v>
      </c>
      <c r="B2845" s="1" t="s">
        <v>53</v>
      </c>
      <c r="C2845" s="27">
        <v>45962</v>
      </c>
      <c r="F2845" s="17"/>
      <c r="H2845" s="18"/>
    </row>
    <row r="2846" spans="1:8" ht="15.75" hidden="1" customHeight="1">
      <c r="A2846" s="1">
        <v>2845</v>
      </c>
      <c r="B2846" s="1" t="s">
        <v>55</v>
      </c>
      <c r="C2846" s="27">
        <v>45962</v>
      </c>
      <c r="F2846" s="17"/>
      <c r="H2846" s="18"/>
    </row>
    <row r="2847" spans="1:8" ht="15.75" hidden="1" customHeight="1">
      <c r="A2847" s="1">
        <v>2846</v>
      </c>
      <c r="B2847" s="1" t="s">
        <v>57</v>
      </c>
      <c r="C2847" s="27">
        <v>45962</v>
      </c>
      <c r="F2847" s="17"/>
      <c r="H2847" s="18"/>
    </row>
    <row r="2848" spans="1:8" ht="15.75" hidden="1" customHeight="1">
      <c r="A2848" s="1">
        <v>2847</v>
      </c>
      <c r="B2848" s="1" t="s">
        <v>59</v>
      </c>
      <c r="C2848" s="27">
        <v>45962</v>
      </c>
      <c r="F2848" s="17"/>
      <c r="H2848" s="18"/>
    </row>
    <row r="2849" spans="1:8" ht="15.75" hidden="1" customHeight="1">
      <c r="A2849" s="1">
        <v>2848</v>
      </c>
      <c r="B2849" s="1" t="s">
        <v>62</v>
      </c>
      <c r="C2849" s="27">
        <v>45962</v>
      </c>
      <c r="F2849" s="17"/>
      <c r="H2849" s="18"/>
    </row>
    <row r="2850" spans="1:8" ht="15.75" hidden="1" customHeight="1">
      <c r="A2850" s="1">
        <v>2849</v>
      </c>
      <c r="B2850" s="1" t="s">
        <v>65</v>
      </c>
      <c r="C2850" s="27">
        <v>45962</v>
      </c>
      <c r="F2850" s="17"/>
      <c r="H2850" s="18"/>
    </row>
    <row r="2851" spans="1:8" ht="15.75" hidden="1" customHeight="1">
      <c r="A2851" s="1">
        <v>2850</v>
      </c>
      <c r="B2851" s="1" t="s">
        <v>67</v>
      </c>
      <c r="C2851" s="27">
        <v>45962</v>
      </c>
      <c r="F2851" s="17"/>
      <c r="H2851" s="18"/>
    </row>
    <row r="2852" spans="1:8" ht="15.75" hidden="1" customHeight="1">
      <c r="A2852" s="1">
        <v>2851</v>
      </c>
      <c r="B2852" s="1" t="s">
        <v>70</v>
      </c>
      <c r="C2852" s="27">
        <v>45962</v>
      </c>
      <c r="F2852" s="17"/>
      <c r="H2852" s="18"/>
    </row>
    <row r="2853" spans="1:8" ht="15.75" hidden="1" customHeight="1">
      <c r="A2853" s="1">
        <v>2852</v>
      </c>
      <c r="B2853" s="1" t="s">
        <v>73</v>
      </c>
      <c r="C2853" s="27">
        <v>45962</v>
      </c>
      <c r="F2853" s="17"/>
      <c r="H2853" s="18"/>
    </row>
    <row r="2854" spans="1:8" ht="15.75" hidden="1" customHeight="1">
      <c r="A2854" s="1">
        <v>2853</v>
      </c>
      <c r="B2854" s="1" t="s">
        <v>76</v>
      </c>
      <c r="C2854" s="27">
        <v>45962</v>
      </c>
      <c r="F2854" s="17"/>
      <c r="H2854" s="18"/>
    </row>
    <row r="2855" spans="1:8" ht="15.75" hidden="1" customHeight="1">
      <c r="A2855" s="1">
        <v>2854</v>
      </c>
      <c r="B2855" s="1" t="s">
        <v>79</v>
      </c>
      <c r="C2855" s="27">
        <v>45962</v>
      </c>
      <c r="F2855" s="17"/>
      <c r="H2855" s="18"/>
    </row>
    <row r="2856" spans="1:8" ht="15.75" hidden="1" customHeight="1">
      <c r="A2856" s="1">
        <v>2855</v>
      </c>
      <c r="B2856" s="1" t="s">
        <v>82</v>
      </c>
      <c r="C2856" s="27">
        <v>45962</v>
      </c>
      <c r="F2856" s="17"/>
      <c r="H2856" s="18"/>
    </row>
    <row r="2857" spans="1:8" ht="15.75" hidden="1" customHeight="1">
      <c r="A2857" s="1">
        <v>2856</v>
      </c>
      <c r="B2857" s="1" t="s">
        <v>92</v>
      </c>
      <c r="C2857" s="27">
        <v>45962</v>
      </c>
      <c r="F2857" s="17"/>
      <c r="H2857" s="18"/>
    </row>
    <row r="2858" spans="1:8" ht="15.75" hidden="1" customHeight="1">
      <c r="A2858" s="1">
        <v>2857</v>
      </c>
      <c r="B2858" s="1" t="s">
        <v>90</v>
      </c>
      <c r="C2858" s="27">
        <v>45992</v>
      </c>
      <c r="F2858" s="17"/>
      <c r="H2858" s="18"/>
    </row>
    <row r="2859" spans="1:8" ht="15.75" hidden="1" customHeight="1">
      <c r="A2859" s="1">
        <v>2858</v>
      </c>
      <c r="B2859" s="1" t="s">
        <v>15</v>
      </c>
      <c r="C2859" s="27">
        <v>45992</v>
      </c>
      <c r="F2859" s="17"/>
      <c r="H2859" s="18"/>
    </row>
    <row r="2860" spans="1:8" ht="15.75" hidden="1" customHeight="1">
      <c r="A2860" s="1">
        <v>2859</v>
      </c>
      <c r="B2860" s="1" t="s">
        <v>22</v>
      </c>
      <c r="C2860" s="27">
        <v>45992</v>
      </c>
      <c r="F2860" s="17"/>
      <c r="H2860" s="18"/>
    </row>
    <row r="2861" spans="1:8" ht="15.75" hidden="1" customHeight="1">
      <c r="A2861" s="1">
        <v>2860</v>
      </c>
      <c r="B2861" s="1" t="s">
        <v>26</v>
      </c>
      <c r="C2861" s="27">
        <v>45992</v>
      </c>
      <c r="F2861" s="17"/>
      <c r="H2861" s="18"/>
    </row>
    <row r="2862" spans="1:8" ht="15.75" customHeight="1">
      <c r="A2862" s="1">
        <v>2861</v>
      </c>
      <c r="B2862" s="1" t="s">
        <v>31</v>
      </c>
      <c r="C2862" s="27">
        <v>45992</v>
      </c>
      <c r="F2862" s="17"/>
      <c r="H2862" s="18"/>
    </row>
    <row r="2863" spans="1:8" ht="15.75" hidden="1" customHeight="1">
      <c r="A2863" s="1">
        <v>2862</v>
      </c>
      <c r="B2863" s="1" t="s">
        <v>35</v>
      </c>
      <c r="C2863" s="27">
        <v>45992</v>
      </c>
      <c r="F2863" s="17"/>
      <c r="H2863" s="18"/>
    </row>
    <row r="2864" spans="1:8" ht="15.75" hidden="1" customHeight="1">
      <c r="A2864" s="1">
        <v>2863</v>
      </c>
      <c r="B2864" s="1" t="s">
        <v>39</v>
      </c>
      <c r="C2864" s="27">
        <v>45992</v>
      </c>
      <c r="F2864" s="17"/>
      <c r="H2864" s="18"/>
    </row>
    <row r="2865" spans="1:8" ht="15.75" hidden="1" customHeight="1">
      <c r="A2865" s="1">
        <v>2864</v>
      </c>
      <c r="B2865" s="1" t="s">
        <v>42</v>
      </c>
      <c r="C2865" s="27">
        <v>45992</v>
      </c>
      <c r="F2865" s="17"/>
      <c r="H2865" s="18"/>
    </row>
    <row r="2866" spans="1:8" ht="15.75" hidden="1" customHeight="1">
      <c r="A2866" s="1">
        <v>2865</v>
      </c>
      <c r="B2866" s="1" t="s">
        <v>45</v>
      </c>
      <c r="C2866" s="27">
        <v>45992</v>
      </c>
      <c r="F2866" s="17"/>
      <c r="H2866" s="18"/>
    </row>
    <row r="2867" spans="1:8" ht="15.75" hidden="1" customHeight="1">
      <c r="A2867" s="1">
        <v>2866</v>
      </c>
      <c r="B2867" s="1" t="s">
        <v>48</v>
      </c>
      <c r="C2867" s="27">
        <v>45992</v>
      </c>
      <c r="F2867" s="17"/>
      <c r="H2867" s="18"/>
    </row>
    <row r="2868" spans="1:8" ht="15.75" hidden="1" customHeight="1">
      <c r="A2868" s="1">
        <v>2867</v>
      </c>
      <c r="B2868" s="1" t="s">
        <v>51</v>
      </c>
      <c r="C2868" s="27">
        <v>45992</v>
      </c>
      <c r="F2868" s="17"/>
      <c r="H2868" s="18"/>
    </row>
    <row r="2869" spans="1:8" ht="15.75" hidden="1" customHeight="1">
      <c r="A2869" s="1">
        <v>2868</v>
      </c>
      <c r="B2869" s="1" t="s">
        <v>53</v>
      </c>
      <c r="C2869" s="27">
        <v>45992</v>
      </c>
      <c r="F2869" s="17"/>
      <c r="H2869" s="18"/>
    </row>
    <row r="2870" spans="1:8" ht="15.75" hidden="1" customHeight="1">
      <c r="A2870" s="1">
        <v>2869</v>
      </c>
      <c r="B2870" s="1" t="s">
        <v>55</v>
      </c>
      <c r="C2870" s="27">
        <v>45992</v>
      </c>
      <c r="F2870" s="17"/>
      <c r="H2870" s="18"/>
    </row>
    <row r="2871" spans="1:8" ht="15.75" hidden="1" customHeight="1">
      <c r="A2871" s="1">
        <v>2870</v>
      </c>
      <c r="B2871" s="1" t="s">
        <v>57</v>
      </c>
      <c r="C2871" s="27">
        <v>45992</v>
      </c>
      <c r="F2871" s="17"/>
      <c r="H2871" s="18"/>
    </row>
    <row r="2872" spans="1:8" ht="15.75" hidden="1" customHeight="1">
      <c r="A2872" s="1">
        <v>2871</v>
      </c>
      <c r="B2872" s="1" t="s">
        <v>59</v>
      </c>
      <c r="C2872" s="27">
        <v>45992</v>
      </c>
      <c r="F2872" s="17"/>
      <c r="H2872" s="18"/>
    </row>
    <row r="2873" spans="1:8" ht="15.75" hidden="1" customHeight="1">
      <c r="A2873" s="1">
        <v>2872</v>
      </c>
      <c r="B2873" s="1" t="s">
        <v>62</v>
      </c>
      <c r="C2873" s="27">
        <v>45992</v>
      </c>
      <c r="F2873" s="17"/>
      <c r="H2873" s="18"/>
    </row>
    <row r="2874" spans="1:8" ht="15.75" hidden="1" customHeight="1">
      <c r="A2874" s="1">
        <v>2873</v>
      </c>
      <c r="B2874" s="1" t="s">
        <v>65</v>
      </c>
      <c r="C2874" s="27">
        <v>45992</v>
      </c>
      <c r="F2874" s="17"/>
      <c r="H2874" s="18"/>
    </row>
    <row r="2875" spans="1:8" ht="15.75" hidden="1" customHeight="1">
      <c r="A2875" s="1">
        <v>2874</v>
      </c>
      <c r="B2875" s="1" t="s">
        <v>67</v>
      </c>
      <c r="C2875" s="27">
        <v>45992</v>
      </c>
      <c r="F2875" s="17"/>
      <c r="H2875" s="18"/>
    </row>
    <row r="2876" spans="1:8" ht="15.75" hidden="1" customHeight="1">
      <c r="A2876" s="1">
        <v>2875</v>
      </c>
      <c r="B2876" s="1" t="s">
        <v>70</v>
      </c>
      <c r="C2876" s="27">
        <v>45992</v>
      </c>
      <c r="F2876" s="17"/>
      <c r="H2876" s="18"/>
    </row>
    <row r="2877" spans="1:8" ht="15.75" hidden="1" customHeight="1">
      <c r="A2877" s="1">
        <v>2876</v>
      </c>
      <c r="B2877" s="1" t="s">
        <v>73</v>
      </c>
      <c r="C2877" s="27">
        <v>45992</v>
      </c>
      <c r="F2877" s="17"/>
      <c r="H2877" s="18"/>
    </row>
    <row r="2878" spans="1:8" ht="15.75" hidden="1" customHeight="1">
      <c r="A2878" s="1">
        <v>2877</v>
      </c>
      <c r="B2878" s="1" t="s">
        <v>76</v>
      </c>
      <c r="C2878" s="27">
        <v>45992</v>
      </c>
      <c r="F2878" s="17"/>
      <c r="H2878" s="18"/>
    </row>
    <row r="2879" spans="1:8" ht="15.75" hidden="1" customHeight="1">
      <c r="A2879" s="1">
        <v>2878</v>
      </c>
      <c r="B2879" s="1" t="s">
        <v>79</v>
      </c>
      <c r="C2879" s="27">
        <v>45992</v>
      </c>
      <c r="F2879" s="17"/>
      <c r="H2879" s="18"/>
    </row>
    <row r="2880" spans="1:8" ht="15.75" hidden="1" customHeight="1">
      <c r="A2880" s="1">
        <v>2879</v>
      </c>
      <c r="B2880" s="1" t="s">
        <v>82</v>
      </c>
      <c r="C2880" s="27">
        <v>45992</v>
      </c>
      <c r="F2880" s="17"/>
      <c r="H2880" s="18"/>
    </row>
    <row r="2881" spans="1:8" ht="15.75" hidden="1" customHeight="1">
      <c r="A2881" s="1">
        <v>2880</v>
      </c>
      <c r="B2881" s="1" t="s">
        <v>92</v>
      </c>
      <c r="C2881" s="27">
        <v>45992</v>
      </c>
      <c r="F2881" s="17"/>
      <c r="H2881" s="18"/>
    </row>
    <row r="2882" spans="1:8" ht="15.75" hidden="1" customHeight="1">
      <c r="A2882" s="1">
        <v>2881</v>
      </c>
      <c r="B2882" s="1" t="s">
        <v>90</v>
      </c>
      <c r="C2882" s="18">
        <v>46023</v>
      </c>
      <c r="F2882" s="17"/>
    </row>
    <row r="2883" spans="1:8" ht="15.75" hidden="1" customHeight="1">
      <c r="A2883" s="1">
        <v>2882</v>
      </c>
      <c r="B2883" s="1" t="s">
        <v>15</v>
      </c>
      <c r="C2883" s="18">
        <v>46023</v>
      </c>
      <c r="F2883" s="17"/>
    </row>
    <row r="2884" spans="1:8" ht="15.75" hidden="1" customHeight="1">
      <c r="A2884" s="1">
        <v>2883</v>
      </c>
      <c r="B2884" s="1" t="s">
        <v>22</v>
      </c>
      <c r="C2884" s="18">
        <v>46023</v>
      </c>
      <c r="F2884" s="17"/>
    </row>
    <row r="2885" spans="1:8" ht="15.75" hidden="1" customHeight="1">
      <c r="A2885" s="1">
        <v>2884</v>
      </c>
      <c r="B2885" s="1" t="s">
        <v>26</v>
      </c>
      <c r="C2885" s="18">
        <v>46023</v>
      </c>
      <c r="F2885" s="17"/>
    </row>
    <row r="2886" spans="1:8" ht="15.75" customHeight="1">
      <c r="A2886" s="1">
        <v>2885</v>
      </c>
      <c r="B2886" s="1" t="s">
        <v>31</v>
      </c>
      <c r="C2886" s="18">
        <v>46023</v>
      </c>
      <c r="F2886" s="17"/>
    </row>
    <row r="2887" spans="1:8" ht="15.75" hidden="1" customHeight="1">
      <c r="A2887" s="1">
        <v>2886</v>
      </c>
      <c r="B2887" s="1" t="s">
        <v>35</v>
      </c>
      <c r="C2887" s="18">
        <v>46023</v>
      </c>
      <c r="F2887" s="17"/>
    </row>
    <row r="2888" spans="1:8" ht="15.75" hidden="1" customHeight="1">
      <c r="A2888" s="1">
        <v>2887</v>
      </c>
      <c r="B2888" s="1" t="s">
        <v>39</v>
      </c>
      <c r="C2888" s="18">
        <v>46023</v>
      </c>
      <c r="F2888" s="17"/>
    </row>
    <row r="2889" spans="1:8" ht="15.75" hidden="1" customHeight="1">
      <c r="A2889" s="1">
        <v>2888</v>
      </c>
      <c r="B2889" s="1" t="s">
        <v>42</v>
      </c>
      <c r="C2889" s="18">
        <v>46023</v>
      </c>
      <c r="F2889" s="17"/>
    </row>
    <row r="2890" spans="1:8" ht="15.75" hidden="1" customHeight="1">
      <c r="A2890" s="1">
        <v>2889</v>
      </c>
      <c r="B2890" s="1" t="s">
        <v>45</v>
      </c>
      <c r="C2890" s="18">
        <v>46023</v>
      </c>
      <c r="F2890" s="17"/>
    </row>
    <row r="2891" spans="1:8" ht="15.75" hidden="1" customHeight="1">
      <c r="A2891" s="1">
        <v>2890</v>
      </c>
      <c r="B2891" s="1" t="s">
        <v>48</v>
      </c>
      <c r="C2891" s="18">
        <v>46023</v>
      </c>
      <c r="F2891" s="17"/>
    </row>
    <row r="2892" spans="1:8" ht="15.75" hidden="1" customHeight="1">
      <c r="A2892" s="1">
        <v>2891</v>
      </c>
      <c r="B2892" s="1" t="s">
        <v>51</v>
      </c>
      <c r="C2892" s="18">
        <v>46023</v>
      </c>
      <c r="F2892" s="17"/>
    </row>
    <row r="2893" spans="1:8" ht="15.75" hidden="1" customHeight="1">
      <c r="A2893" s="1">
        <v>2892</v>
      </c>
      <c r="B2893" s="1" t="s">
        <v>53</v>
      </c>
      <c r="C2893" s="18">
        <v>46023</v>
      </c>
      <c r="F2893" s="17"/>
    </row>
    <row r="2894" spans="1:8" ht="15.75" hidden="1" customHeight="1">
      <c r="A2894" s="1">
        <v>2893</v>
      </c>
      <c r="B2894" s="1" t="s">
        <v>55</v>
      </c>
      <c r="C2894" s="18">
        <v>46023</v>
      </c>
      <c r="F2894" s="17"/>
    </row>
    <row r="2895" spans="1:8" ht="15.75" hidden="1" customHeight="1">
      <c r="A2895" s="1">
        <v>2894</v>
      </c>
      <c r="B2895" s="1" t="s">
        <v>57</v>
      </c>
      <c r="C2895" s="18">
        <v>46023</v>
      </c>
      <c r="F2895" s="17"/>
    </row>
    <row r="2896" spans="1:8" ht="15.75" hidden="1" customHeight="1">
      <c r="A2896" s="1">
        <v>2895</v>
      </c>
      <c r="B2896" s="1" t="s">
        <v>59</v>
      </c>
      <c r="C2896" s="18">
        <v>46023</v>
      </c>
      <c r="F2896" s="17"/>
    </row>
    <row r="2897" spans="1:6" ht="15.75" hidden="1" customHeight="1">
      <c r="A2897" s="1">
        <v>2896</v>
      </c>
      <c r="B2897" s="1" t="s">
        <v>62</v>
      </c>
      <c r="C2897" s="18">
        <v>46023</v>
      </c>
      <c r="F2897" s="17"/>
    </row>
    <row r="2898" spans="1:6" ht="15.75" hidden="1" customHeight="1">
      <c r="A2898" s="1">
        <v>2897</v>
      </c>
      <c r="B2898" s="1" t="s">
        <v>65</v>
      </c>
      <c r="C2898" s="18">
        <v>46023</v>
      </c>
      <c r="F2898" s="17"/>
    </row>
    <row r="2899" spans="1:6" ht="15.75" hidden="1" customHeight="1">
      <c r="A2899" s="1">
        <v>2898</v>
      </c>
      <c r="B2899" s="1" t="s">
        <v>67</v>
      </c>
      <c r="C2899" s="18">
        <v>46023</v>
      </c>
      <c r="F2899" s="17"/>
    </row>
    <row r="2900" spans="1:6" ht="15.75" hidden="1" customHeight="1">
      <c r="A2900" s="1">
        <v>2899</v>
      </c>
      <c r="B2900" s="1" t="s">
        <v>70</v>
      </c>
      <c r="C2900" s="18">
        <v>46023</v>
      </c>
      <c r="F2900" s="17"/>
    </row>
    <row r="2901" spans="1:6" ht="15.75" hidden="1" customHeight="1">
      <c r="A2901" s="1">
        <v>2900</v>
      </c>
      <c r="B2901" s="1" t="s">
        <v>73</v>
      </c>
      <c r="C2901" s="18">
        <v>46023</v>
      </c>
      <c r="F2901" s="17"/>
    </row>
    <row r="2902" spans="1:6" ht="15.75" hidden="1" customHeight="1">
      <c r="A2902" s="1">
        <v>2901</v>
      </c>
      <c r="B2902" s="1" t="s">
        <v>76</v>
      </c>
      <c r="C2902" s="18">
        <v>46023</v>
      </c>
      <c r="F2902" s="17"/>
    </row>
    <row r="2903" spans="1:6" ht="15.75" hidden="1" customHeight="1">
      <c r="A2903" s="1">
        <v>2902</v>
      </c>
      <c r="B2903" s="1" t="s">
        <v>79</v>
      </c>
      <c r="C2903" s="18">
        <v>46023</v>
      </c>
      <c r="F2903" s="17"/>
    </row>
    <row r="2904" spans="1:6" ht="15.75" hidden="1" customHeight="1">
      <c r="A2904" s="1">
        <v>2903</v>
      </c>
      <c r="B2904" s="1" t="s">
        <v>82</v>
      </c>
      <c r="C2904" s="18">
        <v>46023</v>
      </c>
      <c r="F2904" s="17"/>
    </row>
    <row r="2905" spans="1:6" ht="15.75" hidden="1" customHeight="1">
      <c r="A2905" s="1">
        <v>2904</v>
      </c>
      <c r="B2905" s="1" t="s">
        <v>92</v>
      </c>
      <c r="C2905" s="18">
        <v>46023</v>
      </c>
      <c r="F2905" s="17"/>
    </row>
    <row r="2906" spans="1:6" ht="15.75" hidden="1" customHeight="1">
      <c r="A2906" s="1">
        <v>2905</v>
      </c>
      <c r="B2906" s="1" t="s">
        <v>90</v>
      </c>
      <c r="C2906" s="18">
        <v>46054</v>
      </c>
      <c r="F2906" s="17"/>
    </row>
    <row r="2907" spans="1:6" ht="15.75" hidden="1" customHeight="1">
      <c r="A2907" s="1">
        <v>2906</v>
      </c>
      <c r="B2907" s="1" t="s">
        <v>15</v>
      </c>
      <c r="C2907" s="18">
        <v>46054</v>
      </c>
      <c r="F2907" s="17"/>
    </row>
    <row r="2908" spans="1:6" ht="15.75" hidden="1" customHeight="1">
      <c r="A2908" s="1">
        <v>2907</v>
      </c>
      <c r="B2908" s="1" t="s">
        <v>22</v>
      </c>
      <c r="C2908" s="18">
        <v>46054</v>
      </c>
      <c r="F2908" s="17"/>
    </row>
    <row r="2909" spans="1:6" ht="15.75" hidden="1" customHeight="1">
      <c r="A2909" s="1">
        <v>2908</v>
      </c>
      <c r="B2909" s="1" t="s">
        <v>26</v>
      </c>
      <c r="C2909" s="18">
        <v>46054</v>
      </c>
      <c r="F2909" s="17"/>
    </row>
    <row r="2910" spans="1:6" ht="15.75" customHeight="1">
      <c r="A2910" s="1">
        <v>2909</v>
      </c>
      <c r="B2910" s="1" t="s">
        <v>31</v>
      </c>
      <c r="C2910" s="18">
        <v>46054</v>
      </c>
      <c r="F2910" s="17"/>
    </row>
    <row r="2911" spans="1:6" ht="15.75" hidden="1" customHeight="1">
      <c r="A2911" s="1">
        <v>2910</v>
      </c>
      <c r="B2911" s="1" t="s">
        <v>35</v>
      </c>
      <c r="C2911" s="18">
        <v>46054</v>
      </c>
      <c r="F2911" s="17"/>
    </row>
    <row r="2912" spans="1:6" ht="15.75" hidden="1" customHeight="1">
      <c r="A2912" s="1">
        <v>2911</v>
      </c>
      <c r="B2912" s="1" t="s">
        <v>39</v>
      </c>
      <c r="C2912" s="18">
        <v>46054</v>
      </c>
      <c r="F2912" s="17"/>
    </row>
    <row r="2913" spans="1:6" ht="15.75" hidden="1" customHeight="1">
      <c r="A2913" s="1">
        <v>2912</v>
      </c>
      <c r="B2913" s="1" t="s">
        <v>42</v>
      </c>
      <c r="C2913" s="18">
        <v>46054</v>
      </c>
      <c r="F2913" s="17"/>
    </row>
    <row r="2914" spans="1:6" ht="15.75" hidden="1" customHeight="1">
      <c r="A2914" s="1">
        <v>2913</v>
      </c>
      <c r="B2914" s="1" t="s">
        <v>45</v>
      </c>
      <c r="C2914" s="18">
        <v>46054</v>
      </c>
      <c r="F2914" s="17"/>
    </row>
    <row r="2915" spans="1:6" ht="15.75" hidden="1" customHeight="1">
      <c r="A2915" s="1">
        <v>2914</v>
      </c>
      <c r="B2915" s="1" t="s">
        <v>48</v>
      </c>
      <c r="C2915" s="18">
        <v>46054</v>
      </c>
      <c r="F2915" s="17"/>
    </row>
    <row r="2916" spans="1:6" ht="15.75" hidden="1" customHeight="1">
      <c r="A2916" s="1">
        <v>2915</v>
      </c>
      <c r="B2916" s="1" t="s">
        <v>51</v>
      </c>
      <c r="C2916" s="18">
        <v>46054</v>
      </c>
      <c r="F2916" s="17"/>
    </row>
    <row r="2917" spans="1:6" ht="15.75" hidden="1" customHeight="1">
      <c r="A2917" s="1">
        <v>2916</v>
      </c>
      <c r="B2917" s="1" t="s">
        <v>53</v>
      </c>
      <c r="C2917" s="18">
        <v>46054</v>
      </c>
      <c r="F2917" s="17"/>
    </row>
    <row r="2918" spans="1:6" ht="15.75" hidden="1" customHeight="1">
      <c r="A2918" s="1">
        <v>2917</v>
      </c>
      <c r="B2918" s="1" t="s">
        <v>55</v>
      </c>
      <c r="C2918" s="18">
        <v>46054</v>
      </c>
      <c r="F2918" s="17"/>
    </row>
    <row r="2919" spans="1:6" ht="15.75" hidden="1" customHeight="1">
      <c r="A2919" s="1">
        <v>2918</v>
      </c>
      <c r="B2919" s="1" t="s">
        <v>57</v>
      </c>
      <c r="C2919" s="18">
        <v>46054</v>
      </c>
      <c r="F2919" s="17"/>
    </row>
    <row r="2920" spans="1:6" ht="15.75" hidden="1" customHeight="1">
      <c r="A2920" s="1">
        <v>2919</v>
      </c>
      <c r="B2920" s="1" t="s">
        <v>59</v>
      </c>
      <c r="C2920" s="18">
        <v>46054</v>
      </c>
      <c r="F2920" s="17"/>
    </row>
    <row r="2921" spans="1:6" ht="15.75" hidden="1" customHeight="1">
      <c r="A2921" s="1">
        <v>2920</v>
      </c>
      <c r="B2921" s="1" t="s">
        <v>62</v>
      </c>
      <c r="C2921" s="18">
        <v>46054</v>
      </c>
      <c r="F2921" s="17"/>
    </row>
    <row r="2922" spans="1:6" ht="15.75" hidden="1" customHeight="1">
      <c r="A2922" s="1">
        <v>2921</v>
      </c>
      <c r="B2922" s="1" t="s">
        <v>65</v>
      </c>
      <c r="C2922" s="18">
        <v>46054</v>
      </c>
      <c r="F2922" s="17"/>
    </row>
    <row r="2923" spans="1:6" ht="15.75" hidden="1" customHeight="1">
      <c r="A2923" s="1">
        <v>2922</v>
      </c>
      <c r="B2923" s="1" t="s">
        <v>67</v>
      </c>
      <c r="C2923" s="18">
        <v>46054</v>
      </c>
      <c r="F2923" s="17"/>
    </row>
    <row r="2924" spans="1:6" ht="15.75" hidden="1" customHeight="1">
      <c r="A2924" s="1">
        <v>2923</v>
      </c>
      <c r="B2924" s="1" t="s">
        <v>70</v>
      </c>
      <c r="C2924" s="18">
        <v>46054</v>
      </c>
      <c r="F2924" s="17"/>
    </row>
    <row r="2925" spans="1:6" ht="15.75" hidden="1" customHeight="1">
      <c r="A2925" s="1">
        <v>2924</v>
      </c>
      <c r="B2925" s="1" t="s">
        <v>73</v>
      </c>
      <c r="C2925" s="18">
        <v>46054</v>
      </c>
      <c r="F2925" s="17"/>
    </row>
    <row r="2926" spans="1:6" ht="15.75" hidden="1" customHeight="1">
      <c r="A2926" s="1">
        <v>2925</v>
      </c>
      <c r="B2926" s="1" t="s">
        <v>76</v>
      </c>
      <c r="C2926" s="18">
        <v>46054</v>
      </c>
      <c r="F2926" s="17"/>
    </row>
    <row r="2927" spans="1:6" ht="15.75" hidden="1" customHeight="1">
      <c r="A2927" s="1">
        <v>2926</v>
      </c>
      <c r="B2927" s="1" t="s">
        <v>79</v>
      </c>
      <c r="C2927" s="18">
        <v>46054</v>
      </c>
      <c r="F2927" s="17"/>
    </row>
    <row r="2928" spans="1:6" ht="15.75" hidden="1" customHeight="1">
      <c r="A2928" s="1">
        <v>2927</v>
      </c>
      <c r="B2928" s="1" t="s">
        <v>82</v>
      </c>
      <c r="C2928" s="18">
        <v>46054</v>
      </c>
      <c r="F2928" s="17"/>
    </row>
    <row r="2929" spans="1:6" ht="15.75" hidden="1" customHeight="1">
      <c r="A2929" s="1">
        <v>2928</v>
      </c>
      <c r="B2929" s="1" t="s">
        <v>92</v>
      </c>
      <c r="C2929" s="18">
        <v>46054</v>
      </c>
      <c r="F2929" s="17"/>
    </row>
    <row r="2930" spans="1:6" ht="15.75" hidden="1" customHeight="1">
      <c r="A2930" s="1">
        <v>2929</v>
      </c>
      <c r="B2930" s="1" t="s">
        <v>90</v>
      </c>
      <c r="C2930" s="18">
        <v>46082</v>
      </c>
      <c r="F2930" s="17"/>
    </row>
    <row r="2931" spans="1:6" ht="15.75" hidden="1" customHeight="1">
      <c r="A2931" s="1">
        <v>2930</v>
      </c>
      <c r="B2931" s="1" t="s">
        <v>15</v>
      </c>
      <c r="C2931" s="18">
        <v>46082</v>
      </c>
      <c r="F2931" s="17"/>
    </row>
    <row r="2932" spans="1:6" ht="15.75" hidden="1" customHeight="1">
      <c r="A2932" s="1">
        <v>2931</v>
      </c>
      <c r="B2932" s="1" t="s">
        <v>22</v>
      </c>
      <c r="C2932" s="18">
        <v>46082</v>
      </c>
      <c r="F2932" s="17"/>
    </row>
    <row r="2933" spans="1:6" ht="15.75" hidden="1" customHeight="1">
      <c r="A2933" s="1">
        <v>2932</v>
      </c>
      <c r="B2933" s="1" t="s">
        <v>26</v>
      </c>
      <c r="C2933" s="18">
        <v>46082</v>
      </c>
      <c r="F2933" s="17"/>
    </row>
    <row r="2934" spans="1:6" ht="15.75" customHeight="1">
      <c r="A2934" s="1">
        <v>2933</v>
      </c>
      <c r="B2934" s="1" t="s">
        <v>31</v>
      </c>
      <c r="C2934" s="18">
        <v>46082</v>
      </c>
      <c r="F2934" s="17"/>
    </row>
    <row r="2935" spans="1:6" ht="15.75" hidden="1" customHeight="1">
      <c r="A2935" s="1">
        <v>2934</v>
      </c>
      <c r="B2935" s="1" t="s">
        <v>35</v>
      </c>
      <c r="C2935" s="18">
        <v>46082</v>
      </c>
      <c r="F2935" s="17"/>
    </row>
    <row r="2936" spans="1:6" ht="15.75" hidden="1" customHeight="1">
      <c r="A2936" s="1">
        <v>2935</v>
      </c>
      <c r="B2936" s="1" t="s">
        <v>39</v>
      </c>
      <c r="C2936" s="18">
        <v>46082</v>
      </c>
      <c r="F2936" s="17"/>
    </row>
    <row r="2937" spans="1:6" ht="15.75" hidden="1" customHeight="1">
      <c r="A2937" s="1">
        <v>2936</v>
      </c>
      <c r="B2937" s="1" t="s">
        <v>42</v>
      </c>
      <c r="C2937" s="18">
        <v>46082</v>
      </c>
      <c r="F2937" s="17"/>
    </row>
    <row r="2938" spans="1:6" ht="15.75" hidden="1" customHeight="1">
      <c r="A2938" s="1">
        <v>2937</v>
      </c>
      <c r="B2938" s="1" t="s">
        <v>45</v>
      </c>
      <c r="C2938" s="18">
        <v>46082</v>
      </c>
      <c r="F2938" s="17"/>
    </row>
    <row r="2939" spans="1:6" ht="15.75" hidden="1" customHeight="1">
      <c r="A2939" s="1">
        <v>2938</v>
      </c>
      <c r="B2939" s="1" t="s">
        <v>48</v>
      </c>
      <c r="C2939" s="18">
        <v>46082</v>
      </c>
      <c r="F2939" s="17"/>
    </row>
    <row r="2940" spans="1:6" ht="15.75" hidden="1" customHeight="1">
      <c r="A2940" s="1">
        <v>2939</v>
      </c>
      <c r="B2940" s="1" t="s">
        <v>51</v>
      </c>
      <c r="C2940" s="18">
        <v>46082</v>
      </c>
      <c r="F2940" s="17"/>
    </row>
    <row r="2941" spans="1:6" ht="15.75" hidden="1" customHeight="1">
      <c r="A2941" s="1">
        <v>2940</v>
      </c>
      <c r="B2941" s="1" t="s">
        <v>53</v>
      </c>
      <c r="C2941" s="18">
        <v>46082</v>
      </c>
      <c r="F2941" s="17"/>
    </row>
    <row r="2942" spans="1:6" ht="15.75" hidden="1" customHeight="1">
      <c r="A2942" s="1">
        <v>2941</v>
      </c>
      <c r="B2942" s="1" t="s">
        <v>55</v>
      </c>
      <c r="C2942" s="18">
        <v>46082</v>
      </c>
      <c r="F2942" s="17"/>
    </row>
    <row r="2943" spans="1:6" ht="15.75" hidden="1" customHeight="1">
      <c r="A2943" s="1">
        <v>2942</v>
      </c>
      <c r="B2943" s="1" t="s">
        <v>57</v>
      </c>
      <c r="C2943" s="18">
        <v>46082</v>
      </c>
      <c r="F2943" s="17"/>
    </row>
    <row r="2944" spans="1:6" ht="15.75" hidden="1" customHeight="1">
      <c r="A2944" s="1">
        <v>2943</v>
      </c>
      <c r="B2944" s="1" t="s">
        <v>59</v>
      </c>
      <c r="C2944" s="18">
        <v>46082</v>
      </c>
      <c r="F2944" s="17"/>
    </row>
    <row r="2945" spans="1:6" ht="15.75" hidden="1" customHeight="1">
      <c r="A2945" s="1">
        <v>2944</v>
      </c>
      <c r="B2945" s="1" t="s">
        <v>62</v>
      </c>
      <c r="C2945" s="18">
        <v>46082</v>
      </c>
      <c r="F2945" s="17"/>
    </row>
    <row r="2946" spans="1:6" ht="15.75" hidden="1" customHeight="1">
      <c r="A2946" s="1">
        <v>2945</v>
      </c>
      <c r="B2946" s="1" t="s">
        <v>65</v>
      </c>
      <c r="C2946" s="18">
        <v>46082</v>
      </c>
      <c r="F2946" s="17"/>
    </row>
    <row r="2947" spans="1:6" ht="15.75" hidden="1" customHeight="1">
      <c r="A2947" s="1">
        <v>2946</v>
      </c>
      <c r="B2947" s="1" t="s">
        <v>67</v>
      </c>
      <c r="C2947" s="18">
        <v>46082</v>
      </c>
      <c r="F2947" s="17"/>
    </row>
    <row r="2948" spans="1:6" ht="15.75" hidden="1" customHeight="1">
      <c r="A2948" s="1">
        <v>2947</v>
      </c>
      <c r="B2948" s="1" t="s">
        <v>70</v>
      </c>
      <c r="C2948" s="18">
        <v>46082</v>
      </c>
      <c r="F2948" s="17"/>
    </row>
    <row r="2949" spans="1:6" ht="15.75" hidden="1" customHeight="1">
      <c r="A2949" s="1">
        <v>2948</v>
      </c>
      <c r="B2949" s="1" t="s">
        <v>73</v>
      </c>
      <c r="C2949" s="18">
        <v>46082</v>
      </c>
      <c r="F2949" s="17"/>
    </row>
    <row r="2950" spans="1:6" ht="15.75" hidden="1" customHeight="1">
      <c r="A2950" s="1">
        <v>2949</v>
      </c>
      <c r="B2950" s="1" t="s">
        <v>76</v>
      </c>
      <c r="C2950" s="18">
        <v>46082</v>
      </c>
      <c r="F2950" s="17"/>
    </row>
    <row r="2951" spans="1:6" ht="15.75" hidden="1" customHeight="1">
      <c r="A2951" s="1">
        <v>2950</v>
      </c>
      <c r="B2951" s="1" t="s">
        <v>79</v>
      </c>
      <c r="C2951" s="18">
        <v>46082</v>
      </c>
      <c r="F2951" s="17"/>
    </row>
    <row r="2952" spans="1:6" ht="15.75" hidden="1" customHeight="1">
      <c r="A2952" s="1">
        <v>2951</v>
      </c>
      <c r="B2952" s="1" t="s">
        <v>82</v>
      </c>
      <c r="C2952" s="18">
        <v>46082</v>
      </c>
      <c r="F2952" s="17"/>
    </row>
    <row r="2953" spans="1:6" ht="15.75" hidden="1" customHeight="1">
      <c r="A2953" s="1">
        <v>2952</v>
      </c>
      <c r="B2953" s="1" t="s">
        <v>92</v>
      </c>
      <c r="C2953" s="18">
        <v>46082</v>
      </c>
      <c r="F2953" s="17"/>
    </row>
    <row r="2954" spans="1:6" ht="15.75" hidden="1" customHeight="1">
      <c r="A2954" s="1">
        <v>2953</v>
      </c>
      <c r="B2954" s="1" t="s">
        <v>90</v>
      </c>
      <c r="C2954" s="18">
        <v>46113</v>
      </c>
      <c r="F2954" s="17"/>
    </row>
    <row r="2955" spans="1:6" ht="15.75" hidden="1" customHeight="1">
      <c r="A2955" s="1">
        <v>2954</v>
      </c>
      <c r="B2955" s="1" t="s">
        <v>15</v>
      </c>
      <c r="C2955" s="18">
        <v>46113</v>
      </c>
      <c r="F2955" s="17"/>
    </row>
    <row r="2956" spans="1:6" ht="15.75" hidden="1" customHeight="1">
      <c r="A2956" s="1">
        <v>2955</v>
      </c>
      <c r="B2956" s="1" t="s">
        <v>22</v>
      </c>
      <c r="C2956" s="18">
        <v>46113</v>
      </c>
      <c r="F2956" s="17"/>
    </row>
    <row r="2957" spans="1:6" ht="15.75" hidden="1" customHeight="1">
      <c r="A2957" s="1">
        <v>2956</v>
      </c>
      <c r="B2957" s="1" t="s">
        <v>26</v>
      </c>
      <c r="C2957" s="18">
        <v>46113</v>
      </c>
      <c r="F2957" s="17"/>
    </row>
    <row r="2958" spans="1:6" ht="15.75" customHeight="1">
      <c r="A2958" s="1">
        <v>2957</v>
      </c>
      <c r="B2958" s="1" t="s">
        <v>31</v>
      </c>
      <c r="C2958" s="18">
        <v>46113</v>
      </c>
      <c r="F2958" s="17"/>
    </row>
    <row r="2959" spans="1:6" ht="15.75" hidden="1" customHeight="1">
      <c r="A2959" s="1">
        <v>2958</v>
      </c>
      <c r="B2959" s="1" t="s">
        <v>35</v>
      </c>
      <c r="C2959" s="18">
        <v>46113</v>
      </c>
      <c r="F2959" s="17"/>
    </row>
    <row r="2960" spans="1:6" ht="15.75" hidden="1" customHeight="1">
      <c r="A2960" s="1">
        <v>2959</v>
      </c>
      <c r="B2960" s="1" t="s">
        <v>39</v>
      </c>
      <c r="C2960" s="18">
        <v>46113</v>
      </c>
      <c r="F2960" s="17"/>
    </row>
    <row r="2961" spans="1:6" ht="15.75" hidden="1" customHeight="1">
      <c r="A2961" s="1">
        <v>2960</v>
      </c>
      <c r="B2961" s="1" t="s">
        <v>42</v>
      </c>
      <c r="C2961" s="18">
        <v>46113</v>
      </c>
      <c r="F2961" s="17"/>
    </row>
    <row r="2962" spans="1:6" ht="15.75" hidden="1" customHeight="1">
      <c r="A2962" s="1">
        <v>2961</v>
      </c>
      <c r="B2962" s="1" t="s">
        <v>45</v>
      </c>
      <c r="C2962" s="18">
        <v>46113</v>
      </c>
      <c r="F2962" s="17"/>
    </row>
    <row r="2963" spans="1:6" ht="15.75" hidden="1" customHeight="1">
      <c r="A2963" s="1">
        <v>2962</v>
      </c>
      <c r="B2963" s="1" t="s">
        <v>48</v>
      </c>
      <c r="C2963" s="18">
        <v>46113</v>
      </c>
      <c r="F2963" s="17"/>
    </row>
    <row r="2964" spans="1:6" ht="15.75" hidden="1" customHeight="1">
      <c r="A2964" s="1">
        <v>2963</v>
      </c>
      <c r="B2964" s="1" t="s">
        <v>51</v>
      </c>
      <c r="C2964" s="18">
        <v>46113</v>
      </c>
      <c r="F2964" s="17"/>
    </row>
    <row r="2965" spans="1:6" ht="15.75" hidden="1" customHeight="1">
      <c r="A2965" s="1">
        <v>2964</v>
      </c>
      <c r="B2965" s="1" t="s">
        <v>53</v>
      </c>
      <c r="C2965" s="18">
        <v>46113</v>
      </c>
      <c r="F2965" s="17"/>
    </row>
    <row r="2966" spans="1:6" ht="15.75" hidden="1" customHeight="1">
      <c r="A2966" s="1">
        <v>2965</v>
      </c>
      <c r="B2966" s="1" t="s">
        <v>55</v>
      </c>
      <c r="C2966" s="18">
        <v>46113</v>
      </c>
      <c r="F2966" s="17"/>
    </row>
    <row r="2967" spans="1:6" ht="15.75" hidden="1" customHeight="1">
      <c r="A2967" s="1">
        <v>2966</v>
      </c>
      <c r="B2967" s="1" t="s">
        <v>57</v>
      </c>
      <c r="C2967" s="18">
        <v>46113</v>
      </c>
      <c r="F2967" s="17"/>
    </row>
    <row r="2968" spans="1:6" ht="15.75" hidden="1" customHeight="1">
      <c r="A2968" s="1">
        <v>2967</v>
      </c>
      <c r="B2968" s="1" t="s">
        <v>59</v>
      </c>
      <c r="C2968" s="18">
        <v>46113</v>
      </c>
      <c r="F2968" s="17"/>
    </row>
    <row r="2969" spans="1:6" ht="15.75" hidden="1" customHeight="1">
      <c r="A2969" s="1">
        <v>2968</v>
      </c>
      <c r="B2969" s="1" t="s">
        <v>62</v>
      </c>
      <c r="C2969" s="18">
        <v>46113</v>
      </c>
      <c r="F2969" s="17"/>
    </row>
    <row r="2970" spans="1:6" ht="15.75" hidden="1" customHeight="1">
      <c r="A2970" s="1">
        <v>2969</v>
      </c>
      <c r="B2970" s="1" t="s">
        <v>65</v>
      </c>
      <c r="C2970" s="18">
        <v>46113</v>
      </c>
      <c r="F2970" s="17"/>
    </row>
    <row r="2971" spans="1:6" ht="15.75" hidden="1" customHeight="1">
      <c r="A2971" s="1">
        <v>2970</v>
      </c>
      <c r="B2971" s="1" t="s">
        <v>67</v>
      </c>
      <c r="C2971" s="18">
        <v>46113</v>
      </c>
      <c r="F2971" s="17"/>
    </row>
    <row r="2972" spans="1:6" ht="15.75" hidden="1" customHeight="1">
      <c r="A2972" s="1">
        <v>2971</v>
      </c>
      <c r="B2972" s="1" t="s">
        <v>70</v>
      </c>
      <c r="C2972" s="18">
        <v>46113</v>
      </c>
      <c r="F2972" s="17"/>
    </row>
    <row r="2973" spans="1:6" ht="15.75" hidden="1" customHeight="1">
      <c r="A2973" s="1">
        <v>2972</v>
      </c>
      <c r="B2973" s="1" t="s">
        <v>73</v>
      </c>
      <c r="C2973" s="18">
        <v>46113</v>
      </c>
      <c r="F2973" s="17"/>
    </row>
    <row r="2974" spans="1:6" ht="15.75" hidden="1" customHeight="1">
      <c r="A2974" s="1">
        <v>2973</v>
      </c>
      <c r="B2974" s="1" t="s">
        <v>76</v>
      </c>
      <c r="C2974" s="18">
        <v>46113</v>
      </c>
      <c r="F2974" s="17"/>
    </row>
    <row r="2975" spans="1:6" ht="15.75" hidden="1" customHeight="1">
      <c r="A2975" s="1">
        <v>2974</v>
      </c>
      <c r="B2975" s="1" t="s">
        <v>79</v>
      </c>
      <c r="C2975" s="18">
        <v>46113</v>
      </c>
      <c r="F2975" s="17"/>
    </row>
    <row r="2976" spans="1:6" ht="15.75" hidden="1" customHeight="1">
      <c r="A2976" s="1">
        <v>2975</v>
      </c>
      <c r="B2976" s="1" t="s">
        <v>82</v>
      </c>
      <c r="C2976" s="18">
        <v>46113</v>
      </c>
      <c r="F2976" s="17"/>
    </row>
    <row r="2977" spans="1:6" ht="15.75" hidden="1" customHeight="1">
      <c r="A2977" s="1">
        <v>2976</v>
      </c>
      <c r="B2977" s="1" t="s">
        <v>92</v>
      </c>
      <c r="C2977" s="18">
        <v>46113</v>
      </c>
      <c r="F2977" s="17"/>
    </row>
    <row r="2978" spans="1:6" ht="15.75" hidden="1" customHeight="1">
      <c r="A2978" s="1">
        <v>2977</v>
      </c>
      <c r="B2978" s="1" t="s">
        <v>90</v>
      </c>
      <c r="C2978" s="18">
        <v>46143</v>
      </c>
      <c r="F2978" s="17"/>
    </row>
    <row r="2979" spans="1:6" ht="15.75" hidden="1" customHeight="1">
      <c r="A2979" s="1">
        <v>2978</v>
      </c>
      <c r="B2979" s="1" t="s">
        <v>15</v>
      </c>
      <c r="C2979" s="18">
        <v>46143</v>
      </c>
      <c r="F2979" s="17"/>
    </row>
    <row r="2980" spans="1:6" ht="15.75" hidden="1" customHeight="1">
      <c r="A2980" s="1">
        <v>2979</v>
      </c>
      <c r="B2980" s="1" t="s">
        <v>22</v>
      </c>
      <c r="C2980" s="18">
        <v>46143</v>
      </c>
      <c r="F2980" s="17"/>
    </row>
    <row r="2981" spans="1:6" ht="15.75" hidden="1" customHeight="1">
      <c r="A2981" s="1">
        <v>2980</v>
      </c>
      <c r="B2981" s="1" t="s">
        <v>26</v>
      </c>
      <c r="C2981" s="18">
        <v>46143</v>
      </c>
      <c r="F2981" s="17"/>
    </row>
    <row r="2982" spans="1:6" ht="15.75" customHeight="1">
      <c r="A2982" s="1">
        <v>2981</v>
      </c>
      <c r="B2982" s="1" t="s">
        <v>31</v>
      </c>
      <c r="C2982" s="18">
        <v>46143</v>
      </c>
      <c r="F2982" s="17"/>
    </row>
    <row r="2983" spans="1:6" ht="15.75" hidden="1" customHeight="1">
      <c r="A2983" s="1">
        <v>2982</v>
      </c>
      <c r="B2983" s="1" t="s">
        <v>35</v>
      </c>
      <c r="C2983" s="18">
        <v>46143</v>
      </c>
      <c r="F2983" s="17"/>
    </row>
    <row r="2984" spans="1:6" ht="15.75" hidden="1" customHeight="1">
      <c r="A2984" s="1">
        <v>2983</v>
      </c>
      <c r="B2984" s="1" t="s">
        <v>39</v>
      </c>
      <c r="C2984" s="18">
        <v>46143</v>
      </c>
      <c r="F2984" s="17"/>
    </row>
    <row r="2985" spans="1:6" ht="15.75" hidden="1" customHeight="1">
      <c r="A2985" s="1">
        <v>2984</v>
      </c>
      <c r="B2985" s="1" t="s">
        <v>42</v>
      </c>
      <c r="C2985" s="18">
        <v>46143</v>
      </c>
      <c r="F2985" s="17"/>
    </row>
    <row r="2986" spans="1:6" ht="15.75" hidden="1" customHeight="1">
      <c r="A2986" s="1">
        <v>2985</v>
      </c>
      <c r="B2986" s="1" t="s">
        <v>45</v>
      </c>
      <c r="C2986" s="18">
        <v>46143</v>
      </c>
      <c r="F2986" s="17"/>
    </row>
    <row r="2987" spans="1:6" ht="15.75" hidden="1" customHeight="1">
      <c r="A2987" s="1">
        <v>2986</v>
      </c>
      <c r="B2987" s="1" t="s">
        <v>48</v>
      </c>
      <c r="C2987" s="18">
        <v>46143</v>
      </c>
      <c r="F2987" s="17"/>
    </row>
    <row r="2988" spans="1:6" ht="15.75" hidden="1" customHeight="1">
      <c r="A2988" s="1">
        <v>2987</v>
      </c>
      <c r="B2988" s="1" t="s">
        <v>51</v>
      </c>
      <c r="C2988" s="18">
        <v>46143</v>
      </c>
      <c r="F2988" s="17"/>
    </row>
    <row r="2989" spans="1:6" ht="15.75" hidden="1" customHeight="1">
      <c r="A2989" s="1">
        <v>2988</v>
      </c>
      <c r="B2989" s="1" t="s">
        <v>53</v>
      </c>
      <c r="C2989" s="18">
        <v>46143</v>
      </c>
      <c r="F2989" s="17"/>
    </row>
    <row r="2990" spans="1:6" ht="15.75" hidden="1" customHeight="1">
      <c r="A2990" s="1">
        <v>2989</v>
      </c>
      <c r="B2990" s="1" t="s">
        <v>55</v>
      </c>
      <c r="C2990" s="18">
        <v>46143</v>
      </c>
      <c r="F2990" s="17"/>
    </row>
    <row r="2991" spans="1:6" ht="15.75" hidden="1" customHeight="1">
      <c r="A2991" s="1">
        <v>2990</v>
      </c>
      <c r="B2991" s="1" t="s">
        <v>57</v>
      </c>
      <c r="C2991" s="18">
        <v>46143</v>
      </c>
      <c r="F2991" s="17"/>
    </row>
    <row r="2992" spans="1:6" ht="15.75" hidden="1" customHeight="1">
      <c r="A2992" s="1">
        <v>2991</v>
      </c>
      <c r="B2992" s="1" t="s">
        <v>59</v>
      </c>
      <c r="C2992" s="18">
        <v>46143</v>
      </c>
      <c r="F2992" s="17"/>
    </row>
    <row r="2993" spans="1:6" ht="15.75" hidden="1" customHeight="1">
      <c r="A2993" s="1">
        <v>2992</v>
      </c>
      <c r="B2993" s="1" t="s">
        <v>62</v>
      </c>
      <c r="C2993" s="18">
        <v>46143</v>
      </c>
      <c r="F2993" s="17"/>
    </row>
    <row r="2994" spans="1:6" ht="15.75" hidden="1" customHeight="1">
      <c r="A2994" s="1">
        <v>2993</v>
      </c>
      <c r="B2994" s="1" t="s">
        <v>65</v>
      </c>
      <c r="C2994" s="18">
        <v>46143</v>
      </c>
      <c r="F2994" s="17"/>
    </row>
    <row r="2995" spans="1:6" ht="15.75" hidden="1" customHeight="1">
      <c r="A2995" s="1">
        <v>2994</v>
      </c>
      <c r="B2995" s="1" t="s">
        <v>67</v>
      </c>
      <c r="C2995" s="18">
        <v>46143</v>
      </c>
      <c r="F2995" s="17"/>
    </row>
    <row r="2996" spans="1:6" ht="15.75" hidden="1" customHeight="1">
      <c r="A2996" s="1">
        <v>2995</v>
      </c>
      <c r="B2996" s="1" t="s">
        <v>70</v>
      </c>
      <c r="C2996" s="18">
        <v>46143</v>
      </c>
      <c r="F2996" s="17"/>
    </row>
    <row r="2997" spans="1:6" ht="15.75" hidden="1" customHeight="1">
      <c r="A2997" s="1">
        <v>2996</v>
      </c>
      <c r="B2997" s="1" t="s">
        <v>73</v>
      </c>
      <c r="C2997" s="18">
        <v>46143</v>
      </c>
      <c r="F2997" s="17"/>
    </row>
    <row r="2998" spans="1:6" ht="15.75" hidden="1" customHeight="1">
      <c r="A2998" s="1">
        <v>2997</v>
      </c>
      <c r="B2998" s="1" t="s">
        <v>76</v>
      </c>
      <c r="C2998" s="18">
        <v>46143</v>
      </c>
      <c r="F2998" s="17"/>
    </row>
    <row r="2999" spans="1:6" ht="15.75" hidden="1" customHeight="1">
      <c r="A2999" s="1">
        <v>2998</v>
      </c>
      <c r="B2999" s="1" t="s">
        <v>79</v>
      </c>
      <c r="C2999" s="18">
        <v>46143</v>
      </c>
      <c r="F2999" s="17"/>
    </row>
    <row r="3000" spans="1:6" ht="15.75" hidden="1" customHeight="1">
      <c r="A3000" s="1">
        <v>2999</v>
      </c>
      <c r="B3000" s="1" t="s">
        <v>82</v>
      </c>
      <c r="C3000" s="18">
        <v>46143</v>
      </c>
      <c r="F3000" s="17"/>
    </row>
    <row r="3001" spans="1:6" ht="15.75" hidden="1" customHeight="1">
      <c r="A3001" s="1">
        <v>3000</v>
      </c>
      <c r="B3001" s="1" t="s">
        <v>92</v>
      </c>
      <c r="C3001" s="18">
        <v>46143</v>
      </c>
      <c r="F3001" s="17"/>
    </row>
    <row r="3002" spans="1:6" ht="15.75" hidden="1" customHeight="1">
      <c r="A3002" s="1">
        <v>3001</v>
      </c>
      <c r="B3002" s="1" t="s">
        <v>90</v>
      </c>
      <c r="C3002" s="18">
        <v>46174</v>
      </c>
      <c r="F3002" s="17"/>
    </row>
    <row r="3003" spans="1:6" ht="15.75" hidden="1" customHeight="1">
      <c r="A3003" s="1">
        <v>3002</v>
      </c>
      <c r="B3003" s="1" t="s">
        <v>15</v>
      </c>
      <c r="C3003" s="18">
        <v>46174</v>
      </c>
      <c r="F3003" s="17"/>
    </row>
    <row r="3004" spans="1:6" ht="15.75" hidden="1" customHeight="1">
      <c r="A3004" s="1">
        <v>3003</v>
      </c>
      <c r="B3004" s="1" t="s">
        <v>22</v>
      </c>
      <c r="C3004" s="18">
        <v>46174</v>
      </c>
      <c r="F3004" s="17"/>
    </row>
    <row r="3005" spans="1:6" ht="15.75" hidden="1" customHeight="1">
      <c r="A3005" s="1">
        <v>3004</v>
      </c>
      <c r="B3005" s="1" t="s">
        <v>26</v>
      </c>
      <c r="C3005" s="18">
        <v>46174</v>
      </c>
      <c r="F3005" s="17"/>
    </row>
    <row r="3006" spans="1:6" ht="15.75" customHeight="1">
      <c r="A3006" s="1">
        <v>3005</v>
      </c>
      <c r="B3006" s="1" t="s">
        <v>31</v>
      </c>
      <c r="C3006" s="18">
        <v>46174</v>
      </c>
      <c r="F3006" s="17"/>
    </row>
    <row r="3007" spans="1:6" ht="15.75" hidden="1" customHeight="1">
      <c r="A3007" s="1">
        <v>3006</v>
      </c>
      <c r="B3007" s="1" t="s">
        <v>35</v>
      </c>
      <c r="C3007" s="18">
        <v>46174</v>
      </c>
      <c r="F3007" s="17"/>
    </row>
    <row r="3008" spans="1:6" ht="15.75" hidden="1" customHeight="1">
      <c r="A3008" s="1">
        <v>3007</v>
      </c>
      <c r="B3008" s="1" t="s">
        <v>39</v>
      </c>
      <c r="C3008" s="18">
        <v>46174</v>
      </c>
      <c r="F3008" s="17"/>
    </row>
    <row r="3009" spans="1:6" ht="15.75" hidden="1" customHeight="1">
      <c r="A3009" s="1">
        <v>3008</v>
      </c>
      <c r="B3009" s="1" t="s">
        <v>42</v>
      </c>
      <c r="C3009" s="18">
        <v>46174</v>
      </c>
      <c r="F3009" s="17"/>
    </row>
    <row r="3010" spans="1:6" ht="15.75" hidden="1" customHeight="1">
      <c r="A3010" s="1">
        <v>3009</v>
      </c>
      <c r="B3010" s="1" t="s">
        <v>45</v>
      </c>
      <c r="C3010" s="18">
        <v>46174</v>
      </c>
      <c r="F3010" s="17"/>
    </row>
    <row r="3011" spans="1:6" ht="15.75" hidden="1" customHeight="1">
      <c r="A3011" s="1">
        <v>3010</v>
      </c>
      <c r="B3011" s="1" t="s">
        <v>48</v>
      </c>
      <c r="C3011" s="18">
        <v>46174</v>
      </c>
      <c r="F3011" s="17"/>
    </row>
    <row r="3012" spans="1:6" ht="15.75" hidden="1" customHeight="1">
      <c r="A3012" s="1">
        <v>3011</v>
      </c>
      <c r="B3012" s="1" t="s">
        <v>51</v>
      </c>
      <c r="C3012" s="18">
        <v>46174</v>
      </c>
      <c r="F3012" s="17"/>
    </row>
    <row r="3013" spans="1:6" ht="15.75" hidden="1" customHeight="1">
      <c r="A3013" s="1">
        <v>3012</v>
      </c>
      <c r="B3013" s="1" t="s">
        <v>53</v>
      </c>
      <c r="C3013" s="18">
        <v>46174</v>
      </c>
      <c r="F3013" s="17"/>
    </row>
    <row r="3014" spans="1:6" ht="15.75" hidden="1" customHeight="1">
      <c r="A3014" s="1">
        <v>3013</v>
      </c>
      <c r="B3014" s="1" t="s">
        <v>55</v>
      </c>
      <c r="C3014" s="18">
        <v>46174</v>
      </c>
      <c r="F3014" s="17"/>
    </row>
    <row r="3015" spans="1:6" ht="15.75" hidden="1" customHeight="1">
      <c r="A3015" s="1">
        <v>3014</v>
      </c>
      <c r="B3015" s="1" t="s">
        <v>57</v>
      </c>
      <c r="C3015" s="18">
        <v>46174</v>
      </c>
      <c r="F3015" s="17"/>
    </row>
    <row r="3016" spans="1:6" ht="15.75" hidden="1" customHeight="1">
      <c r="A3016" s="1">
        <v>3015</v>
      </c>
      <c r="B3016" s="1" t="s">
        <v>59</v>
      </c>
      <c r="C3016" s="18">
        <v>46174</v>
      </c>
      <c r="F3016" s="17"/>
    </row>
    <row r="3017" spans="1:6" ht="15.75" hidden="1" customHeight="1">
      <c r="A3017" s="1">
        <v>3016</v>
      </c>
      <c r="B3017" s="1" t="s">
        <v>62</v>
      </c>
      <c r="C3017" s="18">
        <v>46174</v>
      </c>
      <c r="F3017" s="17"/>
    </row>
    <row r="3018" spans="1:6" ht="15.75" hidden="1" customHeight="1">
      <c r="A3018" s="1">
        <v>3017</v>
      </c>
      <c r="B3018" s="1" t="s">
        <v>65</v>
      </c>
      <c r="C3018" s="18">
        <v>46174</v>
      </c>
      <c r="F3018" s="17"/>
    </row>
    <row r="3019" spans="1:6" ht="15.75" hidden="1" customHeight="1">
      <c r="A3019" s="1">
        <v>3018</v>
      </c>
      <c r="B3019" s="1" t="s">
        <v>67</v>
      </c>
      <c r="C3019" s="18">
        <v>46174</v>
      </c>
      <c r="F3019" s="17"/>
    </row>
    <row r="3020" spans="1:6" ht="15.75" hidden="1" customHeight="1">
      <c r="A3020" s="1">
        <v>3019</v>
      </c>
      <c r="B3020" s="1" t="s">
        <v>70</v>
      </c>
      <c r="C3020" s="18">
        <v>46174</v>
      </c>
      <c r="F3020" s="17"/>
    </row>
    <row r="3021" spans="1:6" ht="15.75" hidden="1" customHeight="1">
      <c r="A3021" s="1">
        <v>3020</v>
      </c>
      <c r="B3021" s="1" t="s">
        <v>73</v>
      </c>
      <c r="C3021" s="18">
        <v>46174</v>
      </c>
      <c r="F3021" s="17"/>
    </row>
    <row r="3022" spans="1:6" ht="15.75" hidden="1" customHeight="1">
      <c r="A3022" s="1">
        <v>3021</v>
      </c>
      <c r="B3022" s="1" t="s">
        <v>76</v>
      </c>
      <c r="C3022" s="18">
        <v>46174</v>
      </c>
      <c r="F3022" s="17"/>
    </row>
    <row r="3023" spans="1:6" ht="15.75" hidden="1" customHeight="1">
      <c r="A3023" s="1">
        <v>3022</v>
      </c>
      <c r="B3023" s="1" t="s">
        <v>79</v>
      </c>
      <c r="C3023" s="18">
        <v>46174</v>
      </c>
      <c r="F3023" s="17"/>
    </row>
    <row r="3024" spans="1:6" ht="15.75" hidden="1" customHeight="1">
      <c r="A3024" s="1">
        <v>3023</v>
      </c>
      <c r="B3024" s="1" t="s">
        <v>82</v>
      </c>
      <c r="C3024" s="18">
        <v>46174</v>
      </c>
      <c r="F3024" s="17"/>
    </row>
    <row r="3025" spans="1:6" ht="15.75" hidden="1" customHeight="1">
      <c r="A3025" s="1">
        <v>3024</v>
      </c>
      <c r="B3025" s="1" t="s">
        <v>92</v>
      </c>
      <c r="C3025" s="18">
        <v>46174</v>
      </c>
      <c r="F3025" s="17"/>
    </row>
    <row r="3026" spans="1:6" ht="15.75" hidden="1" customHeight="1">
      <c r="A3026" s="1">
        <v>3025</v>
      </c>
      <c r="B3026" s="1" t="s">
        <v>90</v>
      </c>
      <c r="C3026" s="18">
        <v>46204</v>
      </c>
      <c r="F3026" s="17"/>
    </row>
    <row r="3027" spans="1:6" ht="15.75" hidden="1" customHeight="1">
      <c r="A3027" s="1">
        <v>3026</v>
      </c>
      <c r="B3027" s="1" t="s">
        <v>15</v>
      </c>
      <c r="C3027" s="18">
        <v>46204</v>
      </c>
      <c r="F3027" s="17"/>
    </row>
    <row r="3028" spans="1:6" ht="15.75" hidden="1" customHeight="1">
      <c r="A3028" s="1">
        <v>3027</v>
      </c>
      <c r="B3028" s="1" t="s">
        <v>22</v>
      </c>
      <c r="C3028" s="18">
        <v>46204</v>
      </c>
      <c r="F3028" s="17"/>
    </row>
    <row r="3029" spans="1:6" ht="15.75" hidden="1" customHeight="1">
      <c r="A3029" s="1">
        <v>3028</v>
      </c>
      <c r="B3029" s="1" t="s">
        <v>26</v>
      </c>
      <c r="C3029" s="18">
        <v>46204</v>
      </c>
      <c r="F3029" s="17"/>
    </row>
    <row r="3030" spans="1:6" ht="15.75" customHeight="1">
      <c r="A3030" s="1">
        <v>3029</v>
      </c>
      <c r="B3030" s="1" t="s">
        <v>31</v>
      </c>
      <c r="C3030" s="18">
        <v>46204</v>
      </c>
      <c r="F3030" s="17"/>
    </row>
    <row r="3031" spans="1:6" ht="15.75" hidden="1" customHeight="1">
      <c r="A3031" s="1">
        <v>3030</v>
      </c>
      <c r="B3031" s="1" t="s">
        <v>35</v>
      </c>
      <c r="C3031" s="18">
        <v>46204</v>
      </c>
      <c r="F3031" s="17"/>
    </row>
    <row r="3032" spans="1:6" ht="15.75" hidden="1" customHeight="1">
      <c r="A3032" s="1">
        <v>3031</v>
      </c>
      <c r="B3032" s="1" t="s">
        <v>39</v>
      </c>
      <c r="C3032" s="18">
        <v>46204</v>
      </c>
      <c r="F3032" s="17"/>
    </row>
    <row r="3033" spans="1:6" ht="15.75" hidden="1" customHeight="1">
      <c r="A3033" s="1">
        <v>3032</v>
      </c>
      <c r="B3033" s="1" t="s">
        <v>42</v>
      </c>
      <c r="C3033" s="18">
        <v>46204</v>
      </c>
      <c r="F3033" s="17"/>
    </row>
    <row r="3034" spans="1:6" ht="15.75" hidden="1" customHeight="1">
      <c r="A3034" s="1">
        <v>3033</v>
      </c>
      <c r="B3034" s="1" t="s">
        <v>45</v>
      </c>
      <c r="C3034" s="18">
        <v>46204</v>
      </c>
      <c r="F3034" s="17"/>
    </row>
    <row r="3035" spans="1:6" ht="15.75" hidden="1" customHeight="1">
      <c r="A3035" s="1">
        <v>3034</v>
      </c>
      <c r="B3035" s="1" t="s">
        <v>48</v>
      </c>
      <c r="C3035" s="18">
        <v>46204</v>
      </c>
      <c r="F3035" s="17"/>
    </row>
    <row r="3036" spans="1:6" ht="15.75" hidden="1" customHeight="1">
      <c r="A3036" s="1">
        <v>3035</v>
      </c>
      <c r="B3036" s="1" t="s">
        <v>51</v>
      </c>
      <c r="C3036" s="18">
        <v>46204</v>
      </c>
      <c r="F3036" s="17"/>
    </row>
    <row r="3037" spans="1:6" ht="15.75" hidden="1" customHeight="1">
      <c r="A3037" s="1">
        <v>3036</v>
      </c>
      <c r="B3037" s="1" t="s">
        <v>53</v>
      </c>
      <c r="C3037" s="18">
        <v>46204</v>
      </c>
      <c r="F3037" s="17"/>
    </row>
    <row r="3038" spans="1:6" ht="15.75" hidden="1" customHeight="1">
      <c r="A3038" s="1">
        <v>3037</v>
      </c>
      <c r="B3038" s="1" t="s">
        <v>55</v>
      </c>
      <c r="C3038" s="18">
        <v>46204</v>
      </c>
      <c r="F3038" s="17"/>
    </row>
    <row r="3039" spans="1:6" ht="15.75" hidden="1" customHeight="1">
      <c r="A3039" s="1">
        <v>3038</v>
      </c>
      <c r="B3039" s="1" t="s">
        <v>57</v>
      </c>
      <c r="C3039" s="18">
        <v>46204</v>
      </c>
      <c r="F3039" s="17"/>
    </row>
    <row r="3040" spans="1:6" ht="15.75" hidden="1" customHeight="1">
      <c r="A3040" s="1">
        <v>3039</v>
      </c>
      <c r="B3040" s="1" t="s">
        <v>59</v>
      </c>
      <c r="C3040" s="18">
        <v>46204</v>
      </c>
      <c r="F3040" s="17"/>
    </row>
    <row r="3041" spans="1:6" ht="15.75" hidden="1" customHeight="1">
      <c r="A3041" s="1">
        <v>3040</v>
      </c>
      <c r="B3041" s="1" t="s">
        <v>62</v>
      </c>
      <c r="C3041" s="18">
        <v>46204</v>
      </c>
      <c r="F3041" s="17"/>
    </row>
    <row r="3042" spans="1:6" ht="15.75" hidden="1" customHeight="1">
      <c r="A3042" s="1">
        <v>3041</v>
      </c>
      <c r="B3042" s="1" t="s">
        <v>65</v>
      </c>
      <c r="C3042" s="18">
        <v>46204</v>
      </c>
      <c r="F3042" s="17"/>
    </row>
    <row r="3043" spans="1:6" ht="15.75" hidden="1" customHeight="1">
      <c r="A3043" s="1">
        <v>3042</v>
      </c>
      <c r="B3043" s="1" t="s">
        <v>67</v>
      </c>
      <c r="C3043" s="18">
        <v>46204</v>
      </c>
      <c r="F3043" s="17"/>
    </row>
    <row r="3044" spans="1:6" ht="15.75" hidden="1" customHeight="1">
      <c r="A3044" s="1">
        <v>3043</v>
      </c>
      <c r="B3044" s="1" t="s">
        <v>70</v>
      </c>
      <c r="C3044" s="18">
        <v>46204</v>
      </c>
      <c r="F3044" s="17"/>
    </row>
    <row r="3045" spans="1:6" ht="15.75" hidden="1" customHeight="1">
      <c r="A3045" s="1">
        <v>3044</v>
      </c>
      <c r="B3045" s="1" t="s">
        <v>73</v>
      </c>
      <c r="C3045" s="18">
        <v>46204</v>
      </c>
      <c r="F3045" s="17"/>
    </row>
    <row r="3046" spans="1:6" ht="15.75" hidden="1" customHeight="1">
      <c r="A3046" s="1">
        <v>3045</v>
      </c>
      <c r="B3046" s="1" t="s">
        <v>76</v>
      </c>
      <c r="C3046" s="18">
        <v>46204</v>
      </c>
      <c r="F3046" s="17"/>
    </row>
    <row r="3047" spans="1:6" ht="15.75" hidden="1" customHeight="1">
      <c r="A3047" s="1">
        <v>3046</v>
      </c>
      <c r="B3047" s="1" t="s">
        <v>79</v>
      </c>
      <c r="C3047" s="18">
        <v>46204</v>
      </c>
      <c r="F3047" s="17"/>
    </row>
    <row r="3048" spans="1:6" ht="15.75" hidden="1" customHeight="1">
      <c r="A3048" s="1">
        <v>3047</v>
      </c>
      <c r="B3048" s="1" t="s">
        <v>82</v>
      </c>
      <c r="C3048" s="18">
        <v>46204</v>
      </c>
      <c r="F3048" s="17"/>
    </row>
    <row r="3049" spans="1:6" ht="15.75" hidden="1" customHeight="1">
      <c r="A3049" s="1">
        <v>3048</v>
      </c>
      <c r="B3049" s="1" t="s">
        <v>92</v>
      </c>
      <c r="C3049" s="18">
        <v>46204</v>
      </c>
      <c r="F3049" s="17"/>
    </row>
    <row r="3050" spans="1:6" ht="15.75" hidden="1" customHeight="1">
      <c r="A3050" s="1">
        <v>3049</v>
      </c>
      <c r="B3050" s="1" t="s">
        <v>90</v>
      </c>
      <c r="C3050" s="18">
        <v>46235</v>
      </c>
      <c r="F3050" s="17"/>
    </row>
    <row r="3051" spans="1:6" ht="15.75" hidden="1" customHeight="1">
      <c r="A3051" s="1">
        <v>3050</v>
      </c>
      <c r="B3051" s="1" t="s">
        <v>15</v>
      </c>
      <c r="C3051" s="18">
        <v>46235</v>
      </c>
      <c r="F3051" s="17"/>
    </row>
    <row r="3052" spans="1:6" ht="15.75" hidden="1" customHeight="1">
      <c r="A3052" s="1">
        <v>3051</v>
      </c>
      <c r="B3052" s="1" t="s">
        <v>22</v>
      </c>
      <c r="C3052" s="18">
        <v>46235</v>
      </c>
      <c r="F3052" s="17"/>
    </row>
    <row r="3053" spans="1:6" ht="15.75" hidden="1" customHeight="1">
      <c r="A3053" s="1">
        <v>3052</v>
      </c>
      <c r="B3053" s="1" t="s">
        <v>26</v>
      </c>
      <c r="C3053" s="18">
        <v>46235</v>
      </c>
      <c r="F3053" s="17"/>
    </row>
    <row r="3054" spans="1:6" ht="15.75" customHeight="1">
      <c r="A3054" s="1">
        <v>3053</v>
      </c>
      <c r="B3054" s="1" t="s">
        <v>31</v>
      </c>
      <c r="C3054" s="18">
        <v>46235</v>
      </c>
      <c r="F3054" s="17"/>
    </row>
    <row r="3055" spans="1:6" ht="15.75" hidden="1" customHeight="1">
      <c r="A3055" s="1">
        <v>3054</v>
      </c>
      <c r="B3055" s="1" t="s">
        <v>35</v>
      </c>
      <c r="C3055" s="18">
        <v>46235</v>
      </c>
      <c r="F3055" s="17"/>
    </row>
    <row r="3056" spans="1:6" ht="15.75" hidden="1" customHeight="1">
      <c r="A3056" s="1">
        <v>3055</v>
      </c>
      <c r="B3056" s="1" t="s">
        <v>39</v>
      </c>
      <c r="C3056" s="18">
        <v>46235</v>
      </c>
      <c r="F3056" s="17"/>
    </row>
    <row r="3057" spans="1:6" ht="15.75" hidden="1" customHeight="1">
      <c r="A3057" s="1">
        <v>3056</v>
      </c>
      <c r="B3057" s="1" t="s">
        <v>42</v>
      </c>
      <c r="C3057" s="18">
        <v>46235</v>
      </c>
      <c r="F3057" s="17"/>
    </row>
    <row r="3058" spans="1:6" ht="15.75" hidden="1" customHeight="1">
      <c r="A3058" s="1">
        <v>3057</v>
      </c>
      <c r="B3058" s="1" t="s">
        <v>45</v>
      </c>
      <c r="C3058" s="18">
        <v>46235</v>
      </c>
      <c r="F3058" s="17"/>
    </row>
    <row r="3059" spans="1:6" ht="15.75" hidden="1" customHeight="1">
      <c r="A3059" s="1">
        <v>3058</v>
      </c>
      <c r="B3059" s="1" t="s">
        <v>48</v>
      </c>
      <c r="C3059" s="18">
        <v>46235</v>
      </c>
      <c r="F3059" s="17"/>
    </row>
    <row r="3060" spans="1:6" ht="15.75" hidden="1" customHeight="1">
      <c r="A3060" s="1">
        <v>3059</v>
      </c>
      <c r="B3060" s="1" t="s">
        <v>51</v>
      </c>
      <c r="C3060" s="18">
        <v>46235</v>
      </c>
      <c r="F3060" s="17"/>
    </row>
    <row r="3061" spans="1:6" ht="15.75" hidden="1" customHeight="1">
      <c r="A3061" s="1">
        <v>3060</v>
      </c>
      <c r="B3061" s="1" t="s">
        <v>53</v>
      </c>
      <c r="C3061" s="18">
        <v>46235</v>
      </c>
      <c r="F3061" s="17"/>
    </row>
    <row r="3062" spans="1:6" ht="15.75" hidden="1" customHeight="1">
      <c r="A3062" s="1">
        <v>3061</v>
      </c>
      <c r="B3062" s="1" t="s">
        <v>55</v>
      </c>
      <c r="C3062" s="18">
        <v>46235</v>
      </c>
      <c r="F3062" s="17"/>
    </row>
    <row r="3063" spans="1:6" ht="15.75" hidden="1" customHeight="1">
      <c r="A3063" s="1">
        <v>3062</v>
      </c>
      <c r="B3063" s="1" t="s">
        <v>57</v>
      </c>
      <c r="C3063" s="18">
        <v>46235</v>
      </c>
      <c r="F3063" s="17"/>
    </row>
    <row r="3064" spans="1:6" ht="15.75" hidden="1" customHeight="1">
      <c r="A3064" s="1">
        <v>3063</v>
      </c>
      <c r="B3064" s="1" t="s">
        <v>59</v>
      </c>
      <c r="C3064" s="18">
        <v>46235</v>
      </c>
      <c r="F3064" s="17"/>
    </row>
    <row r="3065" spans="1:6" ht="15.75" hidden="1" customHeight="1">
      <c r="A3065" s="1">
        <v>3064</v>
      </c>
      <c r="B3065" s="1" t="s">
        <v>62</v>
      </c>
      <c r="C3065" s="18">
        <v>46235</v>
      </c>
      <c r="F3065" s="17"/>
    </row>
    <row r="3066" spans="1:6" ht="15.75" hidden="1" customHeight="1">
      <c r="A3066" s="1">
        <v>3065</v>
      </c>
      <c r="B3066" s="1" t="s">
        <v>65</v>
      </c>
      <c r="C3066" s="18">
        <v>46235</v>
      </c>
      <c r="F3066" s="17"/>
    </row>
    <row r="3067" spans="1:6" ht="15.75" hidden="1" customHeight="1">
      <c r="A3067" s="1">
        <v>3066</v>
      </c>
      <c r="B3067" s="1" t="s">
        <v>67</v>
      </c>
      <c r="C3067" s="18">
        <v>46235</v>
      </c>
      <c r="F3067" s="17"/>
    </row>
    <row r="3068" spans="1:6" ht="15.75" hidden="1" customHeight="1">
      <c r="A3068" s="1">
        <v>3067</v>
      </c>
      <c r="B3068" s="1" t="s">
        <v>70</v>
      </c>
      <c r="C3068" s="18">
        <v>46235</v>
      </c>
      <c r="F3068" s="17"/>
    </row>
    <row r="3069" spans="1:6" ht="15.75" hidden="1" customHeight="1">
      <c r="A3069" s="1">
        <v>3068</v>
      </c>
      <c r="B3069" s="1" t="s">
        <v>73</v>
      </c>
      <c r="C3069" s="18">
        <v>46235</v>
      </c>
      <c r="F3069" s="17"/>
    </row>
    <row r="3070" spans="1:6" ht="15.75" hidden="1" customHeight="1">
      <c r="A3070" s="1">
        <v>3069</v>
      </c>
      <c r="B3070" s="1" t="s">
        <v>76</v>
      </c>
      <c r="C3070" s="18">
        <v>46235</v>
      </c>
      <c r="F3070" s="17"/>
    </row>
    <row r="3071" spans="1:6" ht="15.75" hidden="1" customHeight="1">
      <c r="A3071" s="1">
        <v>3070</v>
      </c>
      <c r="B3071" s="1" t="s">
        <v>79</v>
      </c>
      <c r="C3071" s="18">
        <v>46235</v>
      </c>
      <c r="F3071" s="17"/>
    </row>
    <row r="3072" spans="1:6" ht="15.75" hidden="1" customHeight="1">
      <c r="A3072" s="1">
        <v>3071</v>
      </c>
      <c r="B3072" s="1" t="s">
        <v>82</v>
      </c>
      <c r="C3072" s="18">
        <v>46235</v>
      </c>
      <c r="F3072" s="17"/>
    </row>
    <row r="3073" spans="1:6" ht="15.75" hidden="1" customHeight="1">
      <c r="A3073" s="1">
        <v>3072</v>
      </c>
      <c r="B3073" s="1" t="s">
        <v>92</v>
      </c>
      <c r="C3073" s="18">
        <v>46235</v>
      </c>
      <c r="F3073" s="17"/>
    </row>
    <row r="3074" spans="1:6" ht="15.75" hidden="1" customHeight="1">
      <c r="A3074" s="1">
        <v>3073</v>
      </c>
      <c r="B3074" s="1" t="s">
        <v>90</v>
      </c>
      <c r="C3074" s="18">
        <v>46266</v>
      </c>
      <c r="F3074" s="17"/>
    </row>
    <row r="3075" spans="1:6" ht="15.75" hidden="1" customHeight="1">
      <c r="A3075" s="1">
        <v>3074</v>
      </c>
      <c r="B3075" s="1" t="s">
        <v>15</v>
      </c>
      <c r="C3075" s="18">
        <v>46266</v>
      </c>
      <c r="F3075" s="17"/>
    </row>
    <row r="3076" spans="1:6" ht="15.75" hidden="1" customHeight="1">
      <c r="A3076" s="1">
        <v>3075</v>
      </c>
      <c r="B3076" s="1" t="s">
        <v>22</v>
      </c>
      <c r="C3076" s="18">
        <v>46266</v>
      </c>
      <c r="F3076" s="17"/>
    </row>
    <row r="3077" spans="1:6" ht="15.75" hidden="1" customHeight="1">
      <c r="A3077" s="1">
        <v>3076</v>
      </c>
      <c r="B3077" s="1" t="s">
        <v>26</v>
      </c>
      <c r="C3077" s="18">
        <v>46266</v>
      </c>
      <c r="F3077" s="17"/>
    </row>
    <row r="3078" spans="1:6" ht="15.75" customHeight="1">
      <c r="A3078" s="1">
        <v>3077</v>
      </c>
      <c r="B3078" s="1" t="s">
        <v>31</v>
      </c>
      <c r="C3078" s="18">
        <v>46266</v>
      </c>
      <c r="F3078" s="17"/>
    </row>
    <row r="3079" spans="1:6" ht="15.75" hidden="1" customHeight="1">
      <c r="A3079" s="1">
        <v>3078</v>
      </c>
      <c r="B3079" s="1" t="s">
        <v>35</v>
      </c>
      <c r="C3079" s="18">
        <v>46266</v>
      </c>
      <c r="F3079" s="17"/>
    </row>
    <row r="3080" spans="1:6" ht="15.75" hidden="1" customHeight="1">
      <c r="A3080" s="1">
        <v>3079</v>
      </c>
      <c r="B3080" s="1" t="s">
        <v>39</v>
      </c>
      <c r="C3080" s="18">
        <v>46266</v>
      </c>
      <c r="F3080" s="17"/>
    </row>
    <row r="3081" spans="1:6" ht="15.75" hidden="1" customHeight="1">
      <c r="A3081" s="1">
        <v>3080</v>
      </c>
      <c r="B3081" s="1" t="s">
        <v>42</v>
      </c>
      <c r="C3081" s="18">
        <v>46266</v>
      </c>
      <c r="F3081" s="17"/>
    </row>
    <row r="3082" spans="1:6" ht="15.75" hidden="1" customHeight="1">
      <c r="A3082" s="1">
        <v>3081</v>
      </c>
      <c r="B3082" s="1" t="s">
        <v>45</v>
      </c>
      <c r="C3082" s="18">
        <v>46266</v>
      </c>
      <c r="F3082" s="17"/>
    </row>
    <row r="3083" spans="1:6" ht="15.75" hidden="1" customHeight="1">
      <c r="A3083" s="1">
        <v>3082</v>
      </c>
      <c r="B3083" s="1" t="s">
        <v>48</v>
      </c>
      <c r="C3083" s="18">
        <v>46266</v>
      </c>
      <c r="F3083" s="17"/>
    </row>
    <row r="3084" spans="1:6" ht="15.75" hidden="1" customHeight="1">
      <c r="A3084" s="1">
        <v>3083</v>
      </c>
      <c r="B3084" s="1" t="s">
        <v>51</v>
      </c>
      <c r="C3084" s="18">
        <v>46266</v>
      </c>
      <c r="F3084" s="17"/>
    </row>
    <row r="3085" spans="1:6" ht="15.75" hidden="1" customHeight="1">
      <c r="A3085" s="1">
        <v>3084</v>
      </c>
      <c r="B3085" s="1" t="s">
        <v>53</v>
      </c>
      <c r="C3085" s="18">
        <v>46266</v>
      </c>
      <c r="F3085" s="17"/>
    </row>
    <row r="3086" spans="1:6" ht="15.75" hidden="1" customHeight="1">
      <c r="A3086" s="1">
        <v>3085</v>
      </c>
      <c r="B3086" s="1" t="s">
        <v>55</v>
      </c>
      <c r="C3086" s="18">
        <v>46266</v>
      </c>
      <c r="F3086" s="17"/>
    </row>
    <row r="3087" spans="1:6" ht="15.75" hidden="1" customHeight="1">
      <c r="A3087" s="1">
        <v>3086</v>
      </c>
      <c r="B3087" s="1" t="s">
        <v>57</v>
      </c>
      <c r="C3087" s="18">
        <v>46266</v>
      </c>
      <c r="F3087" s="17"/>
    </row>
    <row r="3088" spans="1:6" ht="15.75" hidden="1" customHeight="1">
      <c r="A3088" s="1">
        <v>3087</v>
      </c>
      <c r="B3088" s="1" t="s">
        <v>59</v>
      </c>
      <c r="C3088" s="18">
        <v>46266</v>
      </c>
      <c r="F3088" s="17"/>
    </row>
    <row r="3089" spans="1:6" ht="15.75" hidden="1" customHeight="1">
      <c r="A3089" s="1">
        <v>3088</v>
      </c>
      <c r="B3089" s="1" t="s">
        <v>62</v>
      </c>
      <c r="C3089" s="18">
        <v>46266</v>
      </c>
      <c r="F3089" s="17"/>
    </row>
    <row r="3090" spans="1:6" ht="15.75" hidden="1" customHeight="1">
      <c r="A3090" s="1">
        <v>3089</v>
      </c>
      <c r="B3090" s="1" t="s">
        <v>65</v>
      </c>
      <c r="C3090" s="18">
        <v>46266</v>
      </c>
      <c r="F3090" s="17"/>
    </row>
    <row r="3091" spans="1:6" ht="15.75" hidden="1" customHeight="1">
      <c r="A3091" s="1">
        <v>3090</v>
      </c>
      <c r="B3091" s="1" t="s">
        <v>67</v>
      </c>
      <c r="C3091" s="18">
        <v>46266</v>
      </c>
      <c r="F3091" s="17"/>
    </row>
    <row r="3092" spans="1:6" ht="15.75" hidden="1" customHeight="1">
      <c r="A3092" s="1">
        <v>3091</v>
      </c>
      <c r="B3092" s="1" t="s">
        <v>70</v>
      </c>
      <c r="C3092" s="18">
        <v>46266</v>
      </c>
      <c r="F3092" s="17"/>
    </row>
    <row r="3093" spans="1:6" ht="15.75" hidden="1" customHeight="1">
      <c r="A3093" s="1">
        <v>3092</v>
      </c>
      <c r="B3093" s="1" t="s">
        <v>73</v>
      </c>
      <c r="C3093" s="18">
        <v>46266</v>
      </c>
      <c r="F3093" s="17"/>
    </row>
    <row r="3094" spans="1:6" ht="15.75" hidden="1" customHeight="1">
      <c r="A3094" s="1">
        <v>3093</v>
      </c>
      <c r="B3094" s="1" t="s">
        <v>76</v>
      </c>
      <c r="C3094" s="18">
        <v>46266</v>
      </c>
      <c r="F3094" s="17"/>
    </row>
    <row r="3095" spans="1:6" ht="15.75" hidden="1" customHeight="1">
      <c r="A3095" s="1">
        <v>3094</v>
      </c>
      <c r="B3095" s="1" t="s">
        <v>79</v>
      </c>
      <c r="C3095" s="18">
        <v>46266</v>
      </c>
      <c r="F3095" s="17"/>
    </row>
    <row r="3096" spans="1:6" ht="15.75" hidden="1" customHeight="1">
      <c r="A3096" s="1">
        <v>3095</v>
      </c>
      <c r="B3096" s="1" t="s">
        <v>82</v>
      </c>
      <c r="C3096" s="18">
        <v>46266</v>
      </c>
      <c r="F3096" s="17"/>
    </row>
    <row r="3097" spans="1:6" ht="15.75" hidden="1" customHeight="1">
      <c r="A3097" s="1">
        <v>3096</v>
      </c>
      <c r="B3097" s="1" t="s">
        <v>92</v>
      </c>
      <c r="C3097" s="18">
        <v>46266</v>
      </c>
      <c r="F3097" s="17"/>
    </row>
    <row r="3098" spans="1:6" ht="15.75" hidden="1" customHeight="1">
      <c r="A3098" s="1">
        <v>3097</v>
      </c>
      <c r="B3098" s="1" t="s">
        <v>90</v>
      </c>
      <c r="C3098" s="18">
        <v>46296</v>
      </c>
      <c r="F3098" s="17"/>
    </row>
    <row r="3099" spans="1:6" ht="15.75" hidden="1" customHeight="1">
      <c r="A3099" s="1">
        <v>3098</v>
      </c>
      <c r="B3099" s="1" t="s">
        <v>15</v>
      </c>
      <c r="C3099" s="18">
        <v>46296</v>
      </c>
      <c r="F3099" s="17"/>
    </row>
    <row r="3100" spans="1:6" ht="15.75" hidden="1" customHeight="1">
      <c r="A3100" s="1">
        <v>3099</v>
      </c>
      <c r="B3100" s="1" t="s">
        <v>22</v>
      </c>
      <c r="C3100" s="18">
        <v>46296</v>
      </c>
      <c r="F3100" s="17"/>
    </row>
    <row r="3101" spans="1:6" ht="15.75" hidden="1" customHeight="1">
      <c r="A3101" s="1">
        <v>3100</v>
      </c>
      <c r="B3101" s="1" t="s">
        <v>26</v>
      </c>
      <c r="C3101" s="18">
        <v>46296</v>
      </c>
      <c r="F3101" s="17"/>
    </row>
    <row r="3102" spans="1:6" ht="15.75" customHeight="1">
      <c r="A3102" s="1">
        <v>3101</v>
      </c>
      <c r="B3102" s="1" t="s">
        <v>31</v>
      </c>
      <c r="C3102" s="18">
        <v>46296</v>
      </c>
      <c r="F3102" s="17"/>
    </row>
    <row r="3103" spans="1:6" ht="15.75" hidden="1" customHeight="1">
      <c r="A3103" s="1">
        <v>3102</v>
      </c>
      <c r="B3103" s="1" t="s">
        <v>35</v>
      </c>
      <c r="C3103" s="18">
        <v>46296</v>
      </c>
      <c r="F3103" s="17"/>
    </row>
    <row r="3104" spans="1:6" ht="15.75" hidden="1" customHeight="1">
      <c r="A3104" s="1">
        <v>3103</v>
      </c>
      <c r="B3104" s="1" t="s">
        <v>39</v>
      </c>
      <c r="C3104" s="18">
        <v>46296</v>
      </c>
      <c r="F3104" s="17"/>
    </row>
    <row r="3105" spans="1:6" ht="15.75" hidden="1" customHeight="1">
      <c r="A3105" s="1">
        <v>3104</v>
      </c>
      <c r="B3105" s="1" t="s">
        <v>42</v>
      </c>
      <c r="C3105" s="18">
        <v>46296</v>
      </c>
      <c r="F3105" s="17"/>
    </row>
    <row r="3106" spans="1:6" ht="15.75" hidden="1" customHeight="1">
      <c r="A3106" s="1">
        <v>3105</v>
      </c>
      <c r="B3106" s="1" t="s">
        <v>45</v>
      </c>
      <c r="C3106" s="18">
        <v>46296</v>
      </c>
      <c r="F3106" s="17"/>
    </row>
    <row r="3107" spans="1:6" ht="15.75" hidden="1" customHeight="1">
      <c r="A3107" s="1">
        <v>3106</v>
      </c>
      <c r="B3107" s="1" t="s">
        <v>48</v>
      </c>
      <c r="C3107" s="18">
        <v>46296</v>
      </c>
      <c r="F3107" s="17"/>
    </row>
    <row r="3108" spans="1:6" ht="15.75" hidden="1" customHeight="1">
      <c r="A3108" s="1">
        <v>3107</v>
      </c>
      <c r="B3108" s="1" t="s">
        <v>51</v>
      </c>
      <c r="C3108" s="18">
        <v>46296</v>
      </c>
      <c r="F3108" s="17"/>
    </row>
    <row r="3109" spans="1:6" ht="15.75" hidden="1" customHeight="1">
      <c r="A3109" s="1">
        <v>3108</v>
      </c>
      <c r="B3109" s="1" t="s">
        <v>53</v>
      </c>
      <c r="C3109" s="18">
        <v>46296</v>
      </c>
      <c r="F3109" s="17"/>
    </row>
    <row r="3110" spans="1:6" ht="15.75" hidden="1" customHeight="1">
      <c r="A3110" s="1">
        <v>3109</v>
      </c>
      <c r="B3110" s="1" t="s">
        <v>55</v>
      </c>
      <c r="C3110" s="18">
        <v>46296</v>
      </c>
      <c r="F3110" s="17"/>
    </row>
    <row r="3111" spans="1:6" ht="15.75" hidden="1" customHeight="1">
      <c r="A3111" s="1">
        <v>3110</v>
      </c>
      <c r="B3111" s="1" t="s">
        <v>57</v>
      </c>
      <c r="C3111" s="18">
        <v>46296</v>
      </c>
      <c r="F3111" s="17"/>
    </row>
    <row r="3112" spans="1:6" ht="15.75" hidden="1" customHeight="1">
      <c r="A3112" s="1">
        <v>3111</v>
      </c>
      <c r="B3112" s="1" t="s">
        <v>59</v>
      </c>
      <c r="C3112" s="18">
        <v>46296</v>
      </c>
      <c r="F3112" s="17"/>
    </row>
    <row r="3113" spans="1:6" ht="15.75" hidden="1" customHeight="1">
      <c r="A3113" s="1">
        <v>3112</v>
      </c>
      <c r="B3113" s="1" t="s">
        <v>62</v>
      </c>
      <c r="C3113" s="18">
        <v>46296</v>
      </c>
      <c r="F3113" s="17"/>
    </row>
    <row r="3114" spans="1:6" ht="15.75" hidden="1" customHeight="1">
      <c r="A3114" s="1">
        <v>3113</v>
      </c>
      <c r="B3114" s="1" t="s">
        <v>65</v>
      </c>
      <c r="C3114" s="18">
        <v>46296</v>
      </c>
      <c r="F3114" s="17"/>
    </row>
    <row r="3115" spans="1:6" ht="15.75" hidden="1" customHeight="1">
      <c r="A3115" s="1">
        <v>3114</v>
      </c>
      <c r="B3115" s="1" t="s">
        <v>67</v>
      </c>
      <c r="C3115" s="18">
        <v>46296</v>
      </c>
      <c r="F3115" s="17"/>
    </row>
    <row r="3116" spans="1:6" ht="15.75" hidden="1" customHeight="1">
      <c r="A3116" s="1">
        <v>3115</v>
      </c>
      <c r="B3116" s="1" t="s">
        <v>70</v>
      </c>
      <c r="C3116" s="18">
        <v>46296</v>
      </c>
      <c r="F3116" s="17"/>
    </row>
    <row r="3117" spans="1:6" ht="15.75" hidden="1" customHeight="1">
      <c r="A3117" s="1">
        <v>3116</v>
      </c>
      <c r="B3117" s="1" t="s">
        <v>73</v>
      </c>
      <c r="C3117" s="18">
        <v>46296</v>
      </c>
      <c r="F3117" s="17"/>
    </row>
    <row r="3118" spans="1:6" ht="15.75" hidden="1" customHeight="1">
      <c r="A3118" s="1">
        <v>3117</v>
      </c>
      <c r="B3118" s="1" t="s">
        <v>76</v>
      </c>
      <c r="C3118" s="18">
        <v>46296</v>
      </c>
      <c r="F3118" s="17"/>
    </row>
    <row r="3119" spans="1:6" ht="15.75" hidden="1" customHeight="1">
      <c r="A3119" s="1">
        <v>3118</v>
      </c>
      <c r="B3119" s="1" t="s">
        <v>79</v>
      </c>
      <c r="C3119" s="18">
        <v>46296</v>
      </c>
      <c r="F3119" s="17"/>
    </row>
    <row r="3120" spans="1:6" ht="15.75" hidden="1" customHeight="1">
      <c r="A3120" s="1">
        <v>3119</v>
      </c>
      <c r="B3120" s="1" t="s">
        <v>82</v>
      </c>
      <c r="C3120" s="18">
        <v>46296</v>
      </c>
      <c r="F3120" s="17"/>
    </row>
    <row r="3121" spans="1:6" ht="15.75" hidden="1" customHeight="1">
      <c r="A3121" s="1">
        <v>3120</v>
      </c>
      <c r="B3121" s="1" t="s">
        <v>92</v>
      </c>
      <c r="C3121" s="18">
        <v>46296</v>
      </c>
      <c r="F3121" s="17"/>
    </row>
    <row r="3122" spans="1:6" ht="15.75" hidden="1" customHeight="1">
      <c r="A3122" s="1">
        <v>3121</v>
      </c>
      <c r="B3122" s="1" t="s">
        <v>90</v>
      </c>
      <c r="C3122" s="18">
        <v>46327</v>
      </c>
      <c r="F3122" s="17"/>
    </row>
    <row r="3123" spans="1:6" ht="15.75" hidden="1" customHeight="1">
      <c r="A3123" s="1">
        <v>3122</v>
      </c>
      <c r="B3123" s="1" t="s">
        <v>15</v>
      </c>
      <c r="C3123" s="18">
        <v>46327</v>
      </c>
      <c r="F3123" s="17"/>
    </row>
    <row r="3124" spans="1:6" ht="15.75" hidden="1" customHeight="1">
      <c r="A3124" s="1">
        <v>3123</v>
      </c>
      <c r="B3124" s="1" t="s">
        <v>22</v>
      </c>
      <c r="C3124" s="18">
        <v>46327</v>
      </c>
      <c r="F3124" s="17"/>
    </row>
    <row r="3125" spans="1:6" ht="15.75" hidden="1" customHeight="1">
      <c r="A3125" s="1">
        <v>3124</v>
      </c>
      <c r="B3125" s="1" t="s">
        <v>26</v>
      </c>
      <c r="C3125" s="18">
        <v>46327</v>
      </c>
      <c r="F3125" s="17"/>
    </row>
    <row r="3126" spans="1:6" ht="15.75" customHeight="1">
      <c r="A3126" s="1">
        <v>3125</v>
      </c>
      <c r="B3126" s="1" t="s">
        <v>31</v>
      </c>
      <c r="C3126" s="18">
        <v>46327</v>
      </c>
      <c r="F3126" s="17"/>
    </row>
    <row r="3127" spans="1:6" ht="15.75" hidden="1" customHeight="1">
      <c r="A3127" s="1">
        <v>3126</v>
      </c>
      <c r="B3127" s="1" t="s">
        <v>35</v>
      </c>
      <c r="C3127" s="18">
        <v>46327</v>
      </c>
      <c r="F3127" s="17"/>
    </row>
    <row r="3128" spans="1:6" ht="15.75" hidden="1" customHeight="1">
      <c r="A3128" s="1">
        <v>3127</v>
      </c>
      <c r="B3128" s="1" t="s">
        <v>39</v>
      </c>
      <c r="C3128" s="18">
        <v>46327</v>
      </c>
      <c r="F3128" s="17"/>
    </row>
    <row r="3129" spans="1:6" ht="15.75" hidden="1" customHeight="1">
      <c r="A3129" s="1">
        <v>3128</v>
      </c>
      <c r="B3129" s="1" t="s">
        <v>42</v>
      </c>
      <c r="C3129" s="18">
        <v>46327</v>
      </c>
      <c r="F3129" s="17"/>
    </row>
    <row r="3130" spans="1:6" ht="15.75" hidden="1" customHeight="1">
      <c r="A3130" s="1">
        <v>3129</v>
      </c>
      <c r="B3130" s="1" t="s">
        <v>45</v>
      </c>
      <c r="C3130" s="18">
        <v>46327</v>
      </c>
      <c r="F3130" s="17"/>
    </row>
    <row r="3131" spans="1:6" ht="15.75" hidden="1" customHeight="1">
      <c r="A3131" s="1">
        <v>3130</v>
      </c>
      <c r="B3131" s="1" t="s">
        <v>48</v>
      </c>
      <c r="C3131" s="18">
        <v>46327</v>
      </c>
      <c r="F3131" s="17"/>
    </row>
    <row r="3132" spans="1:6" ht="15.75" hidden="1" customHeight="1">
      <c r="A3132" s="1">
        <v>3131</v>
      </c>
      <c r="B3132" s="1" t="s">
        <v>51</v>
      </c>
      <c r="C3132" s="18">
        <v>46327</v>
      </c>
      <c r="F3132" s="17"/>
    </row>
    <row r="3133" spans="1:6" ht="15.75" hidden="1" customHeight="1">
      <c r="A3133" s="1">
        <v>3132</v>
      </c>
      <c r="B3133" s="1" t="s">
        <v>53</v>
      </c>
      <c r="C3133" s="18">
        <v>46327</v>
      </c>
      <c r="F3133" s="17"/>
    </row>
    <row r="3134" spans="1:6" ht="15.75" hidden="1" customHeight="1">
      <c r="A3134" s="1">
        <v>3133</v>
      </c>
      <c r="B3134" s="1" t="s">
        <v>55</v>
      </c>
      <c r="C3134" s="18">
        <v>46327</v>
      </c>
      <c r="F3134" s="17"/>
    </row>
    <row r="3135" spans="1:6" ht="15.75" hidden="1" customHeight="1">
      <c r="A3135" s="1">
        <v>3134</v>
      </c>
      <c r="B3135" s="1" t="s">
        <v>57</v>
      </c>
      <c r="C3135" s="18">
        <v>46327</v>
      </c>
      <c r="F3135" s="17"/>
    </row>
    <row r="3136" spans="1:6" ht="15.75" hidden="1" customHeight="1">
      <c r="A3136" s="1">
        <v>3135</v>
      </c>
      <c r="B3136" s="1" t="s">
        <v>59</v>
      </c>
      <c r="C3136" s="18">
        <v>46327</v>
      </c>
      <c r="F3136" s="17"/>
    </row>
    <row r="3137" spans="1:6" ht="15.75" hidden="1" customHeight="1">
      <c r="A3137" s="1">
        <v>3136</v>
      </c>
      <c r="B3137" s="1" t="s">
        <v>62</v>
      </c>
      <c r="C3137" s="18">
        <v>46327</v>
      </c>
      <c r="F3137" s="17"/>
    </row>
    <row r="3138" spans="1:6" ht="15.75" hidden="1" customHeight="1">
      <c r="A3138" s="1">
        <v>3137</v>
      </c>
      <c r="B3138" s="1" t="s">
        <v>65</v>
      </c>
      <c r="C3138" s="18">
        <v>46327</v>
      </c>
      <c r="F3138" s="17"/>
    </row>
    <row r="3139" spans="1:6" ht="15.75" hidden="1" customHeight="1">
      <c r="A3139" s="1">
        <v>3138</v>
      </c>
      <c r="B3139" s="1" t="s">
        <v>67</v>
      </c>
      <c r="C3139" s="18">
        <v>46327</v>
      </c>
      <c r="F3139" s="17"/>
    </row>
    <row r="3140" spans="1:6" ht="15.75" hidden="1" customHeight="1">
      <c r="A3140" s="1">
        <v>3139</v>
      </c>
      <c r="B3140" s="1" t="s">
        <v>70</v>
      </c>
      <c r="C3140" s="18">
        <v>46327</v>
      </c>
      <c r="F3140" s="17"/>
    </row>
    <row r="3141" spans="1:6" ht="15.75" hidden="1" customHeight="1">
      <c r="A3141" s="1">
        <v>3140</v>
      </c>
      <c r="B3141" s="1" t="s">
        <v>73</v>
      </c>
      <c r="C3141" s="18">
        <v>46327</v>
      </c>
      <c r="F3141" s="17"/>
    </row>
    <row r="3142" spans="1:6" ht="15.75" hidden="1" customHeight="1">
      <c r="A3142" s="1">
        <v>3141</v>
      </c>
      <c r="B3142" s="1" t="s">
        <v>76</v>
      </c>
      <c r="C3142" s="18">
        <v>46327</v>
      </c>
      <c r="F3142" s="17"/>
    </row>
    <row r="3143" spans="1:6" ht="15.75" hidden="1" customHeight="1">
      <c r="A3143" s="1">
        <v>3142</v>
      </c>
      <c r="B3143" s="1" t="s">
        <v>79</v>
      </c>
      <c r="C3143" s="18">
        <v>46327</v>
      </c>
      <c r="F3143" s="17"/>
    </row>
    <row r="3144" spans="1:6" ht="15.75" hidden="1" customHeight="1">
      <c r="A3144" s="1">
        <v>3143</v>
      </c>
      <c r="B3144" s="1" t="s">
        <v>82</v>
      </c>
      <c r="C3144" s="18">
        <v>46327</v>
      </c>
      <c r="F3144" s="17"/>
    </row>
    <row r="3145" spans="1:6" ht="15.75" hidden="1" customHeight="1">
      <c r="A3145" s="1">
        <v>3144</v>
      </c>
      <c r="B3145" s="1" t="s">
        <v>92</v>
      </c>
      <c r="C3145" s="18">
        <v>46327</v>
      </c>
      <c r="F3145" s="17"/>
    </row>
    <row r="3146" spans="1:6" ht="15.75" hidden="1" customHeight="1">
      <c r="A3146" s="1">
        <v>3145</v>
      </c>
      <c r="B3146" s="1" t="s">
        <v>90</v>
      </c>
      <c r="C3146" s="18">
        <v>46357</v>
      </c>
      <c r="F3146" s="17"/>
    </row>
    <row r="3147" spans="1:6" ht="15.75" hidden="1" customHeight="1">
      <c r="A3147" s="1">
        <v>3146</v>
      </c>
      <c r="B3147" s="1" t="s">
        <v>15</v>
      </c>
      <c r="C3147" s="18">
        <v>46357</v>
      </c>
      <c r="F3147" s="17"/>
    </row>
    <row r="3148" spans="1:6" ht="15.75" hidden="1" customHeight="1">
      <c r="A3148" s="1">
        <v>3147</v>
      </c>
      <c r="B3148" s="1" t="s">
        <v>22</v>
      </c>
      <c r="C3148" s="18">
        <v>46357</v>
      </c>
      <c r="F3148" s="17"/>
    </row>
    <row r="3149" spans="1:6" ht="15.75" hidden="1" customHeight="1">
      <c r="A3149" s="1">
        <v>3148</v>
      </c>
      <c r="B3149" s="1" t="s">
        <v>26</v>
      </c>
      <c r="C3149" s="18">
        <v>46357</v>
      </c>
      <c r="F3149" s="17"/>
    </row>
    <row r="3150" spans="1:6" ht="15.75" customHeight="1">
      <c r="A3150" s="1">
        <v>3149</v>
      </c>
      <c r="B3150" s="1" t="s">
        <v>31</v>
      </c>
      <c r="C3150" s="18">
        <v>46357</v>
      </c>
      <c r="F3150" s="17"/>
    </row>
    <row r="3151" spans="1:6" ht="15.75" hidden="1" customHeight="1">
      <c r="A3151" s="1">
        <v>3150</v>
      </c>
      <c r="B3151" s="1" t="s">
        <v>35</v>
      </c>
      <c r="C3151" s="18">
        <v>46357</v>
      </c>
      <c r="F3151" s="17"/>
    </row>
    <row r="3152" spans="1:6" ht="15.75" hidden="1" customHeight="1">
      <c r="A3152" s="1">
        <v>3151</v>
      </c>
      <c r="B3152" s="1" t="s">
        <v>39</v>
      </c>
      <c r="C3152" s="18">
        <v>46357</v>
      </c>
      <c r="F3152" s="17"/>
    </row>
    <row r="3153" spans="1:6" ht="15.75" hidden="1" customHeight="1">
      <c r="A3153" s="1">
        <v>3152</v>
      </c>
      <c r="B3153" s="1" t="s">
        <v>42</v>
      </c>
      <c r="C3153" s="18">
        <v>46357</v>
      </c>
      <c r="F3153" s="17"/>
    </row>
    <row r="3154" spans="1:6" ht="15.75" hidden="1" customHeight="1">
      <c r="A3154" s="1">
        <v>3153</v>
      </c>
      <c r="B3154" s="1" t="s">
        <v>45</v>
      </c>
      <c r="C3154" s="18">
        <v>46357</v>
      </c>
      <c r="F3154" s="17"/>
    </row>
    <row r="3155" spans="1:6" ht="15.75" hidden="1" customHeight="1">
      <c r="A3155" s="1">
        <v>3154</v>
      </c>
      <c r="B3155" s="1" t="s">
        <v>48</v>
      </c>
      <c r="C3155" s="18">
        <v>46357</v>
      </c>
      <c r="F3155" s="17"/>
    </row>
    <row r="3156" spans="1:6" ht="15.75" hidden="1" customHeight="1">
      <c r="A3156" s="1">
        <v>3155</v>
      </c>
      <c r="B3156" s="1" t="s">
        <v>51</v>
      </c>
      <c r="C3156" s="18">
        <v>46357</v>
      </c>
      <c r="F3156" s="17"/>
    </row>
    <row r="3157" spans="1:6" ht="15.75" hidden="1" customHeight="1">
      <c r="A3157" s="1">
        <v>3156</v>
      </c>
      <c r="B3157" s="1" t="s">
        <v>53</v>
      </c>
      <c r="C3157" s="18">
        <v>46357</v>
      </c>
      <c r="F3157" s="17"/>
    </row>
    <row r="3158" spans="1:6" ht="15.75" hidden="1" customHeight="1">
      <c r="A3158" s="1">
        <v>3157</v>
      </c>
      <c r="B3158" s="1" t="s">
        <v>55</v>
      </c>
      <c r="C3158" s="18">
        <v>46357</v>
      </c>
      <c r="F3158" s="17"/>
    </row>
    <row r="3159" spans="1:6" ht="15.75" hidden="1" customHeight="1">
      <c r="A3159" s="1">
        <v>3158</v>
      </c>
      <c r="B3159" s="1" t="s">
        <v>57</v>
      </c>
      <c r="C3159" s="18">
        <v>46357</v>
      </c>
      <c r="F3159" s="17"/>
    </row>
    <row r="3160" spans="1:6" ht="15.75" hidden="1" customHeight="1">
      <c r="A3160" s="1">
        <v>3159</v>
      </c>
      <c r="B3160" s="1" t="s">
        <v>59</v>
      </c>
      <c r="C3160" s="18">
        <v>46357</v>
      </c>
      <c r="F3160" s="17"/>
    </row>
    <row r="3161" spans="1:6" ht="15.75" hidden="1" customHeight="1">
      <c r="A3161" s="1">
        <v>3160</v>
      </c>
      <c r="B3161" s="1" t="s">
        <v>62</v>
      </c>
      <c r="C3161" s="18">
        <v>46357</v>
      </c>
      <c r="F3161" s="17"/>
    </row>
    <row r="3162" spans="1:6" ht="15.75" hidden="1" customHeight="1">
      <c r="A3162" s="1">
        <v>3161</v>
      </c>
      <c r="B3162" s="1" t="s">
        <v>65</v>
      </c>
      <c r="C3162" s="18">
        <v>46357</v>
      </c>
      <c r="F3162" s="17"/>
    </row>
    <row r="3163" spans="1:6" ht="15.75" hidden="1" customHeight="1">
      <c r="A3163" s="1">
        <v>3162</v>
      </c>
      <c r="B3163" s="1" t="s">
        <v>67</v>
      </c>
      <c r="C3163" s="18">
        <v>46357</v>
      </c>
      <c r="F3163" s="17"/>
    </row>
    <row r="3164" spans="1:6" ht="15.75" hidden="1" customHeight="1">
      <c r="A3164" s="1">
        <v>3163</v>
      </c>
      <c r="B3164" s="1" t="s">
        <v>70</v>
      </c>
      <c r="C3164" s="18">
        <v>46357</v>
      </c>
      <c r="F3164" s="17"/>
    </row>
    <row r="3165" spans="1:6" ht="15.75" hidden="1" customHeight="1">
      <c r="A3165" s="1">
        <v>3164</v>
      </c>
      <c r="B3165" s="1" t="s">
        <v>73</v>
      </c>
      <c r="C3165" s="18">
        <v>46357</v>
      </c>
      <c r="F3165" s="17"/>
    </row>
    <row r="3166" spans="1:6" ht="15.75" hidden="1" customHeight="1">
      <c r="A3166" s="1">
        <v>3165</v>
      </c>
      <c r="B3166" s="1" t="s">
        <v>76</v>
      </c>
      <c r="C3166" s="18">
        <v>46357</v>
      </c>
      <c r="F3166" s="17"/>
    </row>
    <row r="3167" spans="1:6" ht="15.75" hidden="1" customHeight="1">
      <c r="A3167" s="1">
        <v>3166</v>
      </c>
      <c r="B3167" s="1" t="s">
        <v>79</v>
      </c>
      <c r="C3167" s="18">
        <v>46357</v>
      </c>
      <c r="F3167" s="17"/>
    </row>
    <row r="3168" spans="1:6" ht="15.75" hidden="1" customHeight="1">
      <c r="A3168" s="1">
        <v>3167</v>
      </c>
      <c r="B3168" s="1" t="s">
        <v>82</v>
      </c>
      <c r="C3168" s="18">
        <v>46357</v>
      </c>
      <c r="F3168" s="17"/>
    </row>
    <row r="3169" spans="1:6" ht="15.75" hidden="1" customHeight="1">
      <c r="A3169" s="1">
        <v>3168</v>
      </c>
      <c r="B3169" s="1" t="s">
        <v>92</v>
      </c>
      <c r="C3169" s="18">
        <v>46357</v>
      </c>
      <c r="F3169" s="17"/>
    </row>
    <row r="3170" spans="1:6" ht="15.75" customHeight="1">
      <c r="A3170" s="1"/>
      <c r="B3170" s="1"/>
      <c r="C3170" s="18"/>
      <c r="F3170" s="17"/>
    </row>
    <row r="3171" spans="1:6" ht="15.75" customHeight="1">
      <c r="A3171" s="1"/>
      <c r="B3171" s="1"/>
      <c r="C3171" s="18"/>
      <c r="F3171" s="17"/>
    </row>
    <row r="3172" spans="1:6" ht="15.75" customHeight="1">
      <c r="A3172" s="1"/>
      <c r="B3172" s="1"/>
      <c r="C3172" s="18"/>
      <c r="F3172" s="17"/>
    </row>
    <row r="3173" spans="1:6" ht="15.75" customHeight="1">
      <c r="A3173" s="1"/>
      <c r="B3173" s="1"/>
      <c r="C3173" s="18"/>
      <c r="F3173" s="17"/>
    </row>
    <row r="3174" spans="1:6" ht="15.75" customHeight="1">
      <c r="A3174" s="1"/>
      <c r="B3174" s="1"/>
      <c r="C3174" s="18"/>
      <c r="F3174" s="17"/>
    </row>
    <row r="3175" spans="1:6" ht="15.75" customHeight="1">
      <c r="A3175" s="1"/>
      <c r="B3175" s="1"/>
      <c r="C3175" s="18"/>
      <c r="F3175" s="17"/>
    </row>
    <row r="3176" spans="1:6" ht="15.75" customHeight="1">
      <c r="A3176" s="1"/>
      <c r="B3176" s="1"/>
      <c r="C3176" s="18"/>
      <c r="F3176" s="17"/>
    </row>
    <row r="3177" spans="1:6" ht="15.75" customHeight="1">
      <c r="A3177" s="1"/>
      <c r="B3177" s="1"/>
      <c r="C3177" s="18"/>
      <c r="F3177" s="17"/>
    </row>
    <row r="3178" spans="1:6" ht="15.75" customHeight="1">
      <c r="A3178" s="1"/>
      <c r="B3178" s="1"/>
      <c r="C3178" s="18"/>
      <c r="F3178" s="17"/>
    </row>
    <row r="3179" spans="1:6" ht="15.75" customHeight="1">
      <c r="A3179" s="1"/>
      <c r="B3179" s="1"/>
      <c r="C3179" s="18"/>
      <c r="F3179" s="17"/>
    </row>
    <row r="3180" spans="1:6" ht="15.75" customHeight="1">
      <c r="A3180" s="1"/>
      <c r="B3180" s="1"/>
      <c r="C3180" s="18"/>
      <c r="F3180" s="17"/>
    </row>
    <row r="3181" spans="1:6" ht="15.75" customHeight="1">
      <c r="A3181" s="1"/>
      <c r="B3181" s="1"/>
      <c r="C3181" s="18"/>
      <c r="F3181" s="17"/>
    </row>
    <row r="3182" spans="1:6" ht="15.75" customHeight="1">
      <c r="A3182" s="1"/>
      <c r="B3182" s="1"/>
      <c r="C3182" s="18"/>
      <c r="F3182" s="17"/>
    </row>
    <row r="3183" spans="1:6" ht="15.75" customHeight="1">
      <c r="A3183" s="1"/>
      <c r="B3183" s="1"/>
      <c r="C3183" s="18"/>
      <c r="F3183" s="17"/>
    </row>
    <row r="3184" spans="1:6" ht="15.75" customHeight="1">
      <c r="A3184" s="1"/>
      <c r="B3184" s="1"/>
      <c r="C3184" s="18"/>
      <c r="F3184" s="17"/>
    </row>
    <row r="3185" spans="1:6" ht="15.75" customHeight="1">
      <c r="A3185" s="1"/>
      <c r="B3185" s="1"/>
      <c r="C3185" s="18"/>
      <c r="F3185" s="17"/>
    </row>
    <row r="3186" spans="1:6" ht="15.75" customHeight="1">
      <c r="A3186" s="1"/>
      <c r="B3186" s="1"/>
      <c r="C3186" s="18"/>
      <c r="F3186" s="17"/>
    </row>
    <row r="3187" spans="1:6" ht="15.75" customHeight="1">
      <c r="A3187" s="1"/>
      <c r="B3187" s="1"/>
      <c r="C3187" s="18"/>
      <c r="F3187" s="17"/>
    </row>
    <row r="3188" spans="1:6" ht="15.75" customHeight="1">
      <c r="A3188" s="1"/>
      <c r="B3188" s="1"/>
      <c r="C3188" s="18"/>
      <c r="F3188" s="17"/>
    </row>
    <row r="3189" spans="1:6" ht="15.75" customHeight="1">
      <c r="A3189" s="1"/>
      <c r="B3189" s="1"/>
      <c r="C3189" s="18"/>
      <c r="F3189" s="17"/>
    </row>
    <row r="3190" spans="1:6" ht="15.75" customHeight="1">
      <c r="A3190" s="1"/>
      <c r="B3190" s="1"/>
      <c r="C3190" s="18"/>
      <c r="F3190" s="17"/>
    </row>
    <row r="3191" spans="1:6" ht="15.75" customHeight="1">
      <c r="A3191" s="1"/>
      <c r="B3191" s="1"/>
      <c r="C3191" s="18"/>
      <c r="F3191" s="17"/>
    </row>
    <row r="3192" spans="1:6" ht="15.75" customHeight="1">
      <c r="A3192" s="1"/>
      <c r="B3192" s="1"/>
      <c r="C3192" s="18"/>
      <c r="F3192" s="17"/>
    </row>
    <row r="3193" spans="1:6" ht="15.75" customHeight="1">
      <c r="A3193" s="1"/>
      <c r="B3193" s="1"/>
      <c r="C3193" s="18"/>
      <c r="F3193" s="17"/>
    </row>
    <row r="3194" spans="1:6" ht="15.75" customHeight="1">
      <c r="A3194" s="1"/>
      <c r="B3194" s="1"/>
      <c r="C3194" s="18"/>
      <c r="F3194" s="17"/>
    </row>
    <row r="3195" spans="1:6" ht="15.75" customHeight="1">
      <c r="A3195" s="1"/>
      <c r="B3195" s="1"/>
      <c r="C3195" s="18"/>
      <c r="F3195" s="17"/>
    </row>
    <row r="3196" spans="1:6" ht="15.75" customHeight="1">
      <c r="A3196" s="1"/>
      <c r="B3196" s="1"/>
      <c r="C3196" s="18"/>
      <c r="F3196" s="17"/>
    </row>
    <row r="3197" spans="1:6" ht="15.75" customHeight="1">
      <c r="A3197" s="1"/>
      <c r="B3197" s="1"/>
      <c r="C3197" s="18"/>
      <c r="F3197" s="17"/>
    </row>
    <row r="3198" spans="1:6" ht="15.75" customHeight="1">
      <c r="A3198" s="1"/>
      <c r="B3198" s="1"/>
      <c r="C3198" s="18"/>
      <c r="F3198" s="17"/>
    </row>
    <row r="3199" spans="1:6" ht="15.75" customHeight="1">
      <c r="A3199" s="1"/>
      <c r="B3199" s="1"/>
      <c r="C3199" s="18"/>
      <c r="F3199" s="17"/>
    </row>
    <row r="3200" spans="1:6" ht="15.75" customHeight="1">
      <c r="A3200" s="1"/>
      <c r="B3200" s="1"/>
      <c r="C3200" s="18"/>
      <c r="F3200" s="17"/>
    </row>
    <row r="3201" spans="1:6" ht="15.75" customHeight="1">
      <c r="A3201" s="1"/>
      <c r="B3201" s="1"/>
      <c r="C3201" s="18"/>
      <c r="F3201" s="17"/>
    </row>
    <row r="3202" spans="1:6" ht="15.75" customHeight="1">
      <c r="A3202" s="1"/>
      <c r="B3202" s="1"/>
      <c r="C3202" s="18"/>
      <c r="F3202" s="17"/>
    </row>
    <row r="3203" spans="1:6" ht="15.75" customHeight="1">
      <c r="A3203" s="1"/>
      <c r="B3203" s="1"/>
      <c r="C3203" s="18"/>
      <c r="F3203" s="17"/>
    </row>
    <row r="3204" spans="1:6" ht="15.75" customHeight="1">
      <c r="A3204" s="1"/>
      <c r="B3204" s="1"/>
      <c r="C3204" s="18"/>
      <c r="F3204" s="17"/>
    </row>
    <row r="3205" spans="1:6" ht="15.75" customHeight="1">
      <c r="A3205" s="1"/>
      <c r="B3205" s="1"/>
      <c r="C3205" s="18"/>
      <c r="F3205" s="17"/>
    </row>
    <row r="3206" spans="1:6" ht="15.75" customHeight="1">
      <c r="A3206" s="1"/>
      <c r="B3206" s="1"/>
      <c r="C3206" s="18"/>
      <c r="F3206" s="17"/>
    </row>
    <row r="3207" spans="1:6" ht="15.75" customHeight="1">
      <c r="A3207" s="1"/>
      <c r="B3207" s="1"/>
      <c r="C3207" s="18"/>
      <c r="F3207" s="17"/>
    </row>
    <row r="3208" spans="1:6" ht="15.75" customHeight="1">
      <c r="A3208" s="1"/>
      <c r="B3208" s="1"/>
      <c r="C3208" s="18"/>
      <c r="F3208" s="17"/>
    </row>
    <row r="3209" spans="1:6" ht="15.75" customHeight="1">
      <c r="A3209" s="1"/>
      <c r="B3209" s="1"/>
      <c r="C3209" s="18"/>
      <c r="F3209" s="17"/>
    </row>
    <row r="3210" spans="1:6" ht="15.75" customHeight="1">
      <c r="A3210" s="1"/>
      <c r="B3210" s="1"/>
      <c r="C3210" s="18"/>
      <c r="F3210" s="17"/>
    </row>
    <row r="3211" spans="1:6" ht="15.75" customHeight="1">
      <c r="A3211" s="1"/>
      <c r="B3211" s="1"/>
      <c r="C3211" s="18"/>
      <c r="F3211" s="17"/>
    </row>
    <row r="3212" spans="1:6" ht="15.75" customHeight="1">
      <c r="A3212" s="1"/>
      <c r="B3212" s="1"/>
      <c r="C3212" s="18"/>
      <c r="F3212" s="17"/>
    </row>
    <row r="3213" spans="1:6" ht="15.75" customHeight="1">
      <c r="A3213" s="1"/>
      <c r="B3213" s="1"/>
      <c r="C3213" s="18"/>
      <c r="F3213" s="17"/>
    </row>
    <row r="3214" spans="1:6" ht="15.75" customHeight="1">
      <c r="A3214" s="1"/>
      <c r="B3214" s="1"/>
      <c r="C3214" s="18"/>
      <c r="F3214" s="17"/>
    </row>
    <row r="3215" spans="1:6" ht="15.75" customHeight="1">
      <c r="A3215" s="1"/>
      <c r="B3215" s="1"/>
      <c r="C3215" s="18"/>
      <c r="F3215" s="17"/>
    </row>
    <row r="3216" spans="1:6" ht="15.75" customHeight="1">
      <c r="A3216" s="1"/>
      <c r="B3216" s="1"/>
      <c r="C3216" s="18"/>
      <c r="F3216" s="17"/>
    </row>
    <row r="3217" spans="1:6" ht="15.75" customHeight="1">
      <c r="A3217" s="1"/>
      <c r="B3217" s="1"/>
      <c r="C3217" s="18"/>
      <c r="F3217" s="17"/>
    </row>
    <row r="3218" spans="1:6" ht="15.75" customHeight="1">
      <c r="A3218" s="1"/>
      <c r="B3218" s="1"/>
      <c r="C3218" s="18"/>
      <c r="F3218" s="17"/>
    </row>
    <row r="3219" spans="1:6" ht="15.75" customHeight="1">
      <c r="A3219" s="1"/>
      <c r="B3219" s="1"/>
      <c r="C3219" s="18"/>
      <c r="F3219" s="17"/>
    </row>
    <row r="3220" spans="1:6" ht="15.75" customHeight="1">
      <c r="A3220" s="1"/>
      <c r="B3220" s="1"/>
      <c r="C3220" s="18"/>
      <c r="F3220" s="17"/>
    </row>
    <row r="3221" spans="1:6" ht="15.75" customHeight="1">
      <c r="A3221" s="1"/>
      <c r="B3221" s="1"/>
      <c r="C3221" s="18"/>
      <c r="F3221" s="17"/>
    </row>
    <row r="3222" spans="1:6" ht="15.75" customHeight="1">
      <c r="A3222" s="1"/>
      <c r="B3222" s="1"/>
      <c r="C3222" s="18"/>
      <c r="F3222" s="17"/>
    </row>
    <row r="3223" spans="1:6" ht="15.75" customHeight="1">
      <c r="A3223" s="1"/>
      <c r="B3223" s="1"/>
      <c r="C3223" s="18"/>
      <c r="F3223" s="17"/>
    </row>
    <row r="3224" spans="1:6" ht="15.75" customHeight="1">
      <c r="A3224" s="1"/>
      <c r="B3224" s="1"/>
      <c r="C3224" s="18"/>
      <c r="F3224" s="17"/>
    </row>
    <row r="3225" spans="1:6" ht="15.75" customHeight="1">
      <c r="A3225" s="1"/>
      <c r="B3225" s="1"/>
      <c r="C3225" s="18"/>
      <c r="F3225" s="17"/>
    </row>
    <row r="3226" spans="1:6" ht="15.75" customHeight="1">
      <c r="A3226" s="1"/>
      <c r="B3226" s="1"/>
      <c r="C3226" s="18"/>
      <c r="F3226" s="17"/>
    </row>
    <row r="3227" spans="1:6" ht="15.75" customHeight="1">
      <c r="A3227" s="1"/>
      <c r="B3227" s="1"/>
      <c r="C3227" s="18"/>
      <c r="F3227" s="17"/>
    </row>
    <row r="3228" spans="1:6" ht="15.75" customHeight="1">
      <c r="A3228" s="1"/>
      <c r="B3228" s="1"/>
      <c r="C3228" s="18"/>
      <c r="F3228" s="17"/>
    </row>
    <row r="3229" spans="1:6" ht="15.75" customHeight="1">
      <c r="A3229" s="1"/>
      <c r="B3229" s="1"/>
      <c r="C3229" s="18"/>
      <c r="F3229" s="17"/>
    </row>
    <row r="3230" spans="1:6" ht="15.75" customHeight="1">
      <c r="A3230" s="1"/>
      <c r="B3230" s="1"/>
      <c r="C3230" s="18"/>
      <c r="F3230" s="17"/>
    </row>
    <row r="3231" spans="1:6" ht="15.75" customHeight="1">
      <c r="A3231" s="1"/>
      <c r="B3231" s="1"/>
      <c r="C3231" s="18"/>
      <c r="F3231" s="17"/>
    </row>
    <row r="3232" spans="1:6" ht="15.75" customHeight="1">
      <c r="A3232" s="1"/>
      <c r="B3232" s="1"/>
      <c r="C3232" s="18"/>
      <c r="F3232" s="17"/>
    </row>
    <row r="3233" spans="1:6" ht="15.75" customHeight="1">
      <c r="A3233" s="1"/>
      <c r="B3233" s="1"/>
      <c r="C3233" s="18"/>
      <c r="F3233" s="17"/>
    </row>
    <row r="3234" spans="1:6" ht="15.75" customHeight="1">
      <c r="A3234" s="1"/>
      <c r="B3234" s="1"/>
      <c r="C3234" s="18"/>
      <c r="F3234" s="17"/>
    </row>
    <row r="3235" spans="1:6" ht="15.75" customHeight="1">
      <c r="A3235" s="1"/>
      <c r="B3235" s="1"/>
      <c r="C3235" s="18"/>
      <c r="F3235" s="17"/>
    </row>
    <row r="3236" spans="1:6" ht="15.75" customHeight="1">
      <c r="A3236" s="1"/>
      <c r="B3236" s="1"/>
      <c r="C3236" s="18"/>
      <c r="F3236" s="17"/>
    </row>
    <row r="3237" spans="1:6" ht="15.75" customHeight="1">
      <c r="A3237" s="1"/>
      <c r="B3237" s="1"/>
      <c r="C3237" s="18"/>
      <c r="F3237" s="17"/>
    </row>
    <row r="3238" spans="1:6" ht="15.75" customHeight="1">
      <c r="A3238" s="1"/>
      <c r="B3238" s="1"/>
      <c r="C3238" s="18"/>
      <c r="F3238" s="17"/>
    </row>
    <row r="3239" spans="1:6" ht="15.75" customHeight="1">
      <c r="A3239" s="1"/>
      <c r="B3239" s="1"/>
      <c r="C3239" s="18"/>
      <c r="F3239" s="17"/>
    </row>
    <row r="3240" spans="1:6" ht="15.75" customHeight="1">
      <c r="A3240" s="1"/>
      <c r="B3240" s="1"/>
      <c r="C3240" s="18"/>
      <c r="F3240" s="17"/>
    </row>
    <row r="3241" spans="1:6" ht="15.75" customHeight="1">
      <c r="A3241" s="1"/>
      <c r="B3241" s="1"/>
      <c r="C3241" s="18"/>
      <c r="F3241" s="17"/>
    </row>
    <row r="3242" spans="1:6" ht="15.75" customHeight="1">
      <c r="A3242" s="1"/>
      <c r="B3242" s="1"/>
      <c r="C3242" s="18"/>
      <c r="F3242" s="17"/>
    </row>
    <row r="3243" spans="1:6" ht="15.75" customHeight="1">
      <c r="A3243" s="1"/>
      <c r="B3243" s="1"/>
      <c r="C3243" s="18"/>
      <c r="F3243" s="17"/>
    </row>
    <row r="3244" spans="1:6" ht="15.75" customHeight="1">
      <c r="A3244" s="1"/>
      <c r="B3244" s="1"/>
      <c r="C3244" s="18"/>
      <c r="F3244" s="17"/>
    </row>
    <row r="3245" spans="1:6" ht="15.75" customHeight="1">
      <c r="A3245" s="1"/>
      <c r="B3245" s="1"/>
      <c r="C3245" s="18"/>
      <c r="F3245" s="17"/>
    </row>
    <row r="3246" spans="1:6" ht="15.75" customHeight="1">
      <c r="A3246" s="1"/>
      <c r="B3246" s="1"/>
      <c r="C3246" s="18"/>
      <c r="F3246" s="17"/>
    </row>
    <row r="3247" spans="1:6" ht="15.75" customHeight="1">
      <c r="A3247" s="1"/>
      <c r="B3247" s="1"/>
      <c r="C3247" s="18"/>
      <c r="F3247" s="17"/>
    </row>
    <row r="3248" spans="1:6" ht="15.75" customHeight="1">
      <c r="A3248" s="1"/>
      <c r="B3248" s="1"/>
      <c r="C3248" s="18"/>
      <c r="F3248" s="17"/>
    </row>
    <row r="3249" spans="1:6" ht="15.75" customHeight="1">
      <c r="A3249" s="1"/>
      <c r="B3249" s="1"/>
      <c r="C3249" s="18"/>
      <c r="F3249" s="17"/>
    </row>
    <row r="3250" spans="1:6" ht="15.75" customHeight="1">
      <c r="A3250" s="1"/>
      <c r="B3250" s="1"/>
      <c r="C3250" s="18"/>
      <c r="F3250" s="17"/>
    </row>
    <row r="3251" spans="1:6" ht="15.75" customHeight="1">
      <c r="A3251" s="1"/>
      <c r="B3251" s="1"/>
      <c r="C3251" s="18"/>
      <c r="F3251" s="17"/>
    </row>
    <row r="3252" spans="1:6" ht="15.75" customHeight="1">
      <c r="A3252" s="1"/>
      <c r="B3252" s="1"/>
      <c r="C3252" s="18"/>
      <c r="F3252" s="17"/>
    </row>
    <row r="3253" spans="1:6" ht="15.75" customHeight="1">
      <c r="A3253" s="1"/>
      <c r="B3253" s="1"/>
      <c r="C3253" s="18"/>
      <c r="F3253" s="17"/>
    </row>
    <row r="3254" spans="1:6" ht="15.75" customHeight="1">
      <c r="A3254" s="1"/>
      <c r="B3254" s="1"/>
      <c r="C3254" s="18"/>
      <c r="F3254" s="17"/>
    </row>
    <row r="3255" spans="1:6" ht="15.75" customHeight="1">
      <c r="A3255" s="1"/>
      <c r="B3255" s="1"/>
      <c r="C3255" s="18"/>
      <c r="F3255" s="17"/>
    </row>
    <row r="3256" spans="1:6" ht="15.75" customHeight="1">
      <c r="A3256" s="1"/>
      <c r="B3256" s="1"/>
      <c r="C3256" s="18"/>
      <c r="F3256" s="17"/>
    </row>
    <row r="3257" spans="1:6" ht="15.75" customHeight="1">
      <c r="A3257" s="1"/>
      <c r="B3257" s="1"/>
      <c r="C3257" s="18"/>
      <c r="F3257" s="17"/>
    </row>
    <row r="3258" spans="1:6" ht="15.75" customHeight="1">
      <c r="A3258" s="1"/>
      <c r="B3258" s="1"/>
      <c r="C3258" s="18"/>
      <c r="F3258" s="17"/>
    </row>
    <row r="3259" spans="1:6" ht="15.75" customHeight="1">
      <c r="A3259" s="1"/>
      <c r="B3259" s="1"/>
      <c r="C3259" s="18"/>
      <c r="F3259" s="17"/>
    </row>
    <row r="3260" spans="1:6" ht="15.75" customHeight="1">
      <c r="A3260" s="1"/>
      <c r="B3260" s="1"/>
      <c r="C3260" s="18"/>
      <c r="F3260" s="17"/>
    </row>
    <row r="3261" spans="1:6" ht="15.75" customHeight="1">
      <c r="A3261" s="1"/>
      <c r="B3261" s="1"/>
      <c r="C3261" s="18"/>
      <c r="F3261" s="17"/>
    </row>
    <row r="3262" spans="1:6" ht="15.75" customHeight="1">
      <c r="A3262" s="1"/>
      <c r="B3262" s="1"/>
      <c r="C3262" s="18"/>
      <c r="F3262" s="17"/>
    </row>
    <row r="3263" spans="1:6" ht="15.75" customHeight="1">
      <c r="A3263" s="1"/>
      <c r="B3263" s="1"/>
      <c r="C3263" s="18"/>
      <c r="F3263" s="17"/>
    </row>
    <row r="3264" spans="1:6" ht="15.75" customHeight="1">
      <c r="A3264" s="1"/>
      <c r="B3264" s="1"/>
      <c r="C3264" s="18"/>
      <c r="F3264" s="17"/>
    </row>
    <row r="3265" spans="1:6" ht="15.75" customHeight="1">
      <c r="A3265" s="1"/>
      <c r="B3265" s="1"/>
      <c r="C3265" s="18"/>
      <c r="F3265" s="17"/>
    </row>
    <row r="3266" spans="1:6" ht="15.75" customHeight="1">
      <c r="A3266" s="1"/>
      <c r="B3266" s="1"/>
      <c r="C3266" s="18"/>
      <c r="F3266" s="17"/>
    </row>
    <row r="3267" spans="1:6" ht="15.75" customHeight="1">
      <c r="A3267" s="1"/>
      <c r="B3267" s="1"/>
      <c r="C3267" s="18"/>
      <c r="F3267" s="17"/>
    </row>
    <row r="3268" spans="1:6" ht="15.75" customHeight="1">
      <c r="A3268" s="1"/>
      <c r="B3268" s="1"/>
      <c r="C3268" s="18"/>
      <c r="F3268" s="17"/>
    </row>
    <row r="3269" spans="1:6" ht="15.75" customHeight="1">
      <c r="A3269" s="1"/>
      <c r="B3269" s="1"/>
      <c r="C3269" s="18"/>
      <c r="F3269" s="17"/>
    </row>
    <row r="3270" spans="1:6" ht="15.75" customHeight="1">
      <c r="A3270" s="1"/>
      <c r="B3270" s="1"/>
      <c r="C3270" s="18"/>
      <c r="F3270" s="17"/>
    </row>
    <row r="3271" spans="1:6" ht="15.75" customHeight="1">
      <c r="A3271" s="1"/>
      <c r="B3271" s="1"/>
      <c r="C3271" s="18"/>
      <c r="F3271" s="17"/>
    </row>
    <row r="3272" spans="1:6" ht="15.75" customHeight="1">
      <c r="A3272" s="1"/>
      <c r="B3272" s="1"/>
      <c r="C3272" s="18"/>
      <c r="F3272" s="17"/>
    </row>
    <row r="3273" spans="1:6" ht="15.75" customHeight="1">
      <c r="A3273" s="1"/>
      <c r="B3273" s="1"/>
      <c r="C3273" s="18"/>
      <c r="F3273" s="17"/>
    </row>
    <row r="3274" spans="1:6" ht="15.75" customHeight="1">
      <c r="A3274" s="1"/>
      <c r="B3274" s="1"/>
      <c r="C3274" s="18"/>
      <c r="F3274" s="17"/>
    </row>
    <row r="3275" spans="1:6" ht="15.75" customHeight="1">
      <c r="A3275" s="1"/>
      <c r="B3275" s="1"/>
      <c r="C3275" s="18"/>
      <c r="F3275" s="17"/>
    </row>
    <row r="3276" spans="1:6" ht="15.75" customHeight="1">
      <c r="A3276" s="1"/>
      <c r="B3276" s="1"/>
      <c r="C3276" s="18"/>
      <c r="F3276" s="17"/>
    </row>
    <row r="3277" spans="1:6" ht="15.75" customHeight="1">
      <c r="A3277" s="1"/>
      <c r="B3277" s="1"/>
      <c r="C3277" s="18"/>
      <c r="F3277" s="17"/>
    </row>
    <row r="3278" spans="1:6" ht="15.75" customHeight="1">
      <c r="A3278" s="1"/>
      <c r="B3278" s="1"/>
      <c r="C3278" s="18"/>
      <c r="F3278" s="17"/>
    </row>
    <row r="3279" spans="1:6" ht="15.75" customHeight="1">
      <c r="A3279" s="1"/>
      <c r="B3279" s="1"/>
      <c r="C3279" s="18"/>
      <c r="F3279" s="17"/>
    </row>
    <row r="3280" spans="1:6" ht="15.75" customHeight="1">
      <c r="A3280" s="1"/>
      <c r="B3280" s="1"/>
      <c r="C3280" s="18"/>
      <c r="F3280" s="17"/>
    </row>
    <row r="3281" spans="1:6" ht="15.75" customHeight="1">
      <c r="A3281" s="1"/>
      <c r="B3281" s="1"/>
      <c r="C3281" s="18"/>
      <c r="F3281" s="17"/>
    </row>
    <row r="3282" spans="1:6" ht="15.75" customHeight="1">
      <c r="A3282" s="1"/>
      <c r="B3282" s="1"/>
      <c r="C3282" s="18"/>
      <c r="F3282" s="17"/>
    </row>
    <row r="3283" spans="1:6" ht="15.75" customHeight="1">
      <c r="A3283" s="1"/>
      <c r="B3283" s="1"/>
      <c r="C3283" s="18"/>
      <c r="F3283" s="17"/>
    </row>
    <row r="3284" spans="1:6" ht="15.75" customHeight="1">
      <c r="A3284" s="1"/>
      <c r="B3284" s="1"/>
      <c r="C3284" s="18"/>
      <c r="F3284" s="17"/>
    </row>
    <row r="3285" spans="1:6" ht="15.75" customHeight="1">
      <c r="A3285" s="1"/>
      <c r="B3285" s="1"/>
      <c r="C3285" s="18"/>
      <c r="F3285" s="17"/>
    </row>
    <row r="3286" spans="1:6" ht="15.75" customHeight="1">
      <c r="A3286" s="1"/>
      <c r="B3286" s="1"/>
      <c r="C3286" s="18"/>
      <c r="F3286" s="17"/>
    </row>
    <row r="3287" spans="1:6" ht="15.75" customHeight="1">
      <c r="A3287" s="1"/>
      <c r="B3287" s="1"/>
      <c r="C3287" s="18"/>
      <c r="F3287" s="17"/>
    </row>
    <row r="3288" spans="1:6" ht="15.75" customHeight="1">
      <c r="A3288" s="1"/>
      <c r="B3288" s="1"/>
      <c r="C3288" s="18"/>
      <c r="F3288" s="17"/>
    </row>
    <row r="3289" spans="1:6" ht="15.75" customHeight="1">
      <c r="A3289" s="1"/>
      <c r="B3289" s="1"/>
      <c r="C3289" s="18"/>
      <c r="F3289" s="17"/>
    </row>
    <row r="3290" spans="1:6" ht="15.75" customHeight="1">
      <c r="A3290" s="1"/>
      <c r="B3290" s="1"/>
      <c r="C3290" s="18"/>
      <c r="F3290" s="17"/>
    </row>
    <row r="3291" spans="1:6" ht="15.75" customHeight="1">
      <c r="A3291" s="1"/>
      <c r="B3291" s="1"/>
      <c r="C3291" s="18"/>
      <c r="F3291" s="17"/>
    </row>
    <row r="3292" spans="1:6" ht="15.75" customHeight="1">
      <c r="A3292" s="1"/>
      <c r="B3292" s="1"/>
      <c r="C3292" s="18"/>
      <c r="F3292" s="17"/>
    </row>
    <row r="3293" spans="1:6" ht="15.75" customHeight="1">
      <c r="A3293" s="1"/>
      <c r="B3293" s="1"/>
      <c r="C3293" s="18"/>
      <c r="F3293" s="17"/>
    </row>
    <row r="3294" spans="1:6" ht="15.75" customHeight="1">
      <c r="A3294" s="1"/>
      <c r="B3294" s="1"/>
      <c r="C3294" s="18"/>
      <c r="F3294" s="17"/>
    </row>
    <row r="3295" spans="1:6" ht="15.75" customHeight="1">
      <c r="A3295" s="1"/>
      <c r="B3295" s="1"/>
      <c r="C3295" s="18"/>
      <c r="F3295" s="17"/>
    </row>
    <row r="3296" spans="1:6" ht="15.75" customHeight="1">
      <c r="A3296" s="1"/>
      <c r="B3296" s="1"/>
      <c r="C3296" s="18"/>
      <c r="F3296" s="17"/>
    </row>
    <row r="3297" spans="1:6" ht="15.75" customHeight="1">
      <c r="A3297" s="1"/>
      <c r="B3297" s="1"/>
      <c r="C3297" s="18"/>
      <c r="F3297" s="17"/>
    </row>
    <row r="3298" spans="1:6" ht="15.75" customHeight="1">
      <c r="A3298" s="1"/>
      <c r="B3298" s="1"/>
      <c r="C3298" s="18"/>
      <c r="F3298" s="17"/>
    </row>
    <row r="3299" spans="1:6" ht="15.75" customHeight="1">
      <c r="A3299" s="1"/>
      <c r="B3299" s="1"/>
      <c r="C3299" s="18"/>
      <c r="F3299" s="17"/>
    </row>
    <row r="3300" spans="1:6" ht="15.75" customHeight="1">
      <c r="A3300" s="1"/>
      <c r="B3300" s="1"/>
      <c r="C3300" s="18"/>
      <c r="F3300" s="17"/>
    </row>
    <row r="3301" spans="1:6" ht="15.75" customHeight="1">
      <c r="A3301" s="1"/>
      <c r="B3301" s="1"/>
      <c r="C3301" s="18"/>
      <c r="F3301" s="17"/>
    </row>
    <row r="3302" spans="1:6" ht="15.75" customHeight="1">
      <c r="A3302" s="1"/>
      <c r="B3302" s="1"/>
      <c r="C3302" s="18"/>
      <c r="F3302" s="17"/>
    </row>
    <row r="3303" spans="1:6" ht="15.75" customHeight="1">
      <c r="A3303" s="1"/>
      <c r="B3303" s="1"/>
      <c r="C3303" s="18"/>
      <c r="F3303" s="17"/>
    </row>
    <row r="3304" spans="1:6" ht="15.75" customHeight="1">
      <c r="A3304" s="1"/>
      <c r="B3304" s="1"/>
      <c r="C3304" s="18"/>
      <c r="F3304" s="17"/>
    </row>
    <row r="3305" spans="1:6" ht="15.75" customHeight="1">
      <c r="A3305" s="1"/>
      <c r="B3305" s="1"/>
      <c r="C3305" s="18"/>
      <c r="F3305" s="17"/>
    </row>
    <row r="3306" spans="1:6" ht="15.75" customHeight="1">
      <c r="A3306" s="1"/>
      <c r="B3306" s="1"/>
      <c r="C3306" s="18"/>
      <c r="F3306" s="17"/>
    </row>
    <row r="3307" spans="1:6" ht="15.75" customHeight="1">
      <c r="A3307" s="1"/>
      <c r="B3307" s="1"/>
      <c r="C3307" s="18"/>
      <c r="F3307" s="17"/>
    </row>
    <row r="3308" spans="1:6" ht="15.75" customHeight="1">
      <c r="A3308" s="1"/>
      <c r="B3308" s="1"/>
      <c r="C3308" s="18"/>
      <c r="F3308" s="17"/>
    </row>
    <row r="3309" spans="1:6" ht="15.75" customHeight="1">
      <c r="A3309" s="1"/>
      <c r="B3309" s="1"/>
      <c r="C3309" s="18"/>
      <c r="F3309" s="17"/>
    </row>
    <row r="3310" spans="1:6" ht="15.75" customHeight="1">
      <c r="A3310" s="1"/>
      <c r="B3310" s="1"/>
      <c r="C3310" s="18"/>
      <c r="F3310" s="17"/>
    </row>
    <row r="3311" spans="1:6" ht="15.75" customHeight="1">
      <c r="A3311" s="1"/>
      <c r="B3311" s="1"/>
      <c r="C3311" s="18"/>
      <c r="F3311" s="17"/>
    </row>
    <row r="3312" spans="1:6" ht="15.75" customHeight="1">
      <c r="A3312" s="1"/>
      <c r="B3312" s="1"/>
      <c r="C3312" s="18"/>
      <c r="F3312" s="17"/>
    </row>
    <row r="3313" spans="1:6" ht="15.75" customHeight="1">
      <c r="A3313" s="1"/>
      <c r="B3313" s="1"/>
      <c r="C3313" s="18"/>
      <c r="F3313" s="17"/>
    </row>
    <row r="3314" spans="1:6" ht="15.75" customHeight="1">
      <c r="A3314" s="1"/>
      <c r="B3314" s="1"/>
      <c r="C3314" s="18"/>
      <c r="F3314" s="17"/>
    </row>
    <row r="3315" spans="1:6" ht="15.75" customHeight="1">
      <c r="A3315" s="1"/>
      <c r="B3315" s="1"/>
      <c r="C3315" s="18"/>
      <c r="F3315" s="17"/>
    </row>
    <row r="3316" spans="1:6" ht="15.75" customHeight="1">
      <c r="A3316" s="1"/>
      <c r="B3316" s="1"/>
      <c r="C3316" s="18"/>
      <c r="F3316" s="17"/>
    </row>
    <row r="3317" spans="1:6" ht="15.75" customHeight="1">
      <c r="A3317" s="1"/>
      <c r="B3317" s="1"/>
      <c r="C3317" s="18"/>
      <c r="F3317" s="17"/>
    </row>
    <row r="3318" spans="1:6" ht="15.75" customHeight="1">
      <c r="A3318" s="1"/>
      <c r="B3318" s="1"/>
      <c r="C3318" s="18"/>
      <c r="F3318" s="17"/>
    </row>
    <row r="3319" spans="1:6" ht="15.75" customHeight="1">
      <c r="A3319" s="1"/>
      <c r="B3319" s="1"/>
      <c r="C3319" s="18"/>
      <c r="F3319" s="17"/>
    </row>
    <row r="3320" spans="1:6" ht="15.75" customHeight="1">
      <c r="A3320" s="1"/>
      <c r="B3320" s="1"/>
      <c r="C3320" s="18"/>
      <c r="F3320" s="17"/>
    </row>
    <row r="3321" spans="1:6" ht="15.75" customHeight="1">
      <c r="A3321" s="1"/>
      <c r="B3321" s="1"/>
      <c r="C3321" s="18"/>
      <c r="F3321" s="17"/>
    </row>
    <row r="3322" spans="1:6" ht="15.75" customHeight="1">
      <c r="A3322" s="1"/>
      <c r="B3322" s="1"/>
      <c r="C3322" s="18"/>
      <c r="F3322" s="17"/>
    </row>
    <row r="3323" spans="1:6" ht="15.75" customHeight="1">
      <c r="A3323" s="1"/>
      <c r="B3323" s="1"/>
      <c r="C3323" s="18"/>
      <c r="F3323" s="17"/>
    </row>
    <row r="3324" spans="1:6" ht="15.75" customHeight="1">
      <c r="A3324" s="1"/>
      <c r="B3324" s="1"/>
      <c r="C3324" s="18"/>
      <c r="F3324" s="17"/>
    </row>
    <row r="3325" spans="1:6" ht="15.75" customHeight="1">
      <c r="A3325" s="1"/>
      <c r="B3325" s="1"/>
      <c r="C3325" s="18"/>
      <c r="F3325" s="17"/>
    </row>
    <row r="3326" spans="1:6" ht="15.75" customHeight="1">
      <c r="A3326" s="1"/>
      <c r="B3326" s="1"/>
      <c r="C3326" s="18"/>
      <c r="F3326" s="17"/>
    </row>
    <row r="3327" spans="1:6" ht="15.75" customHeight="1">
      <c r="A3327" s="1"/>
      <c r="B3327" s="1"/>
      <c r="C3327" s="18"/>
      <c r="F3327" s="17"/>
    </row>
    <row r="3328" spans="1:6" ht="15.75" customHeight="1">
      <c r="A3328" s="1"/>
      <c r="B3328" s="1"/>
      <c r="C3328" s="18"/>
      <c r="F3328" s="17"/>
    </row>
    <row r="3329" spans="1:6" ht="15.75" customHeight="1">
      <c r="A3329" s="1"/>
      <c r="B3329" s="1"/>
      <c r="C3329" s="18"/>
      <c r="F3329" s="17"/>
    </row>
    <row r="3330" spans="1:6" ht="15.75" customHeight="1">
      <c r="A3330" s="1"/>
      <c r="B3330" s="1"/>
      <c r="C3330" s="18"/>
      <c r="F3330" s="17"/>
    </row>
    <row r="3331" spans="1:6" ht="15.75" customHeight="1">
      <c r="A3331" s="1"/>
      <c r="B3331" s="1"/>
      <c r="C3331" s="18"/>
      <c r="F3331" s="17"/>
    </row>
    <row r="3332" spans="1:6" ht="15.75" customHeight="1">
      <c r="A3332" s="1"/>
      <c r="B3332" s="1"/>
      <c r="C3332" s="18"/>
      <c r="F3332" s="17"/>
    </row>
    <row r="3333" spans="1:6" ht="15.75" customHeight="1">
      <c r="A3333" s="1"/>
      <c r="B3333" s="1"/>
      <c r="C3333" s="18"/>
      <c r="F3333" s="17"/>
    </row>
    <row r="3334" spans="1:6" ht="15.75" customHeight="1">
      <c r="A3334" s="1"/>
      <c r="B3334" s="1"/>
      <c r="C3334" s="18"/>
      <c r="F3334" s="17"/>
    </row>
    <row r="3335" spans="1:6" ht="15.75" customHeight="1">
      <c r="A3335" s="1"/>
      <c r="B3335" s="1"/>
      <c r="C3335" s="18"/>
      <c r="F3335" s="17"/>
    </row>
    <row r="3336" spans="1:6" ht="15.75" customHeight="1">
      <c r="A3336" s="1"/>
      <c r="B3336" s="1"/>
      <c r="C3336" s="18"/>
      <c r="F3336" s="17"/>
    </row>
    <row r="3337" spans="1:6" ht="15.75" customHeight="1">
      <c r="A3337" s="1"/>
      <c r="B3337" s="1"/>
      <c r="C3337" s="18"/>
      <c r="F3337" s="17"/>
    </row>
    <row r="3338" spans="1:6" ht="15.75" customHeight="1">
      <c r="A3338" s="1"/>
      <c r="B3338" s="1"/>
      <c r="C3338" s="18"/>
      <c r="F3338" s="17"/>
    </row>
    <row r="3339" spans="1:6" ht="15.75" customHeight="1">
      <c r="A3339" s="1"/>
      <c r="B3339" s="1"/>
      <c r="C3339" s="18"/>
      <c r="F3339" s="17"/>
    </row>
    <row r="3340" spans="1:6" ht="15.75" customHeight="1">
      <c r="A3340" s="1"/>
      <c r="B3340" s="1"/>
      <c r="C3340" s="18"/>
      <c r="F3340" s="17"/>
    </row>
    <row r="3341" spans="1:6" ht="15.75" customHeight="1">
      <c r="A3341" s="1"/>
      <c r="B3341" s="1"/>
      <c r="C3341" s="18"/>
      <c r="F3341" s="17"/>
    </row>
    <row r="3342" spans="1:6" ht="15.75" customHeight="1">
      <c r="A3342" s="1"/>
      <c r="B3342" s="1"/>
      <c r="C3342" s="18"/>
      <c r="F3342" s="17"/>
    </row>
    <row r="3343" spans="1:6" ht="15.75" customHeight="1">
      <c r="A3343" s="1"/>
      <c r="B3343" s="1"/>
      <c r="C3343" s="18"/>
      <c r="F3343" s="17"/>
    </row>
    <row r="3344" spans="1:6" ht="15.75" customHeight="1">
      <c r="A3344" s="1"/>
      <c r="B3344" s="1"/>
      <c r="C3344" s="18"/>
      <c r="F3344" s="17"/>
    </row>
    <row r="3345" spans="1:6" ht="15.75" customHeight="1">
      <c r="A3345" s="1"/>
      <c r="B3345" s="1"/>
      <c r="C3345" s="18"/>
      <c r="F3345" s="17"/>
    </row>
    <row r="3346" spans="1:6" ht="15.75" customHeight="1">
      <c r="A3346" s="1"/>
      <c r="B3346" s="1"/>
      <c r="C3346" s="18"/>
      <c r="F3346" s="17"/>
    </row>
    <row r="3347" spans="1:6" ht="15.75" customHeight="1">
      <c r="A3347" s="1"/>
      <c r="B3347" s="1"/>
      <c r="C3347" s="18"/>
      <c r="F3347" s="17"/>
    </row>
    <row r="3348" spans="1:6" ht="15.75" customHeight="1">
      <c r="A3348" s="1"/>
      <c r="B3348" s="1"/>
      <c r="C3348" s="18"/>
      <c r="F3348" s="17"/>
    </row>
    <row r="3349" spans="1:6" ht="15.75" customHeight="1">
      <c r="A3349" s="1"/>
      <c r="B3349" s="1"/>
      <c r="C3349" s="18"/>
      <c r="F3349" s="17"/>
    </row>
    <row r="3350" spans="1:6" ht="15.75" customHeight="1">
      <c r="A3350" s="1"/>
      <c r="B3350" s="1"/>
      <c r="C3350" s="18"/>
      <c r="F3350" s="17"/>
    </row>
    <row r="3351" spans="1:6" ht="15.75" customHeight="1">
      <c r="A3351" s="1"/>
      <c r="B3351" s="1"/>
      <c r="C3351" s="18"/>
      <c r="F3351" s="17"/>
    </row>
    <row r="3352" spans="1:6" ht="15.75" customHeight="1">
      <c r="A3352" s="1"/>
      <c r="B3352" s="1"/>
      <c r="C3352" s="18"/>
      <c r="F3352" s="17"/>
    </row>
    <row r="3353" spans="1:6" ht="15.75" customHeight="1">
      <c r="A3353" s="1"/>
      <c r="B3353" s="1"/>
      <c r="C3353" s="18"/>
      <c r="F3353" s="17"/>
    </row>
    <row r="3354" spans="1:6" ht="15.75" customHeight="1">
      <c r="A3354" s="1"/>
      <c r="B3354" s="1"/>
      <c r="C3354" s="18"/>
      <c r="F3354" s="17"/>
    </row>
    <row r="3355" spans="1:6" ht="15.75" customHeight="1">
      <c r="A3355" s="1"/>
      <c r="B3355" s="1"/>
      <c r="C3355" s="18"/>
      <c r="F3355" s="17"/>
    </row>
    <row r="3356" spans="1:6" ht="15.75" customHeight="1">
      <c r="A3356" s="1"/>
      <c r="B3356" s="1"/>
      <c r="C3356" s="18"/>
      <c r="F3356" s="17"/>
    </row>
    <row r="3357" spans="1:6" ht="15.75" customHeight="1">
      <c r="A3357" s="1"/>
      <c r="B3357" s="1"/>
      <c r="C3357" s="18"/>
      <c r="F3357" s="17"/>
    </row>
    <row r="3358" spans="1:6" ht="15.75" customHeight="1">
      <c r="A3358" s="1"/>
      <c r="B3358" s="1"/>
      <c r="C3358" s="18"/>
      <c r="F3358" s="17"/>
    </row>
    <row r="3359" spans="1:6" ht="15.75" customHeight="1">
      <c r="A3359" s="1"/>
      <c r="B3359" s="1"/>
      <c r="C3359" s="18"/>
      <c r="F3359" s="17"/>
    </row>
    <row r="3360" spans="1:6" ht="15.75" customHeight="1">
      <c r="A3360" s="1"/>
      <c r="B3360" s="1"/>
      <c r="C3360" s="18"/>
      <c r="F3360" s="17"/>
    </row>
    <row r="3361" spans="1:6" ht="15.75" customHeight="1">
      <c r="A3361" s="1"/>
      <c r="B3361" s="1"/>
      <c r="C3361" s="18"/>
      <c r="F3361" s="17"/>
    </row>
    <row r="3362" spans="1:6" ht="15.75" customHeight="1">
      <c r="A3362" s="1"/>
      <c r="B3362" s="1"/>
      <c r="C3362" s="18"/>
      <c r="F3362" s="17"/>
    </row>
    <row r="3363" spans="1:6" ht="15.75" customHeight="1">
      <c r="A3363" s="1"/>
      <c r="B3363" s="1"/>
      <c r="C3363" s="18"/>
      <c r="F3363" s="17"/>
    </row>
    <row r="3364" spans="1:6" ht="15.75" customHeight="1">
      <c r="A3364" s="1"/>
      <c r="B3364" s="1"/>
      <c r="C3364" s="18"/>
      <c r="F3364" s="17"/>
    </row>
    <row r="3365" spans="1:6" ht="15.75" customHeight="1">
      <c r="A3365" s="1"/>
      <c r="B3365" s="1"/>
      <c r="C3365" s="18"/>
      <c r="F3365" s="17"/>
    </row>
    <row r="3366" spans="1:6" ht="15.75" customHeight="1">
      <c r="A3366" s="1"/>
      <c r="B3366" s="1"/>
      <c r="C3366" s="18"/>
      <c r="F3366" s="17"/>
    </row>
    <row r="3367" spans="1:6" ht="15.75" customHeight="1">
      <c r="A3367" s="1"/>
      <c r="B3367" s="1"/>
      <c r="C3367" s="18"/>
      <c r="F3367" s="17"/>
    </row>
    <row r="3368" spans="1:6" ht="15.75" customHeight="1">
      <c r="A3368" s="1"/>
      <c r="B3368" s="1"/>
      <c r="C3368" s="18"/>
      <c r="F3368" s="17"/>
    </row>
    <row r="3369" spans="1:6" ht="15.75" customHeight="1">
      <c r="A3369" s="1"/>
      <c r="B3369" s="1"/>
      <c r="C3369" s="18"/>
      <c r="F3369" s="17"/>
    </row>
  </sheetData>
  <autoFilter ref="A1:F3169">
    <filterColumn colId="1">
      <filters>
        <filter val="Sahlu  Taffesse"/>
      </filters>
    </filterColumn>
  </autoFilter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M16" sqref="M16"/>
    </sheetView>
  </sheetViews>
  <sheetFormatPr defaultColWidth="14.42578125" defaultRowHeight="15" customHeight="1"/>
  <cols>
    <col min="1" max="1" width="27" customWidth="1"/>
    <col min="2" max="2" width="19.42578125" customWidth="1"/>
    <col min="3" max="3" width="17.42578125" customWidth="1"/>
    <col min="4" max="6" width="8.7109375" hidden="1" customWidth="1"/>
    <col min="7" max="7" width="14.5703125" hidden="1" customWidth="1"/>
    <col min="8" max="8" width="14.5703125" customWidth="1"/>
    <col min="9" max="9" width="33.42578125" customWidth="1"/>
    <col min="10" max="10" width="29.85546875" customWidth="1"/>
    <col min="11" max="26" width="8.7109375" customWidth="1"/>
  </cols>
  <sheetData>
    <row r="1" spans="1:26">
      <c r="A1" s="123" t="s">
        <v>87</v>
      </c>
      <c r="B1" s="124" t="s">
        <v>231</v>
      </c>
      <c r="C1" s="13"/>
    </row>
    <row r="2" spans="1:26">
      <c r="B2" s="28"/>
      <c r="C2" s="13"/>
    </row>
    <row r="3" spans="1:26" ht="21" customHeight="1">
      <c r="B3" t="s">
        <v>230</v>
      </c>
      <c r="D3" s="29"/>
      <c r="E3" s="29"/>
      <c r="F3" s="29"/>
      <c r="G3" s="30" t="s">
        <v>129</v>
      </c>
    </row>
    <row r="4" spans="1:26" ht="21" customHeight="1">
      <c r="A4" s="107" t="s">
        <v>85</v>
      </c>
      <c r="B4" s="109" t="s">
        <v>127</v>
      </c>
      <c r="C4" s="119" t="s">
        <v>128</v>
      </c>
      <c r="D4" s="33"/>
      <c r="E4" s="33"/>
      <c r="F4" s="33"/>
      <c r="G4" s="34"/>
      <c r="H4" s="30" t="s">
        <v>129</v>
      </c>
      <c r="I4" s="31" t="s">
        <v>130</v>
      </c>
      <c r="J4" s="32" t="s">
        <v>131</v>
      </c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spans="1:26" ht="21.75" hidden="1" customHeight="1">
      <c r="A5" s="120" t="s">
        <v>59</v>
      </c>
      <c r="B5" s="125">
        <v>42522</v>
      </c>
      <c r="C5" s="121">
        <v>170</v>
      </c>
      <c r="D5" s="29"/>
      <c r="E5" s="29"/>
      <c r="F5" s="29"/>
      <c r="G5" s="36">
        <f t="shared" ref="G5:G24" ca="1" si="0">NOW()</f>
        <v>45123.975455092594</v>
      </c>
      <c r="H5" s="36"/>
      <c r="I5" s="37"/>
      <c r="J5" s="38">
        <f t="shared" ref="J5" si="1">IF(I5&gt;0,(20*ROUND(I5,0)),0)</f>
        <v>0</v>
      </c>
    </row>
    <row r="6" spans="1:26" ht="21.75" customHeight="1">
      <c r="A6" s="120" t="s">
        <v>26</v>
      </c>
      <c r="B6" s="125">
        <v>45108</v>
      </c>
      <c r="C6" s="121">
        <v>1870</v>
      </c>
      <c r="D6" s="29"/>
      <c r="E6" s="29"/>
      <c r="F6" s="29"/>
      <c r="G6" s="36">
        <f t="shared" ca="1" si="0"/>
        <v>45123.975455092594</v>
      </c>
      <c r="H6" s="36">
        <f t="shared" ref="H5:H25" ca="1" si="2">(G6-(DAY(G6)-1)-((HOUR(G6))/24)-((MINUTE(G6))/24/60)-((SECOND(G6))/24/60/60))</f>
        <v>45108.000003703703</v>
      </c>
      <c r="I6" s="37">
        <f t="shared" ref="I5:I24" ca="1" si="3">DAYS360(B6,H6)/30</f>
        <v>0</v>
      </c>
      <c r="J6" s="38">
        <f t="shared" ref="J4:J24" ca="1" si="4">IF(I6&gt;0,(20*ROUND(I6,0)),0)</f>
        <v>0</v>
      </c>
    </row>
    <row r="7" spans="1:26" ht="21.75" hidden="1" customHeight="1">
      <c r="A7" s="120" t="s">
        <v>62</v>
      </c>
      <c r="B7" s="125">
        <v>43678</v>
      </c>
      <c r="C7" s="121">
        <v>930</v>
      </c>
      <c r="D7" s="29"/>
      <c r="E7" s="29"/>
      <c r="F7" s="29"/>
      <c r="G7" s="36">
        <f t="shared" ca="1" si="0"/>
        <v>45123.975455092594</v>
      </c>
      <c r="H7" s="36">
        <f t="shared" ca="1" si="2"/>
        <v>45108.000003703703</v>
      </c>
      <c r="I7" s="37">
        <f t="shared" ca="1" si="3"/>
        <v>47</v>
      </c>
      <c r="J7" s="38">
        <f t="shared" ca="1" si="4"/>
        <v>940</v>
      </c>
    </row>
    <row r="8" spans="1:26" ht="21.75" customHeight="1">
      <c r="A8" s="120" t="s">
        <v>67</v>
      </c>
      <c r="B8" s="125">
        <v>45200</v>
      </c>
      <c r="C8" s="121">
        <v>740</v>
      </c>
      <c r="D8" s="29"/>
      <c r="E8" s="29"/>
      <c r="F8" s="29"/>
      <c r="G8" s="36">
        <f t="shared" ca="1" si="0"/>
        <v>45123.975455092594</v>
      </c>
      <c r="H8" s="36">
        <f t="shared" ca="1" si="2"/>
        <v>45108.000003703703</v>
      </c>
      <c r="I8" s="37">
        <f t="shared" ca="1" si="3"/>
        <v>-3</v>
      </c>
      <c r="J8" s="38">
        <f t="shared" ca="1" si="4"/>
        <v>0</v>
      </c>
    </row>
    <row r="9" spans="1:26" ht="21.75" customHeight="1">
      <c r="A9" s="120" t="s">
        <v>42</v>
      </c>
      <c r="B9" s="125">
        <v>45108</v>
      </c>
      <c r="C9" s="121">
        <v>1870</v>
      </c>
      <c r="D9" s="29"/>
      <c r="E9" s="29"/>
      <c r="F9" s="29"/>
      <c r="G9" s="36">
        <f t="shared" ca="1" si="0"/>
        <v>45123.975455092594</v>
      </c>
      <c r="H9" s="36">
        <f t="shared" ca="1" si="2"/>
        <v>45108.000003703703</v>
      </c>
      <c r="I9" s="37">
        <f t="shared" ca="1" si="3"/>
        <v>0</v>
      </c>
      <c r="J9" s="38">
        <f t="shared" ca="1" si="4"/>
        <v>0</v>
      </c>
    </row>
    <row r="10" spans="1:26" ht="21.75" customHeight="1">
      <c r="A10" s="120" t="s">
        <v>15</v>
      </c>
      <c r="B10" s="125">
        <v>45261</v>
      </c>
      <c r="C10" s="121">
        <v>1710</v>
      </c>
      <c r="D10" s="29"/>
      <c r="E10" s="29"/>
      <c r="F10" s="29"/>
      <c r="G10" s="36">
        <f t="shared" ca="1" si="0"/>
        <v>45123.975455092594</v>
      </c>
      <c r="H10" s="36">
        <f t="shared" ca="1" si="2"/>
        <v>45108.000003703703</v>
      </c>
      <c r="I10" s="37">
        <f t="shared" ca="1" si="3"/>
        <v>-5</v>
      </c>
      <c r="J10" s="38">
        <f t="shared" ca="1" si="4"/>
        <v>0</v>
      </c>
    </row>
    <row r="11" spans="1:26" ht="21.75" customHeight="1">
      <c r="A11" s="120" t="s">
        <v>90</v>
      </c>
      <c r="B11" s="125">
        <v>45108</v>
      </c>
      <c r="C11" s="121">
        <v>1870</v>
      </c>
      <c r="D11" s="29"/>
      <c r="E11" s="29"/>
      <c r="F11" s="29"/>
      <c r="G11" s="36">
        <f t="shared" ca="1" si="0"/>
        <v>45123.975455092594</v>
      </c>
      <c r="H11" s="36">
        <f t="shared" ca="1" si="2"/>
        <v>45108.000003703703</v>
      </c>
      <c r="I11" s="37">
        <f t="shared" ca="1" si="3"/>
        <v>0</v>
      </c>
      <c r="J11" s="38">
        <f t="shared" ca="1" si="4"/>
        <v>0</v>
      </c>
    </row>
    <row r="12" spans="1:26" ht="21.75" hidden="1" customHeight="1">
      <c r="A12" s="120" t="s">
        <v>92</v>
      </c>
      <c r="B12" s="125">
        <v>43374</v>
      </c>
      <c r="C12" s="121">
        <v>370</v>
      </c>
      <c r="D12" s="29"/>
      <c r="E12" s="29"/>
      <c r="F12" s="29"/>
      <c r="G12" s="36">
        <f t="shared" ca="1" si="0"/>
        <v>45123.975455092594</v>
      </c>
      <c r="H12" s="36">
        <f t="shared" ca="1" si="2"/>
        <v>45108.000003703703</v>
      </c>
      <c r="I12" s="37">
        <f t="shared" ca="1" si="3"/>
        <v>57</v>
      </c>
      <c r="J12" s="38">
        <f t="shared" ca="1" si="4"/>
        <v>1140</v>
      </c>
    </row>
    <row r="13" spans="1:26" ht="21.75" customHeight="1">
      <c r="A13" s="120" t="s">
        <v>79</v>
      </c>
      <c r="B13" s="125">
        <v>45474</v>
      </c>
      <c r="C13" s="121">
        <v>2110</v>
      </c>
      <c r="D13" s="29"/>
      <c r="E13" s="29"/>
      <c r="F13" s="29"/>
      <c r="G13" s="36">
        <f t="shared" ca="1" si="0"/>
        <v>45123.975455092594</v>
      </c>
      <c r="H13" s="36">
        <f t="shared" ca="1" si="2"/>
        <v>45108.000003703703</v>
      </c>
      <c r="I13" s="37">
        <f t="shared" ca="1" si="3"/>
        <v>-12</v>
      </c>
      <c r="J13" s="38">
        <f t="shared" ca="1" si="4"/>
        <v>0</v>
      </c>
    </row>
    <row r="14" spans="1:26" ht="21.75" customHeight="1">
      <c r="A14" s="120" t="s">
        <v>76</v>
      </c>
      <c r="B14" s="125">
        <v>43586</v>
      </c>
      <c r="C14" s="121">
        <v>870</v>
      </c>
      <c r="D14" s="29"/>
      <c r="E14" s="29"/>
      <c r="F14" s="29"/>
      <c r="G14" s="36">
        <f t="shared" ca="1" si="0"/>
        <v>45123.975455092594</v>
      </c>
      <c r="H14" s="36">
        <f t="shared" ca="1" si="2"/>
        <v>45108.000003703703</v>
      </c>
      <c r="I14" s="37">
        <f t="shared" ca="1" si="3"/>
        <v>50</v>
      </c>
      <c r="J14" s="38">
        <f t="shared" ca="1" si="4"/>
        <v>1000</v>
      </c>
    </row>
    <row r="15" spans="1:26" ht="21.75" hidden="1" customHeight="1">
      <c r="A15" s="120" t="s">
        <v>82</v>
      </c>
      <c r="B15" s="125">
        <v>44075</v>
      </c>
      <c r="C15" s="121">
        <v>1190</v>
      </c>
      <c r="D15" s="29"/>
      <c r="E15" s="29"/>
      <c r="F15" s="29"/>
      <c r="G15" s="36">
        <f t="shared" ca="1" si="0"/>
        <v>45123.975455092594</v>
      </c>
      <c r="H15" s="36">
        <f t="shared" ca="1" si="2"/>
        <v>45108.000003703703</v>
      </c>
      <c r="I15" s="37">
        <f t="shared" ca="1" si="3"/>
        <v>34</v>
      </c>
      <c r="J15" s="38">
        <f t="shared" ca="1" si="4"/>
        <v>680</v>
      </c>
    </row>
    <row r="16" spans="1:26" ht="21.75" customHeight="1">
      <c r="A16" s="120" t="s">
        <v>70</v>
      </c>
      <c r="B16" s="125">
        <v>45108</v>
      </c>
      <c r="C16" s="121">
        <v>1460</v>
      </c>
      <c r="D16" s="29"/>
      <c r="E16" s="29"/>
      <c r="F16" s="29"/>
      <c r="G16" s="36">
        <f t="shared" ca="1" si="0"/>
        <v>45123.975455092594</v>
      </c>
      <c r="H16" s="36">
        <f t="shared" ca="1" si="2"/>
        <v>45108.000003703703</v>
      </c>
      <c r="I16" s="37">
        <f t="shared" ca="1" si="3"/>
        <v>0</v>
      </c>
      <c r="J16" s="38">
        <f t="shared" ca="1" si="4"/>
        <v>0</v>
      </c>
    </row>
    <row r="17" spans="1:26" ht="21.75" hidden="1" customHeight="1">
      <c r="A17" s="120" t="s">
        <v>73</v>
      </c>
      <c r="B17" s="125">
        <v>43282</v>
      </c>
      <c r="C17" s="121">
        <v>610</v>
      </c>
      <c r="D17" s="29"/>
      <c r="E17" s="29"/>
      <c r="F17" s="29"/>
      <c r="G17" s="36">
        <f t="shared" ca="1" si="0"/>
        <v>45123.975455092594</v>
      </c>
      <c r="H17" s="36">
        <f t="shared" ca="1" si="2"/>
        <v>45108.000003703703</v>
      </c>
      <c r="I17" s="37">
        <f t="shared" ca="1" si="3"/>
        <v>60</v>
      </c>
      <c r="J17" s="38">
        <f t="shared" ca="1" si="4"/>
        <v>1200</v>
      </c>
    </row>
    <row r="18" spans="1:26" ht="21.75" customHeight="1">
      <c r="A18" s="120" t="s">
        <v>51</v>
      </c>
      <c r="B18" s="125">
        <v>45474</v>
      </c>
      <c r="C18" s="121">
        <v>2110</v>
      </c>
      <c r="D18" s="29"/>
      <c r="E18" s="29"/>
      <c r="F18" s="29"/>
      <c r="G18" s="36">
        <f t="shared" ca="1" si="0"/>
        <v>45123.975455092594</v>
      </c>
      <c r="H18" s="36">
        <f t="shared" ca="1" si="2"/>
        <v>45108.000003703703</v>
      </c>
      <c r="I18" s="37">
        <f t="shared" ca="1" si="3"/>
        <v>-12</v>
      </c>
      <c r="J18" s="38">
        <f t="shared" ca="1" si="4"/>
        <v>0</v>
      </c>
    </row>
    <row r="19" spans="1:26" ht="21.75" customHeight="1">
      <c r="A19" s="120" t="s">
        <v>31</v>
      </c>
      <c r="B19" s="125">
        <v>45108</v>
      </c>
      <c r="C19" s="121">
        <v>1870</v>
      </c>
      <c r="D19" s="29"/>
      <c r="E19" s="29"/>
      <c r="F19" s="29"/>
      <c r="G19" s="36">
        <f t="shared" ca="1" si="0"/>
        <v>45123.975455092594</v>
      </c>
      <c r="H19" s="36">
        <f t="shared" ca="1" si="2"/>
        <v>45108.000003703703</v>
      </c>
      <c r="I19" s="37">
        <f t="shared" ca="1" si="3"/>
        <v>0</v>
      </c>
      <c r="J19" s="38">
        <f t="shared" ca="1" si="4"/>
        <v>0</v>
      </c>
    </row>
    <row r="20" spans="1:26" ht="21.75" customHeight="1">
      <c r="A20" s="120" t="s">
        <v>35</v>
      </c>
      <c r="B20" s="125">
        <v>45139</v>
      </c>
      <c r="C20" s="121">
        <v>1890</v>
      </c>
      <c r="D20" s="29"/>
      <c r="E20" s="29"/>
      <c r="F20" s="29"/>
      <c r="G20" s="36">
        <f t="shared" ca="1" si="0"/>
        <v>45123.975455092594</v>
      </c>
      <c r="H20" s="36">
        <f t="shared" ca="1" si="2"/>
        <v>45108.000003703703</v>
      </c>
      <c r="I20" s="37">
        <f t="shared" ca="1" si="3"/>
        <v>-1</v>
      </c>
      <c r="J20" s="38">
        <f t="shared" ca="1" si="4"/>
        <v>0</v>
      </c>
    </row>
    <row r="21" spans="1:26" ht="21.75" customHeight="1">
      <c r="A21" s="120" t="s">
        <v>65</v>
      </c>
      <c r="B21" s="125">
        <v>44986</v>
      </c>
      <c r="C21" s="121">
        <v>1480</v>
      </c>
      <c r="D21" s="29"/>
      <c r="E21" s="29"/>
      <c r="F21" s="29"/>
      <c r="G21" s="36">
        <f t="shared" ca="1" si="0"/>
        <v>45123.975455092594</v>
      </c>
      <c r="H21" s="36">
        <f t="shared" ca="1" si="2"/>
        <v>45108.000003703703</v>
      </c>
      <c r="I21" s="37">
        <f t="shared" ca="1" si="3"/>
        <v>4</v>
      </c>
      <c r="J21" s="38">
        <f t="shared" ca="1" si="4"/>
        <v>80</v>
      </c>
    </row>
    <row r="22" spans="1:26" ht="21.75" customHeight="1">
      <c r="A22" s="120" t="s">
        <v>55</v>
      </c>
      <c r="B22" s="125">
        <v>45261</v>
      </c>
      <c r="C22" s="121">
        <v>1970</v>
      </c>
      <c r="D22" s="29"/>
      <c r="E22" s="29"/>
      <c r="F22" s="29"/>
      <c r="G22" s="36">
        <f t="shared" ca="1" si="0"/>
        <v>45123.975455092594</v>
      </c>
      <c r="H22" s="36">
        <f t="shared" ca="1" si="2"/>
        <v>45108.000003703703</v>
      </c>
      <c r="I22" s="37">
        <f t="shared" ca="1" si="3"/>
        <v>-5</v>
      </c>
      <c r="J22" s="38">
        <f t="shared" ca="1" si="4"/>
        <v>0</v>
      </c>
    </row>
    <row r="23" spans="1:26" ht="21.75" hidden="1" customHeight="1">
      <c r="A23" s="120" t="s">
        <v>48</v>
      </c>
      <c r="B23" s="125">
        <v>44805</v>
      </c>
      <c r="C23" s="121">
        <v>1670</v>
      </c>
      <c r="D23" s="29"/>
      <c r="E23" s="29"/>
      <c r="F23" s="29"/>
      <c r="G23" s="36">
        <f t="shared" ca="1" si="0"/>
        <v>45123.975455092594</v>
      </c>
      <c r="H23" s="36">
        <f t="shared" ca="1" si="2"/>
        <v>45108.000003703703</v>
      </c>
      <c r="I23" s="37">
        <f t="shared" ca="1" si="3"/>
        <v>10</v>
      </c>
      <c r="J23" s="38">
        <f t="shared" ca="1" si="4"/>
        <v>200</v>
      </c>
    </row>
    <row r="24" spans="1:26" ht="21.75" hidden="1" customHeight="1">
      <c r="A24" s="120" t="s">
        <v>22</v>
      </c>
      <c r="B24" s="125">
        <v>43678</v>
      </c>
      <c r="C24" s="121">
        <v>670</v>
      </c>
      <c r="D24" s="29"/>
      <c r="E24" s="29"/>
      <c r="F24" s="29"/>
      <c r="G24" s="36">
        <f t="shared" ca="1" si="0"/>
        <v>45123.975455092594</v>
      </c>
      <c r="H24" s="36">
        <f t="shared" ca="1" si="2"/>
        <v>45108.000003703703</v>
      </c>
      <c r="I24" s="37">
        <f t="shared" ca="1" si="3"/>
        <v>47</v>
      </c>
      <c r="J24" s="38">
        <f t="shared" ca="1" si="4"/>
        <v>940</v>
      </c>
    </row>
    <row r="25" spans="1:26" ht="21.75" customHeight="1">
      <c r="A25" s="120" t="s">
        <v>45</v>
      </c>
      <c r="B25" s="125">
        <v>44075</v>
      </c>
      <c r="C25" s="121">
        <v>930</v>
      </c>
      <c r="D25" s="29"/>
      <c r="E25" s="29"/>
      <c r="F25" s="29"/>
      <c r="G25" s="36"/>
      <c r="H25" s="36">
        <f ca="1">(G24-(DAY(G24)-1)-((HOUR(G24))/24)-((MINUTE(G24))/24/60)-((SECOND(G24))/24/60/60))</f>
        <v>45108.000003703703</v>
      </c>
      <c r="I25" s="37">
        <f ca="1">DAYS360(B25,H25)/30</f>
        <v>34</v>
      </c>
      <c r="J25" s="38">
        <f t="shared" ref="J25" ca="1" si="5">IF(I25&gt;0,(20*ROUND(I25,0)),0)</f>
        <v>680</v>
      </c>
    </row>
    <row r="26" spans="1:26" ht="15.75" customHeight="1">
      <c r="A26" s="116" t="s">
        <v>132</v>
      </c>
      <c r="B26" s="126">
        <v>45474</v>
      </c>
      <c r="C26" s="122">
        <v>28360</v>
      </c>
    </row>
    <row r="27" spans="1:26" ht="15.75" customHeight="1">
      <c r="A27" s="39" t="s">
        <v>128</v>
      </c>
      <c r="B27" s="40"/>
      <c r="C27" s="41">
        <f>C26</f>
        <v>28360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42" t="s">
        <v>133</v>
      </c>
      <c r="B28" s="43"/>
      <c r="C28" s="44"/>
    </row>
    <row r="29" spans="1:26" ht="15.75" customHeight="1">
      <c r="A29" s="45" t="s">
        <v>134</v>
      </c>
      <c r="B29" s="43">
        <f>SUM(Expense!C2:C5)</f>
        <v>8000</v>
      </c>
      <c r="C29" s="44"/>
    </row>
    <row r="30" spans="1:26" ht="15.75" customHeight="1">
      <c r="A30" s="46" t="s">
        <v>135</v>
      </c>
      <c r="B30" s="47">
        <f>SUM('Other Expense'!B2:B4)</f>
        <v>428.22</v>
      </c>
      <c r="C30" s="48">
        <f>-SUM(B29:B30)</f>
        <v>-8428.2199999999993</v>
      </c>
    </row>
    <row r="31" spans="1:26" ht="15.75" customHeight="1">
      <c r="A31" s="49" t="s">
        <v>136</v>
      </c>
      <c r="B31" s="50"/>
      <c r="C31" s="51">
        <f>SUM(C27:C30)</f>
        <v>19931.78</v>
      </c>
    </row>
    <row r="32" spans="1:26" ht="15.75" customHeight="1">
      <c r="A32" s="19" t="s">
        <v>137</v>
      </c>
      <c r="B32" s="19">
        <f>14550+480+200</f>
        <v>15230</v>
      </c>
      <c r="C32" s="13"/>
    </row>
    <row r="33" spans="1:15" ht="15.75" customHeight="1">
      <c r="A33" s="19" t="s">
        <v>138</v>
      </c>
      <c r="B33" s="52">
        <f>C31-B32</f>
        <v>4701.7799999999988</v>
      </c>
      <c r="C33" s="13"/>
    </row>
    <row r="34" spans="1:15" ht="15.75" customHeight="1">
      <c r="C34" s="13"/>
    </row>
    <row r="35" spans="1:15" ht="15.75" customHeight="1">
      <c r="C35" s="13"/>
    </row>
    <row r="36" spans="1:15" ht="15.75" customHeight="1">
      <c r="C36" s="13"/>
      <c r="K36" s="1"/>
      <c r="M36" s="1"/>
      <c r="O36" s="1"/>
    </row>
    <row r="37" spans="1:15" ht="15.75" customHeight="1">
      <c r="C37" s="13"/>
    </row>
    <row r="38" spans="1:15" ht="15.75" customHeight="1">
      <c r="C38" s="13"/>
    </row>
    <row r="39" spans="1:15" ht="15.75" customHeight="1">
      <c r="C39" s="13"/>
    </row>
    <row r="40" spans="1:15" ht="15.75" customHeight="1">
      <c r="C40" s="13"/>
    </row>
    <row r="41" spans="1:15" ht="15.75" customHeight="1">
      <c r="C41" s="13"/>
    </row>
    <row r="42" spans="1:15" ht="15.75" customHeight="1">
      <c r="C42" s="13"/>
    </row>
    <row r="43" spans="1:15" ht="15.75" customHeight="1">
      <c r="C43" s="13"/>
    </row>
    <row r="44" spans="1:15" ht="15.75" customHeight="1">
      <c r="C44" s="13"/>
    </row>
    <row r="45" spans="1:15" ht="15.75" customHeight="1">
      <c r="C45" s="13"/>
    </row>
    <row r="46" spans="1:15" ht="15.75" customHeight="1">
      <c r="C46" s="13"/>
    </row>
    <row r="47" spans="1:15" ht="15.75" customHeight="1">
      <c r="C47" s="13"/>
    </row>
    <row r="48" spans="1:15" ht="15.75" customHeight="1">
      <c r="C48" s="13"/>
    </row>
    <row r="49" spans="3:3" ht="15.75" customHeight="1">
      <c r="C49" s="13"/>
    </row>
    <row r="50" spans="3:3" ht="15.75" customHeight="1">
      <c r="C50" s="13"/>
    </row>
    <row r="51" spans="3:3" ht="15.75" customHeight="1">
      <c r="C51" s="13"/>
    </row>
    <row r="52" spans="3:3" ht="15.75" customHeight="1">
      <c r="C52" s="13"/>
    </row>
    <row r="53" spans="3:3" ht="15.75" customHeight="1">
      <c r="C53" s="13"/>
    </row>
    <row r="54" spans="3:3" ht="15.75" customHeight="1">
      <c r="C54" s="13"/>
    </row>
    <row r="55" spans="3:3" ht="15.75" customHeight="1">
      <c r="C55" s="13"/>
    </row>
    <row r="56" spans="3:3" ht="15.75" customHeight="1">
      <c r="C56" s="13"/>
    </row>
    <row r="57" spans="3:3" ht="15.75" customHeight="1">
      <c r="C57" s="13"/>
    </row>
    <row r="58" spans="3:3" ht="15.75" customHeight="1">
      <c r="C58" s="13"/>
    </row>
    <row r="59" spans="3:3" ht="15.75" customHeight="1">
      <c r="C59" s="13"/>
    </row>
    <row r="60" spans="3:3" ht="15.75" customHeight="1">
      <c r="C60" s="13"/>
    </row>
    <row r="61" spans="3:3" ht="15.75" customHeight="1">
      <c r="C61" s="13"/>
    </row>
    <row r="62" spans="3:3" ht="15.75" customHeight="1">
      <c r="C62" s="13"/>
    </row>
    <row r="63" spans="3:3" ht="15.75" customHeight="1">
      <c r="C63" s="13"/>
    </row>
    <row r="64" spans="3:3" ht="15.75" customHeight="1">
      <c r="C64" s="13"/>
    </row>
    <row r="65" spans="3:3" ht="15.75" customHeight="1">
      <c r="C65" s="13"/>
    </row>
    <row r="66" spans="3:3" ht="15.75" customHeight="1">
      <c r="C66" s="13"/>
    </row>
    <row r="67" spans="3:3" ht="15.75" customHeight="1">
      <c r="C67" s="13"/>
    </row>
    <row r="68" spans="3:3" ht="15.75" customHeight="1">
      <c r="C68" s="13"/>
    </row>
    <row r="69" spans="3:3" ht="15.75" customHeight="1">
      <c r="C69" s="13"/>
    </row>
    <row r="70" spans="3:3" ht="15.75" customHeight="1">
      <c r="C70" s="13"/>
    </row>
    <row r="71" spans="3:3" ht="15.75" customHeight="1">
      <c r="C71" s="13"/>
    </row>
    <row r="72" spans="3:3" ht="15.75" customHeight="1">
      <c r="C72" s="13"/>
    </row>
    <row r="73" spans="3:3" ht="15.75" customHeight="1">
      <c r="C73" s="13"/>
    </row>
    <row r="74" spans="3:3" ht="15.75" customHeight="1">
      <c r="C74" s="13"/>
    </row>
    <row r="75" spans="3:3" ht="15.75" customHeight="1">
      <c r="C75" s="13"/>
    </row>
    <row r="76" spans="3:3" ht="15.75" customHeight="1">
      <c r="C76" s="13"/>
    </row>
    <row r="77" spans="3:3" ht="15.75" customHeight="1">
      <c r="C77" s="13"/>
    </row>
    <row r="78" spans="3:3" ht="15.75" customHeight="1">
      <c r="C78" s="13"/>
    </row>
    <row r="79" spans="3:3" ht="15.75" customHeight="1">
      <c r="C79" s="13"/>
    </row>
    <row r="80" spans="3:3" ht="15.75" customHeight="1">
      <c r="C80" s="13"/>
    </row>
    <row r="81" spans="3:3" ht="15.75" customHeight="1">
      <c r="C81" s="13"/>
    </row>
    <row r="82" spans="3:3" ht="15.75" customHeight="1">
      <c r="C82" s="13"/>
    </row>
    <row r="83" spans="3:3" ht="15.75" customHeight="1">
      <c r="C83" s="13"/>
    </row>
    <row r="84" spans="3:3" ht="15.75" customHeight="1">
      <c r="C84" s="13"/>
    </row>
    <row r="85" spans="3:3" ht="15.75" customHeight="1">
      <c r="C85" s="13"/>
    </row>
    <row r="86" spans="3:3" ht="15.75" customHeight="1">
      <c r="C86" s="13"/>
    </row>
    <row r="87" spans="3:3" ht="15.75" customHeight="1">
      <c r="C87" s="13"/>
    </row>
    <row r="88" spans="3:3" ht="15.75" customHeight="1">
      <c r="C88" s="13"/>
    </row>
    <row r="89" spans="3:3" ht="15.75" customHeight="1">
      <c r="C89" s="13"/>
    </row>
    <row r="90" spans="3:3" ht="15.75" customHeight="1">
      <c r="C90" s="13"/>
    </row>
    <row r="91" spans="3:3" ht="15.75" customHeight="1">
      <c r="C91" s="13"/>
    </row>
    <row r="92" spans="3:3" ht="15.75" customHeight="1">
      <c r="C92" s="13"/>
    </row>
    <row r="93" spans="3:3" ht="15.75" customHeight="1">
      <c r="C93" s="13"/>
    </row>
    <row r="94" spans="3:3" ht="15.75" customHeight="1">
      <c r="C94" s="13"/>
    </row>
    <row r="95" spans="3:3" ht="15.75" customHeight="1">
      <c r="C95" s="13"/>
    </row>
    <row r="96" spans="3:3" ht="15.75" customHeight="1">
      <c r="C96" s="13"/>
    </row>
    <row r="97" spans="3:3" ht="15.75" customHeight="1">
      <c r="C97" s="13"/>
    </row>
    <row r="98" spans="3:3" ht="15.75" customHeight="1">
      <c r="C98" s="13"/>
    </row>
    <row r="99" spans="3:3" ht="15.75" customHeight="1">
      <c r="C99" s="13"/>
    </row>
    <row r="100" spans="3:3" ht="15.75" customHeight="1">
      <c r="C100" s="13"/>
    </row>
    <row r="101" spans="3:3" ht="15.75" customHeight="1">
      <c r="C101" s="13"/>
    </row>
    <row r="102" spans="3:3" ht="15.75" customHeight="1">
      <c r="C102" s="13"/>
    </row>
    <row r="103" spans="3:3" ht="15.75" customHeight="1">
      <c r="C103" s="13"/>
    </row>
    <row r="104" spans="3:3" ht="15.75" customHeight="1">
      <c r="C104" s="13"/>
    </row>
    <row r="105" spans="3:3" ht="15.75" customHeight="1">
      <c r="C105" s="13"/>
    </row>
    <row r="106" spans="3:3" ht="15.75" customHeight="1">
      <c r="C106" s="13"/>
    </row>
    <row r="107" spans="3:3" ht="15.75" customHeight="1">
      <c r="C107" s="13"/>
    </row>
    <row r="108" spans="3:3" ht="15.75" customHeight="1">
      <c r="C108" s="13"/>
    </row>
    <row r="109" spans="3:3" ht="15.75" customHeight="1">
      <c r="C109" s="13"/>
    </row>
    <row r="110" spans="3:3" ht="15.75" customHeight="1">
      <c r="C110" s="13"/>
    </row>
    <row r="111" spans="3:3" ht="15.75" customHeight="1">
      <c r="C111" s="13"/>
    </row>
    <row r="112" spans="3:3" ht="15.75" customHeight="1">
      <c r="C112" s="13"/>
    </row>
    <row r="113" spans="3:3" ht="15.75" customHeight="1">
      <c r="C113" s="13"/>
    </row>
    <row r="114" spans="3:3" ht="15.75" customHeight="1">
      <c r="C114" s="13"/>
    </row>
    <row r="115" spans="3:3" ht="15.75" customHeight="1">
      <c r="C115" s="13"/>
    </row>
    <row r="116" spans="3:3" ht="15.75" customHeight="1">
      <c r="C116" s="13"/>
    </row>
    <row r="117" spans="3:3" ht="15.75" customHeight="1">
      <c r="C117" s="13"/>
    </row>
    <row r="118" spans="3:3" ht="15.75" customHeight="1">
      <c r="C118" s="13"/>
    </row>
    <row r="119" spans="3:3" ht="15.75" customHeight="1">
      <c r="C119" s="13"/>
    </row>
    <row r="120" spans="3:3" ht="15.75" customHeight="1">
      <c r="C120" s="13"/>
    </row>
    <row r="121" spans="3:3" ht="15.75" customHeight="1">
      <c r="C121" s="13"/>
    </row>
    <row r="122" spans="3:3" ht="15.75" customHeight="1">
      <c r="C122" s="13"/>
    </row>
    <row r="123" spans="3:3" ht="15.75" customHeight="1">
      <c r="C123" s="13"/>
    </row>
    <row r="124" spans="3:3" ht="15.75" customHeight="1">
      <c r="C124" s="13"/>
    </row>
    <row r="125" spans="3:3" ht="15.75" customHeight="1">
      <c r="C125" s="13"/>
    </row>
    <row r="126" spans="3:3" ht="15.75" customHeight="1">
      <c r="C126" s="13"/>
    </row>
    <row r="127" spans="3:3" ht="15.75" customHeight="1">
      <c r="C127" s="13"/>
    </row>
    <row r="128" spans="3:3" ht="15.75" customHeight="1">
      <c r="C128" s="13"/>
    </row>
    <row r="129" spans="3:3" ht="15.75" customHeight="1">
      <c r="C129" s="13"/>
    </row>
    <row r="130" spans="3:3" ht="15.75" customHeight="1">
      <c r="C130" s="13"/>
    </row>
    <row r="131" spans="3:3" ht="15.75" customHeight="1">
      <c r="C131" s="13"/>
    </row>
    <row r="132" spans="3:3" ht="15.75" customHeight="1">
      <c r="C132" s="13"/>
    </row>
    <row r="133" spans="3:3" ht="15.75" customHeight="1">
      <c r="C133" s="13"/>
    </row>
    <row r="134" spans="3:3" ht="15.75" customHeight="1">
      <c r="C134" s="13"/>
    </row>
    <row r="135" spans="3:3" ht="15.75" customHeight="1">
      <c r="C135" s="13"/>
    </row>
    <row r="136" spans="3:3" ht="15.75" customHeight="1">
      <c r="C136" s="13"/>
    </row>
    <row r="137" spans="3:3" ht="15.75" customHeight="1">
      <c r="C137" s="13"/>
    </row>
    <row r="138" spans="3:3" ht="15.75" customHeight="1">
      <c r="C138" s="13"/>
    </row>
    <row r="139" spans="3:3" ht="15.75" customHeight="1">
      <c r="C139" s="13"/>
    </row>
    <row r="140" spans="3:3" ht="15.75" customHeight="1">
      <c r="C140" s="13"/>
    </row>
    <row r="141" spans="3:3" ht="15.75" customHeight="1">
      <c r="C141" s="13"/>
    </row>
    <row r="142" spans="3:3" ht="15.75" customHeight="1">
      <c r="C142" s="13"/>
    </row>
    <row r="143" spans="3:3" ht="15.75" customHeight="1">
      <c r="C143" s="13"/>
    </row>
    <row r="144" spans="3:3" ht="15.75" customHeight="1">
      <c r="C144" s="13"/>
    </row>
    <row r="145" spans="3:3" ht="15.75" customHeight="1">
      <c r="C145" s="13"/>
    </row>
    <row r="146" spans="3:3" ht="15.75" customHeight="1">
      <c r="C146" s="13"/>
    </row>
    <row r="147" spans="3:3" ht="15.75" customHeight="1">
      <c r="C147" s="13"/>
    </row>
    <row r="148" spans="3:3" ht="15.75" customHeight="1">
      <c r="C148" s="13"/>
    </row>
    <row r="149" spans="3:3" ht="15.75" customHeight="1">
      <c r="C149" s="13"/>
    </row>
    <row r="150" spans="3:3" ht="15.75" customHeight="1">
      <c r="C150" s="13"/>
    </row>
    <row r="151" spans="3:3" ht="15.75" customHeight="1">
      <c r="C151" s="13"/>
    </row>
    <row r="152" spans="3:3" ht="15.75" customHeight="1">
      <c r="C152" s="13"/>
    </row>
    <row r="153" spans="3:3" ht="15.75" customHeight="1">
      <c r="C153" s="13"/>
    </row>
    <row r="154" spans="3:3" ht="15.75" customHeight="1">
      <c r="C154" s="13"/>
    </row>
    <row r="155" spans="3:3" ht="15.75" customHeight="1">
      <c r="C155" s="13"/>
    </row>
    <row r="156" spans="3:3" ht="15.75" customHeight="1">
      <c r="C156" s="13"/>
    </row>
    <row r="157" spans="3:3" ht="15.75" customHeight="1">
      <c r="C157" s="13"/>
    </row>
    <row r="158" spans="3:3" ht="15.75" customHeight="1">
      <c r="C158" s="13"/>
    </row>
    <row r="159" spans="3:3" ht="15.75" customHeight="1">
      <c r="C159" s="13"/>
    </row>
    <row r="160" spans="3:3" ht="15.75" customHeight="1">
      <c r="C160" s="13"/>
    </row>
    <row r="161" spans="3:3" ht="15.75" customHeight="1">
      <c r="C161" s="13"/>
    </row>
    <row r="162" spans="3:3" ht="15.75" customHeight="1">
      <c r="C162" s="13"/>
    </row>
    <row r="163" spans="3:3" ht="15.75" customHeight="1">
      <c r="C163" s="13"/>
    </row>
    <row r="164" spans="3:3" ht="15.75" customHeight="1">
      <c r="C164" s="13"/>
    </row>
    <row r="165" spans="3:3" ht="15.75" customHeight="1">
      <c r="C165" s="13"/>
    </row>
    <row r="166" spans="3:3" ht="15.75" customHeight="1">
      <c r="C166" s="13"/>
    </row>
    <row r="167" spans="3:3" ht="15.75" customHeight="1">
      <c r="C167" s="13"/>
    </row>
    <row r="168" spans="3:3" ht="15.75" customHeight="1">
      <c r="C168" s="13"/>
    </row>
    <row r="169" spans="3:3" ht="15.75" customHeight="1">
      <c r="C169" s="13"/>
    </row>
    <row r="170" spans="3:3" ht="15.75" customHeight="1">
      <c r="C170" s="13"/>
    </row>
    <row r="171" spans="3:3" ht="15.75" customHeight="1">
      <c r="C171" s="13"/>
    </row>
    <row r="172" spans="3:3" ht="15.75" customHeight="1">
      <c r="C172" s="13"/>
    </row>
    <row r="173" spans="3:3" ht="15.75" customHeight="1">
      <c r="C173" s="13"/>
    </row>
    <row r="174" spans="3:3" ht="15.75" customHeight="1">
      <c r="C174" s="13"/>
    </row>
    <row r="175" spans="3:3" ht="15.75" customHeight="1">
      <c r="C175" s="13"/>
    </row>
    <row r="176" spans="3:3" ht="15.75" customHeight="1">
      <c r="C176" s="13"/>
    </row>
    <row r="177" spans="3:3" ht="15.75" customHeight="1">
      <c r="C177" s="13"/>
    </row>
    <row r="178" spans="3:3" ht="15.75" customHeight="1">
      <c r="C178" s="13"/>
    </row>
    <row r="179" spans="3:3" ht="15.75" customHeight="1">
      <c r="C179" s="13"/>
    </row>
    <row r="180" spans="3:3" ht="15.75" customHeight="1">
      <c r="C180" s="13"/>
    </row>
    <row r="181" spans="3:3" ht="15.75" customHeight="1">
      <c r="C181" s="13"/>
    </row>
    <row r="182" spans="3:3" ht="15.75" customHeight="1">
      <c r="C182" s="13"/>
    </row>
    <row r="183" spans="3:3" ht="15.75" customHeight="1">
      <c r="C183" s="13"/>
    </row>
    <row r="184" spans="3:3" ht="15.75" customHeight="1">
      <c r="C184" s="13"/>
    </row>
    <row r="185" spans="3:3" ht="15.75" customHeight="1">
      <c r="C185" s="13"/>
    </row>
    <row r="186" spans="3:3" ht="15.75" customHeight="1">
      <c r="C186" s="13"/>
    </row>
    <row r="187" spans="3:3" ht="15.75" customHeight="1">
      <c r="C187" s="13"/>
    </row>
    <row r="188" spans="3:3" ht="15.75" customHeight="1">
      <c r="C188" s="13"/>
    </row>
    <row r="189" spans="3:3" ht="15.75" customHeight="1">
      <c r="C189" s="13"/>
    </row>
    <row r="190" spans="3:3" ht="15.75" customHeight="1">
      <c r="C190" s="13"/>
    </row>
    <row r="191" spans="3:3" ht="15.75" customHeight="1">
      <c r="C191" s="13"/>
    </row>
    <row r="192" spans="3:3" ht="15.75" customHeight="1">
      <c r="C192" s="13"/>
    </row>
    <row r="193" spans="3:3" ht="15.75" customHeight="1">
      <c r="C193" s="13"/>
    </row>
    <row r="194" spans="3:3" ht="15.75" customHeight="1">
      <c r="C194" s="13"/>
    </row>
    <row r="195" spans="3:3" ht="15.75" customHeight="1">
      <c r="C195" s="13"/>
    </row>
    <row r="196" spans="3:3" ht="15.75" customHeight="1">
      <c r="C196" s="13"/>
    </row>
    <row r="197" spans="3:3" ht="15.75" customHeight="1">
      <c r="C197" s="13"/>
    </row>
    <row r="198" spans="3:3" ht="15.75" customHeight="1">
      <c r="C198" s="13"/>
    </row>
    <row r="199" spans="3:3" ht="15.75" customHeight="1">
      <c r="C199" s="13"/>
    </row>
    <row r="200" spans="3:3" ht="15.75" customHeight="1">
      <c r="C200" s="13"/>
    </row>
    <row r="201" spans="3:3" ht="15.75" customHeight="1">
      <c r="C201" s="13"/>
    </row>
    <row r="202" spans="3:3" ht="15.75" customHeight="1">
      <c r="C202" s="13"/>
    </row>
    <row r="203" spans="3:3" ht="15.75" customHeight="1">
      <c r="C203" s="13"/>
    </row>
    <row r="204" spans="3:3" ht="15.75" customHeight="1">
      <c r="C204" s="13"/>
    </row>
    <row r="205" spans="3:3" ht="15.75" customHeight="1">
      <c r="C205" s="13"/>
    </row>
    <row r="206" spans="3:3" ht="15.75" customHeight="1">
      <c r="C206" s="13"/>
    </row>
    <row r="207" spans="3:3" ht="15.75" customHeight="1">
      <c r="C207" s="13"/>
    </row>
    <row r="208" spans="3:3" ht="15.75" customHeight="1">
      <c r="C208" s="13"/>
    </row>
    <row r="209" spans="3:3" ht="15.75" customHeight="1">
      <c r="C209" s="13"/>
    </row>
    <row r="210" spans="3:3" ht="15.75" customHeight="1">
      <c r="C210" s="13"/>
    </row>
    <row r="211" spans="3:3" ht="15.75" customHeight="1">
      <c r="C211" s="13"/>
    </row>
    <row r="212" spans="3:3" ht="15.75" customHeight="1">
      <c r="C212" s="13"/>
    </row>
    <row r="213" spans="3:3" ht="15.75" customHeight="1">
      <c r="C213" s="13"/>
    </row>
    <row r="214" spans="3:3" ht="15.75" customHeight="1">
      <c r="C214" s="13"/>
    </row>
    <row r="215" spans="3:3" ht="15.75" customHeight="1">
      <c r="C215" s="13"/>
    </row>
    <row r="216" spans="3:3" ht="15.75" customHeight="1">
      <c r="C216" s="13"/>
    </row>
    <row r="217" spans="3:3" ht="15.75" customHeight="1">
      <c r="C217" s="13"/>
    </row>
    <row r="218" spans="3:3" ht="15.75" customHeight="1">
      <c r="C218" s="13"/>
    </row>
    <row r="219" spans="3:3" ht="15.75" customHeight="1">
      <c r="C219" s="13"/>
    </row>
    <row r="220" spans="3:3" ht="15.75" customHeight="1">
      <c r="C220" s="13"/>
    </row>
    <row r="221" spans="3:3" ht="15.75" customHeight="1">
      <c r="C221" s="13"/>
    </row>
    <row r="222" spans="3:3" ht="15.75" customHeight="1">
      <c r="C222" s="13"/>
    </row>
    <row r="223" spans="3:3" ht="15.75" customHeight="1">
      <c r="C223" s="13"/>
    </row>
    <row r="224" spans="3:3" ht="15.75" customHeight="1">
      <c r="C224" s="13"/>
    </row>
    <row r="225" spans="2:3" ht="15.75" customHeight="1">
      <c r="C225" s="13"/>
    </row>
    <row r="226" spans="2:3" ht="15.75" customHeight="1">
      <c r="C226" s="13"/>
    </row>
    <row r="227" spans="2:3" ht="15.75" customHeight="1">
      <c r="C227" s="13"/>
    </row>
    <row r="228" spans="2:3" ht="15.75" customHeight="1">
      <c r="C228" s="13"/>
    </row>
    <row r="229" spans="2:3" ht="15.75" customHeight="1">
      <c r="C229" s="13"/>
    </row>
    <row r="230" spans="2:3" ht="15.75" customHeight="1">
      <c r="C230" s="13"/>
    </row>
    <row r="231" spans="2:3" ht="15.75" customHeight="1">
      <c r="C231" s="13"/>
    </row>
    <row r="232" spans="2:3" ht="15.75" customHeight="1">
      <c r="C232" s="13"/>
    </row>
    <row r="233" spans="2:3" ht="15.75" customHeight="1">
      <c r="C233" s="13"/>
    </row>
    <row r="234" spans="2:3" ht="15.75" customHeight="1">
      <c r="B234" s="28"/>
      <c r="C234" s="13"/>
    </row>
    <row r="235" spans="2:3" ht="15.75" customHeight="1">
      <c r="B235" s="28"/>
      <c r="C235" s="13"/>
    </row>
    <row r="236" spans="2:3" ht="15.75" customHeight="1">
      <c r="B236" s="28"/>
      <c r="C236" s="13"/>
    </row>
    <row r="237" spans="2:3" ht="15.75" customHeight="1">
      <c r="B237" s="28"/>
      <c r="C237" s="13"/>
    </row>
    <row r="238" spans="2:3" ht="15.75" customHeight="1">
      <c r="B238" s="28"/>
      <c r="C238" s="13"/>
    </row>
    <row r="239" spans="2:3" ht="15.75" customHeight="1">
      <c r="B239" s="28"/>
      <c r="C239" s="13"/>
    </row>
    <row r="240" spans="2:3" ht="15.75" customHeight="1">
      <c r="B240" s="28"/>
      <c r="C240" s="13"/>
    </row>
    <row r="241" spans="2:3" ht="15.75" customHeight="1">
      <c r="B241" s="28"/>
      <c r="C241" s="13"/>
    </row>
    <row r="242" spans="2:3" ht="15.75" customHeight="1">
      <c r="B242" s="28"/>
      <c r="C242" s="13"/>
    </row>
    <row r="243" spans="2:3" ht="15.75" customHeight="1">
      <c r="B243" s="28"/>
      <c r="C243" s="13"/>
    </row>
    <row r="244" spans="2:3" ht="15.75" customHeight="1">
      <c r="B244" s="28"/>
      <c r="C244" s="13"/>
    </row>
    <row r="245" spans="2:3" ht="15.75" customHeight="1">
      <c r="B245" s="28"/>
      <c r="C245" s="13"/>
    </row>
    <row r="246" spans="2:3" ht="15.75" customHeight="1">
      <c r="B246" s="28"/>
      <c r="C246" s="13"/>
    </row>
    <row r="247" spans="2:3" ht="15.75" customHeight="1">
      <c r="B247" s="28"/>
      <c r="C247" s="13"/>
    </row>
    <row r="248" spans="2:3" ht="15.75" customHeight="1">
      <c r="B248" s="28"/>
      <c r="C248" s="13"/>
    </row>
    <row r="249" spans="2:3" ht="15.75" customHeight="1">
      <c r="B249" s="28"/>
      <c r="C249" s="13"/>
    </row>
    <row r="250" spans="2:3" ht="15.75" customHeight="1">
      <c r="B250" s="28"/>
      <c r="C250" s="13"/>
    </row>
    <row r="251" spans="2:3" ht="15.75" customHeight="1">
      <c r="B251" s="28"/>
      <c r="C251" s="13"/>
    </row>
    <row r="252" spans="2:3" ht="15.75" customHeight="1">
      <c r="B252" s="28"/>
      <c r="C252" s="13"/>
    </row>
    <row r="253" spans="2:3" ht="15.75" customHeight="1">
      <c r="B253" s="28"/>
      <c r="C253" s="13"/>
    </row>
    <row r="254" spans="2:3" ht="15.75" customHeight="1">
      <c r="B254" s="28"/>
      <c r="C254" s="13"/>
    </row>
    <row r="255" spans="2:3" ht="15.75" customHeight="1">
      <c r="B255" s="28"/>
      <c r="C255" s="13"/>
    </row>
    <row r="256" spans="2:3" ht="15.75" customHeight="1">
      <c r="B256" s="28"/>
      <c r="C256" s="13"/>
    </row>
    <row r="257" spans="2:3" ht="15.75" customHeight="1">
      <c r="B257" s="28"/>
      <c r="C257" s="13"/>
    </row>
    <row r="258" spans="2:3" ht="15.75" customHeight="1">
      <c r="B258" s="28"/>
      <c r="C258" s="13"/>
    </row>
    <row r="259" spans="2:3" ht="15.75" customHeight="1">
      <c r="B259" s="28"/>
      <c r="C259" s="13"/>
    </row>
    <row r="260" spans="2:3" ht="15.75" customHeight="1">
      <c r="B260" s="28"/>
      <c r="C260" s="13"/>
    </row>
    <row r="261" spans="2:3" ht="15.75" customHeight="1">
      <c r="B261" s="28"/>
      <c r="C261" s="13"/>
    </row>
    <row r="262" spans="2:3" ht="15.75" customHeight="1">
      <c r="B262" s="28"/>
      <c r="C262" s="13"/>
    </row>
    <row r="263" spans="2:3" ht="15.75" customHeight="1">
      <c r="B263" s="28"/>
      <c r="C263" s="13"/>
    </row>
    <row r="264" spans="2:3" ht="15.75" customHeight="1">
      <c r="B264" s="28"/>
      <c r="C264" s="13"/>
    </row>
    <row r="265" spans="2:3" ht="15.75" customHeight="1">
      <c r="B265" s="28"/>
      <c r="C265" s="13"/>
    </row>
    <row r="266" spans="2:3" ht="15.75" customHeight="1">
      <c r="B266" s="28"/>
      <c r="C266" s="13"/>
    </row>
    <row r="267" spans="2:3" ht="15.75" customHeight="1">
      <c r="B267" s="28"/>
      <c r="C267" s="13"/>
    </row>
    <row r="268" spans="2:3" ht="15.75" customHeight="1">
      <c r="B268" s="28"/>
      <c r="C268" s="13"/>
    </row>
    <row r="269" spans="2:3" ht="15.75" customHeight="1">
      <c r="B269" s="28"/>
      <c r="C269" s="13"/>
    </row>
    <row r="270" spans="2:3" ht="15.75" customHeight="1">
      <c r="B270" s="28"/>
      <c r="C270" s="13"/>
    </row>
    <row r="271" spans="2:3" ht="15.75" customHeight="1">
      <c r="B271" s="28"/>
      <c r="C271" s="13"/>
    </row>
    <row r="272" spans="2:3" ht="15.75" customHeight="1">
      <c r="B272" s="28"/>
      <c r="C272" s="13"/>
    </row>
    <row r="273" spans="2:3" ht="15.75" customHeight="1">
      <c r="B273" s="28"/>
      <c r="C273" s="13"/>
    </row>
    <row r="274" spans="2:3" ht="15.75" customHeight="1">
      <c r="B274" s="28"/>
      <c r="C274" s="13"/>
    </row>
    <row r="275" spans="2:3" ht="15.75" customHeight="1">
      <c r="B275" s="28"/>
      <c r="C275" s="13"/>
    </row>
    <row r="276" spans="2:3" ht="15.75" customHeight="1">
      <c r="B276" s="28"/>
      <c r="C276" s="13"/>
    </row>
    <row r="277" spans="2:3" ht="15.75" customHeight="1">
      <c r="B277" s="28"/>
      <c r="C277" s="13"/>
    </row>
    <row r="278" spans="2:3" ht="15.75" customHeight="1">
      <c r="B278" s="28"/>
      <c r="C278" s="13"/>
    </row>
    <row r="279" spans="2:3" ht="15.75" customHeight="1">
      <c r="B279" s="28"/>
      <c r="C279" s="13"/>
    </row>
    <row r="280" spans="2:3" ht="15.75" customHeight="1">
      <c r="B280" s="28"/>
      <c r="C280" s="13"/>
    </row>
    <row r="281" spans="2:3" ht="15.75" customHeight="1">
      <c r="B281" s="28"/>
      <c r="C281" s="13"/>
    </row>
    <row r="282" spans="2:3" ht="15.75" customHeight="1">
      <c r="B282" s="28"/>
      <c r="C282" s="13"/>
    </row>
    <row r="283" spans="2:3" ht="15.75" customHeight="1">
      <c r="B283" s="28"/>
      <c r="C283" s="13"/>
    </row>
    <row r="284" spans="2:3" ht="15.75" customHeight="1">
      <c r="B284" s="28"/>
      <c r="C284" s="13"/>
    </row>
    <row r="285" spans="2:3" ht="15.75" customHeight="1">
      <c r="B285" s="28"/>
      <c r="C285" s="13"/>
    </row>
    <row r="286" spans="2:3" ht="15.75" customHeight="1">
      <c r="B286" s="28"/>
      <c r="C286" s="13"/>
    </row>
    <row r="287" spans="2:3" ht="15.75" customHeight="1">
      <c r="B287" s="28"/>
      <c r="C287" s="13"/>
    </row>
    <row r="288" spans="2:3" ht="15.75" customHeight="1">
      <c r="B288" s="28"/>
      <c r="C288" s="13"/>
    </row>
    <row r="289" spans="2:3" ht="15.75" customHeight="1">
      <c r="B289" s="28"/>
      <c r="C289" s="13"/>
    </row>
    <row r="290" spans="2:3" ht="15.75" customHeight="1">
      <c r="B290" s="28"/>
      <c r="C290" s="13"/>
    </row>
    <row r="291" spans="2:3" ht="15.75" customHeight="1">
      <c r="B291" s="28"/>
      <c r="C291" s="13"/>
    </row>
    <row r="292" spans="2:3" ht="15.75" customHeight="1">
      <c r="B292" s="28"/>
      <c r="C292" s="13"/>
    </row>
    <row r="293" spans="2:3" ht="15.75" customHeight="1">
      <c r="B293" s="28"/>
      <c r="C293" s="13"/>
    </row>
    <row r="294" spans="2:3" ht="15.75" customHeight="1">
      <c r="B294" s="28"/>
      <c r="C294" s="13"/>
    </row>
    <row r="295" spans="2:3" ht="15.75" customHeight="1">
      <c r="B295" s="28"/>
      <c r="C295" s="13"/>
    </row>
    <row r="296" spans="2:3" ht="15.75" customHeight="1">
      <c r="B296" s="28"/>
      <c r="C296" s="13"/>
    </row>
    <row r="297" spans="2:3" ht="15.75" customHeight="1">
      <c r="B297" s="28"/>
      <c r="C297" s="13"/>
    </row>
    <row r="298" spans="2:3" ht="15.75" customHeight="1">
      <c r="B298" s="28"/>
      <c r="C298" s="13"/>
    </row>
    <row r="299" spans="2:3" ht="15.75" customHeight="1">
      <c r="B299" s="28"/>
      <c r="C299" s="13"/>
    </row>
    <row r="300" spans="2:3" ht="15.75" customHeight="1">
      <c r="B300" s="28"/>
      <c r="C300" s="13"/>
    </row>
    <row r="301" spans="2:3" ht="15.75" customHeight="1">
      <c r="B301" s="28"/>
      <c r="C301" s="13"/>
    </row>
    <row r="302" spans="2:3" ht="15.75" customHeight="1">
      <c r="B302" s="28"/>
      <c r="C302" s="13"/>
    </row>
    <row r="303" spans="2:3" ht="15.75" customHeight="1">
      <c r="B303" s="28"/>
      <c r="C303" s="13"/>
    </row>
    <row r="304" spans="2:3" ht="15.75" customHeight="1">
      <c r="B304" s="28"/>
      <c r="C304" s="13"/>
    </row>
    <row r="305" spans="2:3" ht="15.75" customHeight="1">
      <c r="B305" s="28"/>
      <c r="C305" s="13"/>
    </row>
    <row r="306" spans="2:3" ht="15.75" customHeight="1">
      <c r="B306" s="28"/>
      <c r="C306" s="13"/>
    </row>
    <row r="307" spans="2:3" ht="15.75" customHeight="1">
      <c r="B307" s="28"/>
      <c r="C307" s="13"/>
    </row>
    <row r="308" spans="2:3" ht="15.75" customHeight="1">
      <c r="B308" s="28"/>
      <c r="C308" s="13"/>
    </row>
    <row r="309" spans="2:3" ht="15.75" customHeight="1">
      <c r="B309" s="28"/>
      <c r="C309" s="13"/>
    </row>
    <row r="310" spans="2:3" ht="15.75" customHeight="1">
      <c r="B310" s="28"/>
      <c r="C310" s="13"/>
    </row>
    <row r="311" spans="2:3" ht="15.75" customHeight="1">
      <c r="B311" s="28"/>
      <c r="C311" s="13"/>
    </row>
    <row r="312" spans="2:3" ht="15.75" customHeight="1">
      <c r="B312" s="28"/>
      <c r="C312" s="13"/>
    </row>
    <row r="313" spans="2:3" ht="15.75" customHeight="1">
      <c r="B313" s="28"/>
      <c r="C313" s="13"/>
    </row>
    <row r="314" spans="2:3" ht="15.75" customHeight="1">
      <c r="B314" s="28"/>
      <c r="C314" s="13"/>
    </row>
    <row r="315" spans="2:3" ht="15.75" customHeight="1">
      <c r="B315" s="28"/>
      <c r="C315" s="13"/>
    </row>
    <row r="316" spans="2:3" ht="15.75" customHeight="1">
      <c r="B316" s="28"/>
      <c r="C316" s="13"/>
    </row>
    <row r="317" spans="2:3" ht="15.75" customHeight="1">
      <c r="B317" s="28"/>
      <c r="C317" s="13"/>
    </row>
    <row r="318" spans="2:3" ht="15.75" customHeight="1">
      <c r="B318" s="28"/>
      <c r="C318" s="13"/>
    </row>
    <row r="319" spans="2:3" ht="15.75" customHeight="1">
      <c r="B319" s="28"/>
      <c r="C319" s="13"/>
    </row>
    <row r="320" spans="2:3" ht="15.75" customHeight="1">
      <c r="B320" s="28"/>
      <c r="C320" s="13"/>
    </row>
    <row r="321" spans="2:3" ht="15.75" customHeight="1">
      <c r="B321" s="28"/>
      <c r="C321" s="13"/>
    </row>
    <row r="322" spans="2:3" ht="15.75" customHeight="1">
      <c r="B322" s="28"/>
      <c r="C322" s="13"/>
    </row>
    <row r="323" spans="2:3" ht="15.75" customHeight="1">
      <c r="B323" s="28"/>
      <c r="C323" s="13"/>
    </row>
    <row r="324" spans="2:3" ht="15.75" customHeight="1">
      <c r="B324" s="28"/>
      <c r="C324" s="13"/>
    </row>
    <row r="325" spans="2:3" ht="15.75" customHeight="1">
      <c r="B325" s="28"/>
      <c r="C325" s="13"/>
    </row>
    <row r="326" spans="2:3" ht="15.75" customHeight="1">
      <c r="B326" s="28"/>
      <c r="C326" s="13"/>
    </row>
    <row r="327" spans="2:3" ht="15.75" customHeight="1">
      <c r="B327" s="28"/>
      <c r="C327" s="13"/>
    </row>
    <row r="328" spans="2:3" ht="15.75" customHeight="1">
      <c r="B328" s="28"/>
      <c r="C328" s="13"/>
    </row>
    <row r="329" spans="2:3" ht="15.75" customHeight="1">
      <c r="B329" s="28"/>
      <c r="C329" s="13"/>
    </row>
    <row r="330" spans="2:3" ht="15.75" customHeight="1">
      <c r="B330" s="28"/>
      <c r="C330" s="13"/>
    </row>
    <row r="331" spans="2:3" ht="15.75" customHeight="1">
      <c r="B331" s="28"/>
      <c r="C331" s="13"/>
    </row>
    <row r="332" spans="2:3" ht="15.75" customHeight="1">
      <c r="B332" s="28"/>
      <c r="C332" s="13"/>
    </row>
    <row r="333" spans="2:3" ht="15.75" customHeight="1">
      <c r="B333" s="28"/>
      <c r="C333" s="13"/>
    </row>
    <row r="334" spans="2:3" ht="15.75" customHeight="1">
      <c r="B334" s="28"/>
      <c r="C334" s="13"/>
    </row>
    <row r="335" spans="2:3" ht="15.75" customHeight="1">
      <c r="B335" s="28"/>
      <c r="C335" s="13"/>
    </row>
    <row r="336" spans="2:3" ht="15.75" customHeight="1">
      <c r="B336" s="28"/>
      <c r="C336" s="13"/>
    </row>
    <row r="337" spans="2:3" ht="15.75" customHeight="1">
      <c r="B337" s="28"/>
      <c r="C337" s="13"/>
    </row>
    <row r="338" spans="2:3" ht="15.75" customHeight="1">
      <c r="B338" s="28"/>
      <c r="C338" s="13"/>
    </row>
    <row r="339" spans="2:3" ht="15.75" customHeight="1">
      <c r="B339" s="28"/>
      <c r="C339" s="13"/>
    </row>
    <row r="340" spans="2:3" ht="15.75" customHeight="1">
      <c r="B340" s="28"/>
      <c r="C340" s="13"/>
    </row>
    <row r="341" spans="2:3" ht="15.75" customHeight="1">
      <c r="B341" s="28"/>
      <c r="C341" s="13"/>
    </row>
    <row r="342" spans="2:3" ht="15.75" customHeight="1">
      <c r="B342" s="28"/>
      <c r="C342" s="13"/>
    </row>
    <row r="343" spans="2:3" ht="15.75" customHeight="1">
      <c r="B343" s="28"/>
      <c r="C343" s="13"/>
    </row>
    <row r="344" spans="2:3" ht="15.75" customHeight="1">
      <c r="B344" s="28"/>
      <c r="C344" s="13"/>
    </row>
    <row r="345" spans="2:3" ht="15.75" customHeight="1">
      <c r="B345" s="28"/>
      <c r="C345" s="13"/>
    </row>
    <row r="346" spans="2:3" ht="15.75" customHeight="1">
      <c r="B346" s="28"/>
      <c r="C346" s="13"/>
    </row>
    <row r="347" spans="2:3" ht="15.75" customHeight="1">
      <c r="B347" s="28"/>
      <c r="C347" s="13"/>
    </row>
    <row r="348" spans="2:3" ht="15.75" customHeight="1">
      <c r="B348" s="28"/>
      <c r="C348" s="13"/>
    </row>
    <row r="349" spans="2:3" ht="15.75" customHeight="1">
      <c r="B349" s="28"/>
      <c r="C349" s="13"/>
    </row>
    <row r="350" spans="2:3" ht="15.75" customHeight="1">
      <c r="B350" s="28"/>
      <c r="C350" s="13"/>
    </row>
    <row r="351" spans="2:3" ht="15.75" customHeight="1">
      <c r="B351" s="28"/>
      <c r="C351" s="13"/>
    </row>
    <row r="352" spans="2:3" ht="15.75" customHeight="1">
      <c r="B352" s="28"/>
      <c r="C352" s="13"/>
    </row>
    <row r="353" spans="2:3" ht="15.75" customHeight="1">
      <c r="B353" s="28"/>
      <c r="C353" s="13"/>
    </row>
    <row r="354" spans="2:3" ht="15.75" customHeight="1">
      <c r="B354" s="28"/>
      <c r="C354" s="13"/>
    </row>
    <row r="355" spans="2:3" ht="15.75" customHeight="1">
      <c r="B355" s="28"/>
      <c r="C355" s="13"/>
    </row>
    <row r="356" spans="2:3" ht="15.75" customHeight="1">
      <c r="B356" s="28"/>
      <c r="C356" s="13"/>
    </row>
    <row r="357" spans="2:3" ht="15.75" customHeight="1">
      <c r="B357" s="28"/>
      <c r="C357" s="13"/>
    </row>
    <row r="358" spans="2:3" ht="15.75" customHeight="1">
      <c r="B358" s="28"/>
      <c r="C358" s="13"/>
    </row>
    <row r="359" spans="2:3" ht="15.75" customHeight="1">
      <c r="B359" s="28"/>
      <c r="C359" s="13"/>
    </row>
    <row r="360" spans="2:3" ht="15.75" customHeight="1">
      <c r="B360" s="28"/>
      <c r="C360" s="13"/>
    </row>
    <row r="361" spans="2:3" ht="15.75" customHeight="1">
      <c r="B361" s="28"/>
      <c r="C361" s="13"/>
    </row>
    <row r="362" spans="2:3" ht="15.75" customHeight="1">
      <c r="B362" s="28"/>
      <c r="C362" s="13"/>
    </row>
    <row r="363" spans="2:3" ht="15.75" customHeight="1">
      <c r="B363" s="28"/>
      <c r="C363" s="13"/>
    </row>
    <row r="364" spans="2:3" ht="15.75" customHeight="1">
      <c r="B364" s="28"/>
      <c r="C364" s="13"/>
    </row>
    <row r="365" spans="2:3" ht="15.75" customHeight="1">
      <c r="B365" s="28"/>
      <c r="C365" s="13"/>
    </row>
    <row r="366" spans="2:3" ht="15.75" customHeight="1">
      <c r="B366" s="28"/>
      <c r="C366" s="13"/>
    </row>
    <row r="367" spans="2:3" ht="15.75" customHeight="1">
      <c r="B367" s="28"/>
      <c r="C367" s="13"/>
    </row>
    <row r="368" spans="2:3" ht="15.75" customHeight="1">
      <c r="B368" s="28"/>
      <c r="C368" s="13"/>
    </row>
    <row r="369" spans="2:3" ht="15.75" customHeight="1">
      <c r="B369" s="28"/>
      <c r="C369" s="13"/>
    </row>
    <row r="370" spans="2:3" ht="15.75" customHeight="1">
      <c r="B370" s="28"/>
      <c r="C370" s="13"/>
    </row>
    <row r="371" spans="2:3" ht="15.75" customHeight="1">
      <c r="B371" s="28"/>
      <c r="C371" s="13"/>
    </row>
    <row r="372" spans="2:3" ht="15.75" customHeight="1">
      <c r="B372" s="28"/>
      <c r="C372" s="13"/>
    </row>
    <row r="373" spans="2:3" ht="15.75" customHeight="1">
      <c r="B373" s="28"/>
      <c r="C373" s="13"/>
    </row>
    <row r="374" spans="2:3" ht="15.75" customHeight="1">
      <c r="B374" s="28"/>
      <c r="C374" s="13"/>
    </row>
    <row r="375" spans="2:3" ht="15.75" customHeight="1">
      <c r="B375" s="28"/>
      <c r="C375" s="13"/>
    </row>
    <row r="376" spans="2:3" ht="15.75" customHeight="1">
      <c r="B376" s="28"/>
      <c r="C376" s="13"/>
    </row>
    <row r="377" spans="2:3" ht="15.75" customHeight="1">
      <c r="B377" s="28"/>
      <c r="C377" s="13"/>
    </row>
    <row r="378" spans="2:3" ht="15.75" customHeight="1">
      <c r="B378" s="28"/>
      <c r="C378" s="13"/>
    </row>
    <row r="379" spans="2:3" ht="15.75" customHeight="1">
      <c r="B379" s="28"/>
      <c r="C379" s="13"/>
    </row>
    <row r="380" spans="2:3" ht="15.75" customHeight="1">
      <c r="B380" s="28"/>
      <c r="C380" s="13"/>
    </row>
    <row r="381" spans="2:3" ht="15.75" customHeight="1">
      <c r="B381" s="28"/>
      <c r="C381" s="13"/>
    </row>
    <row r="382" spans="2:3" ht="15.75" customHeight="1">
      <c r="B382" s="28"/>
      <c r="C382" s="13"/>
    </row>
    <row r="383" spans="2:3" ht="15.75" customHeight="1">
      <c r="B383" s="28"/>
      <c r="C383" s="13"/>
    </row>
    <row r="384" spans="2:3" ht="15.75" customHeight="1">
      <c r="B384" s="28"/>
      <c r="C384" s="13"/>
    </row>
    <row r="385" spans="2:3" ht="15.75" customHeight="1">
      <c r="B385" s="28"/>
      <c r="C385" s="13"/>
    </row>
    <row r="386" spans="2:3" ht="15.75" customHeight="1">
      <c r="B386" s="28"/>
      <c r="C386" s="13"/>
    </row>
    <row r="387" spans="2:3" ht="15.75" customHeight="1">
      <c r="B387" s="28"/>
      <c r="C387" s="13"/>
    </row>
    <row r="388" spans="2:3" ht="15.75" customHeight="1">
      <c r="B388" s="28"/>
      <c r="C388" s="13"/>
    </row>
    <row r="389" spans="2:3" ht="15.75" customHeight="1">
      <c r="B389" s="28"/>
      <c r="C389" s="13"/>
    </row>
    <row r="390" spans="2:3" ht="15.75" customHeight="1">
      <c r="B390" s="28"/>
      <c r="C390" s="13"/>
    </row>
    <row r="391" spans="2:3" ht="15.75" customHeight="1">
      <c r="B391" s="28"/>
      <c r="C391" s="13"/>
    </row>
    <row r="392" spans="2:3" ht="15.75" customHeight="1">
      <c r="B392" s="28"/>
      <c r="C392" s="13"/>
    </row>
    <row r="393" spans="2:3" ht="15.75" customHeight="1">
      <c r="B393" s="28"/>
      <c r="C393" s="13"/>
    </row>
    <row r="394" spans="2:3" ht="15.75" customHeight="1">
      <c r="B394" s="28"/>
      <c r="C394" s="13"/>
    </row>
    <row r="395" spans="2:3" ht="15.75" customHeight="1">
      <c r="B395" s="28"/>
      <c r="C395" s="13"/>
    </row>
    <row r="396" spans="2:3" ht="15.75" customHeight="1">
      <c r="B396" s="28"/>
      <c r="C396" s="13"/>
    </row>
    <row r="397" spans="2:3" ht="15.75" customHeight="1">
      <c r="B397" s="28"/>
      <c r="C397" s="13"/>
    </row>
    <row r="398" spans="2:3" ht="15.75" customHeight="1">
      <c r="B398" s="28"/>
      <c r="C398" s="13"/>
    </row>
    <row r="399" spans="2:3" ht="15.75" customHeight="1">
      <c r="B399" s="28"/>
      <c r="C399" s="13"/>
    </row>
    <row r="400" spans="2:3" ht="15.75" customHeight="1">
      <c r="B400" s="28"/>
      <c r="C400" s="13"/>
    </row>
    <row r="401" spans="2:3" ht="15.75" customHeight="1">
      <c r="B401" s="28"/>
      <c r="C401" s="13"/>
    </row>
    <row r="402" spans="2:3" ht="15.75" customHeight="1">
      <c r="B402" s="28"/>
      <c r="C402" s="13"/>
    </row>
    <row r="403" spans="2:3" ht="15.75" customHeight="1">
      <c r="B403" s="28"/>
      <c r="C403" s="13"/>
    </row>
    <row r="404" spans="2:3" ht="15.75" customHeight="1">
      <c r="B404" s="28"/>
      <c r="C404" s="13"/>
    </row>
    <row r="405" spans="2:3" ht="15.75" customHeight="1">
      <c r="B405" s="28"/>
      <c r="C405" s="13"/>
    </row>
    <row r="406" spans="2:3" ht="15.75" customHeight="1">
      <c r="B406" s="28"/>
      <c r="C406" s="13"/>
    </row>
    <row r="407" spans="2:3" ht="15.75" customHeight="1">
      <c r="B407" s="28"/>
      <c r="C407" s="13"/>
    </row>
    <row r="408" spans="2:3" ht="15.75" customHeight="1">
      <c r="B408" s="28"/>
      <c r="C408" s="13"/>
    </row>
    <row r="409" spans="2:3" ht="15.75" customHeight="1">
      <c r="B409" s="28"/>
      <c r="C409" s="13"/>
    </row>
    <row r="410" spans="2:3" ht="15.75" customHeight="1">
      <c r="B410" s="28"/>
      <c r="C410" s="13"/>
    </row>
    <row r="411" spans="2:3" ht="15.75" customHeight="1">
      <c r="B411" s="28"/>
      <c r="C411" s="13"/>
    </row>
    <row r="412" spans="2:3" ht="15.75" customHeight="1">
      <c r="B412" s="28"/>
      <c r="C412" s="13"/>
    </row>
    <row r="413" spans="2:3" ht="15.75" customHeight="1">
      <c r="B413" s="28"/>
      <c r="C413" s="13"/>
    </row>
    <row r="414" spans="2:3" ht="15.75" customHeight="1">
      <c r="B414" s="28"/>
      <c r="C414" s="13"/>
    </row>
    <row r="415" spans="2:3" ht="15.75" customHeight="1">
      <c r="B415" s="28"/>
      <c r="C415" s="13"/>
    </row>
    <row r="416" spans="2:3" ht="15.75" customHeight="1">
      <c r="B416" s="28"/>
      <c r="C416" s="13"/>
    </row>
    <row r="417" spans="2:3" ht="15.75" customHeight="1">
      <c r="B417" s="28"/>
      <c r="C417" s="13"/>
    </row>
    <row r="418" spans="2:3" ht="15.75" customHeight="1">
      <c r="B418" s="28"/>
      <c r="C418" s="13"/>
    </row>
    <row r="419" spans="2:3" ht="15.75" customHeight="1">
      <c r="B419" s="28"/>
      <c r="C419" s="13"/>
    </row>
    <row r="420" spans="2:3" ht="15.75" customHeight="1">
      <c r="B420" s="28"/>
      <c r="C420" s="13"/>
    </row>
    <row r="421" spans="2:3" ht="15.75" customHeight="1">
      <c r="B421" s="28"/>
      <c r="C421" s="13"/>
    </row>
    <row r="422" spans="2:3" ht="15.75" customHeight="1">
      <c r="B422" s="28"/>
      <c r="C422" s="13"/>
    </row>
    <row r="423" spans="2:3" ht="15.75" customHeight="1">
      <c r="B423" s="28"/>
      <c r="C423" s="13"/>
    </row>
    <row r="424" spans="2:3" ht="15.75" customHeight="1">
      <c r="B424" s="28"/>
      <c r="C424" s="13"/>
    </row>
    <row r="425" spans="2:3" ht="15.75" customHeight="1">
      <c r="B425" s="28"/>
      <c r="C425" s="13"/>
    </row>
    <row r="426" spans="2:3" ht="15.75" customHeight="1">
      <c r="B426" s="28"/>
      <c r="C426" s="13"/>
    </row>
    <row r="427" spans="2:3" ht="15.75" customHeight="1">
      <c r="B427" s="28"/>
      <c r="C427" s="13"/>
    </row>
    <row r="428" spans="2:3" ht="15.75" customHeight="1">
      <c r="B428" s="28"/>
      <c r="C428" s="13"/>
    </row>
    <row r="429" spans="2:3" ht="15.75" customHeight="1">
      <c r="B429" s="28"/>
      <c r="C429" s="13"/>
    </row>
    <row r="430" spans="2:3" ht="15.75" customHeight="1">
      <c r="B430" s="28"/>
      <c r="C430" s="13"/>
    </row>
    <row r="431" spans="2:3" ht="15.75" customHeight="1">
      <c r="B431" s="28"/>
      <c r="C431" s="13"/>
    </row>
    <row r="432" spans="2:3" ht="15.75" customHeight="1">
      <c r="B432" s="28"/>
      <c r="C432" s="13"/>
    </row>
    <row r="433" spans="2:3" ht="15.75" customHeight="1">
      <c r="B433" s="28"/>
      <c r="C433" s="13"/>
    </row>
    <row r="434" spans="2:3" ht="15.75" customHeight="1">
      <c r="B434" s="28"/>
      <c r="C434" s="13"/>
    </row>
    <row r="435" spans="2:3" ht="15.75" customHeight="1">
      <c r="B435" s="28"/>
      <c r="C435" s="13"/>
    </row>
    <row r="436" spans="2:3" ht="15.75" customHeight="1">
      <c r="B436" s="28"/>
      <c r="C436" s="13"/>
    </row>
    <row r="437" spans="2:3" ht="15.75" customHeight="1">
      <c r="B437" s="28"/>
      <c r="C437" s="13"/>
    </row>
    <row r="438" spans="2:3" ht="15.75" customHeight="1">
      <c r="B438" s="28"/>
      <c r="C438" s="13"/>
    </row>
    <row r="439" spans="2:3" ht="15.75" customHeight="1">
      <c r="B439" s="28"/>
      <c r="C439" s="13"/>
    </row>
    <row r="440" spans="2:3" ht="15.75" customHeight="1">
      <c r="B440" s="28"/>
      <c r="C440" s="13"/>
    </row>
    <row r="441" spans="2:3" ht="15.75" customHeight="1">
      <c r="B441" s="28"/>
      <c r="C441" s="13"/>
    </row>
    <row r="442" spans="2:3" ht="15.75" customHeight="1">
      <c r="B442" s="28"/>
      <c r="C442" s="13"/>
    </row>
    <row r="443" spans="2:3" ht="15.75" customHeight="1">
      <c r="B443" s="28"/>
      <c r="C443" s="13"/>
    </row>
    <row r="444" spans="2:3" ht="15.75" customHeight="1">
      <c r="B444" s="28"/>
      <c r="C444" s="13"/>
    </row>
    <row r="445" spans="2:3" ht="15.75" customHeight="1">
      <c r="B445" s="28"/>
      <c r="C445" s="13"/>
    </row>
    <row r="446" spans="2:3" ht="15.75" customHeight="1">
      <c r="B446" s="28"/>
      <c r="C446" s="13"/>
    </row>
    <row r="447" spans="2:3" ht="15.75" customHeight="1">
      <c r="B447" s="28"/>
      <c r="C447" s="13"/>
    </row>
    <row r="448" spans="2:3" ht="15.75" customHeight="1">
      <c r="B448" s="28"/>
      <c r="C448" s="13"/>
    </row>
    <row r="449" spans="2:3" ht="15.75" customHeight="1">
      <c r="B449" s="28"/>
      <c r="C449" s="13"/>
    </row>
    <row r="450" spans="2:3" ht="15.75" customHeight="1">
      <c r="B450" s="28"/>
      <c r="C450" s="13"/>
    </row>
    <row r="451" spans="2:3" ht="15.75" customHeight="1">
      <c r="B451" s="28"/>
      <c r="C451" s="13"/>
    </row>
    <row r="452" spans="2:3" ht="15.75" customHeight="1">
      <c r="B452" s="28"/>
      <c r="C452" s="13"/>
    </row>
    <row r="453" spans="2:3" ht="15.75" customHeight="1">
      <c r="B453" s="28"/>
      <c r="C453" s="13"/>
    </row>
    <row r="454" spans="2:3" ht="15.75" customHeight="1">
      <c r="B454" s="28"/>
      <c r="C454" s="13"/>
    </row>
    <row r="455" spans="2:3" ht="15.75" customHeight="1">
      <c r="B455" s="28"/>
      <c r="C455" s="13"/>
    </row>
    <row r="456" spans="2:3" ht="15.75" customHeight="1">
      <c r="B456" s="28"/>
      <c r="C456" s="13"/>
    </row>
    <row r="457" spans="2:3" ht="15.75" customHeight="1">
      <c r="B457" s="28"/>
      <c r="C457" s="13"/>
    </row>
    <row r="458" spans="2:3" ht="15.75" customHeight="1">
      <c r="B458" s="28"/>
      <c r="C458" s="13"/>
    </row>
    <row r="459" spans="2:3" ht="15.75" customHeight="1">
      <c r="B459" s="28"/>
      <c r="C459" s="13"/>
    </row>
    <row r="460" spans="2:3" ht="15.75" customHeight="1">
      <c r="B460" s="28"/>
      <c r="C460" s="13"/>
    </row>
    <row r="461" spans="2:3" ht="15.75" customHeight="1">
      <c r="B461" s="28"/>
      <c r="C461" s="13"/>
    </row>
    <row r="462" spans="2:3" ht="15.75" customHeight="1">
      <c r="B462" s="28"/>
      <c r="C462" s="13"/>
    </row>
    <row r="463" spans="2:3" ht="15.75" customHeight="1">
      <c r="B463" s="28"/>
      <c r="C463" s="13"/>
    </row>
    <row r="464" spans="2:3" ht="15.75" customHeight="1">
      <c r="B464" s="28"/>
      <c r="C464" s="13"/>
    </row>
    <row r="465" spans="2:3" ht="15.75" customHeight="1">
      <c r="B465" s="28"/>
      <c r="C465" s="13"/>
    </row>
    <row r="466" spans="2:3" ht="15.75" customHeight="1">
      <c r="B466" s="28"/>
      <c r="C466" s="13"/>
    </row>
    <row r="467" spans="2:3" ht="15.75" customHeight="1">
      <c r="B467" s="28"/>
      <c r="C467" s="13"/>
    </row>
    <row r="468" spans="2:3" ht="15.75" customHeight="1">
      <c r="B468" s="28"/>
      <c r="C468" s="13"/>
    </row>
    <row r="469" spans="2:3" ht="15.75" customHeight="1">
      <c r="B469" s="28"/>
      <c r="C469" s="13"/>
    </row>
    <row r="470" spans="2:3" ht="15.75" customHeight="1">
      <c r="B470" s="28"/>
      <c r="C470" s="13"/>
    </row>
    <row r="471" spans="2:3" ht="15.75" customHeight="1">
      <c r="B471" s="28"/>
      <c r="C471" s="13"/>
    </row>
    <row r="472" spans="2:3" ht="15.75" customHeight="1">
      <c r="B472" s="28"/>
      <c r="C472" s="13"/>
    </row>
    <row r="473" spans="2:3" ht="15.75" customHeight="1">
      <c r="B473" s="28"/>
      <c r="C473" s="13"/>
    </row>
    <row r="474" spans="2:3" ht="15.75" customHeight="1">
      <c r="B474" s="28"/>
      <c r="C474" s="13"/>
    </row>
    <row r="475" spans="2:3" ht="15.75" customHeight="1">
      <c r="B475" s="28"/>
      <c r="C475" s="13"/>
    </row>
    <row r="476" spans="2:3" ht="15.75" customHeight="1">
      <c r="B476" s="28"/>
      <c r="C476" s="13"/>
    </row>
    <row r="477" spans="2:3" ht="15.75" customHeight="1">
      <c r="B477" s="28"/>
      <c r="C477" s="13"/>
    </row>
    <row r="478" spans="2:3" ht="15.75" customHeight="1">
      <c r="B478" s="28"/>
      <c r="C478" s="13"/>
    </row>
    <row r="479" spans="2:3" ht="15.75" customHeight="1">
      <c r="B479" s="28"/>
      <c r="C479" s="13"/>
    </row>
    <row r="480" spans="2:3" ht="15.75" customHeight="1">
      <c r="B480" s="28"/>
      <c r="C480" s="13"/>
    </row>
    <row r="481" spans="2:3" ht="15.75" customHeight="1">
      <c r="B481" s="28"/>
      <c r="C481" s="13"/>
    </row>
    <row r="482" spans="2:3" ht="15.75" customHeight="1">
      <c r="B482" s="28"/>
      <c r="C482" s="13"/>
    </row>
    <row r="483" spans="2:3" ht="15.75" customHeight="1">
      <c r="B483" s="28"/>
      <c r="C483" s="13"/>
    </row>
    <row r="484" spans="2:3" ht="15.75" customHeight="1">
      <c r="B484" s="28"/>
      <c r="C484" s="13"/>
    </row>
    <row r="485" spans="2:3" ht="15.75" customHeight="1">
      <c r="B485" s="28"/>
      <c r="C485" s="13"/>
    </row>
    <row r="486" spans="2:3" ht="15.75" customHeight="1">
      <c r="B486" s="28"/>
      <c r="C486" s="13"/>
    </row>
    <row r="487" spans="2:3" ht="15.75" customHeight="1">
      <c r="B487" s="28"/>
      <c r="C487" s="13"/>
    </row>
    <row r="488" spans="2:3" ht="15.75" customHeight="1">
      <c r="B488" s="28"/>
      <c r="C488" s="13"/>
    </row>
    <row r="489" spans="2:3" ht="15.75" customHeight="1">
      <c r="B489" s="28"/>
      <c r="C489" s="13"/>
    </row>
    <row r="490" spans="2:3" ht="15.75" customHeight="1">
      <c r="B490" s="28"/>
      <c r="C490" s="13"/>
    </row>
    <row r="491" spans="2:3" ht="15.75" customHeight="1">
      <c r="B491" s="28"/>
      <c r="C491" s="13"/>
    </row>
    <row r="492" spans="2:3" ht="15.75" customHeight="1">
      <c r="B492" s="28"/>
      <c r="C492" s="13"/>
    </row>
    <row r="493" spans="2:3" ht="15.75" customHeight="1">
      <c r="B493" s="28"/>
      <c r="C493" s="13"/>
    </row>
    <row r="494" spans="2:3" ht="15.75" customHeight="1">
      <c r="B494" s="28"/>
      <c r="C494" s="13"/>
    </row>
    <row r="495" spans="2:3" ht="15.75" customHeight="1">
      <c r="B495" s="28"/>
      <c r="C495" s="13"/>
    </row>
    <row r="496" spans="2:3" ht="15.75" customHeight="1">
      <c r="B496" s="28"/>
      <c r="C496" s="13"/>
    </row>
    <row r="497" spans="2:3" ht="15.75" customHeight="1">
      <c r="B497" s="28"/>
      <c r="C497" s="13"/>
    </row>
    <row r="498" spans="2:3" ht="15.75" customHeight="1">
      <c r="B498" s="28"/>
      <c r="C498" s="13"/>
    </row>
    <row r="499" spans="2:3" ht="15.75" customHeight="1">
      <c r="B499" s="28"/>
      <c r="C499" s="13"/>
    </row>
    <row r="500" spans="2:3" ht="15.75" customHeight="1">
      <c r="B500" s="28"/>
      <c r="C500" s="13"/>
    </row>
    <row r="501" spans="2:3" ht="15.75" customHeight="1">
      <c r="B501" s="28"/>
      <c r="C501" s="13"/>
    </row>
    <row r="502" spans="2:3" ht="15.75" customHeight="1">
      <c r="B502" s="28"/>
      <c r="C502" s="13"/>
    </row>
    <row r="503" spans="2:3" ht="15.75" customHeight="1">
      <c r="B503" s="28"/>
      <c r="C503" s="13"/>
    </row>
    <row r="504" spans="2:3" ht="15.75" customHeight="1">
      <c r="B504" s="28"/>
      <c r="C504" s="13"/>
    </row>
    <row r="505" spans="2:3" ht="15.75" customHeight="1">
      <c r="B505" s="28"/>
      <c r="C505" s="13"/>
    </row>
    <row r="506" spans="2:3" ht="15.75" customHeight="1">
      <c r="B506" s="28"/>
      <c r="C506" s="13"/>
    </row>
    <row r="507" spans="2:3" ht="15.75" customHeight="1">
      <c r="B507" s="28"/>
      <c r="C507" s="13"/>
    </row>
    <row r="508" spans="2:3" ht="15.75" customHeight="1">
      <c r="B508" s="28"/>
      <c r="C508" s="13"/>
    </row>
    <row r="509" spans="2:3" ht="15.75" customHeight="1">
      <c r="B509" s="28"/>
      <c r="C509" s="13"/>
    </row>
    <row r="510" spans="2:3" ht="15.75" customHeight="1">
      <c r="B510" s="28"/>
      <c r="C510" s="13"/>
    </row>
    <row r="511" spans="2:3" ht="15.75" customHeight="1">
      <c r="B511" s="28"/>
      <c r="C511" s="13"/>
    </row>
    <row r="512" spans="2:3" ht="15.75" customHeight="1">
      <c r="B512" s="28"/>
      <c r="C512" s="13"/>
    </row>
    <row r="513" spans="2:3" ht="15.75" customHeight="1">
      <c r="B513" s="28"/>
      <c r="C513" s="13"/>
    </row>
    <row r="514" spans="2:3" ht="15.75" customHeight="1">
      <c r="B514" s="28"/>
      <c r="C514" s="13"/>
    </row>
    <row r="515" spans="2:3" ht="15.75" customHeight="1">
      <c r="B515" s="28"/>
      <c r="C515" s="13"/>
    </row>
    <row r="516" spans="2:3" ht="15.75" customHeight="1">
      <c r="B516" s="28"/>
      <c r="C516" s="13"/>
    </row>
    <row r="517" spans="2:3" ht="15.75" customHeight="1">
      <c r="B517" s="28"/>
      <c r="C517" s="13"/>
    </row>
    <row r="518" spans="2:3" ht="15.75" customHeight="1">
      <c r="B518" s="28"/>
      <c r="C518" s="13"/>
    </row>
    <row r="519" spans="2:3" ht="15.75" customHeight="1">
      <c r="B519" s="28"/>
      <c r="C519" s="13"/>
    </row>
    <row r="520" spans="2:3" ht="15.75" customHeight="1">
      <c r="B520" s="28"/>
      <c r="C520" s="13"/>
    </row>
    <row r="521" spans="2:3" ht="15.75" customHeight="1">
      <c r="B521" s="28"/>
      <c r="C521" s="13"/>
    </row>
    <row r="522" spans="2:3" ht="15.75" customHeight="1">
      <c r="B522" s="28"/>
      <c r="C522" s="13"/>
    </row>
    <row r="523" spans="2:3" ht="15.75" customHeight="1">
      <c r="B523" s="28"/>
      <c r="C523" s="13"/>
    </row>
    <row r="524" spans="2:3" ht="15.75" customHeight="1">
      <c r="B524" s="28"/>
      <c r="C524" s="13"/>
    </row>
    <row r="525" spans="2:3" ht="15.75" customHeight="1">
      <c r="B525" s="28"/>
      <c r="C525" s="13"/>
    </row>
    <row r="526" spans="2:3" ht="15.75" customHeight="1">
      <c r="B526" s="28"/>
      <c r="C526" s="13"/>
    </row>
    <row r="527" spans="2:3" ht="15.75" customHeight="1">
      <c r="B527" s="28"/>
      <c r="C527" s="13"/>
    </row>
    <row r="528" spans="2:3" ht="15.75" customHeight="1">
      <c r="B528" s="28"/>
      <c r="C528" s="13"/>
    </row>
    <row r="529" spans="2:3" ht="15.75" customHeight="1">
      <c r="B529" s="28"/>
      <c r="C529" s="13"/>
    </row>
    <row r="530" spans="2:3" ht="15.75" customHeight="1">
      <c r="B530" s="28"/>
      <c r="C530" s="13"/>
    </row>
    <row r="531" spans="2:3" ht="15.75" customHeight="1">
      <c r="B531" s="28"/>
      <c r="C531" s="13"/>
    </row>
    <row r="532" spans="2:3" ht="15.75" customHeight="1">
      <c r="B532" s="28"/>
      <c r="C532" s="13"/>
    </row>
    <row r="533" spans="2:3" ht="15.75" customHeight="1">
      <c r="B533" s="28"/>
      <c r="C533" s="13"/>
    </row>
    <row r="534" spans="2:3" ht="15.75" customHeight="1">
      <c r="B534" s="28"/>
      <c r="C534" s="13"/>
    </row>
    <row r="535" spans="2:3" ht="15.75" customHeight="1">
      <c r="B535" s="28"/>
      <c r="C535" s="13"/>
    </row>
    <row r="536" spans="2:3" ht="15.75" customHeight="1">
      <c r="B536" s="28"/>
      <c r="C536" s="13"/>
    </row>
    <row r="537" spans="2:3" ht="15.75" customHeight="1">
      <c r="B537" s="28"/>
      <c r="C537" s="13"/>
    </row>
    <row r="538" spans="2:3" ht="15.75" customHeight="1">
      <c r="B538" s="28"/>
      <c r="C538" s="13"/>
    </row>
    <row r="539" spans="2:3" ht="15.75" customHeight="1">
      <c r="B539" s="28"/>
      <c r="C539" s="13"/>
    </row>
    <row r="540" spans="2:3" ht="15.75" customHeight="1">
      <c r="B540" s="28"/>
      <c r="C540" s="13"/>
    </row>
    <row r="541" spans="2:3" ht="15.75" customHeight="1">
      <c r="B541" s="28"/>
      <c r="C541" s="13"/>
    </row>
    <row r="542" spans="2:3" ht="15.75" customHeight="1">
      <c r="B542" s="28"/>
      <c r="C542" s="13"/>
    </row>
    <row r="543" spans="2:3" ht="15.75" customHeight="1">
      <c r="B543" s="28"/>
      <c r="C543" s="13"/>
    </row>
    <row r="544" spans="2:3" ht="15.75" customHeight="1">
      <c r="B544" s="28"/>
      <c r="C544" s="13"/>
    </row>
    <row r="545" spans="2:3" ht="15.75" customHeight="1">
      <c r="B545" s="28"/>
      <c r="C545" s="13"/>
    </row>
    <row r="546" spans="2:3" ht="15.75" customHeight="1">
      <c r="B546" s="28"/>
      <c r="C546" s="13"/>
    </row>
    <row r="547" spans="2:3" ht="15.75" customHeight="1">
      <c r="B547" s="28"/>
      <c r="C547" s="13"/>
    </row>
    <row r="548" spans="2:3" ht="15.75" customHeight="1">
      <c r="B548" s="28"/>
      <c r="C548" s="13"/>
    </row>
    <row r="549" spans="2:3" ht="15.75" customHeight="1">
      <c r="B549" s="28"/>
      <c r="C549" s="13"/>
    </row>
    <row r="550" spans="2:3" ht="15.75" customHeight="1">
      <c r="B550" s="28"/>
      <c r="C550" s="13"/>
    </row>
    <row r="551" spans="2:3" ht="15.75" customHeight="1">
      <c r="B551" s="28"/>
      <c r="C551" s="13"/>
    </row>
    <row r="552" spans="2:3" ht="15.75" customHeight="1">
      <c r="B552" s="28"/>
      <c r="C552" s="13"/>
    </row>
    <row r="553" spans="2:3" ht="15.75" customHeight="1">
      <c r="B553" s="28"/>
      <c r="C553" s="13"/>
    </row>
    <row r="554" spans="2:3" ht="15.75" customHeight="1">
      <c r="B554" s="28"/>
      <c r="C554" s="13"/>
    </row>
    <row r="555" spans="2:3" ht="15.75" customHeight="1">
      <c r="B555" s="28"/>
      <c r="C555" s="13"/>
    </row>
    <row r="556" spans="2:3" ht="15.75" customHeight="1">
      <c r="B556" s="28"/>
      <c r="C556" s="13"/>
    </row>
    <row r="557" spans="2:3" ht="15.75" customHeight="1">
      <c r="B557" s="28"/>
      <c r="C557" s="13"/>
    </row>
    <row r="558" spans="2:3" ht="15.75" customHeight="1">
      <c r="B558" s="28"/>
      <c r="C558" s="13"/>
    </row>
    <row r="559" spans="2:3" ht="15.75" customHeight="1">
      <c r="B559" s="28"/>
      <c r="C559" s="13"/>
    </row>
    <row r="560" spans="2:3" ht="15.75" customHeight="1">
      <c r="B560" s="28"/>
      <c r="C560" s="13"/>
    </row>
    <row r="561" spans="2:3" ht="15.75" customHeight="1">
      <c r="B561" s="28"/>
      <c r="C561" s="13"/>
    </row>
    <row r="562" spans="2:3" ht="15.75" customHeight="1">
      <c r="B562" s="28"/>
      <c r="C562" s="13"/>
    </row>
    <row r="563" spans="2:3" ht="15.75" customHeight="1">
      <c r="B563" s="28"/>
      <c r="C563" s="13"/>
    </row>
    <row r="564" spans="2:3" ht="15.75" customHeight="1">
      <c r="B564" s="28"/>
      <c r="C564" s="13"/>
    </row>
    <row r="565" spans="2:3" ht="15.75" customHeight="1">
      <c r="B565" s="28"/>
      <c r="C565" s="13"/>
    </row>
    <row r="566" spans="2:3" ht="15.75" customHeight="1">
      <c r="B566" s="28"/>
      <c r="C566" s="13"/>
    </row>
    <row r="567" spans="2:3" ht="15.75" customHeight="1">
      <c r="B567" s="28"/>
      <c r="C567" s="13"/>
    </row>
    <row r="568" spans="2:3" ht="15.75" customHeight="1">
      <c r="B568" s="28"/>
      <c r="C568" s="13"/>
    </row>
    <row r="569" spans="2:3" ht="15.75" customHeight="1">
      <c r="B569" s="28"/>
      <c r="C569" s="13"/>
    </row>
    <row r="570" spans="2:3" ht="15.75" customHeight="1">
      <c r="B570" s="28"/>
      <c r="C570" s="13"/>
    </row>
    <row r="571" spans="2:3" ht="15.75" customHeight="1">
      <c r="B571" s="28"/>
      <c r="C571" s="13"/>
    </row>
    <row r="572" spans="2:3" ht="15.75" customHeight="1">
      <c r="B572" s="28"/>
      <c r="C572" s="13"/>
    </row>
    <row r="573" spans="2:3" ht="15.75" customHeight="1">
      <c r="B573" s="28"/>
      <c r="C573" s="13"/>
    </row>
    <row r="574" spans="2:3" ht="15.75" customHeight="1">
      <c r="B574" s="28"/>
      <c r="C574" s="13"/>
    </row>
    <row r="575" spans="2:3" ht="15.75" customHeight="1">
      <c r="B575" s="28"/>
      <c r="C575" s="13"/>
    </row>
    <row r="576" spans="2:3" ht="15.75" customHeight="1">
      <c r="B576" s="28"/>
      <c r="C576" s="13"/>
    </row>
    <row r="577" spans="2:3" ht="15.75" customHeight="1">
      <c r="B577" s="28"/>
      <c r="C577" s="13"/>
    </row>
    <row r="578" spans="2:3" ht="15.75" customHeight="1">
      <c r="B578" s="28"/>
      <c r="C578" s="13"/>
    </row>
    <row r="579" spans="2:3" ht="15.75" customHeight="1">
      <c r="B579" s="28"/>
      <c r="C579" s="13"/>
    </row>
    <row r="580" spans="2:3" ht="15.75" customHeight="1">
      <c r="B580" s="28"/>
      <c r="C580" s="13"/>
    </row>
    <row r="581" spans="2:3" ht="15.75" customHeight="1">
      <c r="B581" s="28"/>
      <c r="C581" s="13"/>
    </row>
    <row r="582" spans="2:3" ht="15.75" customHeight="1">
      <c r="B582" s="28"/>
      <c r="C582" s="13"/>
    </row>
    <row r="583" spans="2:3" ht="15.75" customHeight="1">
      <c r="B583" s="28"/>
      <c r="C583" s="13"/>
    </row>
    <row r="584" spans="2:3" ht="15.75" customHeight="1">
      <c r="B584" s="28"/>
      <c r="C584" s="13"/>
    </row>
    <row r="585" spans="2:3" ht="15.75" customHeight="1">
      <c r="B585" s="28"/>
      <c r="C585" s="13"/>
    </row>
    <row r="586" spans="2:3" ht="15.75" customHeight="1">
      <c r="B586" s="28"/>
      <c r="C586" s="13"/>
    </row>
    <row r="587" spans="2:3" ht="15.75" customHeight="1">
      <c r="B587" s="28"/>
      <c r="C587" s="13"/>
    </row>
    <row r="588" spans="2:3" ht="15.75" customHeight="1">
      <c r="B588" s="28"/>
      <c r="C588" s="13"/>
    </row>
    <row r="589" spans="2:3" ht="15.75" customHeight="1">
      <c r="B589" s="28"/>
      <c r="C589" s="13"/>
    </row>
    <row r="590" spans="2:3" ht="15.75" customHeight="1">
      <c r="B590" s="28"/>
      <c r="C590" s="13"/>
    </row>
    <row r="591" spans="2:3" ht="15.75" customHeight="1">
      <c r="B591" s="28"/>
      <c r="C591" s="13"/>
    </row>
    <row r="592" spans="2:3" ht="15.75" customHeight="1">
      <c r="B592" s="28"/>
      <c r="C592" s="13"/>
    </row>
    <row r="593" spans="2:3" ht="15.75" customHeight="1">
      <c r="B593" s="28"/>
      <c r="C593" s="13"/>
    </row>
    <row r="594" spans="2:3" ht="15.75" customHeight="1">
      <c r="B594" s="28"/>
      <c r="C594" s="13"/>
    </row>
    <row r="595" spans="2:3" ht="15.75" customHeight="1">
      <c r="B595" s="28"/>
      <c r="C595" s="13"/>
    </row>
    <row r="596" spans="2:3" ht="15.75" customHeight="1">
      <c r="B596" s="28"/>
      <c r="C596" s="13"/>
    </row>
    <row r="597" spans="2:3" ht="15.75" customHeight="1">
      <c r="B597" s="28"/>
      <c r="C597" s="13"/>
    </row>
    <row r="598" spans="2:3" ht="15.75" customHeight="1">
      <c r="B598" s="28"/>
      <c r="C598" s="13"/>
    </row>
    <row r="599" spans="2:3" ht="15.75" customHeight="1">
      <c r="B599" s="28"/>
      <c r="C599" s="13"/>
    </row>
    <row r="600" spans="2:3" ht="15.75" customHeight="1">
      <c r="B600" s="28"/>
      <c r="C600" s="13"/>
    </row>
    <row r="601" spans="2:3" ht="15.75" customHeight="1">
      <c r="B601" s="28"/>
      <c r="C601" s="13"/>
    </row>
    <row r="602" spans="2:3" ht="15.75" customHeight="1">
      <c r="B602" s="28"/>
      <c r="C602" s="13"/>
    </row>
    <row r="603" spans="2:3" ht="15.75" customHeight="1">
      <c r="B603" s="28"/>
      <c r="C603" s="13"/>
    </row>
    <row r="604" spans="2:3" ht="15.75" customHeight="1">
      <c r="B604" s="28"/>
      <c r="C604" s="13"/>
    </row>
    <row r="605" spans="2:3" ht="15.75" customHeight="1">
      <c r="B605" s="28"/>
      <c r="C605" s="13"/>
    </row>
    <row r="606" spans="2:3" ht="15.75" customHeight="1">
      <c r="B606" s="28"/>
      <c r="C606" s="13"/>
    </row>
    <row r="607" spans="2:3" ht="15.75" customHeight="1">
      <c r="B607" s="28"/>
      <c r="C607" s="13"/>
    </row>
    <row r="608" spans="2:3" ht="15.75" customHeight="1">
      <c r="B608" s="28"/>
      <c r="C608" s="13"/>
    </row>
    <row r="609" spans="2:3" ht="15.75" customHeight="1">
      <c r="B609" s="28"/>
      <c r="C609" s="13"/>
    </row>
    <row r="610" spans="2:3" ht="15.75" customHeight="1">
      <c r="B610" s="28"/>
      <c r="C610" s="13"/>
    </row>
    <row r="611" spans="2:3" ht="15.75" customHeight="1">
      <c r="B611" s="28"/>
      <c r="C611" s="13"/>
    </row>
    <row r="612" spans="2:3" ht="15.75" customHeight="1">
      <c r="B612" s="28"/>
      <c r="C612" s="13"/>
    </row>
    <row r="613" spans="2:3" ht="15.75" customHeight="1">
      <c r="B613" s="28"/>
      <c r="C613" s="13"/>
    </row>
    <row r="614" spans="2:3" ht="15.75" customHeight="1">
      <c r="B614" s="28"/>
      <c r="C614" s="13"/>
    </row>
    <row r="615" spans="2:3" ht="15.75" customHeight="1">
      <c r="B615" s="28"/>
      <c r="C615" s="13"/>
    </row>
    <row r="616" spans="2:3" ht="15.75" customHeight="1">
      <c r="B616" s="28"/>
      <c r="C616" s="13"/>
    </row>
    <row r="617" spans="2:3" ht="15.75" customHeight="1">
      <c r="B617" s="28"/>
      <c r="C617" s="13"/>
    </row>
    <row r="618" spans="2:3" ht="15.75" customHeight="1">
      <c r="B618" s="28"/>
      <c r="C618" s="13"/>
    </row>
    <row r="619" spans="2:3" ht="15.75" customHeight="1">
      <c r="B619" s="28"/>
      <c r="C619" s="13"/>
    </row>
    <row r="620" spans="2:3" ht="15.75" customHeight="1">
      <c r="B620" s="28"/>
      <c r="C620" s="13"/>
    </row>
    <row r="621" spans="2:3" ht="15.75" customHeight="1">
      <c r="B621" s="28"/>
      <c r="C621" s="13"/>
    </row>
    <row r="622" spans="2:3" ht="15.75" customHeight="1">
      <c r="B622" s="28"/>
      <c r="C622" s="13"/>
    </row>
    <row r="623" spans="2:3" ht="15.75" customHeight="1">
      <c r="B623" s="28"/>
      <c r="C623" s="13"/>
    </row>
    <row r="624" spans="2:3" ht="15.75" customHeight="1">
      <c r="B624" s="28"/>
      <c r="C624" s="13"/>
    </row>
    <row r="625" spans="2:3" ht="15.75" customHeight="1">
      <c r="B625" s="28"/>
      <c r="C625" s="13"/>
    </row>
    <row r="626" spans="2:3" ht="15.75" customHeight="1">
      <c r="B626" s="28"/>
      <c r="C626" s="13"/>
    </row>
    <row r="627" spans="2:3" ht="15.75" customHeight="1">
      <c r="B627" s="28"/>
      <c r="C627" s="13"/>
    </row>
    <row r="628" spans="2:3" ht="15.75" customHeight="1">
      <c r="B628" s="28"/>
      <c r="C628" s="13"/>
    </row>
    <row r="629" spans="2:3" ht="15.75" customHeight="1">
      <c r="B629" s="28"/>
      <c r="C629" s="13"/>
    </row>
    <row r="630" spans="2:3" ht="15.75" customHeight="1">
      <c r="B630" s="28"/>
      <c r="C630" s="13"/>
    </row>
    <row r="631" spans="2:3" ht="15.75" customHeight="1">
      <c r="B631" s="28"/>
      <c r="C631" s="13"/>
    </row>
    <row r="632" spans="2:3" ht="15.75" customHeight="1">
      <c r="B632" s="28"/>
      <c r="C632" s="13"/>
    </row>
    <row r="633" spans="2:3" ht="15.75" customHeight="1">
      <c r="B633" s="28"/>
      <c r="C633" s="13"/>
    </row>
    <row r="634" spans="2:3" ht="15.75" customHeight="1">
      <c r="B634" s="28"/>
      <c r="C634" s="13"/>
    </row>
    <row r="635" spans="2:3" ht="15.75" customHeight="1">
      <c r="B635" s="28"/>
      <c r="C635" s="13"/>
    </row>
    <row r="636" spans="2:3" ht="15.75" customHeight="1">
      <c r="B636" s="28"/>
      <c r="C636" s="13"/>
    </row>
    <row r="637" spans="2:3" ht="15.75" customHeight="1">
      <c r="B637" s="28"/>
      <c r="C637" s="13"/>
    </row>
    <row r="638" spans="2:3" ht="15.75" customHeight="1">
      <c r="B638" s="28"/>
      <c r="C638" s="13"/>
    </row>
    <row r="639" spans="2:3" ht="15.75" customHeight="1">
      <c r="B639" s="28"/>
      <c r="C639" s="13"/>
    </row>
    <row r="640" spans="2:3" ht="15.75" customHeight="1">
      <c r="B640" s="28"/>
      <c r="C640" s="13"/>
    </row>
    <row r="641" spans="2:3" ht="15.75" customHeight="1">
      <c r="B641" s="28"/>
      <c r="C641" s="13"/>
    </row>
    <row r="642" spans="2:3" ht="15.75" customHeight="1">
      <c r="B642" s="28"/>
      <c r="C642" s="13"/>
    </row>
    <row r="643" spans="2:3" ht="15.75" customHeight="1">
      <c r="B643" s="28"/>
      <c r="C643" s="13"/>
    </row>
    <row r="644" spans="2:3" ht="15.75" customHeight="1">
      <c r="B644" s="28"/>
      <c r="C644" s="13"/>
    </row>
    <row r="645" spans="2:3" ht="15.75" customHeight="1">
      <c r="B645" s="28"/>
      <c r="C645" s="13"/>
    </row>
    <row r="646" spans="2:3" ht="15.75" customHeight="1">
      <c r="B646" s="28"/>
      <c r="C646" s="13"/>
    </row>
    <row r="647" spans="2:3" ht="15.75" customHeight="1">
      <c r="B647" s="28"/>
      <c r="C647" s="13"/>
    </row>
    <row r="648" spans="2:3" ht="15.75" customHeight="1">
      <c r="B648" s="28"/>
      <c r="C648" s="13"/>
    </row>
    <row r="649" spans="2:3" ht="15.75" customHeight="1">
      <c r="B649" s="28"/>
      <c r="C649" s="13"/>
    </row>
    <row r="650" spans="2:3" ht="15.75" customHeight="1">
      <c r="B650" s="28"/>
      <c r="C650" s="13"/>
    </row>
    <row r="651" spans="2:3" ht="15.75" customHeight="1">
      <c r="B651" s="28"/>
      <c r="C651" s="13"/>
    </row>
    <row r="652" spans="2:3" ht="15.75" customHeight="1">
      <c r="B652" s="28"/>
      <c r="C652" s="13"/>
    </row>
    <row r="653" spans="2:3" ht="15.75" customHeight="1">
      <c r="B653" s="28"/>
      <c r="C653" s="13"/>
    </row>
    <row r="654" spans="2:3" ht="15.75" customHeight="1">
      <c r="B654" s="28"/>
      <c r="C654" s="13"/>
    </row>
    <row r="655" spans="2:3" ht="15.75" customHeight="1">
      <c r="B655" s="28"/>
      <c r="C655" s="13"/>
    </row>
    <row r="656" spans="2:3" ht="15.75" customHeight="1">
      <c r="B656" s="28"/>
      <c r="C656" s="13"/>
    </row>
    <row r="657" spans="2:3" ht="15.75" customHeight="1">
      <c r="B657" s="28"/>
      <c r="C657" s="13"/>
    </row>
    <row r="658" spans="2:3" ht="15.75" customHeight="1">
      <c r="B658" s="28"/>
      <c r="C658" s="13"/>
    </row>
    <row r="659" spans="2:3" ht="15.75" customHeight="1">
      <c r="B659" s="28"/>
      <c r="C659" s="13"/>
    </row>
    <row r="660" spans="2:3" ht="15.75" customHeight="1">
      <c r="B660" s="28"/>
      <c r="C660" s="13"/>
    </row>
    <row r="661" spans="2:3" ht="15.75" customHeight="1">
      <c r="B661" s="28"/>
      <c r="C661" s="13"/>
    </row>
    <row r="662" spans="2:3" ht="15.75" customHeight="1">
      <c r="B662" s="28"/>
      <c r="C662" s="13"/>
    </row>
    <row r="663" spans="2:3" ht="15.75" customHeight="1">
      <c r="B663" s="28"/>
      <c r="C663" s="13"/>
    </row>
    <row r="664" spans="2:3" ht="15.75" customHeight="1">
      <c r="B664" s="28"/>
      <c r="C664" s="13"/>
    </row>
    <row r="665" spans="2:3" ht="15.75" customHeight="1">
      <c r="B665" s="28"/>
      <c r="C665" s="13"/>
    </row>
    <row r="666" spans="2:3" ht="15.75" customHeight="1">
      <c r="B666" s="28"/>
      <c r="C666" s="13"/>
    </row>
    <row r="667" spans="2:3" ht="15.75" customHeight="1">
      <c r="B667" s="28"/>
      <c r="C667" s="13"/>
    </row>
    <row r="668" spans="2:3" ht="15.75" customHeight="1">
      <c r="B668" s="28"/>
      <c r="C668" s="13"/>
    </row>
    <row r="669" spans="2:3" ht="15.75" customHeight="1">
      <c r="B669" s="28"/>
      <c r="C669" s="13"/>
    </row>
    <row r="670" spans="2:3" ht="15.75" customHeight="1">
      <c r="B670" s="28"/>
      <c r="C670" s="13"/>
    </row>
    <row r="671" spans="2:3" ht="15.75" customHeight="1">
      <c r="B671" s="28"/>
      <c r="C671" s="13"/>
    </row>
    <row r="672" spans="2:3" ht="15.75" customHeight="1">
      <c r="B672" s="28"/>
      <c r="C672" s="13"/>
    </row>
    <row r="673" spans="2:3" ht="15.75" customHeight="1">
      <c r="B673" s="28"/>
      <c r="C673" s="13"/>
    </row>
    <row r="674" spans="2:3" ht="15.75" customHeight="1">
      <c r="B674" s="28"/>
      <c r="C674" s="13"/>
    </row>
    <row r="675" spans="2:3" ht="15.75" customHeight="1">
      <c r="B675" s="28"/>
      <c r="C675" s="13"/>
    </row>
    <row r="676" spans="2:3" ht="15.75" customHeight="1">
      <c r="B676" s="28"/>
      <c r="C676" s="13"/>
    </row>
    <row r="677" spans="2:3" ht="15.75" customHeight="1">
      <c r="B677" s="28"/>
      <c r="C677" s="13"/>
    </row>
    <row r="678" spans="2:3" ht="15.75" customHeight="1">
      <c r="B678" s="28"/>
      <c r="C678" s="13"/>
    </row>
    <row r="679" spans="2:3" ht="15.75" customHeight="1">
      <c r="B679" s="28"/>
      <c r="C679" s="13"/>
    </row>
    <row r="680" spans="2:3" ht="15.75" customHeight="1">
      <c r="B680" s="28"/>
      <c r="C680" s="13"/>
    </row>
    <row r="681" spans="2:3" ht="15.75" customHeight="1">
      <c r="B681" s="28"/>
      <c r="C681" s="13"/>
    </row>
    <row r="682" spans="2:3" ht="15.75" customHeight="1">
      <c r="B682" s="28"/>
      <c r="C682" s="13"/>
    </row>
    <row r="683" spans="2:3" ht="15.75" customHeight="1">
      <c r="B683" s="28"/>
      <c r="C683" s="13"/>
    </row>
    <row r="684" spans="2:3" ht="15.75" customHeight="1">
      <c r="B684" s="28"/>
      <c r="C684" s="13"/>
    </row>
    <row r="685" spans="2:3" ht="15.75" customHeight="1">
      <c r="B685" s="28"/>
      <c r="C685" s="13"/>
    </row>
    <row r="686" spans="2:3" ht="15.75" customHeight="1">
      <c r="B686" s="28"/>
      <c r="C686" s="13"/>
    </row>
    <row r="687" spans="2:3" ht="15.75" customHeight="1">
      <c r="B687" s="28"/>
      <c r="C687" s="13"/>
    </row>
    <row r="688" spans="2:3" ht="15.75" customHeight="1">
      <c r="B688" s="28"/>
      <c r="C688" s="13"/>
    </row>
    <row r="689" spans="2:3" ht="15.75" customHeight="1">
      <c r="B689" s="28"/>
      <c r="C689" s="13"/>
    </row>
    <row r="690" spans="2:3" ht="15.75" customHeight="1">
      <c r="B690" s="28"/>
      <c r="C690" s="13"/>
    </row>
    <row r="691" spans="2:3" ht="15.75" customHeight="1">
      <c r="B691" s="28"/>
      <c r="C691" s="13"/>
    </row>
    <row r="692" spans="2:3" ht="15.75" customHeight="1">
      <c r="B692" s="28"/>
      <c r="C692" s="13"/>
    </row>
    <row r="693" spans="2:3" ht="15.75" customHeight="1">
      <c r="B693" s="28"/>
      <c r="C693" s="13"/>
    </row>
    <row r="694" spans="2:3" ht="15.75" customHeight="1">
      <c r="B694" s="28"/>
      <c r="C694" s="13"/>
    </row>
    <row r="695" spans="2:3" ht="15.75" customHeight="1">
      <c r="B695" s="28"/>
      <c r="C695" s="13"/>
    </row>
    <row r="696" spans="2:3" ht="15.75" customHeight="1">
      <c r="B696" s="28"/>
      <c r="C696" s="13"/>
    </row>
    <row r="697" spans="2:3" ht="15.75" customHeight="1">
      <c r="B697" s="28"/>
      <c r="C697" s="13"/>
    </row>
    <row r="698" spans="2:3" ht="15.75" customHeight="1">
      <c r="B698" s="28"/>
      <c r="C698" s="13"/>
    </row>
    <row r="699" spans="2:3" ht="15.75" customHeight="1">
      <c r="B699" s="28"/>
      <c r="C699" s="13"/>
    </row>
    <row r="700" spans="2:3" ht="15.75" customHeight="1">
      <c r="B700" s="28"/>
      <c r="C700" s="13"/>
    </row>
    <row r="701" spans="2:3" ht="15.75" customHeight="1">
      <c r="B701" s="28"/>
      <c r="C701" s="13"/>
    </row>
    <row r="702" spans="2:3" ht="15.75" customHeight="1">
      <c r="B702" s="28"/>
      <c r="C702" s="13"/>
    </row>
    <row r="703" spans="2:3" ht="15.75" customHeight="1">
      <c r="B703" s="28"/>
      <c r="C703" s="13"/>
    </row>
    <row r="704" spans="2:3" ht="15.75" customHeight="1">
      <c r="B704" s="28"/>
      <c r="C704" s="13"/>
    </row>
    <row r="705" spans="2:3" ht="15.75" customHeight="1">
      <c r="B705" s="28"/>
      <c r="C705" s="13"/>
    </row>
    <row r="706" spans="2:3" ht="15.75" customHeight="1">
      <c r="B706" s="28"/>
      <c r="C706" s="13"/>
    </row>
    <row r="707" spans="2:3" ht="15.75" customHeight="1">
      <c r="B707" s="28"/>
      <c r="C707" s="13"/>
    </row>
    <row r="708" spans="2:3" ht="15.75" customHeight="1">
      <c r="B708" s="28"/>
      <c r="C708" s="13"/>
    </row>
    <row r="709" spans="2:3" ht="15.75" customHeight="1">
      <c r="B709" s="28"/>
      <c r="C709" s="13"/>
    </row>
    <row r="710" spans="2:3" ht="15.75" customHeight="1">
      <c r="B710" s="28"/>
      <c r="C710" s="13"/>
    </row>
    <row r="711" spans="2:3" ht="15.75" customHeight="1">
      <c r="B711" s="28"/>
      <c r="C711" s="13"/>
    </row>
    <row r="712" spans="2:3" ht="15.75" customHeight="1">
      <c r="B712" s="28"/>
      <c r="C712" s="13"/>
    </row>
    <row r="713" spans="2:3" ht="15.75" customHeight="1">
      <c r="B713" s="28"/>
      <c r="C713" s="13"/>
    </row>
    <row r="714" spans="2:3" ht="15.75" customHeight="1">
      <c r="B714" s="28"/>
      <c r="C714" s="13"/>
    </row>
    <row r="715" spans="2:3" ht="15.75" customHeight="1">
      <c r="B715" s="28"/>
      <c r="C715" s="13"/>
    </row>
    <row r="716" spans="2:3" ht="15.75" customHeight="1">
      <c r="B716" s="28"/>
      <c r="C716" s="13"/>
    </row>
    <row r="717" spans="2:3" ht="15.75" customHeight="1">
      <c r="B717" s="28"/>
      <c r="C717" s="13"/>
    </row>
    <row r="718" spans="2:3" ht="15.75" customHeight="1">
      <c r="B718" s="28"/>
      <c r="C718" s="13"/>
    </row>
    <row r="719" spans="2:3" ht="15.75" customHeight="1">
      <c r="B719" s="28"/>
      <c r="C719" s="13"/>
    </row>
    <row r="720" spans="2:3" ht="15.75" customHeight="1">
      <c r="B720" s="28"/>
      <c r="C720" s="13"/>
    </row>
    <row r="721" spans="2:3" ht="15.75" customHeight="1">
      <c r="B721" s="28"/>
      <c r="C721" s="13"/>
    </row>
    <row r="722" spans="2:3" ht="15.75" customHeight="1">
      <c r="B722" s="28"/>
      <c r="C722" s="13"/>
    </row>
    <row r="723" spans="2:3" ht="15.75" customHeight="1">
      <c r="B723" s="28"/>
      <c r="C723" s="13"/>
    </row>
    <row r="724" spans="2:3" ht="15.75" customHeight="1">
      <c r="B724" s="28"/>
      <c r="C724" s="13"/>
    </row>
    <row r="725" spans="2:3" ht="15.75" customHeight="1">
      <c r="B725" s="28"/>
      <c r="C725" s="13"/>
    </row>
    <row r="726" spans="2:3" ht="15.75" customHeight="1">
      <c r="B726" s="28"/>
      <c r="C726" s="13"/>
    </row>
    <row r="727" spans="2:3" ht="15.75" customHeight="1">
      <c r="B727" s="28"/>
      <c r="C727" s="13"/>
    </row>
    <row r="728" spans="2:3" ht="15.75" customHeight="1">
      <c r="B728" s="28"/>
      <c r="C728" s="13"/>
    </row>
    <row r="729" spans="2:3" ht="15.75" customHeight="1">
      <c r="B729" s="28"/>
      <c r="C729" s="13"/>
    </row>
    <row r="730" spans="2:3" ht="15.75" customHeight="1">
      <c r="B730" s="28"/>
      <c r="C730" s="13"/>
    </row>
    <row r="731" spans="2:3" ht="15.75" customHeight="1">
      <c r="B731" s="28"/>
      <c r="C731" s="13"/>
    </row>
    <row r="732" spans="2:3" ht="15.75" customHeight="1">
      <c r="B732" s="28"/>
      <c r="C732" s="13"/>
    </row>
    <row r="733" spans="2:3" ht="15.75" customHeight="1">
      <c r="B733" s="28"/>
      <c r="C733" s="13"/>
    </row>
    <row r="734" spans="2:3" ht="15.75" customHeight="1">
      <c r="B734" s="28"/>
      <c r="C734" s="13"/>
    </row>
    <row r="735" spans="2:3" ht="15.75" customHeight="1">
      <c r="B735" s="28"/>
      <c r="C735" s="13"/>
    </row>
    <row r="736" spans="2:3" ht="15.75" customHeight="1">
      <c r="B736" s="28"/>
      <c r="C736" s="13"/>
    </row>
    <row r="737" spans="2:3" ht="15.75" customHeight="1">
      <c r="B737" s="28"/>
      <c r="C737" s="13"/>
    </row>
    <row r="738" spans="2:3" ht="15.75" customHeight="1">
      <c r="B738" s="28"/>
      <c r="C738" s="13"/>
    </row>
    <row r="739" spans="2:3" ht="15.75" customHeight="1">
      <c r="B739" s="28"/>
      <c r="C739" s="13"/>
    </row>
    <row r="740" spans="2:3" ht="15.75" customHeight="1">
      <c r="B740" s="28"/>
      <c r="C740" s="13"/>
    </row>
    <row r="741" spans="2:3" ht="15.75" customHeight="1">
      <c r="B741" s="28"/>
      <c r="C741" s="13"/>
    </row>
    <row r="742" spans="2:3" ht="15.75" customHeight="1">
      <c r="B742" s="28"/>
      <c r="C742" s="13"/>
    </row>
    <row r="743" spans="2:3" ht="15.75" customHeight="1">
      <c r="B743" s="28"/>
      <c r="C743" s="13"/>
    </row>
    <row r="744" spans="2:3" ht="15.75" customHeight="1">
      <c r="B744" s="28"/>
      <c r="C744" s="13"/>
    </row>
    <row r="745" spans="2:3" ht="15.75" customHeight="1">
      <c r="B745" s="28"/>
      <c r="C745" s="13"/>
    </row>
    <row r="746" spans="2:3" ht="15.75" customHeight="1">
      <c r="B746" s="28"/>
      <c r="C746" s="13"/>
    </row>
    <row r="747" spans="2:3" ht="15.75" customHeight="1">
      <c r="B747" s="28"/>
      <c r="C747" s="13"/>
    </row>
    <row r="748" spans="2:3" ht="15.75" customHeight="1">
      <c r="B748" s="28"/>
      <c r="C748" s="13"/>
    </row>
    <row r="749" spans="2:3" ht="15.75" customHeight="1">
      <c r="B749" s="28"/>
      <c r="C749" s="13"/>
    </row>
    <row r="750" spans="2:3" ht="15.75" customHeight="1">
      <c r="B750" s="28"/>
      <c r="C750" s="13"/>
    </row>
    <row r="751" spans="2:3" ht="15.75" customHeight="1">
      <c r="B751" s="28"/>
      <c r="C751" s="13"/>
    </row>
    <row r="752" spans="2:3" ht="15.75" customHeight="1">
      <c r="B752" s="28"/>
      <c r="C752" s="13"/>
    </row>
    <row r="753" spans="2:3" ht="15.75" customHeight="1">
      <c r="B753" s="28"/>
      <c r="C753" s="13"/>
    </row>
    <row r="754" spans="2:3" ht="15.75" customHeight="1">
      <c r="B754" s="28"/>
      <c r="C754" s="13"/>
    </row>
    <row r="755" spans="2:3" ht="15.75" customHeight="1">
      <c r="B755" s="28"/>
      <c r="C755" s="13"/>
    </row>
    <row r="756" spans="2:3" ht="15.75" customHeight="1">
      <c r="B756" s="28"/>
      <c r="C756" s="13"/>
    </row>
    <row r="757" spans="2:3" ht="15.75" customHeight="1">
      <c r="B757" s="28"/>
      <c r="C757" s="13"/>
    </row>
    <row r="758" spans="2:3" ht="15.75" customHeight="1">
      <c r="B758" s="28"/>
      <c r="C758" s="13"/>
    </row>
    <row r="759" spans="2:3" ht="15.75" customHeight="1">
      <c r="B759" s="28"/>
      <c r="C759" s="13"/>
    </row>
    <row r="760" spans="2:3" ht="15.75" customHeight="1">
      <c r="B760" s="28"/>
      <c r="C760" s="13"/>
    </row>
    <row r="761" spans="2:3" ht="15.75" customHeight="1">
      <c r="B761" s="28"/>
      <c r="C761" s="13"/>
    </row>
    <row r="762" spans="2:3" ht="15.75" customHeight="1">
      <c r="B762" s="28"/>
      <c r="C762" s="13"/>
    </row>
    <row r="763" spans="2:3" ht="15.75" customHeight="1">
      <c r="B763" s="28"/>
      <c r="C763" s="13"/>
    </row>
    <row r="764" spans="2:3" ht="15.75" customHeight="1">
      <c r="B764" s="28"/>
      <c r="C764" s="13"/>
    </row>
    <row r="765" spans="2:3" ht="15.75" customHeight="1">
      <c r="B765" s="28"/>
      <c r="C765" s="13"/>
    </row>
    <row r="766" spans="2:3" ht="15.75" customHeight="1">
      <c r="B766" s="28"/>
      <c r="C766" s="13"/>
    </row>
    <row r="767" spans="2:3" ht="15.75" customHeight="1">
      <c r="B767" s="28"/>
      <c r="C767" s="13"/>
    </row>
    <row r="768" spans="2:3" ht="15.75" customHeight="1">
      <c r="B768" s="28"/>
      <c r="C768" s="13"/>
    </row>
    <row r="769" spans="2:3" ht="15.75" customHeight="1">
      <c r="B769" s="28"/>
      <c r="C769" s="13"/>
    </row>
    <row r="770" spans="2:3" ht="15.75" customHeight="1">
      <c r="B770" s="28"/>
      <c r="C770" s="13"/>
    </row>
    <row r="771" spans="2:3" ht="15.75" customHeight="1">
      <c r="B771" s="28"/>
      <c r="C771" s="13"/>
    </row>
    <row r="772" spans="2:3" ht="15.75" customHeight="1">
      <c r="B772" s="28"/>
      <c r="C772" s="13"/>
    </row>
    <row r="773" spans="2:3" ht="15.75" customHeight="1">
      <c r="B773" s="28"/>
      <c r="C773" s="13"/>
    </row>
    <row r="774" spans="2:3" ht="15.75" customHeight="1">
      <c r="B774" s="28"/>
      <c r="C774" s="13"/>
    </row>
    <row r="775" spans="2:3" ht="15.75" customHeight="1">
      <c r="B775" s="28"/>
      <c r="C775" s="13"/>
    </row>
    <row r="776" spans="2:3" ht="15.75" customHeight="1">
      <c r="B776" s="28"/>
      <c r="C776" s="13"/>
    </row>
    <row r="777" spans="2:3" ht="15.75" customHeight="1">
      <c r="B777" s="28"/>
      <c r="C777" s="13"/>
    </row>
    <row r="778" spans="2:3" ht="15.75" customHeight="1">
      <c r="B778" s="28"/>
      <c r="C778" s="13"/>
    </row>
    <row r="779" spans="2:3" ht="15.75" customHeight="1">
      <c r="B779" s="28"/>
      <c r="C779" s="13"/>
    </row>
    <row r="780" spans="2:3" ht="15.75" customHeight="1">
      <c r="B780" s="28"/>
      <c r="C780" s="13"/>
    </row>
    <row r="781" spans="2:3" ht="15.75" customHeight="1">
      <c r="B781" s="28"/>
      <c r="C781" s="13"/>
    </row>
    <row r="782" spans="2:3" ht="15.75" customHeight="1">
      <c r="B782" s="28"/>
      <c r="C782" s="13"/>
    </row>
    <row r="783" spans="2:3" ht="15.75" customHeight="1">
      <c r="B783" s="28"/>
      <c r="C783" s="13"/>
    </row>
    <row r="784" spans="2:3" ht="15.75" customHeight="1">
      <c r="B784" s="28"/>
      <c r="C784" s="13"/>
    </row>
    <row r="785" spans="2:3" ht="15.75" customHeight="1">
      <c r="B785" s="28"/>
      <c r="C785" s="13"/>
    </row>
    <row r="786" spans="2:3" ht="15.75" customHeight="1">
      <c r="B786" s="28"/>
      <c r="C786" s="13"/>
    </row>
    <row r="787" spans="2:3" ht="15.75" customHeight="1">
      <c r="B787" s="28"/>
      <c r="C787" s="13"/>
    </row>
    <row r="788" spans="2:3" ht="15.75" customHeight="1">
      <c r="B788" s="28"/>
      <c r="C788" s="13"/>
    </row>
    <row r="789" spans="2:3" ht="15.75" customHeight="1">
      <c r="B789" s="28"/>
      <c r="C789" s="13"/>
    </row>
    <row r="790" spans="2:3" ht="15.75" customHeight="1">
      <c r="B790" s="28"/>
      <c r="C790" s="13"/>
    </row>
    <row r="791" spans="2:3" ht="15.75" customHeight="1">
      <c r="B791" s="28"/>
      <c r="C791" s="13"/>
    </row>
    <row r="792" spans="2:3" ht="15.75" customHeight="1">
      <c r="B792" s="28"/>
      <c r="C792" s="13"/>
    </row>
    <row r="793" spans="2:3" ht="15.75" customHeight="1">
      <c r="B793" s="28"/>
      <c r="C793" s="13"/>
    </row>
    <row r="794" spans="2:3" ht="15.75" customHeight="1">
      <c r="B794" s="28"/>
      <c r="C794" s="13"/>
    </row>
    <row r="795" spans="2:3" ht="15.75" customHeight="1">
      <c r="B795" s="28"/>
      <c r="C795" s="13"/>
    </row>
    <row r="796" spans="2:3" ht="15.75" customHeight="1">
      <c r="B796" s="28"/>
      <c r="C796" s="13"/>
    </row>
    <row r="797" spans="2:3" ht="15.75" customHeight="1">
      <c r="B797" s="28"/>
      <c r="C797" s="13"/>
    </row>
    <row r="798" spans="2:3" ht="15.75" customHeight="1">
      <c r="B798" s="28"/>
      <c r="C798" s="13"/>
    </row>
    <row r="799" spans="2:3" ht="15.75" customHeight="1">
      <c r="B799" s="28"/>
      <c r="C799" s="13"/>
    </row>
    <row r="800" spans="2:3" ht="15.75" customHeight="1">
      <c r="B800" s="28"/>
      <c r="C800" s="13"/>
    </row>
    <row r="801" spans="2:3" ht="15.75" customHeight="1">
      <c r="B801" s="28"/>
      <c r="C801" s="13"/>
    </row>
    <row r="802" spans="2:3" ht="15.75" customHeight="1">
      <c r="B802" s="28"/>
      <c r="C802" s="13"/>
    </row>
    <row r="803" spans="2:3" ht="15.75" customHeight="1">
      <c r="B803" s="28"/>
      <c r="C803" s="13"/>
    </row>
    <row r="804" spans="2:3" ht="15.75" customHeight="1">
      <c r="B804" s="28"/>
      <c r="C804" s="13"/>
    </row>
    <row r="805" spans="2:3" ht="15.75" customHeight="1">
      <c r="B805" s="28"/>
      <c r="C805" s="13"/>
    </row>
    <row r="806" spans="2:3" ht="15.75" customHeight="1">
      <c r="B806" s="28"/>
      <c r="C806" s="13"/>
    </row>
    <row r="807" spans="2:3" ht="15.75" customHeight="1">
      <c r="B807" s="28"/>
      <c r="C807" s="13"/>
    </row>
    <row r="808" spans="2:3" ht="15.75" customHeight="1">
      <c r="B808" s="28"/>
      <c r="C808" s="13"/>
    </row>
    <row r="809" spans="2:3" ht="15.75" customHeight="1">
      <c r="B809" s="28"/>
      <c r="C809" s="13"/>
    </row>
    <row r="810" spans="2:3" ht="15.75" customHeight="1">
      <c r="B810" s="28"/>
      <c r="C810" s="13"/>
    </row>
    <row r="811" spans="2:3" ht="15.75" customHeight="1">
      <c r="B811" s="28"/>
      <c r="C811" s="13"/>
    </row>
    <row r="812" spans="2:3" ht="15.75" customHeight="1">
      <c r="B812" s="28"/>
      <c r="C812" s="13"/>
    </row>
    <row r="813" spans="2:3" ht="15.75" customHeight="1">
      <c r="B813" s="28"/>
      <c r="C813" s="13"/>
    </row>
    <row r="814" spans="2:3" ht="15.75" customHeight="1">
      <c r="B814" s="28"/>
      <c r="C814" s="13"/>
    </row>
    <row r="815" spans="2:3" ht="15.75" customHeight="1">
      <c r="B815" s="28"/>
      <c r="C815" s="13"/>
    </row>
    <row r="816" spans="2:3" ht="15.75" customHeight="1">
      <c r="B816" s="28"/>
      <c r="C816" s="13"/>
    </row>
    <row r="817" spans="2:3" ht="15.75" customHeight="1">
      <c r="B817" s="28"/>
      <c r="C817" s="13"/>
    </row>
    <row r="818" spans="2:3" ht="15.75" customHeight="1">
      <c r="B818" s="28"/>
      <c r="C818" s="13"/>
    </row>
    <row r="819" spans="2:3" ht="15.75" customHeight="1">
      <c r="B819" s="28"/>
      <c r="C819" s="13"/>
    </row>
    <row r="820" spans="2:3" ht="15.75" customHeight="1">
      <c r="B820" s="28"/>
      <c r="C820" s="13"/>
    </row>
    <row r="821" spans="2:3" ht="15.75" customHeight="1">
      <c r="B821" s="28"/>
      <c r="C821" s="13"/>
    </row>
    <row r="822" spans="2:3" ht="15.75" customHeight="1">
      <c r="B822" s="28"/>
      <c r="C822" s="13"/>
    </row>
    <row r="823" spans="2:3" ht="15.75" customHeight="1">
      <c r="B823" s="28"/>
      <c r="C823" s="13"/>
    </row>
    <row r="824" spans="2:3" ht="15.75" customHeight="1">
      <c r="B824" s="28"/>
      <c r="C824" s="13"/>
    </row>
    <row r="825" spans="2:3" ht="15.75" customHeight="1">
      <c r="B825" s="28"/>
      <c r="C825" s="13"/>
    </row>
    <row r="826" spans="2:3" ht="15.75" customHeight="1">
      <c r="B826" s="28"/>
      <c r="C826" s="13"/>
    </row>
    <row r="827" spans="2:3" ht="15.75" customHeight="1">
      <c r="B827" s="28"/>
      <c r="C827" s="13"/>
    </row>
    <row r="828" spans="2:3" ht="15.75" customHeight="1">
      <c r="B828" s="28"/>
      <c r="C828" s="13"/>
    </row>
    <row r="829" spans="2:3" ht="15.75" customHeight="1">
      <c r="B829" s="28"/>
      <c r="C829" s="13"/>
    </row>
    <row r="830" spans="2:3" ht="15.75" customHeight="1">
      <c r="B830" s="28"/>
      <c r="C830" s="13"/>
    </row>
    <row r="831" spans="2:3" ht="15.75" customHeight="1">
      <c r="B831" s="28"/>
      <c r="C831" s="13"/>
    </row>
    <row r="832" spans="2:3" ht="15.75" customHeight="1">
      <c r="B832" s="28"/>
      <c r="C832" s="13"/>
    </row>
    <row r="833" spans="2:3" ht="15.75" customHeight="1">
      <c r="B833" s="28"/>
      <c r="C833" s="13"/>
    </row>
    <row r="834" spans="2:3" ht="15.75" customHeight="1">
      <c r="B834" s="28"/>
      <c r="C834" s="13"/>
    </row>
    <row r="835" spans="2:3" ht="15.75" customHeight="1">
      <c r="B835" s="28"/>
      <c r="C835" s="13"/>
    </row>
    <row r="836" spans="2:3" ht="15.75" customHeight="1">
      <c r="B836" s="28"/>
      <c r="C836" s="13"/>
    </row>
    <row r="837" spans="2:3" ht="15.75" customHeight="1">
      <c r="B837" s="28"/>
      <c r="C837" s="13"/>
    </row>
    <row r="838" spans="2:3" ht="15.75" customHeight="1">
      <c r="B838" s="28"/>
      <c r="C838" s="13"/>
    </row>
    <row r="839" spans="2:3" ht="15.75" customHeight="1">
      <c r="B839" s="28"/>
      <c r="C839" s="13"/>
    </row>
    <row r="840" spans="2:3" ht="15.75" customHeight="1">
      <c r="B840" s="28"/>
      <c r="C840" s="13"/>
    </row>
    <row r="841" spans="2:3" ht="15.75" customHeight="1">
      <c r="B841" s="28"/>
      <c r="C841" s="13"/>
    </row>
    <row r="842" spans="2:3" ht="15.75" customHeight="1">
      <c r="B842" s="28"/>
      <c r="C842" s="13"/>
    </row>
    <row r="843" spans="2:3" ht="15.75" customHeight="1">
      <c r="B843" s="28"/>
      <c r="C843" s="13"/>
    </row>
    <row r="844" spans="2:3" ht="15.75" customHeight="1">
      <c r="B844" s="28"/>
      <c r="C844" s="13"/>
    </row>
    <row r="845" spans="2:3" ht="15.75" customHeight="1">
      <c r="B845" s="28"/>
      <c r="C845" s="13"/>
    </row>
    <row r="846" spans="2:3" ht="15.75" customHeight="1">
      <c r="B846" s="28"/>
      <c r="C846" s="13"/>
    </row>
    <row r="847" spans="2:3" ht="15.75" customHeight="1">
      <c r="B847" s="28"/>
      <c r="C847" s="13"/>
    </row>
    <row r="848" spans="2:3" ht="15.75" customHeight="1">
      <c r="B848" s="28"/>
      <c r="C848" s="13"/>
    </row>
    <row r="849" spans="2:3" ht="15.75" customHeight="1">
      <c r="B849" s="28"/>
      <c r="C849" s="13"/>
    </row>
    <row r="850" spans="2:3" ht="15.75" customHeight="1">
      <c r="B850" s="28"/>
      <c r="C850" s="13"/>
    </row>
    <row r="851" spans="2:3" ht="15.75" customHeight="1">
      <c r="B851" s="28"/>
      <c r="C851" s="13"/>
    </row>
    <row r="852" spans="2:3" ht="15.75" customHeight="1">
      <c r="B852" s="28"/>
      <c r="C852" s="13"/>
    </row>
    <row r="853" spans="2:3" ht="15.75" customHeight="1">
      <c r="B853" s="28"/>
      <c r="C853" s="13"/>
    </row>
    <row r="854" spans="2:3" ht="15.75" customHeight="1">
      <c r="B854" s="28"/>
      <c r="C854" s="13"/>
    </row>
    <row r="855" spans="2:3" ht="15.75" customHeight="1">
      <c r="B855" s="28"/>
      <c r="C855" s="13"/>
    </row>
    <row r="856" spans="2:3" ht="15.75" customHeight="1">
      <c r="B856" s="28"/>
      <c r="C856" s="13"/>
    </row>
    <row r="857" spans="2:3" ht="15.75" customHeight="1">
      <c r="B857" s="28"/>
      <c r="C857" s="13"/>
    </row>
    <row r="858" spans="2:3" ht="15.75" customHeight="1">
      <c r="B858" s="28"/>
      <c r="C858" s="13"/>
    </row>
    <row r="859" spans="2:3" ht="15.75" customHeight="1">
      <c r="B859" s="28"/>
      <c r="C859" s="13"/>
    </row>
    <row r="860" spans="2:3" ht="15.75" customHeight="1">
      <c r="B860" s="28"/>
      <c r="C860" s="13"/>
    </row>
    <row r="861" spans="2:3" ht="15.75" customHeight="1">
      <c r="B861" s="28"/>
      <c r="C861" s="13"/>
    </row>
    <row r="862" spans="2:3" ht="15.75" customHeight="1">
      <c r="B862" s="28"/>
      <c r="C862" s="13"/>
    </row>
    <row r="863" spans="2:3" ht="15.75" customHeight="1">
      <c r="B863" s="28"/>
      <c r="C863" s="13"/>
    </row>
    <row r="864" spans="2:3" ht="15.75" customHeight="1">
      <c r="B864" s="28"/>
      <c r="C864" s="13"/>
    </row>
    <row r="865" spans="2:3" ht="15.75" customHeight="1">
      <c r="B865" s="28"/>
      <c r="C865" s="13"/>
    </row>
    <row r="866" spans="2:3" ht="15.75" customHeight="1">
      <c r="B866" s="28"/>
      <c r="C866" s="13"/>
    </row>
    <row r="867" spans="2:3" ht="15.75" customHeight="1">
      <c r="B867" s="28"/>
      <c r="C867" s="13"/>
    </row>
    <row r="868" spans="2:3" ht="15.75" customHeight="1">
      <c r="B868" s="28"/>
      <c r="C868" s="13"/>
    </row>
    <row r="869" spans="2:3" ht="15.75" customHeight="1">
      <c r="B869" s="28"/>
      <c r="C869" s="13"/>
    </row>
    <row r="870" spans="2:3" ht="15.75" customHeight="1">
      <c r="B870" s="28"/>
      <c r="C870" s="13"/>
    </row>
    <row r="871" spans="2:3" ht="15.75" customHeight="1">
      <c r="B871" s="28"/>
      <c r="C871" s="13"/>
    </row>
    <row r="872" spans="2:3" ht="15.75" customHeight="1">
      <c r="B872" s="28"/>
      <c r="C872" s="13"/>
    </row>
    <row r="873" spans="2:3" ht="15.75" customHeight="1">
      <c r="B873" s="28"/>
      <c r="C873" s="13"/>
    </row>
    <row r="874" spans="2:3" ht="15.75" customHeight="1">
      <c r="B874" s="28"/>
      <c r="C874" s="13"/>
    </row>
    <row r="875" spans="2:3" ht="15.75" customHeight="1">
      <c r="B875" s="28"/>
      <c r="C875" s="13"/>
    </row>
    <row r="876" spans="2:3" ht="15.75" customHeight="1">
      <c r="B876" s="28"/>
      <c r="C876" s="13"/>
    </row>
    <row r="877" spans="2:3" ht="15.75" customHeight="1">
      <c r="B877" s="28"/>
      <c r="C877" s="13"/>
    </row>
    <row r="878" spans="2:3" ht="15.75" customHeight="1">
      <c r="B878" s="28"/>
      <c r="C878" s="13"/>
    </row>
    <row r="879" spans="2:3" ht="15.75" customHeight="1">
      <c r="B879" s="28"/>
      <c r="C879" s="13"/>
    </row>
    <row r="880" spans="2:3" ht="15.75" customHeight="1">
      <c r="B880" s="28"/>
      <c r="C880" s="13"/>
    </row>
    <row r="881" spans="2:3" ht="15.75" customHeight="1">
      <c r="B881" s="28"/>
      <c r="C881" s="13"/>
    </row>
    <row r="882" spans="2:3" ht="15.75" customHeight="1">
      <c r="B882" s="28"/>
      <c r="C882" s="13"/>
    </row>
    <row r="883" spans="2:3" ht="15.75" customHeight="1">
      <c r="B883" s="28"/>
      <c r="C883" s="13"/>
    </row>
    <row r="884" spans="2:3" ht="15.75" customHeight="1">
      <c r="B884" s="28"/>
      <c r="C884" s="13"/>
    </row>
    <row r="885" spans="2:3" ht="15.75" customHeight="1">
      <c r="B885" s="28"/>
      <c r="C885" s="13"/>
    </row>
    <row r="886" spans="2:3" ht="15.75" customHeight="1">
      <c r="B886" s="28"/>
      <c r="C886" s="13"/>
    </row>
    <row r="887" spans="2:3" ht="15.75" customHeight="1">
      <c r="B887" s="28"/>
      <c r="C887" s="13"/>
    </row>
    <row r="888" spans="2:3" ht="15.75" customHeight="1">
      <c r="B888" s="28"/>
      <c r="C888" s="13"/>
    </row>
    <row r="889" spans="2:3" ht="15.75" customHeight="1">
      <c r="B889" s="28"/>
      <c r="C889" s="13"/>
    </row>
    <row r="890" spans="2:3" ht="15.75" customHeight="1">
      <c r="B890" s="28"/>
      <c r="C890" s="13"/>
    </row>
    <row r="891" spans="2:3" ht="15.75" customHeight="1">
      <c r="B891" s="28"/>
      <c r="C891" s="13"/>
    </row>
    <row r="892" spans="2:3" ht="15.75" customHeight="1">
      <c r="B892" s="28"/>
      <c r="C892" s="13"/>
    </row>
    <row r="893" spans="2:3" ht="15.75" customHeight="1">
      <c r="B893" s="28"/>
      <c r="C893" s="13"/>
    </row>
    <row r="894" spans="2:3" ht="15.75" customHeight="1">
      <c r="B894" s="28"/>
      <c r="C894" s="13"/>
    </row>
    <row r="895" spans="2:3" ht="15.75" customHeight="1">
      <c r="B895" s="28"/>
      <c r="C895" s="13"/>
    </row>
    <row r="896" spans="2:3" ht="15.75" customHeight="1">
      <c r="B896" s="28"/>
      <c r="C896" s="13"/>
    </row>
    <row r="897" spans="2:3" ht="15.75" customHeight="1">
      <c r="B897" s="28"/>
      <c r="C897" s="13"/>
    </row>
    <row r="898" spans="2:3" ht="15.75" customHeight="1">
      <c r="B898" s="28"/>
      <c r="C898" s="13"/>
    </row>
    <row r="899" spans="2:3" ht="15.75" customHeight="1">
      <c r="B899" s="28"/>
      <c r="C899" s="13"/>
    </row>
    <row r="900" spans="2:3" ht="15.75" customHeight="1">
      <c r="B900" s="28"/>
      <c r="C900" s="13"/>
    </row>
    <row r="901" spans="2:3" ht="15.75" customHeight="1">
      <c r="B901" s="28"/>
      <c r="C901" s="13"/>
    </row>
    <row r="902" spans="2:3" ht="15.75" customHeight="1">
      <c r="B902" s="28"/>
      <c r="C902" s="13"/>
    </row>
    <row r="903" spans="2:3" ht="15.75" customHeight="1">
      <c r="B903" s="28"/>
      <c r="C903" s="13"/>
    </row>
    <row r="904" spans="2:3" ht="15.75" customHeight="1">
      <c r="B904" s="28"/>
      <c r="C904" s="13"/>
    </row>
    <row r="905" spans="2:3" ht="15.75" customHeight="1">
      <c r="B905" s="28"/>
      <c r="C905" s="13"/>
    </row>
    <row r="906" spans="2:3" ht="15.75" customHeight="1">
      <c r="B906" s="28"/>
      <c r="C906" s="13"/>
    </row>
    <row r="907" spans="2:3" ht="15.75" customHeight="1">
      <c r="B907" s="28"/>
      <c r="C907" s="13"/>
    </row>
    <row r="908" spans="2:3" ht="15.75" customHeight="1">
      <c r="B908" s="28"/>
      <c r="C908" s="13"/>
    </row>
    <row r="909" spans="2:3" ht="15.75" customHeight="1">
      <c r="B909" s="28"/>
      <c r="C909" s="13"/>
    </row>
    <row r="910" spans="2:3" ht="15.75" customHeight="1">
      <c r="B910" s="28"/>
      <c r="C910" s="13"/>
    </row>
    <row r="911" spans="2:3" ht="15.75" customHeight="1">
      <c r="B911" s="28"/>
      <c r="C911" s="13"/>
    </row>
    <row r="912" spans="2:3" ht="15.75" customHeight="1">
      <c r="B912" s="28"/>
      <c r="C912" s="13"/>
    </row>
    <row r="913" spans="2:3" ht="15.75" customHeight="1">
      <c r="B913" s="28"/>
      <c r="C913" s="13"/>
    </row>
    <row r="914" spans="2:3" ht="15.75" customHeight="1">
      <c r="B914" s="28"/>
      <c r="C914" s="13"/>
    </row>
    <row r="915" spans="2:3" ht="15.75" customHeight="1">
      <c r="B915" s="28"/>
      <c r="C915" s="13"/>
    </row>
    <row r="916" spans="2:3" ht="15.75" customHeight="1">
      <c r="B916" s="28"/>
      <c r="C916" s="13"/>
    </row>
    <row r="917" spans="2:3" ht="15.75" customHeight="1">
      <c r="B917" s="28"/>
      <c r="C917" s="13"/>
    </row>
    <row r="918" spans="2:3" ht="15.75" customHeight="1">
      <c r="B918" s="28"/>
      <c r="C918" s="13"/>
    </row>
    <row r="919" spans="2:3" ht="15.75" customHeight="1">
      <c r="B919" s="28"/>
      <c r="C919" s="13"/>
    </row>
    <row r="920" spans="2:3" ht="15.75" customHeight="1">
      <c r="B920" s="28"/>
      <c r="C920" s="13"/>
    </row>
    <row r="921" spans="2:3" ht="15.75" customHeight="1">
      <c r="B921" s="28"/>
      <c r="C921" s="13"/>
    </row>
    <row r="922" spans="2:3" ht="15.75" customHeight="1">
      <c r="B922" s="28"/>
      <c r="C922" s="13"/>
    </row>
    <row r="923" spans="2:3" ht="15.75" customHeight="1">
      <c r="B923" s="28"/>
      <c r="C923" s="13"/>
    </row>
    <row r="924" spans="2:3" ht="15.75" customHeight="1">
      <c r="B924" s="28"/>
      <c r="C924" s="13"/>
    </row>
    <row r="925" spans="2:3" ht="15.75" customHeight="1">
      <c r="B925" s="28"/>
      <c r="C925" s="13"/>
    </row>
    <row r="926" spans="2:3" ht="15.75" customHeight="1">
      <c r="B926" s="28"/>
      <c r="C926" s="13"/>
    </row>
    <row r="927" spans="2:3" ht="15.75" customHeight="1">
      <c r="B927" s="28"/>
      <c r="C927" s="13"/>
    </row>
    <row r="928" spans="2:3" ht="15.75" customHeight="1">
      <c r="B928" s="28"/>
      <c r="C928" s="13"/>
    </row>
    <row r="929" spans="2:3" ht="15.75" customHeight="1">
      <c r="B929" s="28"/>
      <c r="C929" s="13"/>
    </row>
    <row r="930" spans="2:3" ht="15.75" customHeight="1">
      <c r="B930" s="28"/>
      <c r="C930" s="13"/>
    </row>
    <row r="931" spans="2:3" ht="15.75" customHeight="1">
      <c r="B931" s="28"/>
      <c r="C931" s="13"/>
    </row>
    <row r="932" spans="2:3" ht="15.75" customHeight="1">
      <c r="B932" s="28"/>
      <c r="C932" s="13"/>
    </row>
    <row r="933" spans="2:3" ht="15.75" customHeight="1">
      <c r="B933" s="28"/>
      <c r="C933" s="13"/>
    </row>
    <row r="934" spans="2:3" ht="15.75" customHeight="1">
      <c r="B934" s="28"/>
      <c r="C934" s="13"/>
    </row>
    <row r="935" spans="2:3" ht="15.75" customHeight="1">
      <c r="B935" s="28"/>
      <c r="C935" s="13"/>
    </row>
    <row r="936" spans="2:3" ht="15.75" customHeight="1">
      <c r="B936" s="28"/>
      <c r="C936" s="13"/>
    </row>
    <row r="937" spans="2:3" ht="15.75" customHeight="1">
      <c r="B937" s="28"/>
      <c r="C937" s="13"/>
    </row>
    <row r="938" spans="2:3" ht="15.75" customHeight="1">
      <c r="B938" s="28"/>
      <c r="C938" s="13"/>
    </row>
    <row r="939" spans="2:3" ht="15.75" customHeight="1">
      <c r="B939" s="28"/>
      <c r="C939" s="13"/>
    </row>
    <row r="940" spans="2:3" ht="15.75" customHeight="1">
      <c r="B940" s="28"/>
      <c r="C940" s="13"/>
    </row>
    <row r="941" spans="2:3" ht="15.75" customHeight="1">
      <c r="B941" s="28"/>
      <c r="C941" s="13"/>
    </row>
    <row r="942" spans="2:3" ht="15.75" customHeight="1">
      <c r="B942" s="28"/>
      <c r="C942" s="13"/>
    </row>
    <row r="943" spans="2:3" ht="15.75" customHeight="1">
      <c r="B943" s="28"/>
      <c r="C943" s="13"/>
    </row>
    <row r="944" spans="2:3" ht="15.75" customHeight="1">
      <c r="B944" s="28"/>
      <c r="C944" s="13"/>
    </row>
    <row r="945" spans="2:3" ht="15.75" customHeight="1">
      <c r="B945" s="28"/>
      <c r="C945" s="13"/>
    </row>
    <row r="946" spans="2:3" ht="15.75" customHeight="1">
      <c r="B946" s="28"/>
      <c r="C946" s="13"/>
    </row>
    <row r="947" spans="2:3" ht="15.75" customHeight="1">
      <c r="B947" s="28"/>
      <c r="C947" s="13"/>
    </row>
    <row r="948" spans="2:3" ht="15.75" customHeight="1">
      <c r="B948" s="28"/>
      <c r="C948" s="13"/>
    </row>
    <row r="949" spans="2:3" ht="15.75" customHeight="1">
      <c r="B949" s="28"/>
      <c r="C949" s="13"/>
    </row>
    <row r="950" spans="2:3" ht="15.75" customHeight="1">
      <c r="B950" s="28"/>
      <c r="C950" s="13"/>
    </row>
    <row r="951" spans="2:3" ht="15.75" customHeight="1">
      <c r="B951" s="28"/>
      <c r="C951" s="13"/>
    </row>
    <row r="952" spans="2:3" ht="15.75" customHeight="1">
      <c r="B952" s="28"/>
      <c r="C952" s="13"/>
    </row>
    <row r="953" spans="2:3" ht="15.75" customHeight="1">
      <c r="B953" s="28"/>
      <c r="C953" s="13"/>
    </row>
    <row r="954" spans="2:3" ht="15.75" customHeight="1">
      <c r="B954" s="28"/>
      <c r="C954" s="13"/>
    </row>
    <row r="955" spans="2:3" ht="15.75" customHeight="1">
      <c r="B955" s="28"/>
      <c r="C955" s="13"/>
    </row>
    <row r="956" spans="2:3" ht="15.75" customHeight="1">
      <c r="B956" s="28"/>
      <c r="C956" s="13"/>
    </row>
    <row r="957" spans="2:3" ht="15.75" customHeight="1">
      <c r="B957" s="28"/>
      <c r="C957" s="13"/>
    </row>
    <row r="958" spans="2:3" ht="15.75" customHeight="1">
      <c r="B958" s="28"/>
      <c r="C958" s="13"/>
    </row>
    <row r="959" spans="2:3" ht="15.75" customHeight="1">
      <c r="B959" s="28"/>
      <c r="C959" s="13"/>
    </row>
    <row r="960" spans="2:3" ht="15.75" customHeight="1">
      <c r="B960" s="28"/>
      <c r="C960" s="13"/>
    </row>
    <row r="961" spans="2:3" ht="15.75" customHeight="1">
      <c r="B961" s="28"/>
      <c r="C961" s="13"/>
    </row>
    <row r="962" spans="2:3" ht="15.75" customHeight="1">
      <c r="B962" s="28"/>
      <c r="C962" s="13"/>
    </row>
    <row r="963" spans="2:3" ht="15.75" customHeight="1">
      <c r="B963" s="28"/>
      <c r="C963" s="13"/>
    </row>
    <row r="964" spans="2:3" ht="15.75" customHeight="1">
      <c r="B964" s="28"/>
      <c r="C964" s="13"/>
    </row>
    <row r="965" spans="2:3" ht="15.75" customHeight="1">
      <c r="B965" s="28"/>
      <c r="C965" s="13"/>
    </row>
    <row r="966" spans="2:3" ht="15.75" customHeight="1">
      <c r="B966" s="28"/>
      <c r="C966" s="13"/>
    </row>
    <row r="967" spans="2:3" ht="15.75" customHeight="1">
      <c r="B967" s="28"/>
      <c r="C967" s="13"/>
    </row>
    <row r="968" spans="2:3" ht="15.75" customHeight="1">
      <c r="B968" s="28"/>
      <c r="C968" s="13"/>
    </row>
    <row r="969" spans="2:3" ht="15.75" customHeight="1">
      <c r="B969" s="28"/>
      <c r="C969" s="13"/>
    </row>
    <row r="970" spans="2:3" ht="15.75" customHeight="1">
      <c r="B970" s="28"/>
      <c r="C970" s="13"/>
    </row>
    <row r="971" spans="2:3" ht="15.75" customHeight="1">
      <c r="B971" s="28"/>
      <c r="C971" s="13"/>
    </row>
    <row r="972" spans="2:3" ht="15.75" customHeight="1">
      <c r="B972" s="28"/>
      <c r="C972" s="13"/>
    </row>
    <row r="973" spans="2:3" ht="15.75" customHeight="1">
      <c r="B973" s="28"/>
      <c r="C973" s="13"/>
    </row>
    <row r="974" spans="2:3" ht="15.75" customHeight="1">
      <c r="B974" s="28"/>
      <c r="C974" s="13"/>
    </row>
    <row r="975" spans="2:3" ht="15.75" customHeight="1">
      <c r="B975" s="28"/>
      <c r="C975" s="13"/>
    </row>
    <row r="976" spans="2:3" ht="15.75" customHeight="1">
      <c r="B976" s="28"/>
      <c r="C976" s="13"/>
    </row>
    <row r="977" spans="2:3" ht="15.75" customHeight="1">
      <c r="B977" s="28"/>
      <c r="C977" s="13"/>
    </row>
    <row r="978" spans="2:3" ht="15.75" customHeight="1">
      <c r="B978" s="28"/>
      <c r="C978" s="13"/>
    </row>
    <row r="979" spans="2:3" ht="15.75" customHeight="1">
      <c r="B979" s="28"/>
      <c r="C979" s="13"/>
    </row>
    <row r="980" spans="2:3" ht="15.75" customHeight="1">
      <c r="B980" s="28"/>
      <c r="C980" s="13"/>
    </row>
    <row r="981" spans="2:3" ht="15.75" customHeight="1">
      <c r="B981" s="28"/>
      <c r="C981" s="13"/>
    </row>
    <row r="982" spans="2:3" ht="15.75" customHeight="1">
      <c r="B982" s="28"/>
      <c r="C982" s="13"/>
    </row>
    <row r="983" spans="2:3" ht="15.75" customHeight="1">
      <c r="B983" s="28"/>
      <c r="C983" s="13"/>
    </row>
    <row r="984" spans="2:3" ht="15.75" customHeight="1">
      <c r="B984" s="28"/>
      <c r="C984" s="13"/>
    </row>
    <row r="985" spans="2:3" ht="15.75" customHeight="1">
      <c r="B985" s="28"/>
      <c r="C985" s="13"/>
    </row>
    <row r="986" spans="2:3" ht="15.75" customHeight="1">
      <c r="B986" s="28"/>
      <c r="C986" s="13"/>
    </row>
    <row r="987" spans="2:3" ht="15.75" customHeight="1">
      <c r="B987" s="28"/>
      <c r="C987" s="13"/>
    </row>
    <row r="988" spans="2:3" ht="15.75" customHeight="1">
      <c r="B988" s="28"/>
      <c r="C988" s="13"/>
    </row>
    <row r="989" spans="2:3" ht="15.75" customHeight="1">
      <c r="B989" s="28"/>
      <c r="C989" s="13"/>
    </row>
    <row r="990" spans="2:3" ht="15.75" customHeight="1">
      <c r="B990" s="28"/>
      <c r="C990" s="13"/>
    </row>
    <row r="991" spans="2:3" ht="15.75" customHeight="1">
      <c r="B991" s="28"/>
      <c r="C991" s="13"/>
    </row>
    <row r="992" spans="2:3" ht="15.75" customHeight="1">
      <c r="B992" s="28"/>
      <c r="C992" s="13"/>
    </row>
    <row r="993" spans="2:3" ht="15.75" customHeight="1">
      <c r="B993" s="28"/>
      <c r="C993" s="13"/>
    </row>
    <row r="994" spans="2:3" ht="15.75" customHeight="1">
      <c r="B994" s="28"/>
      <c r="C994" s="13"/>
    </row>
    <row r="995" spans="2:3" ht="15.75" customHeight="1">
      <c r="B995" s="28"/>
      <c r="C995" s="13"/>
    </row>
    <row r="996" spans="2:3" ht="15.75" customHeight="1">
      <c r="B996" s="28"/>
      <c r="C996" s="13"/>
    </row>
    <row r="997" spans="2:3" ht="15.75" customHeight="1">
      <c r="B997" s="28"/>
      <c r="C997" s="13"/>
    </row>
    <row r="998" spans="2:3" ht="15.75" customHeight="1">
      <c r="B998" s="28"/>
      <c r="C998" s="13"/>
    </row>
    <row r="999" spans="2:3" ht="15.75" customHeight="1">
      <c r="B999" s="28"/>
      <c r="C999" s="13"/>
    </row>
    <row r="1000" spans="2:3" ht="15.75" customHeight="1">
      <c r="B1000" s="28"/>
      <c r="C1000" s="13"/>
    </row>
  </sheetData>
  <conditionalFormatting sqref="I5:I25">
    <cfRule type="cellIs" dxfId="14" priority="9" operator="lessThanOrEqual">
      <formula>0</formula>
    </cfRule>
  </conditionalFormatting>
  <conditionalFormatting sqref="I5:I25">
    <cfRule type="cellIs" dxfId="13" priority="10" operator="greaterThan">
      <formula>0</formula>
    </cfRule>
  </conditionalFormatting>
  <conditionalFormatting sqref="J5:J25">
    <cfRule type="cellIs" dxfId="27" priority="11" operator="greaterThan">
      <formula>0</formula>
    </cfRule>
  </conditionalFormatting>
  <conditionalFormatting sqref="J5:J25">
    <cfRule type="cellIs" dxfId="12" priority="12" operator="lessThanOrEqual">
      <formula>0</formula>
    </cfRule>
  </conditionalFormatting>
  <conditionalFormatting sqref="I25">
    <cfRule type="cellIs" dxfId="26" priority="1" operator="lessThanOrEqual">
      <formula>0</formula>
    </cfRule>
  </conditionalFormatting>
  <conditionalFormatting sqref="I25">
    <cfRule type="cellIs" dxfId="25" priority="2" operator="greaterThan">
      <formula>0</formula>
    </cfRule>
  </conditionalFormatting>
  <conditionalFormatting sqref="J25">
    <cfRule type="cellIs" dxfId="24" priority="3" operator="greaterThan">
      <formula>0</formula>
    </cfRule>
  </conditionalFormatting>
  <conditionalFormatting sqref="J25">
    <cfRule type="cellIs" dxfId="23" priority="4" operator="lessThanOrEqual">
      <formula>0</formula>
    </cfRule>
  </conditionalFormatting>
  <pageMargins left="0.7" right="0.7" top="0.75" bottom="0.75" header="0" footer="0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4.42578125" defaultRowHeight="15" customHeight="1"/>
  <cols>
    <col min="1" max="1" width="11.5703125" customWidth="1"/>
    <col min="2" max="2" width="17.85546875" customWidth="1"/>
    <col min="3" max="3" width="9.85546875" customWidth="1"/>
    <col min="4" max="4" width="68" customWidth="1"/>
    <col min="5" max="6" width="8.7109375" customWidth="1"/>
  </cols>
  <sheetData>
    <row r="1" spans="1:4">
      <c r="A1" s="1" t="s">
        <v>139</v>
      </c>
      <c r="B1" s="1" t="s">
        <v>140</v>
      </c>
      <c r="C1" s="1" t="s">
        <v>141</v>
      </c>
      <c r="D1" s="1" t="s">
        <v>142</v>
      </c>
    </row>
    <row r="2" spans="1:4">
      <c r="A2" s="53">
        <v>43767</v>
      </c>
      <c r="B2" s="1" t="s">
        <v>143</v>
      </c>
      <c r="C2" s="1">
        <v>2000</v>
      </c>
      <c r="D2" s="19" t="s">
        <v>144</v>
      </c>
    </row>
    <row r="3" spans="1:4">
      <c r="A3" s="53">
        <v>43991</v>
      </c>
      <c r="B3" s="1" t="s">
        <v>145</v>
      </c>
      <c r="C3" s="1">
        <v>2000</v>
      </c>
      <c r="D3" s="19" t="s">
        <v>146</v>
      </c>
    </row>
    <row r="4" spans="1:4">
      <c r="A4" s="53">
        <v>44103</v>
      </c>
      <c r="B4" s="1" t="s">
        <v>147</v>
      </c>
      <c r="C4" s="1">
        <v>2000</v>
      </c>
      <c r="D4" s="19" t="s">
        <v>148</v>
      </c>
    </row>
    <row r="5" spans="1:4">
      <c r="A5" s="54">
        <v>44434</v>
      </c>
      <c r="B5" s="19" t="s">
        <v>149</v>
      </c>
      <c r="C5" s="19">
        <v>2000</v>
      </c>
      <c r="D5" s="19" t="s">
        <v>148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000"/>
  <sheetViews>
    <sheetView workbookViewId="0"/>
  </sheetViews>
  <sheetFormatPr defaultColWidth="14.42578125" defaultRowHeight="15" customHeight="1"/>
  <cols>
    <col min="1" max="1" width="18.28515625" customWidth="1"/>
    <col min="2" max="3" width="14.42578125" customWidth="1"/>
    <col min="4" max="4" width="32.140625" customWidth="1"/>
    <col min="5" max="6" width="14.42578125" customWidth="1"/>
  </cols>
  <sheetData>
    <row r="1" spans="1:4">
      <c r="A1" s="19" t="s">
        <v>142</v>
      </c>
      <c r="B1" s="19" t="s">
        <v>150</v>
      </c>
      <c r="C1" s="19" t="s">
        <v>139</v>
      </c>
      <c r="D1" s="19" t="s">
        <v>88</v>
      </c>
    </row>
    <row r="2" spans="1:4">
      <c r="A2" s="19" t="s">
        <v>151</v>
      </c>
      <c r="B2" s="55">
        <f>6.35+5.13+58.25+95</f>
        <v>164.73000000000002</v>
      </c>
      <c r="C2" s="56">
        <v>44821</v>
      </c>
      <c r="D2" s="19" t="s">
        <v>152</v>
      </c>
    </row>
    <row r="3" spans="1:4">
      <c r="A3" s="19" t="s">
        <v>151</v>
      </c>
      <c r="B3" s="57">
        <v>139.1</v>
      </c>
      <c r="C3" s="56">
        <v>44821</v>
      </c>
      <c r="D3" s="19" t="s">
        <v>153</v>
      </c>
    </row>
    <row r="4" spans="1:4">
      <c r="A4" s="19" t="s">
        <v>151</v>
      </c>
      <c r="B4" s="57">
        <v>124.39</v>
      </c>
      <c r="C4" s="56">
        <v>44821</v>
      </c>
      <c r="D4" s="19" t="s">
        <v>154</v>
      </c>
    </row>
    <row r="5" spans="1:4">
      <c r="B5" s="55">
        <f>SUM(B2:B4)</f>
        <v>428.22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1" sqref="C1"/>
    </sheetView>
  </sheetViews>
  <sheetFormatPr defaultColWidth="14.42578125" defaultRowHeight="15" customHeight="1"/>
  <cols>
    <col min="1" max="1" width="29.140625" customWidth="1"/>
    <col min="2" max="2" width="22.140625" customWidth="1"/>
    <col min="3" max="3" width="19.7109375" customWidth="1"/>
    <col min="4" max="4" width="16.140625" customWidth="1"/>
    <col min="5" max="5" width="19.7109375" customWidth="1"/>
    <col min="6" max="6" width="11.7109375" customWidth="1"/>
    <col min="7" max="7" width="14.5703125" customWidth="1"/>
    <col min="8" max="8" width="34.28515625" customWidth="1"/>
    <col min="9" max="9" width="28.7109375" customWidth="1"/>
    <col min="10" max="10" width="13" customWidth="1"/>
    <col min="11" max="11" width="4.42578125" customWidth="1"/>
    <col min="12" max="12" width="5" customWidth="1"/>
    <col min="13" max="13" width="4.7109375" customWidth="1"/>
    <col min="14" max="14" width="4.42578125" customWidth="1"/>
    <col min="15" max="15" width="9.28515625" customWidth="1"/>
    <col min="16" max="16" width="5" customWidth="1"/>
    <col min="17" max="17" width="4.5703125" customWidth="1"/>
    <col min="18" max="18" width="5.140625" customWidth="1"/>
    <col min="19" max="19" width="5" customWidth="1"/>
    <col min="20" max="20" width="11.28515625" customWidth="1"/>
    <col min="21" max="26" width="9.85546875" customWidth="1"/>
  </cols>
  <sheetData>
    <row r="1" spans="1:26">
      <c r="A1" s="30" t="s">
        <v>85</v>
      </c>
      <c r="B1" s="127" t="s">
        <v>127</v>
      </c>
      <c r="C1" s="128" t="s">
        <v>128</v>
      </c>
      <c r="D1" s="59"/>
      <c r="E1" s="59"/>
      <c r="F1" s="30" t="s">
        <v>129</v>
      </c>
      <c r="G1" s="30" t="s">
        <v>129</v>
      </c>
      <c r="H1" s="31" t="s">
        <v>130</v>
      </c>
      <c r="I1" s="32" t="s">
        <v>131</v>
      </c>
    </row>
    <row r="2" spans="1:26">
      <c r="A2" s="60" t="s">
        <v>59</v>
      </c>
      <c r="B2" s="61">
        <v>42522</v>
      </c>
      <c r="C2" s="62">
        <v>170</v>
      </c>
      <c r="D2" s="62"/>
      <c r="E2" s="62"/>
      <c r="F2" s="63"/>
      <c r="G2" s="64"/>
      <c r="H2" s="65"/>
      <c r="I2" s="66">
        <f t="shared" ref="I2:I22" si="0">IF(H2&gt;0,(20*ROUND(H2,0)),0)</f>
        <v>0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>
      <c r="A3" s="68" t="s">
        <v>26</v>
      </c>
      <c r="B3" s="58">
        <v>45108</v>
      </c>
      <c r="C3" s="59">
        <v>1870</v>
      </c>
      <c r="D3" s="59"/>
      <c r="E3" s="59"/>
      <c r="F3" s="36">
        <f t="shared" ref="F3:F22" ca="1" si="1">NOW()</f>
        <v>45123.975455092594</v>
      </c>
      <c r="G3" s="36">
        <f t="shared" ref="G3:G22" ca="1" si="2">(F3-(DAY(F3)-1)-((HOUR(F3))/24)-((MINUTE(F3))/24/60)-((SECOND(F3))/24/60/60))</f>
        <v>45108.000003703703</v>
      </c>
      <c r="H3" s="37">
        <f t="shared" ref="H3:H22" ca="1" si="3">DAYS360(B3,G3)/30</f>
        <v>0</v>
      </c>
      <c r="I3" s="38">
        <f t="shared" ca="1" si="0"/>
        <v>0</v>
      </c>
    </row>
    <row r="4" spans="1:26">
      <c r="A4" s="69" t="s">
        <v>62</v>
      </c>
      <c r="B4" s="70">
        <v>43678</v>
      </c>
      <c r="C4" s="71">
        <v>930</v>
      </c>
      <c r="D4" s="71"/>
      <c r="E4" s="71"/>
      <c r="F4" s="72">
        <f t="shared" ca="1" si="1"/>
        <v>45123.975455092594</v>
      </c>
      <c r="G4" s="72">
        <f t="shared" ca="1" si="2"/>
        <v>45108.000003703703</v>
      </c>
      <c r="H4" s="73">
        <f t="shared" ca="1" si="3"/>
        <v>47</v>
      </c>
      <c r="I4" s="74">
        <f t="shared" ca="1" si="0"/>
        <v>940</v>
      </c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>
      <c r="A5" s="68" t="s">
        <v>67</v>
      </c>
      <c r="B5" s="58">
        <v>45200</v>
      </c>
      <c r="C5" s="59">
        <v>740</v>
      </c>
      <c r="D5" s="59"/>
      <c r="E5" s="59"/>
      <c r="F5" s="36">
        <f t="shared" ca="1" si="1"/>
        <v>45123.975455092594</v>
      </c>
      <c r="G5" s="36">
        <f t="shared" ca="1" si="2"/>
        <v>45108.000003703703</v>
      </c>
      <c r="H5" s="37">
        <f t="shared" ca="1" si="3"/>
        <v>-3</v>
      </c>
      <c r="I5" s="38">
        <f t="shared" ca="1" si="0"/>
        <v>0</v>
      </c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>
      <c r="A6" s="68" t="s">
        <v>42</v>
      </c>
      <c r="B6" s="58">
        <v>44927</v>
      </c>
      <c r="C6" s="59">
        <v>1750</v>
      </c>
      <c r="D6" s="59"/>
      <c r="E6" s="59"/>
      <c r="F6" s="36">
        <f t="shared" ca="1" si="1"/>
        <v>45123.975455092594</v>
      </c>
      <c r="G6" s="36">
        <f t="shared" ca="1" si="2"/>
        <v>45108.000003703703</v>
      </c>
      <c r="H6" s="37">
        <f t="shared" ca="1" si="3"/>
        <v>6</v>
      </c>
      <c r="I6" s="38">
        <f t="shared" ca="1" si="0"/>
        <v>120</v>
      </c>
    </row>
    <row r="7" spans="1:26">
      <c r="A7" s="68" t="s">
        <v>15</v>
      </c>
      <c r="B7" s="58">
        <v>45261</v>
      </c>
      <c r="C7" s="59">
        <v>1710</v>
      </c>
      <c r="D7" s="59"/>
      <c r="E7" s="59"/>
      <c r="F7" s="36">
        <f t="shared" ca="1" si="1"/>
        <v>45123.975455092594</v>
      </c>
      <c r="G7" s="36">
        <f t="shared" ca="1" si="2"/>
        <v>45108.000003703703</v>
      </c>
      <c r="H7" s="37">
        <f t="shared" ca="1" si="3"/>
        <v>-5</v>
      </c>
      <c r="I7" s="38">
        <f t="shared" ca="1" si="0"/>
        <v>0</v>
      </c>
    </row>
    <row r="8" spans="1:26">
      <c r="A8" s="68" t="s">
        <v>90</v>
      </c>
      <c r="B8" s="58">
        <v>45108</v>
      </c>
      <c r="C8" s="59">
        <v>1870</v>
      </c>
      <c r="D8" s="59"/>
      <c r="E8" s="59"/>
      <c r="F8" s="36">
        <f t="shared" ca="1" si="1"/>
        <v>45123.975455092594</v>
      </c>
      <c r="G8" s="36">
        <f t="shared" ca="1" si="2"/>
        <v>45108.000003703703</v>
      </c>
      <c r="H8" s="37">
        <f t="shared" ca="1" si="3"/>
        <v>0</v>
      </c>
      <c r="I8" s="38">
        <f t="shared" ca="1" si="0"/>
        <v>0</v>
      </c>
    </row>
    <row r="9" spans="1:26">
      <c r="A9" s="69" t="s">
        <v>92</v>
      </c>
      <c r="B9" s="70">
        <v>43374</v>
      </c>
      <c r="C9" s="71">
        <v>370</v>
      </c>
      <c r="D9" s="71"/>
      <c r="E9" s="71"/>
      <c r="F9" s="72">
        <f t="shared" ca="1" si="1"/>
        <v>45123.975455092594</v>
      </c>
      <c r="G9" s="72">
        <f t="shared" ca="1" si="2"/>
        <v>45108.000003703703</v>
      </c>
      <c r="H9" s="73">
        <f t="shared" ca="1" si="3"/>
        <v>57</v>
      </c>
      <c r="I9" s="74">
        <f t="shared" ca="1" si="0"/>
        <v>1140</v>
      </c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spans="1:26">
      <c r="A10" s="68" t="s">
        <v>79</v>
      </c>
      <c r="B10" s="58">
        <v>45261</v>
      </c>
      <c r="C10" s="59">
        <v>1970</v>
      </c>
      <c r="D10" s="59"/>
      <c r="E10" s="59"/>
      <c r="F10" s="36">
        <f t="shared" ca="1" si="1"/>
        <v>45123.975455092594</v>
      </c>
      <c r="G10" s="36">
        <f t="shared" ca="1" si="2"/>
        <v>45108.000003703703</v>
      </c>
      <c r="H10" s="37">
        <f t="shared" ca="1" si="3"/>
        <v>-5</v>
      </c>
      <c r="I10" s="38">
        <f t="shared" ca="1" si="0"/>
        <v>0</v>
      </c>
    </row>
    <row r="11" spans="1:26">
      <c r="A11" s="68" t="s">
        <v>76</v>
      </c>
      <c r="B11" s="58">
        <v>43586</v>
      </c>
      <c r="C11" s="59">
        <v>870</v>
      </c>
      <c r="D11" s="59"/>
      <c r="E11" s="59"/>
      <c r="F11" s="36">
        <f t="shared" ca="1" si="1"/>
        <v>45123.975455092594</v>
      </c>
      <c r="G11" s="36">
        <f t="shared" ca="1" si="2"/>
        <v>45108.000003703703</v>
      </c>
      <c r="H11" s="37">
        <f t="shared" ca="1" si="3"/>
        <v>50</v>
      </c>
      <c r="I11" s="38">
        <f t="shared" ca="1" si="0"/>
        <v>1000</v>
      </c>
    </row>
    <row r="12" spans="1:26">
      <c r="A12" s="69" t="s">
        <v>82</v>
      </c>
      <c r="B12" s="70">
        <v>44075</v>
      </c>
      <c r="C12" s="71">
        <v>1190</v>
      </c>
      <c r="D12" s="71"/>
      <c r="E12" s="71"/>
      <c r="F12" s="72">
        <f t="shared" ca="1" si="1"/>
        <v>45123.975455092594</v>
      </c>
      <c r="G12" s="72">
        <f t="shared" ca="1" si="2"/>
        <v>45108.000003703703</v>
      </c>
      <c r="H12" s="73">
        <f t="shared" ca="1" si="3"/>
        <v>34</v>
      </c>
      <c r="I12" s="74">
        <f t="shared" ca="1" si="0"/>
        <v>680</v>
      </c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>
      <c r="A13" s="68" t="s">
        <v>70</v>
      </c>
      <c r="B13" s="58">
        <v>45108</v>
      </c>
      <c r="C13" s="59">
        <v>1460</v>
      </c>
      <c r="D13" s="59"/>
      <c r="E13" s="59"/>
      <c r="F13" s="36">
        <f t="shared" ca="1" si="1"/>
        <v>45123.975455092594</v>
      </c>
      <c r="G13" s="36">
        <f t="shared" ca="1" si="2"/>
        <v>45108.000003703703</v>
      </c>
      <c r="H13" s="37">
        <f t="shared" ca="1" si="3"/>
        <v>0</v>
      </c>
      <c r="I13" s="38">
        <f t="shared" ca="1" si="0"/>
        <v>0</v>
      </c>
    </row>
    <row r="14" spans="1:26">
      <c r="A14" s="69" t="s">
        <v>73</v>
      </c>
      <c r="B14" s="70">
        <v>43282</v>
      </c>
      <c r="C14" s="71">
        <v>610</v>
      </c>
      <c r="D14" s="71"/>
      <c r="E14" s="71"/>
      <c r="F14" s="72">
        <f t="shared" ca="1" si="1"/>
        <v>45123.975455092594</v>
      </c>
      <c r="G14" s="72">
        <f t="shared" ca="1" si="2"/>
        <v>45108.000003703703</v>
      </c>
      <c r="H14" s="73">
        <f t="shared" ca="1" si="3"/>
        <v>60</v>
      </c>
      <c r="I14" s="74">
        <f t="shared" ca="1" si="0"/>
        <v>1200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>
      <c r="A15" s="68" t="s">
        <v>51</v>
      </c>
      <c r="B15" s="58">
        <v>45261</v>
      </c>
      <c r="C15" s="59">
        <v>1970</v>
      </c>
      <c r="D15" s="59"/>
      <c r="E15" s="59"/>
      <c r="F15" s="36">
        <f t="shared" ca="1" si="1"/>
        <v>45123.975455092594</v>
      </c>
      <c r="G15" s="36">
        <f t="shared" ca="1" si="2"/>
        <v>45108.000003703703</v>
      </c>
      <c r="H15" s="37">
        <f t="shared" ca="1" si="3"/>
        <v>-5</v>
      </c>
      <c r="I15" s="38">
        <f t="shared" ca="1" si="0"/>
        <v>0</v>
      </c>
    </row>
    <row r="16" spans="1:26">
      <c r="A16" s="68" t="s">
        <v>31</v>
      </c>
      <c r="B16" s="58">
        <v>44958</v>
      </c>
      <c r="C16" s="59">
        <v>1770</v>
      </c>
      <c r="D16" s="59"/>
      <c r="E16" s="59"/>
      <c r="F16" s="36">
        <f t="shared" ca="1" si="1"/>
        <v>45123.975455092594</v>
      </c>
      <c r="G16" s="36">
        <f t="shared" ca="1" si="2"/>
        <v>45108.000003703703</v>
      </c>
      <c r="H16" s="37">
        <f t="shared" ca="1" si="3"/>
        <v>5</v>
      </c>
      <c r="I16" s="38">
        <f t="shared" ca="1" si="0"/>
        <v>100</v>
      </c>
    </row>
    <row r="17" spans="1:26">
      <c r="A17" s="68" t="s">
        <v>35</v>
      </c>
      <c r="B17" s="58">
        <v>45139</v>
      </c>
      <c r="C17" s="59">
        <v>1890</v>
      </c>
      <c r="D17" s="59"/>
      <c r="E17" s="59"/>
      <c r="F17" s="36">
        <f t="shared" ca="1" si="1"/>
        <v>45123.975455092594</v>
      </c>
      <c r="G17" s="36">
        <f t="shared" ca="1" si="2"/>
        <v>45108.000003703703</v>
      </c>
      <c r="H17" s="37">
        <f t="shared" ca="1" si="3"/>
        <v>-1</v>
      </c>
      <c r="I17" s="38">
        <f t="shared" ca="1" si="0"/>
        <v>0</v>
      </c>
    </row>
    <row r="18" spans="1:26">
      <c r="A18" s="68" t="s">
        <v>65</v>
      </c>
      <c r="B18" s="58">
        <v>44986</v>
      </c>
      <c r="C18" s="59">
        <v>1480</v>
      </c>
      <c r="D18" s="59"/>
      <c r="E18" s="59"/>
      <c r="F18" s="36">
        <f t="shared" ca="1" si="1"/>
        <v>45123.975455092594</v>
      </c>
      <c r="G18" s="36">
        <f t="shared" ca="1" si="2"/>
        <v>45108.000003703703</v>
      </c>
      <c r="H18" s="37">
        <f t="shared" ca="1" si="3"/>
        <v>4</v>
      </c>
      <c r="I18" s="38">
        <f t="shared" ca="1" si="0"/>
        <v>80</v>
      </c>
    </row>
    <row r="19" spans="1:26">
      <c r="A19" s="68" t="s">
        <v>55</v>
      </c>
      <c r="B19" s="58">
        <v>45261</v>
      </c>
      <c r="C19" s="59">
        <v>1970</v>
      </c>
      <c r="D19" s="59"/>
      <c r="E19" s="59"/>
      <c r="F19" s="36">
        <f t="shared" ca="1" si="1"/>
        <v>45123.975455092594</v>
      </c>
      <c r="G19" s="36">
        <f t="shared" ca="1" si="2"/>
        <v>45108.000003703703</v>
      </c>
      <c r="H19" s="37">
        <f t="shared" ca="1" si="3"/>
        <v>-5</v>
      </c>
      <c r="I19" s="38">
        <f t="shared" ca="1" si="0"/>
        <v>0</v>
      </c>
    </row>
    <row r="20" spans="1:26">
      <c r="A20" s="60" t="s">
        <v>48</v>
      </c>
      <c r="B20" s="61">
        <v>44805</v>
      </c>
      <c r="C20" s="62">
        <v>1670</v>
      </c>
      <c r="D20" s="62"/>
      <c r="E20" s="62"/>
      <c r="F20" s="64">
        <f t="shared" ca="1" si="1"/>
        <v>45123.975455092594</v>
      </c>
      <c r="G20" s="64">
        <f t="shared" ca="1" si="2"/>
        <v>45108.000003703703</v>
      </c>
      <c r="H20" s="76">
        <f t="shared" ca="1" si="3"/>
        <v>10</v>
      </c>
      <c r="I20" s="77">
        <f t="shared" ca="1" si="0"/>
        <v>200</v>
      </c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ht="15.75" customHeight="1">
      <c r="A21" s="60" t="s">
        <v>22</v>
      </c>
      <c r="B21" s="61">
        <v>43678</v>
      </c>
      <c r="C21" s="62">
        <v>670</v>
      </c>
      <c r="D21" s="62"/>
      <c r="E21" s="62"/>
      <c r="F21" s="64">
        <f t="shared" ca="1" si="1"/>
        <v>45123.975455092594</v>
      </c>
      <c r="G21" s="64">
        <f t="shared" ca="1" si="2"/>
        <v>45108.000003703703</v>
      </c>
      <c r="H21" s="76">
        <f t="shared" ca="1" si="3"/>
        <v>47</v>
      </c>
      <c r="I21" s="77">
        <f t="shared" ca="1" si="0"/>
        <v>940</v>
      </c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spans="1:26" ht="15.75" customHeight="1">
      <c r="A22" s="68" t="s">
        <v>45</v>
      </c>
      <c r="B22" s="58">
        <v>44075</v>
      </c>
      <c r="C22" s="59">
        <v>930</v>
      </c>
      <c r="D22" s="59"/>
      <c r="E22" s="59"/>
      <c r="F22" s="36">
        <f t="shared" ca="1" si="1"/>
        <v>45123.975455092594</v>
      </c>
      <c r="G22" s="36">
        <f t="shared" ca="1" si="2"/>
        <v>45108.000003703703</v>
      </c>
      <c r="H22" s="37">
        <f t="shared" ca="1" si="3"/>
        <v>34</v>
      </c>
      <c r="I22" s="38">
        <f t="shared" ca="1" si="0"/>
        <v>680</v>
      </c>
    </row>
    <row r="23" spans="1:26" ht="15.75" customHeight="1">
      <c r="A23" s="68" t="s">
        <v>132</v>
      </c>
      <c r="B23" s="58">
        <v>45261</v>
      </c>
      <c r="C23" s="59">
        <v>27860</v>
      </c>
      <c r="D23" s="59"/>
      <c r="E23" s="59"/>
      <c r="F23" s="30"/>
      <c r="G23" s="30"/>
      <c r="H23" s="79"/>
      <c r="I23" s="38">
        <f ca="1">SUM(I2:I22)</f>
        <v>7080</v>
      </c>
      <c r="O23" s="19">
        <v>60</v>
      </c>
      <c r="Q23" s="19" t="s">
        <v>155</v>
      </c>
    </row>
    <row r="24" spans="1:26" ht="15.75" customHeight="1">
      <c r="B24" s="80"/>
      <c r="C24" s="81"/>
      <c r="D24" s="81"/>
      <c r="E24" s="81"/>
      <c r="H24" s="82"/>
      <c r="O24" s="1">
        <f t="shared" ref="O24:O25" si="4">140+240</f>
        <v>380</v>
      </c>
      <c r="Q24" s="1" t="s">
        <v>156</v>
      </c>
    </row>
    <row r="25" spans="1:26" ht="15.75" customHeight="1">
      <c r="A25" s="83" t="s">
        <v>128</v>
      </c>
      <c r="B25" s="84">
        <f>C23</f>
        <v>27860</v>
      </c>
      <c r="C25" s="81"/>
      <c r="D25" s="81"/>
      <c r="E25" s="81"/>
      <c r="H25" s="82"/>
      <c r="O25" s="1">
        <f t="shared" si="4"/>
        <v>380</v>
      </c>
      <c r="Q25" s="1" t="s">
        <v>77</v>
      </c>
      <c r="T25" s="82"/>
    </row>
    <row r="26" spans="1:26" ht="15.75" customHeight="1">
      <c r="A26" s="83" t="s">
        <v>157</v>
      </c>
      <c r="B26" s="84">
        <f>-(SUM(Expense!C2:C5)+SUM('Other Expense'!B2:B4))</f>
        <v>-8428.2199999999993</v>
      </c>
      <c r="C26" s="81"/>
      <c r="D26" s="81"/>
      <c r="E26" s="81"/>
      <c r="H26" s="82"/>
      <c r="O26" s="1">
        <v>220</v>
      </c>
      <c r="Q26" s="1" t="s">
        <v>54</v>
      </c>
    </row>
    <row r="27" spans="1:26" ht="15.75" customHeight="1">
      <c r="A27" s="83" t="s">
        <v>136</v>
      </c>
      <c r="B27" s="85">
        <f>SUM(B25:B26)</f>
        <v>19431.78</v>
      </c>
      <c r="C27" s="81"/>
      <c r="D27" s="81"/>
      <c r="E27" s="81"/>
      <c r="H27" s="82"/>
      <c r="O27" s="1">
        <v>120</v>
      </c>
      <c r="Q27" s="1" t="s">
        <v>158</v>
      </c>
    </row>
    <row r="28" spans="1:26" ht="15.75" customHeight="1">
      <c r="A28" s="19" t="s">
        <v>137</v>
      </c>
      <c r="B28" s="19">
        <f>14550+480+200</f>
        <v>15230</v>
      </c>
      <c r="C28" s="81"/>
      <c r="D28" s="81"/>
      <c r="E28" s="81"/>
      <c r="H28" s="82"/>
      <c r="O28" s="1">
        <v>180</v>
      </c>
      <c r="Q28" s="1" t="s">
        <v>159</v>
      </c>
    </row>
    <row r="29" spans="1:26" ht="15.75" customHeight="1">
      <c r="A29" s="19" t="s">
        <v>138</v>
      </c>
      <c r="B29" s="52">
        <f>B27-B28</f>
        <v>4201.7799999999988</v>
      </c>
      <c r="C29" s="81"/>
      <c r="D29" s="81"/>
      <c r="E29" s="81"/>
      <c r="H29" s="82"/>
      <c r="O29" s="1">
        <v>250</v>
      </c>
      <c r="Q29" s="1" t="s">
        <v>160</v>
      </c>
    </row>
    <row r="30" spans="1:26" ht="15.75" customHeight="1">
      <c r="B30" s="80"/>
      <c r="C30" s="81"/>
      <c r="D30" s="81"/>
      <c r="E30" s="81"/>
      <c r="H30" s="82"/>
      <c r="O30" s="1">
        <v>80</v>
      </c>
      <c r="Q30" s="1" t="s">
        <v>40</v>
      </c>
    </row>
    <row r="31" spans="1:26" ht="15.75" customHeight="1">
      <c r="B31" s="80"/>
      <c r="C31" s="81"/>
      <c r="D31" s="81"/>
      <c r="E31" s="81"/>
      <c r="H31" s="82"/>
      <c r="O31" s="1">
        <v>100</v>
      </c>
      <c r="Q31" s="1" t="s">
        <v>161</v>
      </c>
      <c r="T31" s="1">
        <f>18370-428.22</f>
        <v>17941.78</v>
      </c>
      <c r="U31" s="1">
        <f>T31+O32</f>
        <v>19711.78</v>
      </c>
      <c r="V31" s="86">
        <f>U31-B27</f>
        <v>280</v>
      </c>
    </row>
    <row r="32" spans="1:26" ht="15.75" customHeight="1">
      <c r="B32" s="80"/>
      <c r="C32" s="81"/>
      <c r="D32" s="81"/>
      <c r="E32" s="81"/>
      <c r="H32" s="82"/>
      <c r="O32" s="1">
        <f>SUM(O20:O31)</f>
        <v>1770</v>
      </c>
      <c r="T32" s="86">
        <f>B27-18370</f>
        <v>1061.7799999999988</v>
      </c>
    </row>
    <row r="33" spans="2:15" ht="15.75" customHeight="1">
      <c r="B33" s="80"/>
      <c r="C33" s="81"/>
      <c r="D33" s="81"/>
      <c r="E33" s="81"/>
      <c r="H33" s="82"/>
      <c r="O33" s="86">
        <f>B29-O32</f>
        <v>2431.7799999999988</v>
      </c>
    </row>
    <row r="34" spans="2:15" ht="15.75" customHeight="1">
      <c r="B34" s="80"/>
      <c r="C34" s="81"/>
      <c r="D34" s="81"/>
      <c r="E34" s="81"/>
      <c r="H34" s="82"/>
      <c r="O34" s="86">
        <f>B27-O32</f>
        <v>17661.78</v>
      </c>
    </row>
    <row r="35" spans="2:15" ht="15.75" customHeight="1">
      <c r="B35" s="80"/>
      <c r="C35" s="81"/>
      <c r="D35" s="81"/>
      <c r="E35" s="81"/>
      <c r="H35" s="82"/>
    </row>
    <row r="36" spans="2:15" ht="15.75" customHeight="1">
      <c r="B36" s="80"/>
      <c r="C36" s="81"/>
      <c r="D36" s="81"/>
      <c r="E36" s="81"/>
      <c r="H36" s="82"/>
    </row>
    <row r="37" spans="2:15" ht="15.75" customHeight="1">
      <c r="B37" s="80"/>
      <c r="C37" s="81"/>
      <c r="D37" s="81"/>
      <c r="E37" s="81"/>
      <c r="H37" s="82"/>
    </row>
    <row r="38" spans="2:15" ht="15.75" customHeight="1">
      <c r="B38" s="80"/>
      <c r="C38" s="81"/>
      <c r="D38" s="81"/>
      <c r="E38" s="81"/>
      <c r="H38" s="82"/>
    </row>
    <row r="39" spans="2:15" ht="15.75" customHeight="1">
      <c r="B39" s="80"/>
      <c r="C39" s="81"/>
      <c r="D39" s="81"/>
      <c r="E39" s="81"/>
      <c r="H39" s="82"/>
    </row>
    <row r="40" spans="2:15" ht="15.75" customHeight="1">
      <c r="B40" s="80"/>
      <c r="C40" s="81"/>
      <c r="D40" s="81"/>
      <c r="E40" s="81"/>
      <c r="H40" s="82"/>
    </row>
    <row r="41" spans="2:15" ht="15.75" customHeight="1">
      <c r="B41" s="80"/>
      <c r="C41" s="81"/>
      <c r="D41" s="81"/>
      <c r="E41" s="81"/>
      <c r="H41" s="82"/>
    </row>
    <row r="42" spans="2:15" ht="15.75" customHeight="1">
      <c r="B42" s="80"/>
      <c r="C42" s="81"/>
      <c r="D42" s="81"/>
      <c r="E42" s="81"/>
      <c r="H42" s="82"/>
    </row>
    <row r="43" spans="2:15" ht="15.75" customHeight="1">
      <c r="B43" s="80"/>
      <c r="C43" s="81"/>
      <c r="D43" s="81"/>
      <c r="E43" s="81"/>
      <c r="H43" s="82"/>
    </row>
    <row r="44" spans="2:15" ht="15.75" customHeight="1">
      <c r="B44" s="80"/>
      <c r="C44" s="81"/>
      <c r="D44" s="81"/>
      <c r="E44" s="81"/>
      <c r="H44" s="82"/>
    </row>
    <row r="45" spans="2:15" ht="15.75" customHeight="1">
      <c r="B45" s="80"/>
      <c r="C45" s="81"/>
      <c r="D45" s="81"/>
      <c r="E45" s="81"/>
      <c r="H45" s="82"/>
    </row>
    <row r="46" spans="2:15" ht="15.75" customHeight="1">
      <c r="B46" s="80"/>
      <c r="C46" s="81"/>
      <c r="D46" s="81"/>
      <c r="E46" s="81"/>
      <c r="H46" s="82"/>
    </row>
    <row r="47" spans="2:15" ht="15.75" customHeight="1">
      <c r="B47" s="80"/>
      <c r="C47" s="81"/>
      <c r="D47" s="81"/>
      <c r="E47" s="81"/>
      <c r="H47" s="82"/>
    </row>
    <row r="48" spans="2:15" ht="15.75" customHeight="1">
      <c r="B48" s="80"/>
      <c r="C48" s="81"/>
      <c r="D48" s="81"/>
      <c r="E48" s="81"/>
      <c r="H48" s="82"/>
    </row>
    <row r="49" spans="2:8" ht="15.75" customHeight="1">
      <c r="B49" s="80"/>
      <c r="C49" s="81"/>
      <c r="D49" s="81"/>
      <c r="E49" s="81"/>
      <c r="H49" s="82"/>
    </row>
    <row r="50" spans="2:8" ht="15.75" customHeight="1">
      <c r="B50" s="80"/>
      <c r="C50" s="81"/>
      <c r="D50" s="81"/>
      <c r="E50" s="81"/>
      <c r="H50" s="82"/>
    </row>
    <row r="51" spans="2:8" ht="15.75" customHeight="1">
      <c r="B51" s="80"/>
      <c r="C51" s="81"/>
      <c r="D51" s="81"/>
      <c r="E51" s="81"/>
      <c r="H51" s="82"/>
    </row>
    <row r="52" spans="2:8" ht="15.75" customHeight="1">
      <c r="B52" s="80"/>
      <c r="C52" s="81"/>
      <c r="D52" s="81"/>
      <c r="E52" s="81"/>
      <c r="H52" s="82"/>
    </row>
    <row r="53" spans="2:8" ht="15.75" customHeight="1">
      <c r="B53" s="80"/>
      <c r="C53" s="81"/>
      <c r="D53" s="81"/>
      <c r="E53" s="81"/>
      <c r="H53" s="82"/>
    </row>
    <row r="54" spans="2:8" ht="15.75" customHeight="1">
      <c r="B54" s="80"/>
      <c r="C54" s="81"/>
      <c r="D54" s="81"/>
      <c r="E54" s="81"/>
      <c r="H54" s="82"/>
    </row>
    <row r="55" spans="2:8" ht="15.75" customHeight="1">
      <c r="B55" s="80"/>
      <c r="C55" s="81"/>
      <c r="D55" s="81"/>
      <c r="E55" s="81"/>
      <c r="H55" s="82"/>
    </row>
    <row r="56" spans="2:8" ht="15.75" customHeight="1">
      <c r="B56" s="80"/>
      <c r="C56" s="81"/>
      <c r="D56" s="81"/>
      <c r="E56" s="81"/>
      <c r="H56" s="82"/>
    </row>
    <row r="57" spans="2:8" ht="15.75" customHeight="1">
      <c r="B57" s="80"/>
      <c r="C57" s="81"/>
      <c r="D57" s="81"/>
      <c r="E57" s="81"/>
      <c r="H57" s="82"/>
    </row>
    <row r="58" spans="2:8" ht="15.75" customHeight="1">
      <c r="B58" s="80"/>
      <c r="C58" s="81"/>
      <c r="D58" s="81"/>
      <c r="E58" s="81"/>
      <c r="H58" s="82"/>
    </row>
    <row r="59" spans="2:8" ht="15.75" customHeight="1">
      <c r="B59" s="80"/>
      <c r="C59" s="81"/>
      <c r="D59" s="81"/>
      <c r="E59" s="81"/>
      <c r="H59" s="82"/>
    </row>
    <row r="60" spans="2:8" ht="15.75" customHeight="1">
      <c r="B60" s="80"/>
      <c r="C60" s="81"/>
      <c r="D60" s="81"/>
      <c r="E60" s="81"/>
      <c r="H60" s="82"/>
    </row>
    <row r="61" spans="2:8" ht="15.75" customHeight="1">
      <c r="B61" s="80"/>
      <c r="C61" s="81"/>
      <c r="D61" s="81"/>
      <c r="E61" s="81"/>
      <c r="H61" s="82"/>
    </row>
    <row r="62" spans="2:8" ht="15.75" customHeight="1">
      <c r="B62" s="80"/>
      <c r="C62" s="81"/>
      <c r="D62" s="81"/>
      <c r="E62" s="81"/>
      <c r="H62" s="82"/>
    </row>
    <row r="63" spans="2:8" ht="15.75" customHeight="1">
      <c r="B63" s="80"/>
      <c r="C63" s="81"/>
      <c r="D63" s="81"/>
      <c r="E63" s="81"/>
      <c r="H63" s="82"/>
    </row>
    <row r="64" spans="2:8" ht="15.75" customHeight="1">
      <c r="B64" s="80"/>
      <c r="C64" s="81"/>
      <c r="D64" s="81"/>
      <c r="E64" s="81"/>
      <c r="H64" s="82"/>
    </row>
    <row r="65" spans="2:8" ht="15.75" customHeight="1">
      <c r="B65" s="80"/>
      <c r="C65" s="81"/>
      <c r="D65" s="81"/>
      <c r="E65" s="81"/>
      <c r="H65" s="82"/>
    </row>
    <row r="66" spans="2:8" ht="15.75" customHeight="1">
      <c r="B66" s="80"/>
      <c r="C66" s="81"/>
      <c r="D66" s="81"/>
      <c r="E66" s="81"/>
      <c r="H66" s="82"/>
    </row>
    <row r="67" spans="2:8" ht="15.75" customHeight="1">
      <c r="B67" s="80"/>
      <c r="C67" s="81"/>
      <c r="D67" s="81"/>
      <c r="E67" s="81"/>
      <c r="H67" s="82"/>
    </row>
    <row r="68" spans="2:8" ht="15.75" customHeight="1">
      <c r="B68" s="80"/>
      <c r="C68" s="81"/>
      <c r="D68" s="81"/>
      <c r="E68" s="81"/>
      <c r="H68" s="82"/>
    </row>
    <row r="69" spans="2:8" ht="15.75" customHeight="1">
      <c r="B69" s="80"/>
      <c r="C69" s="81"/>
      <c r="D69" s="81"/>
      <c r="E69" s="81"/>
      <c r="H69" s="82"/>
    </row>
    <row r="70" spans="2:8" ht="15.75" customHeight="1">
      <c r="B70" s="80"/>
      <c r="C70" s="81"/>
      <c r="D70" s="81"/>
      <c r="E70" s="81"/>
      <c r="H70" s="82"/>
    </row>
    <row r="71" spans="2:8" ht="15.75" customHeight="1">
      <c r="B71" s="80"/>
      <c r="C71" s="81"/>
      <c r="D71" s="81"/>
      <c r="E71" s="81"/>
      <c r="H71" s="82"/>
    </row>
    <row r="72" spans="2:8" ht="15.75" customHeight="1">
      <c r="B72" s="80"/>
      <c r="C72" s="81"/>
      <c r="D72" s="81"/>
      <c r="E72" s="81"/>
      <c r="H72" s="82"/>
    </row>
    <row r="73" spans="2:8" ht="15.75" customHeight="1">
      <c r="B73" s="80"/>
      <c r="C73" s="81"/>
      <c r="D73" s="81"/>
      <c r="E73" s="81"/>
      <c r="H73" s="82"/>
    </row>
    <row r="74" spans="2:8" ht="15.75" customHeight="1">
      <c r="B74" s="80"/>
      <c r="C74" s="81"/>
      <c r="D74" s="81"/>
      <c r="E74" s="81"/>
      <c r="H74" s="82"/>
    </row>
    <row r="75" spans="2:8" ht="15.75" customHeight="1">
      <c r="B75" s="80"/>
      <c r="C75" s="81"/>
      <c r="D75" s="81"/>
      <c r="E75" s="81"/>
      <c r="H75" s="82"/>
    </row>
    <row r="76" spans="2:8" ht="15.75" customHeight="1">
      <c r="B76" s="80"/>
      <c r="C76" s="81"/>
      <c r="D76" s="81"/>
      <c r="E76" s="81"/>
      <c r="H76" s="82"/>
    </row>
    <row r="77" spans="2:8" ht="15.75" customHeight="1">
      <c r="B77" s="80"/>
      <c r="C77" s="81"/>
      <c r="D77" s="81"/>
      <c r="E77" s="81"/>
      <c r="H77" s="82"/>
    </row>
    <row r="78" spans="2:8" ht="15.75" customHeight="1">
      <c r="B78" s="80"/>
      <c r="C78" s="81"/>
      <c r="D78" s="81"/>
      <c r="E78" s="81"/>
      <c r="H78" s="82"/>
    </row>
    <row r="79" spans="2:8" ht="15.75" customHeight="1">
      <c r="B79" s="80"/>
      <c r="C79" s="81"/>
      <c r="D79" s="81"/>
      <c r="E79" s="81"/>
      <c r="H79" s="82"/>
    </row>
    <row r="80" spans="2:8" ht="15.75" customHeight="1">
      <c r="B80" s="80"/>
      <c r="C80" s="81"/>
      <c r="D80" s="81"/>
      <c r="E80" s="81"/>
      <c r="H80" s="82"/>
    </row>
    <row r="81" spans="2:8" ht="15.75" customHeight="1">
      <c r="B81" s="80"/>
      <c r="C81" s="81"/>
      <c r="D81" s="81"/>
      <c r="E81" s="81"/>
      <c r="H81" s="82"/>
    </row>
    <row r="82" spans="2:8" ht="15.75" customHeight="1">
      <c r="B82" s="80"/>
      <c r="C82" s="81"/>
      <c r="D82" s="81"/>
      <c r="E82" s="81"/>
      <c r="H82" s="82"/>
    </row>
    <row r="83" spans="2:8" ht="15.75" customHeight="1">
      <c r="B83" s="80"/>
      <c r="C83" s="81"/>
      <c r="D83" s="81"/>
      <c r="E83" s="81"/>
      <c r="H83" s="82"/>
    </row>
    <row r="84" spans="2:8" ht="15.75" customHeight="1">
      <c r="B84" s="80"/>
      <c r="C84" s="81"/>
      <c r="D84" s="81"/>
      <c r="E84" s="81"/>
      <c r="H84" s="82"/>
    </row>
    <row r="85" spans="2:8" ht="15.75" customHeight="1">
      <c r="B85" s="80"/>
      <c r="C85" s="81"/>
      <c r="D85" s="81"/>
      <c r="E85" s="81"/>
      <c r="H85" s="82"/>
    </row>
    <row r="86" spans="2:8" ht="15.75" customHeight="1">
      <c r="B86" s="80"/>
      <c r="C86" s="81"/>
      <c r="D86" s="81"/>
      <c r="E86" s="81"/>
      <c r="H86" s="82"/>
    </row>
    <row r="87" spans="2:8" ht="15.75" customHeight="1">
      <c r="B87" s="80"/>
      <c r="C87" s="81"/>
      <c r="D87" s="81"/>
      <c r="E87" s="81"/>
      <c r="H87" s="82"/>
    </row>
    <row r="88" spans="2:8" ht="15.75" customHeight="1">
      <c r="B88" s="80"/>
      <c r="C88" s="81"/>
      <c r="D88" s="81"/>
      <c r="E88" s="81"/>
      <c r="H88" s="82"/>
    </row>
    <row r="89" spans="2:8" ht="15.75" customHeight="1">
      <c r="B89" s="80"/>
      <c r="C89" s="81"/>
      <c r="D89" s="81"/>
      <c r="E89" s="81"/>
      <c r="H89" s="82"/>
    </row>
    <row r="90" spans="2:8" ht="15.75" customHeight="1">
      <c r="B90" s="80"/>
      <c r="C90" s="81"/>
      <c r="D90" s="81"/>
      <c r="E90" s="81"/>
      <c r="H90" s="82"/>
    </row>
    <row r="91" spans="2:8" ht="15.75" customHeight="1">
      <c r="B91" s="80"/>
      <c r="C91" s="81"/>
      <c r="D91" s="81"/>
      <c r="E91" s="81"/>
      <c r="H91" s="82"/>
    </row>
    <row r="92" spans="2:8" ht="15.75" customHeight="1">
      <c r="B92" s="80"/>
      <c r="C92" s="81"/>
      <c r="D92" s="81"/>
      <c r="E92" s="81"/>
      <c r="H92" s="82"/>
    </row>
    <row r="93" spans="2:8" ht="15.75" customHeight="1">
      <c r="B93" s="80"/>
      <c r="C93" s="81"/>
      <c r="D93" s="81"/>
      <c r="E93" s="81"/>
      <c r="H93" s="82"/>
    </row>
    <row r="94" spans="2:8" ht="15.75" customHeight="1">
      <c r="B94" s="80"/>
      <c r="C94" s="81"/>
      <c r="D94" s="81"/>
      <c r="E94" s="81"/>
      <c r="H94" s="82"/>
    </row>
    <row r="95" spans="2:8" ht="15.75" customHeight="1">
      <c r="B95" s="80"/>
      <c r="C95" s="81"/>
      <c r="D95" s="81"/>
      <c r="E95" s="81"/>
      <c r="H95" s="82"/>
    </row>
    <row r="96" spans="2:8" ht="15.75" customHeight="1">
      <c r="B96" s="80"/>
      <c r="C96" s="81"/>
      <c r="D96" s="81"/>
      <c r="E96" s="81"/>
      <c r="H96" s="82"/>
    </row>
    <row r="97" spans="2:8" ht="15.75" customHeight="1">
      <c r="B97" s="80"/>
      <c r="C97" s="81"/>
      <c r="D97" s="81"/>
      <c r="E97" s="81"/>
      <c r="H97" s="82"/>
    </row>
    <row r="98" spans="2:8" ht="15.75" customHeight="1">
      <c r="B98" s="80"/>
      <c r="C98" s="81"/>
      <c r="D98" s="81"/>
      <c r="E98" s="81"/>
      <c r="H98" s="82"/>
    </row>
    <row r="99" spans="2:8" ht="15.75" customHeight="1">
      <c r="B99" s="80"/>
      <c r="C99" s="81"/>
      <c r="D99" s="81"/>
      <c r="E99" s="81"/>
      <c r="H99" s="82"/>
    </row>
    <row r="100" spans="2:8" ht="15.75" customHeight="1">
      <c r="B100" s="80"/>
      <c r="C100" s="81"/>
      <c r="D100" s="81"/>
      <c r="E100" s="81"/>
      <c r="H100" s="82"/>
    </row>
    <row r="101" spans="2:8" ht="15.75" customHeight="1">
      <c r="B101" s="80"/>
      <c r="C101" s="81"/>
      <c r="D101" s="81"/>
      <c r="E101" s="81"/>
      <c r="H101" s="82"/>
    </row>
    <row r="102" spans="2:8" ht="15.75" customHeight="1">
      <c r="B102" s="80"/>
      <c r="C102" s="81"/>
      <c r="D102" s="81"/>
      <c r="E102" s="81"/>
      <c r="H102" s="82"/>
    </row>
    <row r="103" spans="2:8" ht="15.75" customHeight="1">
      <c r="B103" s="80"/>
      <c r="C103" s="81"/>
      <c r="D103" s="81"/>
      <c r="E103" s="81"/>
      <c r="H103" s="82"/>
    </row>
    <row r="104" spans="2:8" ht="15.75" customHeight="1">
      <c r="B104" s="80"/>
      <c r="C104" s="81"/>
      <c r="D104" s="81"/>
      <c r="E104" s="81"/>
      <c r="H104" s="82"/>
    </row>
    <row r="105" spans="2:8" ht="15.75" customHeight="1">
      <c r="B105" s="80"/>
      <c r="C105" s="81"/>
      <c r="D105" s="81"/>
      <c r="E105" s="81"/>
      <c r="H105" s="82"/>
    </row>
    <row r="106" spans="2:8" ht="15.75" customHeight="1">
      <c r="B106" s="80"/>
      <c r="C106" s="81"/>
      <c r="D106" s="81"/>
      <c r="E106" s="81"/>
      <c r="H106" s="82"/>
    </row>
    <row r="107" spans="2:8" ht="15.75" customHeight="1">
      <c r="B107" s="80"/>
      <c r="C107" s="81"/>
      <c r="D107" s="81"/>
      <c r="E107" s="81"/>
      <c r="H107" s="82"/>
    </row>
    <row r="108" spans="2:8" ht="15.75" customHeight="1">
      <c r="B108" s="80"/>
      <c r="C108" s="81"/>
      <c r="D108" s="81"/>
      <c r="E108" s="81"/>
      <c r="H108" s="82"/>
    </row>
    <row r="109" spans="2:8" ht="15.75" customHeight="1">
      <c r="B109" s="80"/>
      <c r="C109" s="81"/>
      <c r="D109" s="81"/>
      <c r="E109" s="81"/>
      <c r="H109" s="82"/>
    </row>
    <row r="110" spans="2:8" ht="15.75" customHeight="1">
      <c r="B110" s="80"/>
      <c r="C110" s="81"/>
      <c r="D110" s="81"/>
      <c r="E110" s="81"/>
      <c r="H110" s="82"/>
    </row>
    <row r="111" spans="2:8" ht="15.75" customHeight="1">
      <c r="B111" s="80"/>
      <c r="C111" s="81"/>
      <c r="D111" s="81"/>
      <c r="E111" s="81"/>
      <c r="H111" s="82"/>
    </row>
    <row r="112" spans="2:8" ht="15.75" customHeight="1">
      <c r="B112" s="80"/>
      <c r="C112" s="81"/>
      <c r="D112" s="81"/>
      <c r="E112" s="81"/>
      <c r="H112" s="82"/>
    </row>
    <row r="113" spans="2:8" ht="15.75" customHeight="1">
      <c r="B113" s="80"/>
      <c r="C113" s="81"/>
      <c r="D113" s="81"/>
      <c r="E113" s="81"/>
      <c r="H113" s="82"/>
    </row>
    <row r="114" spans="2:8" ht="15.75" customHeight="1">
      <c r="B114" s="80"/>
      <c r="C114" s="81"/>
      <c r="D114" s="81"/>
      <c r="E114" s="81"/>
      <c r="H114" s="82"/>
    </row>
    <row r="115" spans="2:8" ht="15.75" customHeight="1">
      <c r="B115" s="80"/>
      <c r="C115" s="81"/>
      <c r="D115" s="81"/>
      <c r="E115" s="81"/>
      <c r="H115" s="82"/>
    </row>
    <row r="116" spans="2:8" ht="15.75" customHeight="1">
      <c r="B116" s="80"/>
      <c r="C116" s="81"/>
      <c r="D116" s="81"/>
      <c r="E116" s="81"/>
      <c r="H116" s="82"/>
    </row>
    <row r="117" spans="2:8" ht="15.75" customHeight="1">
      <c r="B117" s="80"/>
      <c r="C117" s="81"/>
      <c r="D117" s="81"/>
      <c r="E117" s="81"/>
      <c r="H117" s="82"/>
    </row>
    <row r="118" spans="2:8" ht="15.75" customHeight="1">
      <c r="B118" s="80"/>
      <c r="C118" s="81"/>
      <c r="D118" s="81"/>
      <c r="E118" s="81"/>
      <c r="H118" s="82"/>
    </row>
    <row r="119" spans="2:8" ht="15.75" customHeight="1">
      <c r="B119" s="80"/>
      <c r="C119" s="81"/>
      <c r="D119" s="81"/>
      <c r="E119" s="81"/>
      <c r="H119" s="82"/>
    </row>
    <row r="120" spans="2:8" ht="15.75" customHeight="1">
      <c r="B120" s="80"/>
      <c r="C120" s="81"/>
      <c r="D120" s="81"/>
      <c r="E120" s="81"/>
      <c r="H120" s="82"/>
    </row>
    <row r="121" spans="2:8" ht="15.75" customHeight="1">
      <c r="B121" s="80"/>
      <c r="C121" s="81"/>
      <c r="D121" s="81"/>
      <c r="E121" s="81"/>
      <c r="H121" s="82"/>
    </row>
    <row r="122" spans="2:8" ht="15.75" customHeight="1">
      <c r="B122" s="80"/>
      <c r="C122" s="81"/>
      <c r="D122" s="81"/>
      <c r="E122" s="81"/>
      <c r="H122" s="82"/>
    </row>
    <row r="123" spans="2:8" ht="15.75" customHeight="1">
      <c r="B123" s="80"/>
      <c r="C123" s="81"/>
      <c r="D123" s="81"/>
      <c r="E123" s="81"/>
      <c r="H123" s="82"/>
    </row>
    <row r="124" spans="2:8" ht="15.75" customHeight="1">
      <c r="B124" s="80"/>
      <c r="C124" s="81"/>
      <c r="D124" s="81"/>
      <c r="E124" s="81"/>
      <c r="H124" s="82"/>
    </row>
    <row r="125" spans="2:8" ht="15.75" customHeight="1">
      <c r="B125" s="80"/>
      <c r="C125" s="81"/>
      <c r="D125" s="81"/>
      <c r="E125" s="81"/>
      <c r="H125" s="82"/>
    </row>
    <row r="126" spans="2:8" ht="15.75" customHeight="1">
      <c r="B126" s="80"/>
      <c r="C126" s="81"/>
      <c r="D126" s="81"/>
      <c r="E126" s="81"/>
      <c r="H126" s="82"/>
    </row>
    <row r="127" spans="2:8" ht="15.75" customHeight="1">
      <c r="B127" s="80"/>
      <c r="C127" s="81"/>
      <c r="D127" s="81"/>
      <c r="E127" s="81"/>
      <c r="H127" s="82"/>
    </row>
    <row r="128" spans="2:8" ht="15.75" customHeight="1">
      <c r="B128" s="80"/>
      <c r="C128" s="81"/>
      <c r="D128" s="81"/>
      <c r="E128" s="81"/>
      <c r="H128" s="82"/>
    </row>
    <row r="129" spans="2:8" ht="15.75" customHeight="1">
      <c r="B129" s="80"/>
      <c r="C129" s="81"/>
      <c r="D129" s="81"/>
      <c r="E129" s="81"/>
      <c r="H129" s="82"/>
    </row>
    <row r="130" spans="2:8" ht="15.75" customHeight="1">
      <c r="B130" s="80"/>
      <c r="C130" s="81"/>
      <c r="D130" s="81"/>
      <c r="E130" s="81"/>
      <c r="H130" s="82"/>
    </row>
    <row r="131" spans="2:8" ht="15.75" customHeight="1">
      <c r="B131" s="80"/>
      <c r="C131" s="81"/>
      <c r="D131" s="81"/>
      <c r="E131" s="81"/>
      <c r="H131" s="82"/>
    </row>
    <row r="132" spans="2:8" ht="15.75" customHeight="1">
      <c r="B132" s="80"/>
      <c r="C132" s="81"/>
      <c r="D132" s="81"/>
      <c r="E132" s="81"/>
      <c r="H132" s="82"/>
    </row>
    <row r="133" spans="2:8" ht="15.75" customHeight="1">
      <c r="B133" s="80"/>
      <c r="C133" s="81"/>
      <c r="D133" s="81"/>
      <c r="E133" s="81"/>
      <c r="H133" s="82"/>
    </row>
    <row r="134" spans="2:8" ht="15.75" customHeight="1">
      <c r="B134" s="80"/>
      <c r="C134" s="81"/>
      <c r="D134" s="81"/>
      <c r="E134" s="81"/>
      <c r="H134" s="82"/>
    </row>
    <row r="135" spans="2:8" ht="15.75" customHeight="1">
      <c r="B135" s="80"/>
      <c r="C135" s="81"/>
      <c r="D135" s="81"/>
      <c r="E135" s="81"/>
      <c r="H135" s="82"/>
    </row>
    <row r="136" spans="2:8" ht="15.75" customHeight="1">
      <c r="B136" s="80"/>
      <c r="C136" s="81"/>
      <c r="D136" s="81"/>
      <c r="E136" s="81"/>
      <c r="H136" s="82"/>
    </row>
    <row r="137" spans="2:8" ht="15.75" customHeight="1">
      <c r="B137" s="80"/>
      <c r="C137" s="81"/>
      <c r="D137" s="81"/>
      <c r="E137" s="81"/>
      <c r="H137" s="82"/>
    </row>
    <row r="138" spans="2:8" ht="15.75" customHeight="1">
      <c r="B138" s="80"/>
      <c r="C138" s="81"/>
      <c r="D138" s="81"/>
      <c r="E138" s="81"/>
      <c r="H138" s="82"/>
    </row>
    <row r="139" spans="2:8" ht="15.75" customHeight="1">
      <c r="B139" s="80"/>
      <c r="C139" s="81"/>
      <c r="D139" s="81"/>
      <c r="E139" s="81"/>
      <c r="H139" s="82"/>
    </row>
    <row r="140" spans="2:8" ht="15.75" customHeight="1">
      <c r="B140" s="80"/>
      <c r="C140" s="81"/>
      <c r="D140" s="81"/>
      <c r="E140" s="81"/>
      <c r="H140" s="82"/>
    </row>
    <row r="141" spans="2:8" ht="15.75" customHeight="1">
      <c r="B141" s="80"/>
      <c r="C141" s="81"/>
      <c r="D141" s="81"/>
      <c r="E141" s="81"/>
      <c r="H141" s="82"/>
    </row>
    <row r="142" spans="2:8" ht="15.75" customHeight="1">
      <c r="B142" s="80"/>
      <c r="C142" s="81"/>
      <c r="D142" s="81"/>
      <c r="E142" s="81"/>
      <c r="H142" s="82"/>
    </row>
    <row r="143" spans="2:8" ht="15.75" customHeight="1">
      <c r="B143" s="80"/>
      <c r="C143" s="81"/>
      <c r="D143" s="81"/>
      <c r="E143" s="81"/>
      <c r="H143" s="82"/>
    </row>
    <row r="144" spans="2:8" ht="15.75" customHeight="1">
      <c r="B144" s="80"/>
      <c r="C144" s="81"/>
      <c r="D144" s="81"/>
      <c r="E144" s="81"/>
      <c r="H144" s="82"/>
    </row>
    <row r="145" spans="2:8" ht="15.75" customHeight="1">
      <c r="B145" s="80"/>
      <c r="C145" s="81"/>
      <c r="D145" s="81"/>
      <c r="E145" s="81"/>
      <c r="H145" s="82"/>
    </row>
    <row r="146" spans="2:8" ht="15.75" customHeight="1">
      <c r="B146" s="80"/>
      <c r="C146" s="81"/>
      <c r="D146" s="81"/>
      <c r="E146" s="81"/>
      <c r="H146" s="82"/>
    </row>
    <row r="147" spans="2:8" ht="15.75" customHeight="1">
      <c r="B147" s="80"/>
      <c r="C147" s="81"/>
      <c r="D147" s="81"/>
      <c r="E147" s="81"/>
      <c r="H147" s="82"/>
    </row>
    <row r="148" spans="2:8" ht="15.75" customHeight="1">
      <c r="B148" s="80"/>
      <c r="C148" s="81"/>
      <c r="D148" s="81"/>
      <c r="E148" s="81"/>
      <c r="H148" s="82"/>
    </row>
    <row r="149" spans="2:8" ht="15.75" customHeight="1">
      <c r="B149" s="80"/>
      <c r="C149" s="81"/>
      <c r="D149" s="81"/>
      <c r="E149" s="81"/>
      <c r="H149" s="82"/>
    </row>
    <row r="150" spans="2:8" ht="15.75" customHeight="1">
      <c r="B150" s="80"/>
      <c r="C150" s="81"/>
      <c r="D150" s="81"/>
      <c r="E150" s="81"/>
      <c r="H150" s="82"/>
    </row>
    <row r="151" spans="2:8" ht="15.75" customHeight="1">
      <c r="B151" s="80"/>
      <c r="C151" s="81"/>
      <c r="D151" s="81"/>
      <c r="E151" s="81"/>
      <c r="H151" s="82"/>
    </row>
    <row r="152" spans="2:8" ht="15.75" customHeight="1">
      <c r="B152" s="80"/>
      <c r="C152" s="81"/>
      <c r="D152" s="81"/>
      <c r="E152" s="81"/>
      <c r="H152" s="82"/>
    </row>
    <row r="153" spans="2:8" ht="15.75" customHeight="1">
      <c r="B153" s="80"/>
      <c r="C153" s="81"/>
      <c r="D153" s="81"/>
      <c r="E153" s="81"/>
      <c r="H153" s="82"/>
    </row>
    <row r="154" spans="2:8" ht="15.75" customHeight="1">
      <c r="B154" s="80"/>
      <c r="C154" s="81"/>
      <c r="D154" s="81"/>
      <c r="E154" s="81"/>
      <c r="H154" s="82"/>
    </row>
    <row r="155" spans="2:8" ht="15.75" customHeight="1">
      <c r="B155" s="80"/>
      <c r="C155" s="81"/>
      <c r="D155" s="81"/>
      <c r="E155" s="81"/>
      <c r="H155" s="82"/>
    </row>
    <row r="156" spans="2:8" ht="15.75" customHeight="1">
      <c r="B156" s="80"/>
      <c r="C156" s="81"/>
      <c r="D156" s="81"/>
      <c r="E156" s="81"/>
      <c r="H156" s="82"/>
    </row>
    <row r="157" spans="2:8" ht="15.75" customHeight="1">
      <c r="B157" s="80"/>
      <c r="C157" s="81"/>
      <c r="D157" s="81"/>
      <c r="E157" s="81"/>
      <c r="H157" s="82"/>
    </row>
    <row r="158" spans="2:8" ht="15.75" customHeight="1">
      <c r="B158" s="80"/>
      <c r="C158" s="81"/>
      <c r="D158" s="81"/>
      <c r="E158" s="81"/>
      <c r="H158" s="82"/>
    </row>
    <row r="159" spans="2:8" ht="15.75" customHeight="1">
      <c r="B159" s="80"/>
      <c r="C159" s="81"/>
      <c r="D159" s="81"/>
      <c r="E159" s="81"/>
      <c r="H159" s="82"/>
    </row>
    <row r="160" spans="2:8" ht="15.75" customHeight="1">
      <c r="B160" s="80"/>
      <c r="C160" s="81"/>
      <c r="D160" s="81"/>
      <c r="E160" s="81"/>
      <c r="H160" s="82"/>
    </row>
    <row r="161" spans="2:8" ht="15.75" customHeight="1">
      <c r="B161" s="80"/>
      <c r="C161" s="81"/>
      <c r="D161" s="81"/>
      <c r="E161" s="81"/>
      <c r="H161" s="82"/>
    </row>
    <row r="162" spans="2:8" ht="15.75" customHeight="1">
      <c r="B162" s="80"/>
      <c r="C162" s="81"/>
      <c r="D162" s="81"/>
      <c r="E162" s="81"/>
      <c r="H162" s="82"/>
    </row>
    <row r="163" spans="2:8" ht="15.75" customHeight="1">
      <c r="B163" s="80"/>
      <c r="C163" s="81"/>
      <c r="D163" s="81"/>
      <c r="E163" s="81"/>
      <c r="H163" s="82"/>
    </row>
    <row r="164" spans="2:8" ht="15.75" customHeight="1">
      <c r="B164" s="80"/>
      <c r="C164" s="81"/>
      <c r="D164" s="81"/>
      <c r="E164" s="81"/>
      <c r="H164" s="82"/>
    </row>
    <row r="165" spans="2:8" ht="15.75" customHeight="1">
      <c r="B165" s="80"/>
      <c r="C165" s="81"/>
      <c r="D165" s="81"/>
      <c r="E165" s="81"/>
      <c r="H165" s="82"/>
    </row>
    <row r="166" spans="2:8" ht="15.75" customHeight="1">
      <c r="B166" s="80"/>
      <c r="C166" s="81"/>
      <c r="D166" s="81"/>
      <c r="E166" s="81"/>
      <c r="H166" s="82"/>
    </row>
    <row r="167" spans="2:8" ht="15.75" customHeight="1">
      <c r="B167" s="80"/>
      <c r="C167" s="81"/>
      <c r="D167" s="81"/>
      <c r="E167" s="81"/>
      <c r="H167" s="82"/>
    </row>
    <row r="168" spans="2:8" ht="15.75" customHeight="1">
      <c r="B168" s="80"/>
      <c r="C168" s="81"/>
      <c r="D168" s="81"/>
      <c r="E168" s="81"/>
      <c r="H168" s="82"/>
    </row>
    <row r="169" spans="2:8" ht="15.75" customHeight="1">
      <c r="B169" s="80"/>
      <c r="C169" s="81"/>
      <c r="D169" s="81"/>
      <c r="E169" s="81"/>
      <c r="H169" s="82"/>
    </row>
    <row r="170" spans="2:8" ht="15.75" customHeight="1">
      <c r="B170" s="80"/>
      <c r="C170" s="81"/>
      <c r="D170" s="81"/>
      <c r="E170" s="81"/>
      <c r="H170" s="82"/>
    </row>
    <row r="171" spans="2:8" ht="15.75" customHeight="1">
      <c r="B171" s="80"/>
      <c r="C171" s="81"/>
      <c r="D171" s="81"/>
      <c r="E171" s="81"/>
      <c r="H171" s="82"/>
    </row>
    <row r="172" spans="2:8" ht="15.75" customHeight="1">
      <c r="B172" s="80"/>
      <c r="C172" s="81"/>
      <c r="D172" s="81"/>
      <c r="E172" s="81"/>
      <c r="H172" s="82"/>
    </row>
    <row r="173" spans="2:8" ht="15.75" customHeight="1">
      <c r="B173" s="80"/>
      <c r="C173" s="81"/>
      <c r="D173" s="81"/>
      <c r="E173" s="81"/>
      <c r="H173" s="82"/>
    </row>
    <row r="174" spans="2:8" ht="15.75" customHeight="1">
      <c r="B174" s="80"/>
      <c r="C174" s="81"/>
      <c r="D174" s="81"/>
      <c r="E174" s="81"/>
      <c r="H174" s="82"/>
    </row>
    <row r="175" spans="2:8" ht="15.75" customHeight="1">
      <c r="B175" s="80"/>
      <c r="C175" s="81"/>
      <c r="D175" s="81"/>
      <c r="E175" s="81"/>
      <c r="H175" s="82"/>
    </row>
    <row r="176" spans="2:8" ht="15.75" customHeight="1">
      <c r="B176" s="80"/>
      <c r="C176" s="81"/>
      <c r="D176" s="81"/>
      <c r="E176" s="81"/>
      <c r="H176" s="82"/>
    </row>
    <row r="177" spans="2:8" ht="15.75" customHeight="1">
      <c r="B177" s="80"/>
      <c r="C177" s="81"/>
      <c r="D177" s="81"/>
      <c r="E177" s="81"/>
      <c r="H177" s="82"/>
    </row>
    <row r="178" spans="2:8" ht="15.75" customHeight="1">
      <c r="B178" s="80"/>
      <c r="C178" s="81"/>
      <c r="D178" s="81"/>
      <c r="E178" s="81"/>
      <c r="H178" s="82"/>
    </row>
    <row r="179" spans="2:8" ht="15.75" customHeight="1">
      <c r="B179" s="80"/>
      <c r="C179" s="81"/>
      <c r="D179" s="81"/>
      <c r="E179" s="81"/>
      <c r="H179" s="82"/>
    </row>
    <row r="180" spans="2:8" ht="15.75" customHeight="1">
      <c r="B180" s="80"/>
      <c r="C180" s="81"/>
      <c r="D180" s="81"/>
      <c r="E180" s="81"/>
      <c r="H180" s="82"/>
    </row>
    <row r="181" spans="2:8" ht="15.75" customHeight="1">
      <c r="B181" s="80"/>
      <c r="C181" s="81"/>
      <c r="D181" s="81"/>
      <c r="E181" s="81"/>
      <c r="H181" s="82"/>
    </row>
    <row r="182" spans="2:8" ht="15.75" customHeight="1">
      <c r="B182" s="80"/>
      <c r="C182" s="81"/>
      <c r="D182" s="81"/>
      <c r="E182" s="81"/>
      <c r="H182" s="82"/>
    </row>
    <row r="183" spans="2:8" ht="15.75" customHeight="1">
      <c r="B183" s="80"/>
      <c r="C183" s="81"/>
      <c r="D183" s="81"/>
      <c r="E183" s="81"/>
      <c r="H183" s="82"/>
    </row>
    <row r="184" spans="2:8" ht="15.75" customHeight="1">
      <c r="B184" s="80"/>
      <c r="C184" s="81"/>
      <c r="D184" s="81"/>
      <c r="E184" s="81"/>
      <c r="H184" s="82"/>
    </row>
    <row r="185" spans="2:8" ht="15.75" customHeight="1">
      <c r="B185" s="80"/>
      <c r="C185" s="81"/>
      <c r="D185" s="81"/>
      <c r="E185" s="81"/>
      <c r="H185" s="82"/>
    </row>
    <row r="186" spans="2:8" ht="15.75" customHeight="1">
      <c r="B186" s="80"/>
      <c r="C186" s="81"/>
      <c r="D186" s="81"/>
      <c r="E186" s="81"/>
      <c r="H186" s="82"/>
    </row>
    <row r="187" spans="2:8" ht="15.75" customHeight="1">
      <c r="B187" s="80"/>
      <c r="C187" s="81"/>
      <c r="D187" s="81"/>
      <c r="E187" s="81"/>
      <c r="H187" s="82"/>
    </row>
    <row r="188" spans="2:8" ht="15.75" customHeight="1">
      <c r="B188" s="80"/>
      <c r="C188" s="81"/>
      <c r="D188" s="81"/>
      <c r="E188" s="81"/>
      <c r="H188" s="82"/>
    </row>
    <row r="189" spans="2:8" ht="15.75" customHeight="1">
      <c r="B189" s="80"/>
      <c r="C189" s="81"/>
      <c r="D189" s="81"/>
      <c r="E189" s="81"/>
      <c r="H189" s="82"/>
    </row>
    <row r="190" spans="2:8" ht="15.75" customHeight="1">
      <c r="B190" s="80"/>
      <c r="C190" s="81"/>
      <c r="D190" s="81"/>
      <c r="E190" s="81"/>
      <c r="H190" s="82"/>
    </row>
    <row r="191" spans="2:8" ht="15.75" customHeight="1">
      <c r="B191" s="80"/>
      <c r="C191" s="81"/>
      <c r="D191" s="81"/>
      <c r="E191" s="81"/>
      <c r="H191" s="82"/>
    </row>
    <row r="192" spans="2:8" ht="15.75" customHeight="1">
      <c r="B192" s="80"/>
      <c r="C192" s="81"/>
      <c r="D192" s="81"/>
      <c r="E192" s="81"/>
      <c r="H192" s="82"/>
    </row>
    <row r="193" spans="2:8" ht="15.75" customHeight="1">
      <c r="B193" s="80"/>
      <c r="C193" s="81"/>
      <c r="D193" s="81"/>
      <c r="E193" s="81"/>
      <c r="H193" s="82"/>
    </row>
    <row r="194" spans="2:8" ht="15.75" customHeight="1">
      <c r="B194" s="80"/>
      <c r="C194" s="81"/>
      <c r="D194" s="81"/>
      <c r="E194" s="81"/>
      <c r="H194" s="82"/>
    </row>
    <row r="195" spans="2:8" ht="15.75" customHeight="1">
      <c r="B195" s="80"/>
      <c r="C195" s="81"/>
      <c r="D195" s="81"/>
      <c r="E195" s="81"/>
      <c r="H195" s="82"/>
    </row>
    <row r="196" spans="2:8" ht="15.75" customHeight="1">
      <c r="B196" s="80"/>
      <c r="C196" s="81"/>
      <c r="D196" s="81"/>
      <c r="E196" s="81"/>
      <c r="H196" s="82"/>
    </row>
    <row r="197" spans="2:8" ht="15.75" customHeight="1">
      <c r="B197" s="80"/>
      <c r="C197" s="81"/>
      <c r="D197" s="81"/>
      <c r="E197" s="81"/>
      <c r="H197" s="82"/>
    </row>
    <row r="198" spans="2:8" ht="15.75" customHeight="1">
      <c r="B198" s="80"/>
      <c r="C198" s="81"/>
      <c r="D198" s="81"/>
      <c r="E198" s="81"/>
      <c r="H198" s="82"/>
    </row>
    <row r="199" spans="2:8" ht="15.75" customHeight="1">
      <c r="B199" s="80"/>
      <c r="C199" s="81"/>
      <c r="D199" s="81"/>
      <c r="E199" s="81"/>
      <c r="H199" s="82"/>
    </row>
    <row r="200" spans="2:8" ht="15.75" customHeight="1">
      <c r="B200" s="80"/>
      <c r="C200" s="81"/>
      <c r="D200" s="81"/>
      <c r="E200" s="81"/>
      <c r="H200" s="82"/>
    </row>
    <row r="201" spans="2:8" ht="15.75" customHeight="1">
      <c r="B201" s="80"/>
      <c r="C201" s="81"/>
      <c r="D201" s="81"/>
      <c r="E201" s="81"/>
      <c r="H201" s="82"/>
    </row>
    <row r="202" spans="2:8" ht="15.75" customHeight="1">
      <c r="B202" s="80"/>
      <c r="C202" s="81"/>
      <c r="D202" s="81"/>
      <c r="E202" s="81"/>
      <c r="H202" s="82"/>
    </row>
    <row r="203" spans="2:8" ht="15.75" customHeight="1">
      <c r="B203" s="80"/>
      <c r="C203" s="81"/>
      <c r="D203" s="81"/>
      <c r="E203" s="81"/>
      <c r="H203" s="82"/>
    </row>
    <row r="204" spans="2:8" ht="15.75" customHeight="1">
      <c r="B204" s="80"/>
      <c r="C204" s="81"/>
      <c r="D204" s="81"/>
      <c r="E204" s="81"/>
      <c r="H204" s="82"/>
    </row>
    <row r="205" spans="2:8" ht="15.75" customHeight="1">
      <c r="B205" s="80"/>
      <c r="C205" s="81"/>
      <c r="D205" s="81"/>
      <c r="E205" s="81"/>
      <c r="H205" s="82"/>
    </row>
    <row r="206" spans="2:8" ht="15.75" customHeight="1">
      <c r="B206" s="80"/>
      <c r="C206" s="81"/>
      <c r="D206" s="81"/>
      <c r="E206" s="81"/>
      <c r="H206" s="82"/>
    </row>
    <row r="207" spans="2:8" ht="15.75" customHeight="1">
      <c r="B207" s="80"/>
      <c r="C207" s="81"/>
      <c r="D207" s="81"/>
      <c r="E207" s="81"/>
      <c r="H207" s="82"/>
    </row>
    <row r="208" spans="2:8" ht="15.75" customHeight="1">
      <c r="B208" s="80"/>
      <c r="C208" s="81"/>
      <c r="D208" s="81"/>
      <c r="E208" s="81"/>
      <c r="H208" s="82"/>
    </row>
    <row r="209" spans="2:8" ht="15.75" customHeight="1">
      <c r="B209" s="80"/>
      <c r="C209" s="81"/>
      <c r="D209" s="81"/>
      <c r="E209" s="81"/>
      <c r="H209" s="82"/>
    </row>
    <row r="210" spans="2:8" ht="15.75" customHeight="1">
      <c r="B210" s="80"/>
      <c r="C210" s="81"/>
      <c r="D210" s="81"/>
      <c r="E210" s="81"/>
      <c r="H210" s="82"/>
    </row>
    <row r="211" spans="2:8" ht="15.75" customHeight="1">
      <c r="B211" s="80"/>
      <c r="C211" s="81"/>
      <c r="D211" s="81"/>
      <c r="E211" s="81"/>
      <c r="H211" s="82"/>
    </row>
    <row r="212" spans="2:8" ht="15.75" customHeight="1">
      <c r="B212" s="80"/>
      <c r="C212" s="81"/>
      <c r="D212" s="81"/>
      <c r="E212" s="81"/>
      <c r="H212" s="82"/>
    </row>
    <row r="213" spans="2:8" ht="15.75" customHeight="1">
      <c r="B213" s="80"/>
      <c r="C213" s="81"/>
      <c r="D213" s="81"/>
      <c r="E213" s="81"/>
      <c r="H213" s="82"/>
    </row>
    <row r="214" spans="2:8" ht="15.75" customHeight="1">
      <c r="B214" s="80"/>
      <c r="C214" s="81"/>
      <c r="D214" s="81"/>
      <c r="E214" s="81"/>
      <c r="H214" s="82"/>
    </row>
    <row r="215" spans="2:8" ht="15.75" customHeight="1">
      <c r="B215" s="80"/>
      <c r="C215" s="81"/>
      <c r="D215" s="81"/>
      <c r="E215" s="81"/>
      <c r="H215" s="82"/>
    </row>
    <row r="216" spans="2:8" ht="15.75" customHeight="1">
      <c r="B216" s="80"/>
      <c r="C216" s="81"/>
      <c r="D216" s="81"/>
      <c r="E216" s="81"/>
      <c r="H216" s="82"/>
    </row>
    <row r="217" spans="2:8" ht="15.75" customHeight="1">
      <c r="B217" s="80"/>
      <c r="C217" s="81"/>
      <c r="D217" s="81"/>
      <c r="E217" s="81"/>
      <c r="H217" s="82"/>
    </row>
    <row r="218" spans="2:8" ht="15.75" customHeight="1">
      <c r="B218" s="80"/>
      <c r="C218" s="81"/>
      <c r="D218" s="81"/>
      <c r="E218" s="81"/>
      <c r="H218" s="82"/>
    </row>
    <row r="219" spans="2:8" ht="15.75" customHeight="1">
      <c r="B219" s="80"/>
      <c r="C219" s="81"/>
      <c r="D219" s="81"/>
      <c r="E219" s="81"/>
      <c r="H219" s="82"/>
    </row>
    <row r="220" spans="2:8" ht="15.75" customHeight="1">
      <c r="B220" s="80"/>
      <c r="C220" s="81"/>
      <c r="D220" s="81"/>
      <c r="E220" s="81"/>
      <c r="H220" s="82"/>
    </row>
    <row r="221" spans="2:8" ht="15.75" customHeight="1">
      <c r="B221" s="80"/>
      <c r="C221" s="81"/>
      <c r="D221" s="81"/>
      <c r="E221" s="81"/>
      <c r="H221" s="82"/>
    </row>
    <row r="222" spans="2:8" ht="15.75" customHeight="1">
      <c r="B222" s="80"/>
      <c r="C222" s="81"/>
      <c r="D222" s="81"/>
      <c r="E222" s="81"/>
      <c r="H222" s="82"/>
    </row>
    <row r="223" spans="2:8" ht="15.75" customHeight="1">
      <c r="B223" s="80"/>
      <c r="C223" s="81"/>
      <c r="D223" s="81"/>
      <c r="E223" s="81"/>
      <c r="H223" s="82"/>
    </row>
    <row r="224" spans="2:8" ht="15.75" customHeight="1">
      <c r="B224" s="80"/>
      <c r="C224" s="81"/>
      <c r="D224" s="81"/>
      <c r="E224" s="81"/>
      <c r="H224" s="82"/>
    </row>
    <row r="225" spans="2:8" ht="15.75" customHeight="1">
      <c r="B225" s="80"/>
      <c r="C225" s="81"/>
      <c r="D225" s="81"/>
      <c r="E225" s="81"/>
      <c r="H225" s="82"/>
    </row>
    <row r="226" spans="2:8" ht="15.75" customHeight="1">
      <c r="B226" s="80"/>
      <c r="C226" s="81"/>
      <c r="D226" s="81"/>
      <c r="E226" s="81"/>
      <c r="H226" s="82"/>
    </row>
    <row r="227" spans="2:8" ht="15.75" customHeight="1">
      <c r="B227" s="80"/>
      <c r="C227" s="81"/>
      <c r="D227" s="81"/>
      <c r="E227" s="81"/>
      <c r="H227" s="82"/>
    </row>
    <row r="228" spans="2:8" ht="15.75" customHeight="1">
      <c r="B228" s="80"/>
      <c r="C228" s="81"/>
      <c r="D228" s="81"/>
      <c r="E228" s="81"/>
      <c r="H228" s="82"/>
    </row>
    <row r="229" spans="2:8" ht="15.75" customHeight="1">
      <c r="B229" s="80"/>
      <c r="C229" s="81"/>
      <c r="D229" s="81"/>
      <c r="E229" s="81"/>
      <c r="H229" s="82"/>
    </row>
    <row r="230" spans="2:8" ht="15.75" customHeight="1">
      <c r="B230" s="80"/>
      <c r="C230" s="81"/>
      <c r="D230" s="81"/>
      <c r="E230" s="81"/>
      <c r="H230" s="82"/>
    </row>
    <row r="231" spans="2:8" ht="15.75" customHeight="1">
      <c r="B231" s="80"/>
      <c r="C231" s="81"/>
      <c r="D231" s="81"/>
      <c r="E231" s="81"/>
      <c r="H231" s="82"/>
    </row>
    <row r="232" spans="2:8" ht="15.75" customHeight="1">
      <c r="B232" s="80"/>
      <c r="C232" s="81"/>
      <c r="D232" s="81"/>
      <c r="E232" s="81"/>
      <c r="H232" s="82"/>
    </row>
    <row r="233" spans="2:8" ht="15.75" customHeight="1">
      <c r="B233" s="80"/>
      <c r="C233" s="81"/>
      <c r="D233" s="81"/>
      <c r="E233" s="81"/>
      <c r="H233" s="82"/>
    </row>
    <row r="234" spans="2:8" ht="15.75" customHeight="1">
      <c r="B234" s="80"/>
      <c r="C234" s="81"/>
      <c r="D234" s="81"/>
      <c r="E234" s="81"/>
      <c r="H234" s="82"/>
    </row>
    <row r="235" spans="2:8" ht="15.75" customHeight="1"/>
    <row r="236" spans="2:8" ht="15.75" customHeight="1"/>
    <row r="237" spans="2:8" ht="15.75" customHeight="1"/>
    <row r="238" spans="2:8" ht="15.75" customHeight="1"/>
    <row r="239" spans="2:8" ht="15.75" customHeight="1"/>
    <row r="240" spans="2: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9"/>
  <sheetViews>
    <sheetView workbookViewId="0">
      <selection sqref="A1:C1"/>
    </sheetView>
  </sheetViews>
  <sheetFormatPr defaultColWidth="14.42578125" defaultRowHeight="15" customHeight="1"/>
  <cols>
    <col min="1" max="1" width="28.140625" customWidth="1"/>
    <col min="2" max="2" width="17.5703125" customWidth="1"/>
    <col min="3" max="3" width="12.7109375" customWidth="1"/>
    <col min="4" max="8" width="8.7109375" customWidth="1"/>
  </cols>
  <sheetData>
    <row r="1" spans="1:8" ht="17.25">
      <c r="A1" s="100" t="s">
        <v>162</v>
      </c>
      <c r="B1" s="101"/>
      <c r="C1" s="101"/>
      <c r="D1" s="87"/>
      <c r="E1" s="87"/>
      <c r="F1" s="87"/>
      <c r="G1" s="87"/>
      <c r="H1" s="87"/>
    </row>
    <row r="2" spans="1:8" ht="17.25">
      <c r="A2" s="100" t="s">
        <v>163</v>
      </c>
      <c r="B2" s="101"/>
      <c r="C2" s="101"/>
      <c r="D2" s="87"/>
      <c r="E2" s="87"/>
      <c r="F2" s="87"/>
      <c r="G2" s="87"/>
      <c r="H2" s="87"/>
    </row>
    <row r="3" spans="1:8">
      <c r="A3" s="102" t="s">
        <v>164</v>
      </c>
      <c r="B3" s="101"/>
      <c r="C3" s="101"/>
      <c r="D3" s="89"/>
      <c r="E3" s="89"/>
      <c r="F3" s="89"/>
      <c r="G3" s="89"/>
      <c r="H3" s="89"/>
    </row>
    <row r="4" spans="1:8">
      <c r="A4" s="88"/>
      <c r="B4" s="88"/>
      <c r="C4" s="88"/>
      <c r="D4" s="88"/>
      <c r="E4" s="88"/>
      <c r="F4" s="88"/>
      <c r="G4" s="88"/>
      <c r="H4" s="88"/>
    </row>
    <row r="5" spans="1:8">
      <c r="A5" s="89" t="s">
        <v>165</v>
      </c>
      <c r="B5" s="89"/>
      <c r="C5" s="89"/>
      <c r="D5" s="89"/>
      <c r="E5" s="89"/>
      <c r="F5" s="89"/>
      <c r="G5" s="89"/>
      <c r="H5" s="89"/>
    </row>
    <row r="6" spans="1:8">
      <c r="A6" s="90" t="s">
        <v>166</v>
      </c>
      <c r="B6" s="1"/>
      <c r="C6" s="1"/>
      <c r="D6" s="1"/>
      <c r="E6" s="1"/>
      <c r="F6" s="1"/>
    </row>
    <row r="7" spans="1:8">
      <c r="A7" s="90" t="s">
        <v>167</v>
      </c>
      <c r="B7" s="1"/>
      <c r="C7" s="1"/>
      <c r="D7" s="1"/>
      <c r="E7" s="1"/>
      <c r="F7" s="1"/>
    </row>
    <row r="8" spans="1:8">
      <c r="A8" s="90" t="s">
        <v>168</v>
      </c>
      <c r="B8" s="1"/>
      <c r="C8" s="1"/>
    </row>
    <row r="10" spans="1:8">
      <c r="A10" s="107" t="s">
        <v>85</v>
      </c>
      <c r="B10" s="107" t="s">
        <v>86</v>
      </c>
      <c r="C10" s="108" t="s">
        <v>169</v>
      </c>
    </row>
    <row r="11" spans="1:8">
      <c r="A11" s="109" t="s">
        <v>59</v>
      </c>
      <c r="B11" s="110">
        <v>42370</v>
      </c>
      <c r="C11" s="111">
        <v>70</v>
      </c>
    </row>
    <row r="12" spans="1:8">
      <c r="A12" s="112"/>
      <c r="B12" s="113">
        <v>42401</v>
      </c>
      <c r="C12" s="114">
        <v>20</v>
      </c>
    </row>
    <row r="13" spans="1:8">
      <c r="A13" s="112"/>
      <c r="B13" s="113">
        <v>42430</v>
      </c>
      <c r="C13" s="114">
        <v>20</v>
      </c>
    </row>
    <row r="14" spans="1:8">
      <c r="A14" s="112"/>
      <c r="B14" s="113">
        <v>42461</v>
      </c>
      <c r="C14" s="114">
        <v>20</v>
      </c>
    </row>
    <row r="15" spans="1:8">
      <c r="A15" s="112"/>
      <c r="B15" s="113">
        <v>42491</v>
      </c>
      <c r="C15" s="114">
        <v>20</v>
      </c>
    </row>
    <row r="16" spans="1:8">
      <c r="A16" s="112"/>
      <c r="B16" s="113">
        <v>42522</v>
      </c>
      <c r="C16" s="114">
        <v>20</v>
      </c>
    </row>
    <row r="17" spans="1:3">
      <c r="A17" s="112"/>
      <c r="B17" s="113">
        <v>42552</v>
      </c>
      <c r="C17" s="114"/>
    </row>
    <row r="18" spans="1:3">
      <c r="A18" s="112"/>
      <c r="B18" s="113">
        <v>42583</v>
      </c>
      <c r="C18" s="114"/>
    </row>
    <row r="19" spans="1:3">
      <c r="A19" s="112"/>
      <c r="B19" s="113">
        <v>42614</v>
      </c>
      <c r="C19" s="114"/>
    </row>
    <row r="20" spans="1:3">
      <c r="A20" s="112"/>
      <c r="B20" s="113">
        <v>42644</v>
      </c>
      <c r="C20" s="114"/>
    </row>
    <row r="21" spans="1:3" ht="15.75" customHeight="1">
      <c r="A21" s="112"/>
      <c r="B21" s="113">
        <v>42675</v>
      </c>
      <c r="C21" s="114"/>
    </row>
    <row r="22" spans="1:3" ht="15.75" customHeight="1">
      <c r="A22" s="112"/>
      <c r="B22" s="113">
        <v>42705</v>
      </c>
      <c r="C22" s="114"/>
    </row>
    <row r="23" spans="1:3" ht="15.75" customHeight="1">
      <c r="A23" s="112"/>
      <c r="B23" s="113">
        <v>42736</v>
      </c>
      <c r="C23" s="114"/>
    </row>
    <row r="24" spans="1:3" ht="15.75" customHeight="1">
      <c r="A24" s="112"/>
      <c r="B24" s="113">
        <v>42767</v>
      </c>
      <c r="C24" s="114"/>
    </row>
    <row r="25" spans="1:3" ht="15.75" customHeight="1">
      <c r="A25" s="112"/>
      <c r="B25" s="113">
        <v>42795</v>
      </c>
      <c r="C25" s="114"/>
    </row>
    <row r="26" spans="1:3" ht="15.75" customHeight="1">
      <c r="A26" s="112"/>
      <c r="B26" s="113">
        <v>42826</v>
      </c>
      <c r="C26" s="114"/>
    </row>
    <row r="27" spans="1:3" ht="15.75" customHeight="1">
      <c r="A27" s="112"/>
      <c r="B27" s="113">
        <v>42856</v>
      </c>
      <c r="C27" s="114"/>
    </row>
    <row r="28" spans="1:3" ht="15.75" customHeight="1">
      <c r="A28" s="112"/>
      <c r="B28" s="113">
        <v>42887</v>
      </c>
      <c r="C28" s="114"/>
    </row>
    <row r="29" spans="1:3" ht="15.75" customHeight="1">
      <c r="A29" s="112"/>
      <c r="B29" s="113">
        <v>42917</v>
      </c>
      <c r="C29" s="114"/>
    </row>
    <row r="30" spans="1:3" ht="15.75" customHeight="1">
      <c r="A30" s="112"/>
      <c r="B30" s="113">
        <v>42948</v>
      </c>
      <c r="C30" s="114"/>
    </row>
    <row r="31" spans="1:3" ht="15.75" customHeight="1">
      <c r="A31" s="112"/>
      <c r="B31" s="113">
        <v>42979</v>
      </c>
      <c r="C31" s="114"/>
    </row>
    <row r="32" spans="1:3" ht="15.75" customHeight="1">
      <c r="A32" s="112"/>
      <c r="B32" s="113">
        <v>43009</v>
      </c>
      <c r="C32" s="114"/>
    </row>
    <row r="33" spans="1:3" ht="15.75" customHeight="1">
      <c r="A33" s="112"/>
      <c r="B33" s="113">
        <v>43040</v>
      </c>
      <c r="C33" s="114"/>
    </row>
    <row r="34" spans="1:3" ht="15.75" customHeight="1">
      <c r="A34" s="112"/>
      <c r="B34" s="113">
        <v>43070</v>
      </c>
      <c r="C34" s="114"/>
    </row>
    <row r="35" spans="1:3" ht="15.75" customHeight="1">
      <c r="A35" s="112"/>
      <c r="B35" s="113">
        <v>43101</v>
      </c>
      <c r="C35" s="114"/>
    </row>
    <row r="36" spans="1:3" ht="15.75" customHeight="1">
      <c r="A36" s="112"/>
      <c r="B36" s="113">
        <v>43132</v>
      </c>
      <c r="C36" s="114"/>
    </row>
    <row r="37" spans="1:3" ht="15.75" customHeight="1">
      <c r="A37" s="112"/>
      <c r="B37" s="113">
        <v>43160</v>
      </c>
      <c r="C37" s="114"/>
    </row>
    <row r="38" spans="1:3" ht="15.75" customHeight="1">
      <c r="A38" s="112"/>
      <c r="B38" s="113">
        <v>43191</v>
      </c>
      <c r="C38" s="114"/>
    </row>
    <row r="39" spans="1:3" ht="15.75" customHeight="1">
      <c r="A39" s="112"/>
      <c r="B39" s="113">
        <v>43221</v>
      </c>
      <c r="C39" s="114"/>
    </row>
    <row r="40" spans="1:3" ht="15.75" customHeight="1">
      <c r="A40" s="112"/>
      <c r="B40" s="113">
        <v>43252</v>
      </c>
      <c r="C40" s="114"/>
    </row>
    <row r="41" spans="1:3" ht="15.75" customHeight="1">
      <c r="A41" s="112"/>
      <c r="B41" s="113">
        <v>43282</v>
      </c>
      <c r="C41" s="114"/>
    </row>
    <row r="42" spans="1:3" ht="15.75" customHeight="1">
      <c r="A42" s="112"/>
      <c r="B42" s="113">
        <v>43313</v>
      </c>
      <c r="C42" s="114"/>
    </row>
    <row r="43" spans="1:3" ht="15.75" customHeight="1">
      <c r="A43" s="112"/>
      <c r="B43" s="113">
        <v>43344</v>
      </c>
      <c r="C43" s="114"/>
    </row>
    <row r="44" spans="1:3" ht="15.75" customHeight="1">
      <c r="A44" s="112"/>
      <c r="B44" s="113">
        <v>43374</v>
      </c>
      <c r="C44" s="114"/>
    </row>
    <row r="45" spans="1:3" ht="15.75" customHeight="1">
      <c r="A45" s="112"/>
      <c r="B45" s="113">
        <v>43405</v>
      </c>
      <c r="C45" s="114"/>
    </row>
    <row r="46" spans="1:3" ht="15.75" customHeight="1">
      <c r="A46" s="112"/>
      <c r="B46" s="113">
        <v>43435</v>
      </c>
      <c r="C46" s="114"/>
    </row>
    <row r="47" spans="1:3" ht="15.75" customHeight="1">
      <c r="A47" s="112"/>
      <c r="B47" s="113">
        <v>43466</v>
      </c>
      <c r="C47" s="114"/>
    </row>
    <row r="48" spans="1:3" ht="15.75" customHeight="1">
      <c r="A48" s="112"/>
      <c r="B48" s="113">
        <v>43497</v>
      </c>
      <c r="C48" s="114"/>
    </row>
    <row r="49" spans="1:3" ht="15.75" customHeight="1">
      <c r="A49" s="112"/>
      <c r="B49" s="113">
        <v>43525</v>
      </c>
      <c r="C49" s="114"/>
    </row>
    <row r="50" spans="1:3" ht="15.75" customHeight="1">
      <c r="A50" s="112"/>
      <c r="B50" s="113">
        <v>43556</v>
      </c>
      <c r="C50" s="114"/>
    </row>
    <row r="51" spans="1:3" ht="15.75" customHeight="1">
      <c r="A51" s="112"/>
      <c r="B51" s="113">
        <v>43586</v>
      </c>
      <c r="C51" s="114"/>
    </row>
    <row r="52" spans="1:3" ht="15.75" customHeight="1">
      <c r="A52" s="112"/>
      <c r="B52" s="113">
        <v>43617</v>
      </c>
      <c r="C52" s="114"/>
    </row>
    <row r="53" spans="1:3" ht="15.75" customHeight="1">
      <c r="A53" s="112"/>
      <c r="B53" s="113">
        <v>43647</v>
      </c>
      <c r="C53" s="114"/>
    </row>
    <row r="54" spans="1:3" ht="15.75" customHeight="1">
      <c r="A54" s="112"/>
      <c r="B54" s="113">
        <v>43678</v>
      </c>
      <c r="C54" s="114"/>
    </row>
    <row r="55" spans="1:3" ht="15.75" customHeight="1">
      <c r="A55" s="112"/>
      <c r="B55" s="113">
        <v>43709</v>
      </c>
      <c r="C55" s="114"/>
    </row>
    <row r="56" spans="1:3" ht="15.75" customHeight="1">
      <c r="A56" s="112"/>
      <c r="B56" s="113">
        <v>43739</v>
      </c>
      <c r="C56" s="114"/>
    </row>
    <row r="57" spans="1:3" ht="15.75" customHeight="1">
      <c r="A57" s="112"/>
      <c r="B57" s="113">
        <v>43770</v>
      </c>
      <c r="C57" s="114"/>
    </row>
    <row r="58" spans="1:3" ht="15.75" customHeight="1">
      <c r="A58" s="112"/>
      <c r="B58" s="113">
        <v>43800</v>
      </c>
      <c r="C58" s="114"/>
    </row>
    <row r="59" spans="1:3" ht="15.75" customHeight="1">
      <c r="A59" s="112"/>
      <c r="B59" s="113">
        <v>43831</v>
      </c>
      <c r="C59" s="114"/>
    </row>
    <row r="60" spans="1:3" ht="15.75" customHeight="1">
      <c r="A60" s="112"/>
      <c r="B60" s="113">
        <v>43862</v>
      </c>
      <c r="C60" s="114"/>
    </row>
    <row r="61" spans="1:3" ht="15.75" customHeight="1">
      <c r="A61" s="112"/>
      <c r="B61" s="113">
        <v>43891</v>
      </c>
      <c r="C61" s="114"/>
    </row>
    <row r="62" spans="1:3" ht="15.75" customHeight="1">
      <c r="A62" s="112"/>
      <c r="B62" s="113">
        <v>43922</v>
      </c>
      <c r="C62" s="114"/>
    </row>
    <row r="63" spans="1:3" ht="15.75" customHeight="1">
      <c r="A63" s="112"/>
      <c r="B63" s="113">
        <v>43952</v>
      </c>
      <c r="C63" s="114"/>
    </row>
    <row r="64" spans="1:3" ht="15.75" customHeight="1">
      <c r="A64" s="112"/>
      <c r="B64" s="113">
        <v>43983</v>
      </c>
      <c r="C64" s="114"/>
    </row>
    <row r="65" spans="1:3" ht="15.75" customHeight="1">
      <c r="A65" s="112"/>
      <c r="B65" s="113">
        <v>44013</v>
      </c>
      <c r="C65" s="114"/>
    </row>
    <row r="66" spans="1:3" ht="15.75" customHeight="1">
      <c r="A66" s="112"/>
      <c r="B66" s="113">
        <v>44044</v>
      </c>
      <c r="C66" s="114"/>
    </row>
    <row r="67" spans="1:3" ht="15.75" customHeight="1">
      <c r="A67" s="112"/>
      <c r="B67" s="113">
        <v>44075</v>
      </c>
      <c r="C67" s="114"/>
    </row>
    <row r="68" spans="1:3" ht="15.75" customHeight="1">
      <c r="A68" s="112"/>
      <c r="B68" s="113">
        <v>44105</v>
      </c>
      <c r="C68" s="114"/>
    </row>
    <row r="69" spans="1:3" ht="15.75" customHeight="1">
      <c r="A69" s="112"/>
      <c r="B69" s="113">
        <v>44136</v>
      </c>
      <c r="C69" s="114"/>
    </row>
    <row r="70" spans="1:3" ht="15.75" customHeight="1">
      <c r="A70" s="112"/>
      <c r="B70" s="113">
        <v>44166</v>
      </c>
      <c r="C70" s="114"/>
    </row>
    <row r="71" spans="1:3" ht="15.75" customHeight="1">
      <c r="A71" s="112"/>
      <c r="B71" s="113">
        <v>44197</v>
      </c>
      <c r="C71" s="114"/>
    </row>
    <row r="72" spans="1:3" ht="15.75" customHeight="1">
      <c r="A72" s="112"/>
      <c r="B72" s="113">
        <v>44228</v>
      </c>
      <c r="C72" s="114"/>
    </row>
    <row r="73" spans="1:3" ht="15.75" customHeight="1">
      <c r="A73" s="112"/>
      <c r="B73" s="113">
        <v>44256</v>
      </c>
      <c r="C73" s="114"/>
    </row>
    <row r="74" spans="1:3" ht="15.75" customHeight="1">
      <c r="A74" s="112"/>
      <c r="B74" s="113">
        <v>44287</v>
      </c>
      <c r="C74" s="114"/>
    </row>
    <row r="75" spans="1:3" ht="15.75" customHeight="1">
      <c r="A75" s="112"/>
      <c r="B75" s="113">
        <v>44317</v>
      </c>
      <c r="C75" s="114"/>
    </row>
    <row r="76" spans="1:3" ht="15.75" customHeight="1">
      <c r="A76" s="112"/>
      <c r="B76" s="113">
        <v>44348</v>
      </c>
      <c r="C76" s="114"/>
    </row>
    <row r="77" spans="1:3" ht="15.75" customHeight="1">
      <c r="A77" s="112"/>
      <c r="B77" s="113">
        <v>44378</v>
      </c>
      <c r="C77" s="114"/>
    </row>
    <row r="78" spans="1:3" ht="15.75" customHeight="1">
      <c r="A78" s="112"/>
      <c r="B78" s="113">
        <v>44409</v>
      </c>
      <c r="C78" s="114"/>
    </row>
    <row r="79" spans="1:3" ht="15.75" customHeight="1">
      <c r="A79" s="112"/>
      <c r="B79" s="113">
        <v>44440</v>
      </c>
      <c r="C79" s="114"/>
    </row>
    <row r="80" spans="1:3" ht="15.75" customHeight="1">
      <c r="A80" s="112"/>
      <c r="B80" s="113">
        <v>44470</v>
      </c>
      <c r="C80" s="114"/>
    </row>
    <row r="81" spans="1:3" ht="15.75" customHeight="1">
      <c r="A81" s="112"/>
      <c r="B81" s="113">
        <v>44501</v>
      </c>
      <c r="C81" s="114"/>
    </row>
    <row r="82" spans="1:3" ht="15.75" customHeight="1">
      <c r="A82" s="112"/>
      <c r="B82" s="113">
        <v>44531</v>
      </c>
      <c r="C82" s="114"/>
    </row>
    <row r="83" spans="1:3" ht="15.75" customHeight="1">
      <c r="A83" s="112"/>
      <c r="B83" s="113">
        <v>44562</v>
      </c>
      <c r="C83" s="114"/>
    </row>
    <row r="84" spans="1:3" ht="15.75" customHeight="1">
      <c r="A84" s="112"/>
      <c r="B84" s="113">
        <v>44593</v>
      </c>
      <c r="C84" s="114"/>
    </row>
    <row r="85" spans="1:3" ht="15.75" customHeight="1">
      <c r="A85" s="112"/>
      <c r="B85" s="113">
        <v>44621</v>
      </c>
      <c r="C85" s="114"/>
    </row>
    <row r="86" spans="1:3" ht="15.75" customHeight="1">
      <c r="A86" s="112"/>
      <c r="B86" s="113">
        <v>44652</v>
      </c>
      <c r="C86" s="114"/>
    </row>
    <row r="87" spans="1:3" ht="15.75" customHeight="1">
      <c r="A87" s="112"/>
      <c r="B87" s="113">
        <v>44682</v>
      </c>
      <c r="C87" s="114"/>
    </row>
    <row r="88" spans="1:3" ht="15.75" customHeight="1">
      <c r="A88" s="112"/>
      <c r="B88" s="113">
        <v>44713</v>
      </c>
      <c r="C88" s="114"/>
    </row>
    <row r="89" spans="1:3" ht="15.75" customHeight="1">
      <c r="A89" s="112"/>
      <c r="B89" s="113">
        <v>44743</v>
      </c>
      <c r="C89" s="114"/>
    </row>
    <row r="90" spans="1:3" ht="15.75" customHeight="1">
      <c r="A90" s="112"/>
      <c r="B90" s="113">
        <v>44774</v>
      </c>
      <c r="C90" s="114"/>
    </row>
    <row r="91" spans="1:3" ht="15.75" customHeight="1">
      <c r="A91" s="112"/>
      <c r="B91" s="113">
        <v>44805</v>
      </c>
      <c r="C91" s="114"/>
    </row>
    <row r="92" spans="1:3" ht="15.75" customHeight="1">
      <c r="A92" s="112"/>
      <c r="B92" s="113">
        <v>44835</v>
      </c>
      <c r="C92" s="114"/>
    </row>
    <row r="93" spans="1:3" ht="15.75" customHeight="1">
      <c r="A93" s="112"/>
      <c r="B93" s="113">
        <v>44866</v>
      </c>
      <c r="C93" s="114"/>
    </row>
    <row r="94" spans="1:3" ht="15.75" customHeight="1">
      <c r="A94" s="112"/>
      <c r="B94" s="113">
        <v>44896</v>
      </c>
      <c r="C94" s="114"/>
    </row>
    <row r="95" spans="1:3" ht="15.75" customHeight="1">
      <c r="A95" s="112"/>
      <c r="B95" s="113">
        <v>44927</v>
      </c>
      <c r="C95" s="114"/>
    </row>
    <row r="96" spans="1:3" ht="15.75" customHeight="1">
      <c r="A96" s="112"/>
      <c r="B96" s="113">
        <v>44958</v>
      </c>
      <c r="C96" s="114"/>
    </row>
    <row r="97" spans="1:3" ht="15.75" customHeight="1">
      <c r="A97" s="112"/>
      <c r="B97" s="113">
        <v>44986</v>
      </c>
      <c r="C97" s="114"/>
    </row>
    <row r="98" spans="1:3" ht="15.75" customHeight="1">
      <c r="A98" s="112"/>
      <c r="B98" s="113">
        <v>45017</v>
      </c>
      <c r="C98" s="114"/>
    </row>
    <row r="99" spans="1:3" ht="15.75" customHeight="1">
      <c r="A99" s="112"/>
      <c r="B99" s="113">
        <v>45047</v>
      </c>
      <c r="C99" s="114"/>
    </row>
    <row r="100" spans="1:3" ht="15.75" customHeight="1">
      <c r="A100" s="112"/>
      <c r="B100" s="113">
        <v>45078</v>
      </c>
      <c r="C100" s="114"/>
    </row>
    <row r="101" spans="1:3" ht="15.75" customHeight="1">
      <c r="A101" s="112"/>
      <c r="B101" s="113">
        <v>45108</v>
      </c>
      <c r="C101" s="114"/>
    </row>
    <row r="102" spans="1:3" ht="15.75" customHeight="1">
      <c r="A102" s="112"/>
      <c r="B102" s="113">
        <v>45139</v>
      </c>
      <c r="C102" s="114"/>
    </row>
    <row r="103" spans="1:3" ht="15.75" customHeight="1">
      <c r="A103" s="112"/>
      <c r="B103" s="113">
        <v>45170</v>
      </c>
      <c r="C103" s="114"/>
    </row>
    <row r="104" spans="1:3" ht="15.75" customHeight="1">
      <c r="A104" s="112"/>
      <c r="B104" s="113">
        <v>45200</v>
      </c>
      <c r="C104" s="114"/>
    </row>
    <row r="105" spans="1:3" ht="15.75" customHeight="1">
      <c r="A105" s="112"/>
      <c r="B105" s="113">
        <v>45231</v>
      </c>
      <c r="C105" s="114"/>
    </row>
    <row r="106" spans="1:3" ht="15.75" customHeight="1">
      <c r="A106" s="112"/>
      <c r="B106" s="113">
        <v>45261</v>
      </c>
      <c r="C106" s="114"/>
    </row>
    <row r="107" spans="1:3" ht="15.75" customHeight="1">
      <c r="A107" s="109" t="s">
        <v>170</v>
      </c>
      <c r="B107" s="115"/>
      <c r="C107" s="111">
        <v>170</v>
      </c>
    </row>
    <row r="108" spans="1:3" ht="15.75" customHeight="1">
      <c r="A108" s="109" t="s">
        <v>26</v>
      </c>
      <c r="B108" s="110">
        <v>42370</v>
      </c>
      <c r="C108" s="111">
        <v>70</v>
      </c>
    </row>
    <row r="109" spans="1:3" ht="15.75" customHeight="1">
      <c r="A109" s="112"/>
      <c r="B109" s="113">
        <v>42401</v>
      </c>
      <c r="C109" s="114">
        <v>20</v>
      </c>
    </row>
    <row r="110" spans="1:3" ht="15.75" customHeight="1">
      <c r="A110" s="112"/>
      <c r="B110" s="113">
        <v>42430</v>
      </c>
      <c r="C110" s="114">
        <v>20</v>
      </c>
    </row>
    <row r="111" spans="1:3" ht="15.75" customHeight="1">
      <c r="A111" s="112"/>
      <c r="B111" s="113">
        <v>42461</v>
      </c>
      <c r="C111" s="114">
        <v>20</v>
      </c>
    </row>
    <row r="112" spans="1:3" ht="15.75" customHeight="1">
      <c r="A112" s="112"/>
      <c r="B112" s="113">
        <v>42491</v>
      </c>
      <c r="C112" s="114">
        <v>20</v>
      </c>
    </row>
    <row r="113" spans="1:3" ht="15.75" customHeight="1">
      <c r="A113" s="112"/>
      <c r="B113" s="113">
        <v>42522</v>
      </c>
      <c r="C113" s="114">
        <v>20</v>
      </c>
    </row>
    <row r="114" spans="1:3" ht="15.75" customHeight="1">
      <c r="A114" s="112"/>
      <c r="B114" s="113">
        <v>42552</v>
      </c>
      <c r="C114" s="114">
        <v>20</v>
      </c>
    </row>
    <row r="115" spans="1:3" ht="15.75" customHeight="1">
      <c r="A115" s="112"/>
      <c r="B115" s="113">
        <v>42583</v>
      </c>
      <c r="C115" s="114">
        <v>20</v>
      </c>
    </row>
    <row r="116" spans="1:3" ht="15.75" customHeight="1">
      <c r="A116" s="112"/>
      <c r="B116" s="113">
        <v>42614</v>
      </c>
      <c r="C116" s="114">
        <v>20</v>
      </c>
    </row>
    <row r="117" spans="1:3" ht="15.75" customHeight="1">
      <c r="A117" s="112"/>
      <c r="B117" s="113">
        <v>42644</v>
      </c>
      <c r="C117" s="114">
        <v>20</v>
      </c>
    </row>
    <row r="118" spans="1:3" ht="15.75" customHeight="1">
      <c r="A118" s="112"/>
      <c r="B118" s="113">
        <v>42675</v>
      </c>
      <c r="C118" s="114">
        <v>20</v>
      </c>
    </row>
    <row r="119" spans="1:3" ht="15.75" customHeight="1">
      <c r="A119" s="112"/>
      <c r="B119" s="113">
        <v>42705</v>
      </c>
      <c r="C119" s="114">
        <v>20</v>
      </c>
    </row>
    <row r="120" spans="1:3" ht="15.75" customHeight="1">
      <c r="A120" s="112"/>
      <c r="B120" s="113">
        <v>42736</v>
      </c>
      <c r="C120" s="114">
        <v>20</v>
      </c>
    </row>
    <row r="121" spans="1:3" ht="15.75" customHeight="1">
      <c r="A121" s="112"/>
      <c r="B121" s="113">
        <v>42767</v>
      </c>
      <c r="C121" s="114">
        <v>20</v>
      </c>
    </row>
    <row r="122" spans="1:3" ht="15.75" customHeight="1">
      <c r="A122" s="112"/>
      <c r="B122" s="113">
        <v>42795</v>
      </c>
      <c r="C122" s="114">
        <v>20</v>
      </c>
    </row>
    <row r="123" spans="1:3" ht="15.75" customHeight="1">
      <c r="A123" s="112"/>
      <c r="B123" s="113">
        <v>42826</v>
      </c>
      <c r="C123" s="114">
        <v>20</v>
      </c>
    </row>
    <row r="124" spans="1:3" ht="15.75" customHeight="1">
      <c r="A124" s="112"/>
      <c r="B124" s="113">
        <v>42856</v>
      </c>
      <c r="C124" s="114">
        <v>20</v>
      </c>
    </row>
    <row r="125" spans="1:3" ht="15.75" customHeight="1">
      <c r="A125" s="112"/>
      <c r="B125" s="113">
        <v>42887</v>
      </c>
      <c r="C125" s="114">
        <v>20</v>
      </c>
    </row>
    <row r="126" spans="1:3" ht="15.75" customHeight="1">
      <c r="A126" s="112"/>
      <c r="B126" s="113">
        <v>42917</v>
      </c>
      <c r="C126" s="114">
        <v>20</v>
      </c>
    </row>
    <row r="127" spans="1:3" ht="15.75" customHeight="1">
      <c r="A127" s="112"/>
      <c r="B127" s="113">
        <v>42948</v>
      </c>
      <c r="C127" s="114">
        <v>20</v>
      </c>
    </row>
    <row r="128" spans="1:3" ht="15.75" customHeight="1">
      <c r="A128" s="112"/>
      <c r="B128" s="113">
        <v>42979</v>
      </c>
      <c r="C128" s="114">
        <v>20</v>
      </c>
    </row>
    <row r="129" spans="1:3" ht="15.75" customHeight="1">
      <c r="A129" s="112"/>
      <c r="B129" s="113">
        <v>43009</v>
      </c>
      <c r="C129" s="114">
        <v>20</v>
      </c>
    </row>
    <row r="130" spans="1:3" ht="15.75" customHeight="1">
      <c r="A130" s="112"/>
      <c r="B130" s="113">
        <v>43040</v>
      </c>
      <c r="C130" s="114">
        <v>20</v>
      </c>
    </row>
    <row r="131" spans="1:3" ht="15.75" customHeight="1">
      <c r="A131" s="112"/>
      <c r="B131" s="113">
        <v>43070</v>
      </c>
      <c r="C131" s="114">
        <v>20</v>
      </c>
    </row>
    <row r="132" spans="1:3" ht="15.75" customHeight="1">
      <c r="A132" s="112"/>
      <c r="B132" s="113">
        <v>43101</v>
      </c>
      <c r="C132" s="114">
        <v>20</v>
      </c>
    </row>
    <row r="133" spans="1:3" ht="15.75" customHeight="1">
      <c r="A133" s="112"/>
      <c r="B133" s="113">
        <v>43132</v>
      </c>
      <c r="C133" s="114">
        <v>20</v>
      </c>
    </row>
    <row r="134" spans="1:3" ht="15.75" customHeight="1">
      <c r="A134" s="112"/>
      <c r="B134" s="113">
        <v>43160</v>
      </c>
      <c r="C134" s="114">
        <v>20</v>
      </c>
    </row>
    <row r="135" spans="1:3" ht="15.75" customHeight="1">
      <c r="A135" s="112"/>
      <c r="B135" s="113">
        <v>43191</v>
      </c>
      <c r="C135" s="114">
        <v>20</v>
      </c>
    </row>
    <row r="136" spans="1:3" ht="15.75" customHeight="1">
      <c r="A136" s="112"/>
      <c r="B136" s="113">
        <v>43221</v>
      </c>
      <c r="C136" s="114">
        <v>20</v>
      </c>
    </row>
    <row r="137" spans="1:3" ht="15.75" customHeight="1">
      <c r="A137" s="112"/>
      <c r="B137" s="113">
        <v>43252</v>
      </c>
      <c r="C137" s="114">
        <v>20</v>
      </c>
    </row>
    <row r="138" spans="1:3" ht="15.75" customHeight="1">
      <c r="A138" s="112"/>
      <c r="B138" s="113">
        <v>43282</v>
      </c>
      <c r="C138" s="114">
        <v>20</v>
      </c>
    </row>
    <row r="139" spans="1:3" ht="15.75" customHeight="1">
      <c r="A139" s="112"/>
      <c r="B139" s="113">
        <v>43313</v>
      </c>
      <c r="C139" s="114">
        <v>20</v>
      </c>
    </row>
    <row r="140" spans="1:3" ht="15.75" customHeight="1">
      <c r="A140" s="112"/>
      <c r="B140" s="113">
        <v>43344</v>
      </c>
      <c r="C140" s="114">
        <v>20</v>
      </c>
    </row>
    <row r="141" spans="1:3" ht="15.75" customHeight="1">
      <c r="A141" s="112"/>
      <c r="B141" s="113">
        <v>43374</v>
      </c>
      <c r="C141" s="114">
        <v>20</v>
      </c>
    </row>
    <row r="142" spans="1:3" ht="15.75" customHeight="1">
      <c r="A142" s="112"/>
      <c r="B142" s="113">
        <v>43405</v>
      </c>
      <c r="C142" s="114">
        <v>20</v>
      </c>
    </row>
    <row r="143" spans="1:3" ht="15.75" customHeight="1">
      <c r="A143" s="112"/>
      <c r="B143" s="113">
        <v>43435</v>
      </c>
      <c r="C143" s="114">
        <v>20</v>
      </c>
    </row>
    <row r="144" spans="1:3" ht="15.75" customHeight="1">
      <c r="A144" s="112"/>
      <c r="B144" s="113">
        <v>43466</v>
      </c>
      <c r="C144" s="114">
        <v>20</v>
      </c>
    </row>
    <row r="145" spans="1:3" ht="15.75" customHeight="1">
      <c r="A145" s="112"/>
      <c r="B145" s="113">
        <v>43497</v>
      </c>
      <c r="C145" s="114">
        <v>20</v>
      </c>
    </row>
    <row r="146" spans="1:3" ht="15.75" customHeight="1">
      <c r="A146" s="112"/>
      <c r="B146" s="113">
        <v>43525</v>
      </c>
      <c r="C146" s="114">
        <v>20</v>
      </c>
    </row>
    <row r="147" spans="1:3" ht="15.75" customHeight="1">
      <c r="A147" s="112"/>
      <c r="B147" s="113">
        <v>43556</v>
      </c>
      <c r="C147" s="114">
        <v>20</v>
      </c>
    </row>
    <row r="148" spans="1:3" ht="15.75" customHeight="1">
      <c r="A148" s="112"/>
      <c r="B148" s="113">
        <v>43586</v>
      </c>
      <c r="C148" s="114">
        <v>20</v>
      </c>
    </row>
    <row r="149" spans="1:3" ht="15.75" customHeight="1">
      <c r="A149" s="112"/>
      <c r="B149" s="113">
        <v>43617</v>
      </c>
      <c r="C149" s="114">
        <v>20</v>
      </c>
    </row>
    <row r="150" spans="1:3" ht="15.75" customHeight="1">
      <c r="A150" s="112"/>
      <c r="B150" s="113">
        <v>43647</v>
      </c>
      <c r="C150" s="114">
        <v>20</v>
      </c>
    </row>
    <row r="151" spans="1:3" ht="15.75" customHeight="1">
      <c r="A151" s="112"/>
      <c r="B151" s="113">
        <v>43678</v>
      </c>
      <c r="C151" s="114">
        <v>20</v>
      </c>
    </row>
    <row r="152" spans="1:3" ht="15.75" customHeight="1">
      <c r="A152" s="112"/>
      <c r="B152" s="113">
        <v>43709</v>
      </c>
      <c r="C152" s="114">
        <v>20</v>
      </c>
    </row>
    <row r="153" spans="1:3" ht="15.75" customHeight="1">
      <c r="A153" s="112"/>
      <c r="B153" s="113">
        <v>43739</v>
      </c>
      <c r="C153" s="114">
        <v>20</v>
      </c>
    </row>
    <row r="154" spans="1:3" ht="15.75" customHeight="1">
      <c r="A154" s="112"/>
      <c r="B154" s="113">
        <v>43770</v>
      </c>
      <c r="C154" s="114">
        <v>20</v>
      </c>
    </row>
    <row r="155" spans="1:3" ht="15.75" customHeight="1">
      <c r="A155" s="112"/>
      <c r="B155" s="113">
        <v>43800</v>
      </c>
      <c r="C155" s="114">
        <v>20</v>
      </c>
    </row>
    <row r="156" spans="1:3" ht="15.75" customHeight="1">
      <c r="A156" s="112"/>
      <c r="B156" s="113">
        <v>43831</v>
      </c>
      <c r="C156" s="114">
        <v>20</v>
      </c>
    </row>
    <row r="157" spans="1:3" ht="15.75" customHeight="1">
      <c r="A157" s="112"/>
      <c r="B157" s="113">
        <v>43862</v>
      </c>
      <c r="C157" s="114">
        <v>20</v>
      </c>
    </row>
    <row r="158" spans="1:3" ht="15.75" customHeight="1">
      <c r="A158" s="112"/>
      <c r="B158" s="113">
        <v>43891</v>
      </c>
      <c r="C158" s="114">
        <v>20</v>
      </c>
    </row>
    <row r="159" spans="1:3" ht="15.75" customHeight="1">
      <c r="A159" s="112"/>
      <c r="B159" s="113">
        <v>43922</v>
      </c>
      <c r="C159" s="114">
        <v>20</v>
      </c>
    </row>
    <row r="160" spans="1:3" ht="15.75" customHeight="1">
      <c r="A160" s="112"/>
      <c r="B160" s="113">
        <v>43952</v>
      </c>
      <c r="C160" s="114">
        <v>20</v>
      </c>
    </row>
    <row r="161" spans="1:3" ht="15.75" customHeight="1">
      <c r="A161" s="112"/>
      <c r="B161" s="113">
        <v>43983</v>
      </c>
      <c r="C161" s="114">
        <v>20</v>
      </c>
    </row>
    <row r="162" spans="1:3" ht="15.75" customHeight="1">
      <c r="A162" s="112"/>
      <c r="B162" s="113">
        <v>44013</v>
      </c>
      <c r="C162" s="114">
        <v>20</v>
      </c>
    </row>
    <row r="163" spans="1:3" ht="15.75" customHeight="1">
      <c r="A163" s="112"/>
      <c r="B163" s="113">
        <v>44044</v>
      </c>
      <c r="C163" s="114">
        <v>20</v>
      </c>
    </row>
    <row r="164" spans="1:3" ht="15.75" customHeight="1">
      <c r="A164" s="112"/>
      <c r="B164" s="113">
        <v>44075</v>
      </c>
      <c r="C164" s="114">
        <v>20</v>
      </c>
    </row>
    <row r="165" spans="1:3" ht="15.75" customHeight="1">
      <c r="A165" s="112"/>
      <c r="B165" s="113">
        <v>44105</v>
      </c>
      <c r="C165" s="114">
        <v>20</v>
      </c>
    </row>
    <row r="166" spans="1:3" ht="15.75" customHeight="1">
      <c r="A166" s="112"/>
      <c r="B166" s="113">
        <v>44136</v>
      </c>
      <c r="C166" s="114">
        <v>20</v>
      </c>
    </row>
    <row r="167" spans="1:3" ht="15.75" customHeight="1">
      <c r="A167" s="112"/>
      <c r="B167" s="113">
        <v>44166</v>
      </c>
      <c r="C167" s="114">
        <v>20</v>
      </c>
    </row>
    <row r="168" spans="1:3" ht="15.75" customHeight="1">
      <c r="A168" s="112"/>
      <c r="B168" s="113">
        <v>44197</v>
      </c>
      <c r="C168" s="114">
        <v>20</v>
      </c>
    </row>
    <row r="169" spans="1:3" ht="15.75" customHeight="1">
      <c r="A169" s="112"/>
      <c r="B169" s="113">
        <v>44228</v>
      </c>
      <c r="C169" s="114">
        <v>20</v>
      </c>
    </row>
    <row r="170" spans="1:3" ht="15.75" customHeight="1">
      <c r="A170" s="112"/>
      <c r="B170" s="113">
        <v>44256</v>
      </c>
      <c r="C170" s="114">
        <v>20</v>
      </c>
    </row>
    <row r="171" spans="1:3" ht="15.75" customHeight="1">
      <c r="A171" s="112"/>
      <c r="B171" s="113">
        <v>44287</v>
      </c>
      <c r="C171" s="114">
        <v>20</v>
      </c>
    </row>
    <row r="172" spans="1:3" ht="15.75" customHeight="1">
      <c r="A172" s="112"/>
      <c r="B172" s="113">
        <v>44317</v>
      </c>
      <c r="C172" s="114">
        <v>20</v>
      </c>
    </row>
    <row r="173" spans="1:3" ht="15.75" customHeight="1">
      <c r="A173" s="112"/>
      <c r="B173" s="113">
        <v>44348</v>
      </c>
      <c r="C173" s="114">
        <v>20</v>
      </c>
    </row>
    <row r="174" spans="1:3" ht="15.75" customHeight="1">
      <c r="A174" s="112"/>
      <c r="B174" s="113">
        <v>44378</v>
      </c>
      <c r="C174" s="114">
        <v>20</v>
      </c>
    </row>
    <row r="175" spans="1:3" ht="15.75" customHeight="1">
      <c r="A175" s="112"/>
      <c r="B175" s="113">
        <v>44409</v>
      </c>
      <c r="C175" s="114">
        <v>20</v>
      </c>
    </row>
    <row r="176" spans="1:3" ht="15.75" customHeight="1">
      <c r="A176" s="112"/>
      <c r="B176" s="113">
        <v>44440</v>
      </c>
      <c r="C176" s="114">
        <v>20</v>
      </c>
    </row>
    <row r="177" spans="1:3" ht="15.75" customHeight="1">
      <c r="A177" s="112"/>
      <c r="B177" s="113">
        <v>44470</v>
      </c>
      <c r="C177" s="114">
        <v>20</v>
      </c>
    </row>
    <row r="178" spans="1:3" ht="15.75" customHeight="1">
      <c r="A178" s="112"/>
      <c r="B178" s="113">
        <v>44501</v>
      </c>
      <c r="C178" s="114">
        <v>20</v>
      </c>
    </row>
    <row r="179" spans="1:3" ht="15.75" customHeight="1">
      <c r="A179" s="112"/>
      <c r="B179" s="113">
        <v>44531</v>
      </c>
      <c r="C179" s="114">
        <v>20</v>
      </c>
    </row>
    <row r="180" spans="1:3" ht="15.75" customHeight="1">
      <c r="A180" s="112"/>
      <c r="B180" s="113">
        <v>44562</v>
      </c>
      <c r="C180" s="114">
        <v>20</v>
      </c>
    </row>
    <row r="181" spans="1:3" ht="15.75" customHeight="1">
      <c r="A181" s="112"/>
      <c r="B181" s="113">
        <v>44593</v>
      </c>
      <c r="C181" s="114">
        <v>20</v>
      </c>
    </row>
    <row r="182" spans="1:3" ht="15.75" customHeight="1">
      <c r="A182" s="112"/>
      <c r="B182" s="113">
        <v>44621</v>
      </c>
      <c r="C182" s="114">
        <v>20</v>
      </c>
    </row>
    <row r="183" spans="1:3" ht="15.75" customHeight="1">
      <c r="A183" s="112"/>
      <c r="B183" s="113">
        <v>44652</v>
      </c>
      <c r="C183" s="114">
        <v>20</v>
      </c>
    </row>
    <row r="184" spans="1:3" ht="15.75" customHeight="1">
      <c r="A184" s="112"/>
      <c r="B184" s="113">
        <v>44682</v>
      </c>
      <c r="C184" s="114">
        <v>20</v>
      </c>
    </row>
    <row r="185" spans="1:3" ht="15.75" customHeight="1">
      <c r="A185" s="112"/>
      <c r="B185" s="113">
        <v>44713</v>
      </c>
      <c r="C185" s="114">
        <v>20</v>
      </c>
    </row>
    <row r="186" spans="1:3" ht="15.75" customHeight="1">
      <c r="A186" s="112"/>
      <c r="B186" s="113">
        <v>44743</v>
      </c>
      <c r="C186" s="114">
        <v>20</v>
      </c>
    </row>
    <row r="187" spans="1:3" ht="15.75" customHeight="1">
      <c r="A187" s="112"/>
      <c r="B187" s="113">
        <v>44774</v>
      </c>
      <c r="C187" s="114">
        <v>20</v>
      </c>
    </row>
    <row r="188" spans="1:3" ht="15.75" customHeight="1">
      <c r="A188" s="112"/>
      <c r="B188" s="113">
        <v>44805</v>
      </c>
      <c r="C188" s="114">
        <v>20</v>
      </c>
    </row>
    <row r="189" spans="1:3" ht="15.75" customHeight="1">
      <c r="A189" s="112"/>
      <c r="B189" s="113">
        <v>44835</v>
      </c>
      <c r="C189" s="114">
        <v>20</v>
      </c>
    </row>
    <row r="190" spans="1:3" ht="15.75" customHeight="1">
      <c r="A190" s="112"/>
      <c r="B190" s="113">
        <v>44866</v>
      </c>
      <c r="C190" s="114">
        <v>20</v>
      </c>
    </row>
    <row r="191" spans="1:3" ht="15.75" customHeight="1">
      <c r="A191" s="112"/>
      <c r="B191" s="113">
        <v>44896</v>
      </c>
      <c r="C191" s="114">
        <v>20</v>
      </c>
    </row>
    <row r="192" spans="1:3" ht="15.75" customHeight="1">
      <c r="A192" s="112"/>
      <c r="B192" s="113">
        <v>44927</v>
      </c>
      <c r="C192" s="114">
        <v>20</v>
      </c>
    </row>
    <row r="193" spans="1:3" ht="15.75" customHeight="1">
      <c r="A193" s="112"/>
      <c r="B193" s="113">
        <v>44958</v>
      </c>
      <c r="C193" s="114">
        <v>20</v>
      </c>
    </row>
    <row r="194" spans="1:3" ht="15.75" customHeight="1">
      <c r="A194" s="112"/>
      <c r="B194" s="113">
        <v>44986</v>
      </c>
      <c r="C194" s="114">
        <v>20</v>
      </c>
    </row>
    <row r="195" spans="1:3" ht="15.75" customHeight="1">
      <c r="A195" s="112"/>
      <c r="B195" s="113">
        <v>45017</v>
      </c>
      <c r="C195" s="114">
        <v>20</v>
      </c>
    </row>
    <row r="196" spans="1:3" ht="15.75" customHeight="1">
      <c r="A196" s="112"/>
      <c r="B196" s="113">
        <v>45047</v>
      </c>
      <c r="C196" s="114">
        <v>20</v>
      </c>
    </row>
    <row r="197" spans="1:3" ht="15.75" customHeight="1">
      <c r="A197" s="112"/>
      <c r="B197" s="113">
        <v>45078</v>
      </c>
      <c r="C197" s="114">
        <v>20</v>
      </c>
    </row>
    <row r="198" spans="1:3" ht="15.75" customHeight="1">
      <c r="A198" s="112"/>
      <c r="B198" s="113">
        <v>45108</v>
      </c>
      <c r="C198" s="114">
        <v>20</v>
      </c>
    </row>
    <row r="199" spans="1:3" ht="15.75" customHeight="1">
      <c r="A199" s="112"/>
      <c r="B199" s="113">
        <v>45139</v>
      </c>
      <c r="C199" s="114"/>
    </row>
    <row r="200" spans="1:3" ht="15.75" customHeight="1">
      <c r="A200" s="112"/>
      <c r="B200" s="113">
        <v>45170</v>
      </c>
      <c r="C200" s="114"/>
    </row>
    <row r="201" spans="1:3" ht="15.75" customHeight="1">
      <c r="A201" s="112"/>
      <c r="B201" s="113">
        <v>45200</v>
      </c>
      <c r="C201" s="114"/>
    </row>
    <row r="202" spans="1:3" ht="15.75" customHeight="1">
      <c r="A202" s="112"/>
      <c r="B202" s="113">
        <v>45231</v>
      </c>
      <c r="C202" s="114"/>
    </row>
    <row r="203" spans="1:3" ht="15.75" customHeight="1">
      <c r="A203" s="112"/>
      <c r="B203" s="113">
        <v>45261</v>
      </c>
      <c r="C203" s="114"/>
    </row>
    <row r="204" spans="1:3" ht="15.75" customHeight="1">
      <c r="A204" s="109" t="s">
        <v>171</v>
      </c>
      <c r="B204" s="115"/>
      <c r="C204" s="111">
        <v>1870</v>
      </c>
    </row>
    <row r="205" spans="1:3" ht="15.75" customHeight="1">
      <c r="A205" s="109" t="s">
        <v>62</v>
      </c>
      <c r="B205" s="110">
        <v>42370</v>
      </c>
      <c r="C205" s="111">
        <v>70</v>
      </c>
    </row>
    <row r="206" spans="1:3" ht="15.75" customHeight="1">
      <c r="A206" s="112"/>
      <c r="B206" s="113">
        <v>42401</v>
      </c>
      <c r="C206" s="114">
        <v>20</v>
      </c>
    </row>
    <row r="207" spans="1:3" ht="15.75" customHeight="1">
      <c r="A207" s="112"/>
      <c r="B207" s="113">
        <v>42430</v>
      </c>
      <c r="C207" s="114">
        <v>20</v>
      </c>
    </row>
    <row r="208" spans="1:3" ht="15.75" customHeight="1">
      <c r="A208" s="112"/>
      <c r="B208" s="113">
        <v>42461</v>
      </c>
      <c r="C208" s="114">
        <v>20</v>
      </c>
    </row>
    <row r="209" spans="1:3" ht="15.75" customHeight="1">
      <c r="A209" s="112"/>
      <c r="B209" s="113">
        <v>42491</v>
      </c>
      <c r="C209" s="114">
        <v>20</v>
      </c>
    </row>
    <row r="210" spans="1:3" ht="15.75" customHeight="1">
      <c r="A210" s="112"/>
      <c r="B210" s="113">
        <v>42522</v>
      </c>
      <c r="C210" s="114">
        <v>20</v>
      </c>
    </row>
    <row r="211" spans="1:3" ht="15.75" customHeight="1">
      <c r="A211" s="112"/>
      <c r="B211" s="113">
        <v>42552</v>
      </c>
      <c r="C211" s="114">
        <v>20</v>
      </c>
    </row>
    <row r="212" spans="1:3" ht="15.75" customHeight="1">
      <c r="A212" s="112"/>
      <c r="B212" s="113">
        <v>42583</v>
      </c>
      <c r="C212" s="114">
        <v>20</v>
      </c>
    </row>
    <row r="213" spans="1:3" ht="15.75" customHeight="1">
      <c r="A213" s="112"/>
      <c r="B213" s="113">
        <v>42614</v>
      </c>
      <c r="C213" s="114">
        <v>20</v>
      </c>
    </row>
    <row r="214" spans="1:3" ht="15.75" customHeight="1">
      <c r="A214" s="112"/>
      <c r="B214" s="113">
        <v>42644</v>
      </c>
      <c r="C214" s="114">
        <v>20</v>
      </c>
    </row>
    <row r="215" spans="1:3" ht="15.75" customHeight="1">
      <c r="A215" s="112"/>
      <c r="B215" s="113">
        <v>42675</v>
      </c>
      <c r="C215" s="114">
        <v>20</v>
      </c>
    </row>
    <row r="216" spans="1:3" ht="15.75" customHeight="1">
      <c r="A216" s="112"/>
      <c r="B216" s="113">
        <v>42705</v>
      </c>
      <c r="C216" s="114">
        <v>20</v>
      </c>
    </row>
    <row r="217" spans="1:3" ht="15.75" customHeight="1">
      <c r="A217" s="112"/>
      <c r="B217" s="113">
        <v>42736</v>
      </c>
      <c r="C217" s="114">
        <v>20</v>
      </c>
    </row>
    <row r="218" spans="1:3" ht="15.75" customHeight="1">
      <c r="A218" s="112"/>
      <c r="B218" s="113">
        <v>42767</v>
      </c>
      <c r="C218" s="114">
        <v>20</v>
      </c>
    </row>
    <row r="219" spans="1:3" ht="15.75" customHeight="1">
      <c r="A219" s="112"/>
      <c r="B219" s="113">
        <v>42795</v>
      </c>
      <c r="C219" s="114">
        <v>20</v>
      </c>
    </row>
    <row r="220" spans="1:3" ht="15.75" customHeight="1">
      <c r="A220" s="112"/>
      <c r="B220" s="113">
        <v>42826</v>
      </c>
      <c r="C220" s="114">
        <v>20</v>
      </c>
    </row>
    <row r="221" spans="1:3" ht="15.75" customHeight="1">
      <c r="A221" s="112"/>
      <c r="B221" s="113">
        <v>42856</v>
      </c>
      <c r="C221" s="114">
        <v>20</v>
      </c>
    </row>
    <row r="222" spans="1:3" ht="15.75" customHeight="1">
      <c r="A222" s="112"/>
      <c r="B222" s="113">
        <v>42887</v>
      </c>
      <c r="C222" s="114">
        <v>20</v>
      </c>
    </row>
    <row r="223" spans="1:3" ht="15.75" customHeight="1">
      <c r="A223" s="112"/>
      <c r="B223" s="113">
        <v>42917</v>
      </c>
      <c r="C223" s="114">
        <v>20</v>
      </c>
    </row>
    <row r="224" spans="1:3" ht="15.75" customHeight="1">
      <c r="A224" s="112"/>
      <c r="B224" s="113">
        <v>42948</v>
      </c>
      <c r="C224" s="114">
        <v>20</v>
      </c>
    </row>
    <row r="225" spans="1:3" ht="15.75" customHeight="1">
      <c r="A225" s="112"/>
      <c r="B225" s="113">
        <v>42979</v>
      </c>
      <c r="C225" s="114">
        <v>20</v>
      </c>
    </row>
    <row r="226" spans="1:3" ht="15.75" customHeight="1">
      <c r="A226" s="112"/>
      <c r="B226" s="113">
        <v>43009</v>
      </c>
      <c r="C226" s="114">
        <v>20</v>
      </c>
    </row>
    <row r="227" spans="1:3" ht="15.75" customHeight="1">
      <c r="A227" s="112"/>
      <c r="B227" s="113">
        <v>43040</v>
      </c>
      <c r="C227" s="114">
        <v>20</v>
      </c>
    </row>
    <row r="228" spans="1:3" ht="15.75" customHeight="1">
      <c r="A228" s="112"/>
      <c r="B228" s="113">
        <v>43070</v>
      </c>
      <c r="C228" s="114">
        <v>20</v>
      </c>
    </row>
    <row r="229" spans="1:3" ht="15.75" customHeight="1">
      <c r="A229" s="112"/>
      <c r="B229" s="113">
        <v>43101</v>
      </c>
      <c r="C229" s="114">
        <v>20</v>
      </c>
    </row>
    <row r="230" spans="1:3" ht="15.75" customHeight="1">
      <c r="A230" s="112"/>
      <c r="B230" s="113">
        <v>43132</v>
      </c>
      <c r="C230" s="114">
        <v>20</v>
      </c>
    </row>
    <row r="231" spans="1:3" ht="15.75" customHeight="1">
      <c r="A231" s="112"/>
      <c r="B231" s="113">
        <v>43160</v>
      </c>
      <c r="C231" s="114">
        <v>20</v>
      </c>
    </row>
    <row r="232" spans="1:3" ht="15.75" customHeight="1">
      <c r="A232" s="112"/>
      <c r="B232" s="113">
        <v>43191</v>
      </c>
      <c r="C232" s="114">
        <v>20</v>
      </c>
    </row>
    <row r="233" spans="1:3" ht="15.75" customHeight="1">
      <c r="A233" s="112"/>
      <c r="B233" s="113">
        <v>43221</v>
      </c>
      <c r="C233" s="114">
        <v>20</v>
      </c>
    </row>
    <row r="234" spans="1:3" ht="15.75" customHeight="1">
      <c r="A234" s="112"/>
      <c r="B234" s="113">
        <v>43252</v>
      </c>
      <c r="C234" s="114">
        <v>20</v>
      </c>
    </row>
    <row r="235" spans="1:3" ht="15.75" customHeight="1">
      <c r="A235" s="112"/>
      <c r="B235" s="113">
        <v>43282</v>
      </c>
      <c r="C235" s="114">
        <v>20</v>
      </c>
    </row>
    <row r="236" spans="1:3" ht="15.75" customHeight="1">
      <c r="A236" s="112"/>
      <c r="B236" s="113">
        <v>43313</v>
      </c>
      <c r="C236" s="114">
        <v>20</v>
      </c>
    </row>
    <row r="237" spans="1:3" ht="15.75" customHeight="1">
      <c r="A237" s="112"/>
      <c r="B237" s="113">
        <v>43344</v>
      </c>
      <c r="C237" s="114">
        <v>20</v>
      </c>
    </row>
    <row r="238" spans="1:3" ht="15.75" customHeight="1">
      <c r="A238" s="112"/>
      <c r="B238" s="113">
        <v>43374</v>
      </c>
      <c r="C238" s="114">
        <v>20</v>
      </c>
    </row>
    <row r="239" spans="1:3" ht="15.75" customHeight="1">
      <c r="A239" s="112"/>
      <c r="B239" s="113">
        <v>43405</v>
      </c>
      <c r="C239" s="114">
        <v>20</v>
      </c>
    </row>
    <row r="240" spans="1:3" ht="15.75" customHeight="1">
      <c r="A240" s="112"/>
      <c r="B240" s="113">
        <v>43435</v>
      </c>
      <c r="C240" s="114">
        <v>20</v>
      </c>
    </row>
    <row r="241" spans="1:3" ht="15.75" customHeight="1">
      <c r="A241" s="112"/>
      <c r="B241" s="113">
        <v>43466</v>
      </c>
      <c r="C241" s="114">
        <v>20</v>
      </c>
    </row>
    <row r="242" spans="1:3" ht="15.75" customHeight="1">
      <c r="A242" s="112"/>
      <c r="B242" s="113">
        <v>43497</v>
      </c>
      <c r="C242" s="114">
        <v>20</v>
      </c>
    </row>
    <row r="243" spans="1:3" ht="15.75" customHeight="1">
      <c r="A243" s="112"/>
      <c r="B243" s="113">
        <v>43525</v>
      </c>
      <c r="C243" s="114">
        <v>20</v>
      </c>
    </row>
    <row r="244" spans="1:3" ht="15.75" customHeight="1">
      <c r="A244" s="112"/>
      <c r="B244" s="113">
        <v>43556</v>
      </c>
      <c r="C244" s="114">
        <v>20</v>
      </c>
    </row>
    <row r="245" spans="1:3" ht="15.75" customHeight="1">
      <c r="A245" s="112"/>
      <c r="B245" s="113">
        <v>43586</v>
      </c>
      <c r="C245" s="114">
        <v>20</v>
      </c>
    </row>
    <row r="246" spans="1:3" ht="15.75" customHeight="1">
      <c r="A246" s="112"/>
      <c r="B246" s="113">
        <v>43617</v>
      </c>
      <c r="C246" s="114">
        <v>20</v>
      </c>
    </row>
    <row r="247" spans="1:3" ht="15.75" customHeight="1">
      <c r="A247" s="112"/>
      <c r="B247" s="113">
        <v>43647</v>
      </c>
      <c r="C247" s="114">
        <v>20</v>
      </c>
    </row>
    <row r="248" spans="1:3" ht="15.75" customHeight="1">
      <c r="A248" s="112"/>
      <c r="B248" s="113">
        <v>43678</v>
      </c>
      <c r="C248" s="114">
        <v>20</v>
      </c>
    </row>
    <row r="249" spans="1:3" ht="15.75" customHeight="1">
      <c r="A249" s="112"/>
      <c r="B249" s="113">
        <v>43709</v>
      </c>
      <c r="C249" s="114"/>
    </row>
    <row r="250" spans="1:3" ht="15.75" customHeight="1">
      <c r="A250" s="112"/>
      <c r="B250" s="113">
        <v>43739</v>
      </c>
      <c r="C250" s="114"/>
    </row>
    <row r="251" spans="1:3" ht="15.75" customHeight="1">
      <c r="A251" s="112"/>
      <c r="B251" s="113">
        <v>43770</v>
      </c>
      <c r="C251" s="114"/>
    </row>
    <row r="252" spans="1:3" ht="15.75" customHeight="1">
      <c r="A252" s="112"/>
      <c r="B252" s="113">
        <v>43800</v>
      </c>
      <c r="C252" s="114"/>
    </row>
    <row r="253" spans="1:3" ht="15.75" customHeight="1">
      <c r="A253" s="112"/>
      <c r="B253" s="113">
        <v>43831</v>
      </c>
      <c r="C253" s="114"/>
    </row>
    <row r="254" spans="1:3" ht="15.75" customHeight="1">
      <c r="A254" s="112"/>
      <c r="B254" s="113">
        <v>43862</v>
      </c>
      <c r="C254" s="114"/>
    </row>
    <row r="255" spans="1:3" ht="15.75" customHeight="1">
      <c r="A255" s="112"/>
      <c r="B255" s="113">
        <v>43891</v>
      </c>
      <c r="C255" s="114"/>
    </row>
    <row r="256" spans="1:3" ht="15.75" customHeight="1">
      <c r="A256" s="112"/>
      <c r="B256" s="113">
        <v>43922</v>
      </c>
      <c r="C256" s="114"/>
    </row>
    <row r="257" spans="1:3" ht="15.75" customHeight="1">
      <c r="A257" s="112"/>
      <c r="B257" s="113">
        <v>43952</v>
      </c>
      <c r="C257" s="114"/>
    </row>
    <row r="258" spans="1:3" ht="15.75" customHeight="1">
      <c r="A258" s="112"/>
      <c r="B258" s="113">
        <v>43983</v>
      </c>
      <c r="C258" s="114"/>
    </row>
    <row r="259" spans="1:3" ht="15.75" customHeight="1">
      <c r="A259" s="112"/>
      <c r="B259" s="113">
        <v>44013</v>
      </c>
      <c r="C259" s="114"/>
    </row>
    <row r="260" spans="1:3" ht="15.75" customHeight="1">
      <c r="A260" s="112"/>
      <c r="B260" s="113">
        <v>44044</v>
      </c>
      <c r="C260" s="114"/>
    </row>
    <row r="261" spans="1:3" ht="15.75" customHeight="1">
      <c r="A261" s="112"/>
      <c r="B261" s="113">
        <v>44075</v>
      </c>
      <c r="C261" s="114"/>
    </row>
    <row r="262" spans="1:3" ht="15.75" customHeight="1">
      <c r="A262" s="112"/>
      <c r="B262" s="113">
        <v>44105</v>
      </c>
      <c r="C262" s="114"/>
    </row>
    <row r="263" spans="1:3" ht="15.75" customHeight="1">
      <c r="A263" s="112"/>
      <c r="B263" s="113">
        <v>44136</v>
      </c>
      <c r="C263" s="114"/>
    </row>
    <row r="264" spans="1:3" ht="15.75" customHeight="1">
      <c r="A264" s="112"/>
      <c r="B264" s="113">
        <v>44166</v>
      </c>
      <c r="C264" s="114"/>
    </row>
    <row r="265" spans="1:3" ht="15.75" customHeight="1">
      <c r="A265" s="112"/>
      <c r="B265" s="113">
        <v>44197</v>
      </c>
      <c r="C265" s="114"/>
    </row>
    <row r="266" spans="1:3" ht="15.75" customHeight="1">
      <c r="A266" s="112"/>
      <c r="B266" s="113">
        <v>44228</v>
      </c>
      <c r="C266" s="114"/>
    </row>
    <row r="267" spans="1:3" ht="15.75" customHeight="1">
      <c r="A267" s="112"/>
      <c r="B267" s="113">
        <v>44256</v>
      </c>
      <c r="C267" s="114"/>
    </row>
    <row r="268" spans="1:3" ht="15.75" customHeight="1">
      <c r="A268" s="112"/>
      <c r="B268" s="113">
        <v>44287</v>
      </c>
      <c r="C268" s="114"/>
    </row>
    <row r="269" spans="1:3" ht="15.75" customHeight="1">
      <c r="A269" s="112"/>
      <c r="B269" s="113">
        <v>44317</v>
      </c>
      <c r="C269" s="114"/>
    </row>
    <row r="270" spans="1:3" ht="15.75" customHeight="1">
      <c r="A270" s="112"/>
      <c r="B270" s="113">
        <v>44348</v>
      </c>
      <c r="C270" s="114"/>
    </row>
    <row r="271" spans="1:3" ht="15.75" customHeight="1">
      <c r="A271" s="112"/>
      <c r="B271" s="113">
        <v>44378</v>
      </c>
      <c r="C271" s="114"/>
    </row>
    <row r="272" spans="1:3" ht="15.75" customHeight="1">
      <c r="A272" s="112"/>
      <c r="B272" s="113">
        <v>44409</v>
      </c>
      <c r="C272" s="114"/>
    </row>
    <row r="273" spans="1:3" ht="15.75" customHeight="1">
      <c r="A273" s="112"/>
      <c r="B273" s="113">
        <v>44440</v>
      </c>
      <c r="C273" s="114"/>
    </row>
    <row r="274" spans="1:3" ht="15.75" customHeight="1">
      <c r="A274" s="112"/>
      <c r="B274" s="113">
        <v>44470</v>
      </c>
      <c r="C274" s="114"/>
    </row>
    <row r="275" spans="1:3" ht="15.75" customHeight="1">
      <c r="A275" s="112"/>
      <c r="B275" s="113">
        <v>44501</v>
      </c>
      <c r="C275" s="114"/>
    </row>
    <row r="276" spans="1:3" ht="15.75" customHeight="1">
      <c r="A276" s="112"/>
      <c r="B276" s="113">
        <v>44531</v>
      </c>
      <c r="C276" s="114"/>
    </row>
    <row r="277" spans="1:3" ht="15.75" customHeight="1">
      <c r="A277" s="112"/>
      <c r="B277" s="113">
        <v>44562</v>
      </c>
      <c r="C277" s="114"/>
    </row>
    <row r="278" spans="1:3" ht="15.75" customHeight="1">
      <c r="A278" s="112"/>
      <c r="B278" s="113">
        <v>44593</v>
      </c>
      <c r="C278" s="114"/>
    </row>
    <row r="279" spans="1:3" ht="15.75" customHeight="1">
      <c r="A279" s="112"/>
      <c r="B279" s="113">
        <v>44621</v>
      </c>
      <c r="C279" s="114"/>
    </row>
    <row r="280" spans="1:3" ht="15.75" customHeight="1">
      <c r="A280" s="112"/>
      <c r="B280" s="113">
        <v>44652</v>
      </c>
      <c r="C280" s="114"/>
    </row>
    <row r="281" spans="1:3" ht="15.75" customHeight="1">
      <c r="A281" s="112"/>
      <c r="B281" s="113">
        <v>44682</v>
      </c>
      <c r="C281" s="114"/>
    </row>
    <row r="282" spans="1:3" ht="15.75" customHeight="1">
      <c r="A282" s="112"/>
      <c r="B282" s="113">
        <v>44713</v>
      </c>
      <c r="C282" s="114"/>
    </row>
    <row r="283" spans="1:3" ht="15.75" customHeight="1">
      <c r="A283" s="112"/>
      <c r="B283" s="113">
        <v>44743</v>
      </c>
      <c r="C283" s="114"/>
    </row>
    <row r="284" spans="1:3" ht="15.75" customHeight="1">
      <c r="A284" s="112"/>
      <c r="B284" s="113">
        <v>44774</v>
      </c>
      <c r="C284" s="114"/>
    </row>
    <row r="285" spans="1:3" ht="15.75" customHeight="1">
      <c r="A285" s="112"/>
      <c r="B285" s="113">
        <v>44805</v>
      </c>
      <c r="C285" s="114"/>
    </row>
    <row r="286" spans="1:3" ht="15.75" customHeight="1">
      <c r="A286" s="112"/>
      <c r="B286" s="113">
        <v>44835</v>
      </c>
      <c r="C286" s="114"/>
    </row>
    <row r="287" spans="1:3" ht="15.75" customHeight="1">
      <c r="A287" s="112"/>
      <c r="B287" s="113">
        <v>44866</v>
      </c>
      <c r="C287" s="114"/>
    </row>
    <row r="288" spans="1:3" ht="15.75" customHeight="1">
      <c r="A288" s="112"/>
      <c r="B288" s="113">
        <v>44896</v>
      </c>
      <c r="C288" s="114"/>
    </row>
    <row r="289" spans="1:3" ht="15.75" customHeight="1">
      <c r="A289" s="112"/>
      <c r="B289" s="113">
        <v>44927</v>
      </c>
      <c r="C289" s="114"/>
    </row>
    <row r="290" spans="1:3" ht="15.75" customHeight="1">
      <c r="A290" s="112"/>
      <c r="B290" s="113">
        <v>44958</v>
      </c>
      <c r="C290" s="114"/>
    </row>
    <row r="291" spans="1:3" ht="15.75" customHeight="1">
      <c r="A291" s="112"/>
      <c r="B291" s="113">
        <v>44986</v>
      </c>
      <c r="C291" s="114"/>
    </row>
    <row r="292" spans="1:3" ht="15.75" customHeight="1">
      <c r="A292" s="112"/>
      <c r="B292" s="113">
        <v>45017</v>
      </c>
      <c r="C292" s="114"/>
    </row>
    <row r="293" spans="1:3" ht="15.75" customHeight="1">
      <c r="A293" s="112"/>
      <c r="B293" s="113">
        <v>45047</v>
      </c>
      <c r="C293" s="114"/>
    </row>
    <row r="294" spans="1:3" ht="15.75" customHeight="1">
      <c r="A294" s="112"/>
      <c r="B294" s="113">
        <v>45078</v>
      </c>
      <c r="C294" s="114"/>
    </row>
    <row r="295" spans="1:3" ht="15.75" customHeight="1">
      <c r="A295" s="112"/>
      <c r="B295" s="113">
        <v>45108</v>
      </c>
      <c r="C295" s="114"/>
    </row>
    <row r="296" spans="1:3" ht="15.75" customHeight="1">
      <c r="A296" s="112"/>
      <c r="B296" s="113">
        <v>45139</v>
      </c>
      <c r="C296" s="114"/>
    </row>
    <row r="297" spans="1:3" ht="15.75" customHeight="1">
      <c r="A297" s="112"/>
      <c r="B297" s="113">
        <v>45170</v>
      </c>
      <c r="C297" s="114"/>
    </row>
    <row r="298" spans="1:3" ht="15.75" customHeight="1">
      <c r="A298" s="112"/>
      <c r="B298" s="113">
        <v>45200</v>
      </c>
      <c r="C298" s="114"/>
    </row>
    <row r="299" spans="1:3" ht="15.75" customHeight="1">
      <c r="A299" s="112"/>
      <c r="B299" s="113">
        <v>45231</v>
      </c>
      <c r="C299" s="114"/>
    </row>
    <row r="300" spans="1:3" ht="15.75" customHeight="1">
      <c r="A300" s="112"/>
      <c r="B300" s="113">
        <v>45261</v>
      </c>
      <c r="C300" s="114"/>
    </row>
    <row r="301" spans="1:3" ht="15.75" customHeight="1">
      <c r="A301" s="109" t="s">
        <v>172</v>
      </c>
      <c r="B301" s="115"/>
      <c r="C301" s="111">
        <v>930</v>
      </c>
    </row>
    <row r="302" spans="1:3" ht="15.75" customHeight="1">
      <c r="A302" s="109" t="s">
        <v>53</v>
      </c>
      <c r="B302" s="110">
        <v>42370</v>
      </c>
      <c r="C302" s="111"/>
    </row>
    <row r="303" spans="1:3" ht="15.75" customHeight="1">
      <c r="A303" s="112"/>
      <c r="B303" s="113">
        <v>42401</v>
      </c>
      <c r="C303" s="114"/>
    </row>
    <row r="304" spans="1:3" ht="15.75" customHeight="1">
      <c r="A304" s="112"/>
      <c r="B304" s="113">
        <v>42430</v>
      </c>
      <c r="C304" s="114"/>
    </row>
    <row r="305" spans="1:3" ht="15.75" customHeight="1">
      <c r="A305" s="112"/>
      <c r="B305" s="113">
        <v>42461</v>
      </c>
      <c r="C305" s="114"/>
    </row>
    <row r="306" spans="1:3" ht="15.75" customHeight="1">
      <c r="A306" s="112"/>
      <c r="B306" s="113">
        <v>42491</v>
      </c>
      <c r="C306" s="114"/>
    </row>
    <row r="307" spans="1:3" ht="15.75" customHeight="1">
      <c r="A307" s="112"/>
      <c r="B307" s="113">
        <v>42522</v>
      </c>
      <c r="C307" s="114"/>
    </row>
    <row r="308" spans="1:3" ht="15.75" customHeight="1">
      <c r="A308" s="112"/>
      <c r="B308" s="113">
        <v>42552</v>
      </c>
      <c r="C308" s="114"/>
    </row>
    <row r="309" spans="1:3" ht="15.75" customHeight="1">
      <c r="A309" s="112"/>
      <c r="B309" s="113">
        <v>42583</v>
      </c>
      <c r="C309" s="114"/>
    </row>
    <row r="310" spans="1:3" ht="15.75" customHeight="1">
      <c r="A310" s="112"/>
      <c r="B310" s="113">
        <v>42614</v>
      </c>
      <c r="C310" s="114"/>
    </row>
    <row r="311" spans="1:3" ht="15.75" customHeight="1">
      <c r="A311" s="112"/>
      <c r="B311" s="113">
        <v>42644</v>
      </c>
      <c r="C311" s="114"/>
    </row>
    <row r="312" spans="1:3" ht="15.75" customHeight="1">
      <c r="A312" s="112"/>
      <c r="B312" s="113">
        <v>42675</v>
      </c>
      <c r="C312" s="114"/>
    </row>
    <row r="313" spans="1:3" ht="15.75" customHeight="1">
      <c r="A313" s="112"/>
      <c r="B313" s="113">
        <v>42705</v>
      </c>
      <c r="C313" s="114"/>
    </row>
    <row r="314" spans="1:3" ht="15.75" customHeight="1">
      <c r="A314" s="112"/>
      <c r="B314" s="113">
        <v>42736</v>
      </c>
      <c r="C314" s="114"/>
    </row>
    <row r="315" spans="1:3" ht="15.75" customHeight="1">
      <c r="A315" s="112"/>
      <c r="B315" s="113">
        <v>42767</v>
      </c>
      <c r="C315" s="114"/>
    </row>
    <row r="316" spans="1:3" ht="15.75" customHeight="1">
      <c r="A316" s="112"/>
      <c r="B316" s="113">
        <v>42795</v>
      </c>
      <c r="C316" s="114"/>
    </row>
    <row r="317" spans="1:3" ht="15.75" customHeight="1">
      <c r="A317" s="112"/>
      <c r="B317" s="113">
        <v>42826</v>
      </c>
      <c r="C317" s="114"/>
    </row>
    <row r="318" spans="1:3" ht="15.75" customHeight="1">
      <c r="A318" s="112"/>
      <c r="B318" s="113">
        <v>42856</v>
      </c>
      <c r="C318" s="114"/>
    </row>
    <row r="319" spans="1:3" ht="15.75" customHeight="1">
      <c r="A319" s="112"/>
      <c r="B319" s="113">
        <v>42887</v>
      </c>
      <c r="C319" s="114"/>
    </row>
    <row r="320" spans="1:3" ht="15.75" customHeight="1">
      <c r="A320" s="112"/>
      <c r="B320" s="113">
        <v>42917</v>
      </c>
      <c r="C320" s="114"/>
    </row>
    <row r="321" spans="1:3" ht="15.75" customHeight="1">
      <c r="A321" s="112"/>
      <c r="B321" s="113">
        <v>42948</v>
      </c>
      <c r="C321" s="114"/>
    </row>
    <row r="322" spans="1:3" ht="15.75" customHeight="1">
      <c r="A322" s="112"/>
      <c r="B322" s="113">
        <v>42979</v>
      </c>
      <c r="C322" s="114"/>
    </row>
    <row r="323" spans="1:3" ht="15.75" customHeight="1">
      <c r="A323" s="112"/>
      <c r="B323" s="113">
        <v>43009</v>
      </c>
      <c r="C323" s="114"/>
    </row>
    <row r="324" spans="1:3" ht="15.75" customHeight="1">
      <c r="A324" s="112"/>
      <c r="B324" s="113">
        <v>43040</v>
      </c>
      <c r="C324" s="114"/>
    </row>
    <row r="325" spans="1:3" ht="15.75" customHeight="1">
      <c r="A325" s="112"/>
      <c r="B325" s="113">
        <v>43070</v>
      </c>
      <c r="C325" s="114"/>
    </row>
    <row r="326" spans="1:3" ht="15.75" customHeight="1">
      <c r="A326" s="112"/>
      <c r="B326" s="113">
        <v>43101</v>
      </c>
      <c r="C326" s="114"/>
    </row>
    <row r="327" spans="1:3" ht="15.75" customHeight="1">
      <c r="A327" s="112"/>
      <c r="B327" s="113">
        <v>43132</v>
      </c>
      <c r="C327" s="114"/>
    </row>
    <row r="328" spans="1:3" ht="15.75" customHeight="1">
      <c r="A328" s="112"/>
      <c r="B328" s="113">
        <v>43160</v>
      </c>
      <c r="C328" s="114"/>
    </row>
    <row r="329" spans="1:3" ht="15.75" customHeight="1">
      <c r="A329" s="112"/>
      <c r="B329" s="113">
        <v>43191</v>
      </c>
      <c r="C329" s="114"/>
    </row>
    <row r="330" spans="1:3" ht="15.75" customHeight="1">
      <c r="A330" s="112"/>
      <c r="B330" s="113">
        <v>43221</v>
      </c>
      <c r="C330" s="114"/>
    </row>
    <row r="331" spans="1:3" ht="15.75" customHeight="1">
      <c r="A331" s="112"/>
      <c r="B331" s="113">
        <v>43252</v>
      </c>
      <c r="C331" s="114"/>
    </row>
    <row r="332" spans="1:3" ht="15.75" customHeight="1">
      <c r="A332" s="112"/>
      <c r="B332" s="113">
        <v>43282</v>
      </c>
      <c r="C332" s="114"/>
    </row>
    <row r="333" spans="1:3" ht="15.75" customHeight="1">
      <c r="A333" s="112"/>
      <c r="B333" s="113">
        <v>43313</v>
      </c>
      <c r="C333" s="114"/>
    </row>
    <row r="334" spans="1:3" ht="15.75" customHeight="1">
      <c r="A334" s="112"/>
      <c r="B334" s="113">
        <v>43344</v>
      </c>
      <c r="C334" s="114"/>
    </row>
    <row r="335" spans="1:3" ht="15.75" customHeight="1">
      <c r="A335" s="112"/>
      <c r="B335" s="113">
        <v>43374</v>
      </c>
      <c r="C335" s="114"/>
    </row>
    <row r="336" spans="1:3" ht="15.75" customHeight="1">
      <c r="A336" s="112"/>
      <c r="B336" s="113">
        <v>43405</v>
      </c>
      <c r="C336" s="114"/>
    </row>
    <row r="337" spans="1:3" ht="15.75" customHeight="1">
      <c r="A337" s="112"/>
      <c r="B337" s="113">
        <v>43435</v>
      </c>
      <c r="C337" s="114"/>
    </row>
    <row r="338" spans="1:3" ht="15.75" customHeight="1">
      <c r="A338" s="112"/>
      <c r="B338" s="113">
        <v>43466</v>
      </c>
      <c r="C338" s="114"/>
    </row>
    <row r="339" spans="1:3" ht="15.75" customHeight="1">
      <c r="A339" s="112"/>
      <c r="B339" s="113">
        <v>43497</v>
      </c>
      <c r="C339" s="114"/>
    </row>
    <row r="340" spans="1:3" ht="15.75" customHeight="1">
      <c r="A340" s="112"/>
      <c r="B340" s="113">
        <v>43525</v>
      </c>
      <c r="C340" s="114"/>
    </row>
    <row r="341" spans="1:3" ht="15.75" customHeight="1">
      <c r="A341" s="112"/>
      <c r="B341" s="113">
        <v>43556</v>
      </c>
      <c r="C341" s="114"/>
    </row>
    <row r="342" spans="1:3" ht="15.75" customHeight="1">
      <c r="A342" s="112"/>
      <c r="B342" s="113">
        <v>43586</v>
      </c>
      <c r="C342" s="114"/>
    </row>
    <row r="343" spans="1:3" ht="15.75" customHeight="1">
      <c r="A343" s="112"/>
      <c r="B343" s="113">
        <v>43617</v>
      </c>
      <c r="C343" s="114"/>
    </row>
    <row r="344" spans="1:3" ht="15.75" customHeight="1">
      <c r="A344" s="112"/>
      <c r="B344" s="113">
        <v>43647</v>
      </c>
      <c r="C344" s="114"/>
    </row>
    <row r="345" spans="1:3" ht="15.75" customHeight="1">
      <c r="A345" s="112"/>
      <c r="B345" s="113">
        <v>43678</v>
      </c>
      <c r="C345" s="114"/>
    </row>
    <row r="346" spans="1:3" ht="15.75" customHeight="1">
      <c r="A346" s="112"/>
      <c r="B346" s="113">
        <v>43709</v>
      </c>
      <c r="C346" s="114"/>
    </row>
    <row r="347" spans="1:3" ht="15.75" customHeight="1">
      <c r="A347" s="112"/>
      <c r="B347" s="113">
        <v>43739</v>
      </c>
      <c r="C347" s="114"/>
    </row>
    <row r="348" spans="1:3" ht="15.75" customHeight="1">
      <c r="A348" s="112"/>
      <c r="B348" s="113">
        <v>43770</v>
      </c>
      <c r="C348" s="114"/>
    </row>
    <row r="349" spans="1:3" ht="15.75" customHeight="1">
      <c r="A349" s="112"/>
      <c r="B349" s="113">
        <v>43800</v>
      </c>
      <c r="C349" s="114"/>
    </row>
    <row r="350" spans="1:3" ht="15.75" customHeight="1">
      <c r="A350" s="112"/>
      <c r="B350" s="113">
        <v>43831</v>
      </c>
      <c r="C350" s="114"/>
    </row>
    <row r="351" spans="1:3" ht="15.75" customHeight="1">
      <c r="A351" s="112"/>
      <c r="B351" s="113">
        <v>43862</v>
      </c>
      <c r="C351" s="114"/>
    </row>
    <row r="352" spans="1:3" ht="15.75" customHeight="1">
      <c r="A352" s="112"/>
      <c r="B352" s="113">
        <v>43891</v>
      </c>
      <c r="C352" s="114"/>
    </row>
    <row r="353" spans="1:3" ht="15.75" customHeight="1">
      <c r="A353" s="112"/>
      <c r="B353" s="113">
        <v>43922</v>
      </c>
      <c r="C353" s="114"/>
    </row>
    <row r="354" spans="1:3" ht="15.75" customHeight="1">
      <c r="A354" s="112"/>
      <c r="B354" s="113">
        <v>43952</v>
      </c>
      <c r="C354" s="114"/>
    </row>
    <row r="355" spans="1:3" ht="15.75" customHeight="1">
      <c r="A355" s="112"/>
      <c r="B355" s="113">
        <v>43983</v>
      </c>
      <c r="C355" s="114"/>
    </row>
    <row r="356" spans="1:3" ht="15.75" customHeight="1">
      <c r="A356" s="112"/>
      <c r="B356" s="113">
        <v>44013</v>
      </c>
      <c r="C356" s="114"/>
    </row>
    <row r="357" spans="1:3" ht="15.75" customHeight="1">
      <c r="A357" s="112"/>
      <c r="B357" s="113">
        <v>44044</v>
      </c>
      <c r="C357" s="114"/>
    </row>
    <row r="358" spans="1:3" ht="15.75" customHeight="1">
      <c r="A358" s="112"/>
      <c r="B358" s="113">
        <v>44075</v>
      </c>
      <c r="C358" s="114"/>
    </row>
    <row r="359" spans="1:3" ht="15.75" customHeight="1">
      <c r="A359" s="112"/>
      <c r="B359" s="113">
        <v>44105</v>
      </c>
      <c r="C359" s="114"/>
    </row>
    <row r="360" spans="1:3" ht="15.75" customHeight="1">
      <c r="A360" s="112"/>
      <c r="B360" s="113">
        <v>44136</v>
      </c>
      <c r="C360" s="114"/>
    </row>
    <row r="361" spans="1:3" ht="15.75" customHeight="1">
      <c r="A361" s="112"/>
      <c r="B361" s="113">
        <v>44166</v>
      </c>
      <c r="C361" s="114"/>
    </row>
    <row r="362" spans="1:3" ht="15.75" customHeight="1">
      <c r="A362" s="112"/>
      <c r="B362" s="113">
        <v>44197</v>
      </c>
      <c r="C362" s="114"/>
    </row>
    <row r="363" spans="1:3" ht="15.75" customHeight="1">
      <c r="A363" s="112"/>
      <c r="B363" s="113">
        <v>44228</v>
      </c>
      <c r="C363" s="114"/>
    </row>
    <row r="364" spans="1:3" ht="15.75" customHeight="1">
      <c r="A364" s="112"/>
      <c r="B364" s="113">
        <v>44256</v>
      </c>
      <c r="C364" s="114"/>
    </row>
    <row r="365" spans="1:3" ht="15.75" customHeight="1">
      <c r="A365" s="112"/>
      <c r="B365" s="113">
        <v>44287</v>
      </c>
      <c r="C365" s="114"/>
    </row>
    <row r="366" spans="1:3" ht="15.75" customHeight="1">
      <c r="A366" s="112"/>
      <c r="B366" s="113">
        <v>44317</v>
      </c>
      <c r="C366" s="114"/>
    </row>
    <row r="367" spans="1:3" ht="15.75" customHeight="1">
      <c r="A367" s="112"/>
      <c r="B367" s="113">
        <v>44348</v>
      </c>
      <c r="C367" s="114"/>
    </row>
    <row r="368" spans="1:3" ht="15.75" customHeight="1">
      <c r="A368" s="112"/>
      <c r="B368" s="113">
        <v>44378</v>
      </c>
      <c r="C368" s="114"/>
    </row>
    <row r="369" spans="1:3" ht="15.75" customHeight="1">
      <c r="A369" s="112"/>
      <c r="B369" s="113">
        <v>44409</v>
      </c>
      <c r="C369" s="114"/>
    </row>
    <row r="370" spans="1:3" ht="15.75" customHeight="1">
      <c r="A370" s="112"/>
      <c r="B370" s="113">
        <v>44440</v>
      </c>
      <c r="C370" s="114"/>
    </row>
    <row r="371" spans="1:3" ht="15.75" customHeight="1">
      <c r="A371" s="112"/>
      <c r="B371" s="113">
        <v>44470</v>
      </c>
      <c r="C371" s="114"/>
    </row>
    <row r="372" spans="1:3" ht="15.75" customHeight="1">
      <c r="A372" s="112"/>
      <c r="B372" s="113">
        <v>44501</v>
      </c>
      <c r="C372" s="114"/>
    </row>
    <row r="373" spans="1:3" ht="15.75" customHeight="1">
      <c r="A373" s="112"/>
      <c r="B373" s="113">
        <v>44531</v>
      </c>
      <c r="C373" s="114"/>
    </row>
    <row r="374" spans="1:3" ht="15.75" customHeight="1">
      <c r="A374" s="112"/>
      <c r="B374" s="113">
        <v>44562</v>
      </c>
      <c r="C374" s="114"/>
    </row>
    <row r="375" spans="1:3" ht="15.75" customHeight="1">
      <c r="A375" s="112"/>
      <c r="B375" s="113">
        <v>44593</v>
      </c>
      <c r="C375" s="114"/>
    </row>
    <row r="376" spans="1:3" ht="15.75" customHeight="1">
      <c r="A376" s="112"/>
      <c r="B376" s="113">
        <v>44621</v>
      </c>
      <c r="C376" s="114"/>
    </row>
    <row r="377" spans="1:3" ht="15.75" customHeight="1">
      <c r="A377" s="112"/>
      <c r="B377" s="113">
        <v>44652</v>
      </c>
      <c r="C377" s="114"/>
    </row>
    <row r="378" spans="1:3" ht="15.75" customHeight="1">
      <c r="A378" s="112"/>
      <c r="B378" s="113">
        <v>44682</v>
      </c>
      <c r="C378" s="114"/>
    </row>
    <row r="379" spans="1:3" ht="15.75" customHeight="1">
      <c r="A379" s="112"/>
      <c r="B379" s="113">
        <v>44713</v>
      </c>
      <c r="C379" s="114"/>
    </row>
    <row r="380" spans="1:3" ht="15.75" customHeight="1">
      <c r="A380" s="112"/>
      <c r="B380" s="113">
        <v>44743</v>
      </c>
      <c r="C380" s="114"/>
    </row>
    <row r="381" spans="1:3" ht="15.75" customHeight="1">
      <c r="A381" s="112"/>
      <c r="B381" s="113">
        <v>44774</v>
      </c>
      <c r="C381" s="114"/>
    </row>
    <row r="382" spans="1:3" ht="15.75" customHeight="1">
      <c r="A382" s="112"/>
      <c r="B382" s="113">
        <v>44805</v>
      </c>
      <c r="C382" s="114"/>
    </row>
    <row r="383" spans="1:3" ht="15.75" customHeight="1">
      <c r="A383" s="112"/>
      <c r="B383" s="113">
        <v>44835</v>
      </c>
      <c r="C383" s="114"/>
    </row>
    <row r="384" spans="1:3" ht="15.75" customHeight="1">
      <c r="A384" s="112"/>
      <c r="B384" s="113">
        <v>44866</v>
      </c>
      <c r="C384" s="114"/>
    </row>
    <row r="385" spans="1:3" ht="15.75" customHeight="1">
      <c r="A385" s="112"/>
      <c r="B385" s="113">
        <v>44896</v>
      </c>
      <c r="C385" s="114"/>
    </row>
    <row r="386" spans="1:3" ht="15.75" customHeight="1">
      <c r="A386" s="112"/>
      <c r="B386" s="113">
        <v>44927</v>
      </c>
      <c r="C386" s="114"/>
    </row>
    <row r="387" spans="1:3" ht="15.75" customHeight="1">
      <c r="A387" s="112"/>
      <c r="B387" s="113">
        <v>44958</v>
      </c>
      <c r="C387" s="114"/>
    </row>
    <row r="388" spans="1:3" ht="15.75" customHeight="1">
      <c r="A388" s="112"/>
      <c r="B388" s="113">
        <v>44986</v>
      </c>
      <c r="C388" s="114"/>
    </row>
    <row r="389" spans="1:3" ht="15.75" customHeight="1">
      <c r="A389" s="112"/>
      <c r="B389" s="113">
        <v>45017</v>
      </c>
      <c r="C389" s="114"/>
    </row>
    <row r="390" spans="1:3" ht="15.75" customHeight="1">
      <c r="A390" s="112"/>
      <c r="B390" s="113">
        <v>45047</v>
      </c>
      <c r="C390" s="114"/>
    </row>
    <row r="391" spans="1:3" ht="15.75" customHeight="1">
      <c r="A391" s="112"/>
      <c r="B391" s="113">
        <v>45078</v>
      </c>
      <c r="C391" s="114"/>
    </row>
    <row r="392" spans="1:3" ht="15.75" customHeight="1">
      <c r="A392" s="112"/>
      <c r="B392" s="113">
        <v>45108</v>
      </c>
      <c r="C392" s="114"/>
    </row>
    <row r="393" spans="1:3" ht="15.75" customHeight="1">
      <c r="A393" s="112"/>
      <c r="B393" s="113">
        <v>45139</v>
      </c>
      <c r="C393" s="114"/>
    </row>
    <row r="394" spans="1:3" ht="15.75" customHeight="1">
      <c r="A394" s="112"/>
      <c r="B394" s="113">
        <v>45170</v>
      </c>
      <c r="C394" s="114"/>
    </row>
    <row r="395" spans="1:3" ht="15.75" customHeight="1">
      <c r="A395" s="112"/>
      <c r="B395" s="113">
        <v>45200</v>
      </c>
      <c r="C395" s="114"/>
    </row>
    <row r="396" spans="1:3" ht="15.75" customHeight="1">
      <c r="A396" s="112"/>
      <c r="B396" s="113">
        <v>45231</v>
      </c>
      <c r="C396" s="114"/>
    </row>
    <row r="397" spans="1:3" ht="15.75" customHeight="1">
      <c r="A397" s="112"/>
      <c r="B397" s="113">
        <v>45261</v>
      </c>
      <c r="C397" s="114"/>
    </row>
    <row r="398" spans="1:3" ht="15.75" customHeight="1">
      <c r="A398" s="109" t="s">
        <v>173</v>
      </c>
      <c r="B398" s="115"/>
      <c r="C398" s="111"/>
    </row>
    <row r="399" spans="1:3" ht="15.75" customHeight="1">
      <c r="A399" s="109" t="s">
        <v>67</v>
      </c>
      <c r="B399" s="110">
        <v>42370</v>
      </c>
      <c r="C399" s="111">
        <v>70</v>
      </c>
    </row>
    <row r="400" spans="1:3" ht="15.75" customHeight="1">
      <c r="A400" s="112"/>
      <c r="B400" s="113">
        <v>42401</v>
      </c>
      <c r="C400" s="114">
        <v>20</v>
      </c>
    </row>
    <row r="401" spans="1:3" ht="15.75" customHeight="1">
      <c r="A401" s="112"/>
      <c r="B401" s="113">
        <v>42430</v>
      </c>
      <c r="C401" s="114">
        <v>20</v>
      </c>
    </row>
    <row r="402" spans="1:3" ht="15.75" customHeight="1">
      <c r="A402" s="112"/>
      <c r="B402" s="113">
        <v>42461</v>
      </c>
      <c r="C402" s="114">
        <v>20</v>
      </c>
    </row>
    <row r="403" spans="1:3" ht="15.75" customHeight="1">
      <c r="A403" s="112"/>
      <c r="B403" s="113">
        <v>42491</v>
      </c>
      <c r="C403" s="114">
        <v>20</v>
      </c>
    </row>
    <row r="404" spans="1:3" ht="15.75" customHeight="1">
      <c r="A404" s="112"/>
      <c r="B404" s="113">
        <v>42522</v>
      </c>
      <c r="C404" s="114">
        <v>20</v>
      </c>
    </row>
    <row r="405" spans="1:3" ht="15.75" customHeight="1">
      <c r="A405" s="112"/>
      <c r="B405" s="113">
        <v>42552</v>
      </c>
      <c r="C405" s="114">
        <v>20</v>
      </c>
    </row>
    <row r="406" spans="1:3" ht="15.75" customHeight="1">
      <c r="A406" s="112"/>
      <c r="B406" s="113">
        <v>42583</v>
      </c>
      <c r="C406" s="114">
        <v>20</v>
      </c>
    </row>
    <row r="407" spans="1:3" ht="15.75" customHeight="1">
      <c r="A407" s="112"/>
      <c r="B407" s="113">
        <v>42614</v>
      </c>
      <c r="C407" s="114">
        <v>20</v>
      </c>
    </row>
    <row r="408" spans="1:3" ht="15.75" customHeight="1">
      <c r="A408" s="112"/>
      <c r="B408" s="113">
        <v>42644</v>
      </c>
      <c r="C408" s="114">
        <v>20</v>
      </c>
    </row>
    <row r="409" spans="1:3" ht="15.75" customHeight="1">
      <c r="A409" s="112"/>
      <c r="B409" s="113">
        <v>42675</v>
      </c>
      <c r="C409" s="114">
        <v>20</v>
      </c>
    </row>
    <row r="410" spans="1:3" ht="15.75" customHeight="1">
      <c r="A410" s="112"/>
      <c r="B410" s="113">
        <v>42705</v>
      </c>
      <c r="C410" s="114">
        <v>20</v>
      </c>
    </row>
    <row r="411" spans="1:3" ht="15.75" customHeight="1">
      <c r="A411" s="112"/>
      <c r="B411" s="113">
        <v>42736</v>
      </c>
      <c r="C411" s="114">
        <v>20</v>
      </c>
    </row>
    <row r="412" spans="1:3" ht="15.75" customHeight="1">
      <c r="A412" s="112"/>
      <c r="B412" s="113">
        <v>42767</v>
      </c>
      <c r="C412" s="114">
        <v>20</v>
      </c>
    </row>
    <row r="413" spans="1:3" ht="15.75" customHeight="1">
      <c r="A413" s="112"/>
      <c r="B413" s="113">
        <v>42795</v>
      </c>
      <c r="C413" s="114">
        <v>20</v>
      </c>
    </row>
    <row r="414" spans="1:3" ht="15.75" customHeight="1">
      <c r="A414" s="112"/>
      <c r="B414" s="113">
        <v>42826</v>
      </c>
      <c r="C414" s="114">
        <v>20</v>
      </c>
    </row>
    <row r="415" spans="1:3" ht="15.75" customHeight="1">
      <c r="A415" s="112"/>
      <c r="B415" s="113">
        <v>42856</v>
      </c>
      <c r="C415" s="114">
        <v>20</v>
      </c>
    </row>
    <row r="416" spans="1:3" ht="15.75" customHeight="1">
      <c r="A416" s="112"/>
      <c r="B416" s="113">
        <v>42887</v>
      </c>
      <c r="C416" s="114">
        <v>20</v>
      </c>
    </row>
    <row r="417" spans="1:3" ht="15.75" customHeight="1">
      <c r="A417" s="112"/>
      <c r="B417" s="113">
        <v>42917</v>
      </c>
      <c r="C417" s="114">
        <v>20</v>
      </c>
    </row>
    <row r="418" spans="1:3" ht="15.75" customHeight="1">
      <c r="A418" s="112"/>
      <c r="B418" s="113">
        <v>42948</v>
      </c>
      <c r="C418" s="114">
        <v>20</v>
      </c>
    </row>
    <row r="419" spans="1:3" ht="15.75" customHeight="1">
      <c r="A419" s="112"/>
      <c r="B419" s="113">
        <v>42979</v>
      </c>
      <c r="C419" s="114">
        <v>20</v>
      </c>
    </row>
    <row r="420" spans="1:3" ht="15.75" customHeight="1">
      <c r="A420" s="112"/>
      <c r="B420" s="113">
        <v>43009</v>
      </c>
      <c r="C420" s="114">
        <v>20</v>
      </c>
    </row>
    <row r="421" spans="1:3" ht="15.75" customHeight="1">
      <c r="A421" s="112"/>
      <c r="B421" s="113">
        <v>43040</v>
      </c>
      <c r="C421" s="114">
        <v>0</v>
      </c>
    </row>
    <row r="422" spans="1:3" ht="15.75" customHeight="1">
      <c r="A422" s="112"/>
      <c r="B422" s="113">
        <v>43070</v>
      </c>
      <c r="C422" s="114">
        <v>0</v>
      </c>
    </row>
    <row r="423" spans="1:3" ht="15.75" customHeight="1">
      <c r="A423" s="112"/>
      <c r="B423" s="113">
        <v>43101</v>
      </c>
      <c r="C423" s="114">
        <v>0</v>
      </c>
    </row>
    <row r="424" spans="1:3" ht="15.75" customHeight="1">
      <c r="A424" s="112"/>
      <c r="B424" s="113">
        <v>43132</v>
      </c>
      <c r="C424" s="114">
        <v>0</v>
      </c>
    </row>
    <row r="425" spans="1:3" ht="15.75" customHeight="1">
      <c r="A425" s="112"/>
      <c r="B425" s="113">
        <v>43160</v>
      </c>
      <c r="C425" s="114">
        <v>0</v>
      </c>
    </row>
    <row r="426" spans="1:3" ht="15.75" customHeight="1">
      <c r="A426" s="112"/>
      <c r="B426" s="113">
        <v>43191</v>
      </c>
      <c r="C426" s="114">
        <v>0</v>
      </c>
    </row>
    <row r="427" spans="1:3" ht="15.75" customHeight="1">
      <c r="A427" s="112"/>
      <c r="B427" s="113">
        <v>43221</v>
      </c>
      <c r="C427" s="114">
        <v>0</v>
      </c>
    </row>
    <row r="428" spans="1:3" ht="15.75" customHeight="1">
      <c r="A428" s="112"/>
      <c r="B428" s="113">
        <v>43252</v>
      </c>
      <c r="C428" s="114">
        <v>0</v>
      </c>
    </row>
    <row r="429" spans="1:3" ht="15.75" customHeight="1">
      <c r="A429" s="112"/>
      <c r="B429" s="113">
        <v>43282</v>
      </c>
      <c r="C429" s="114">
        <v>0</v>
      </c>
    </row>
    <row r="430" spans="1:3" ht="15.75" customHeight="1">
      <c r="A430" s="112"/>
      <c r="B430" s="113">
        <v>43313</v>
      </c>
      <c r="C430" s="114">
        <v>0</v>
      </c>
    </row>
    <row r="431" spans="1:3" ht="15.75" customHeight="1">
      <c r="A431" s="112"/>
      <c r="B431" s="113">
        <v>43344</v>
      </c>
      <c r="C431" s="114">
        <v>0</v>
      </c>
    </row>
    <row r="432" spans="1:3" ht="15.75" customHeight="1">
      <c r="A432" s="112"/>
      <c r="B432" s="113">
        <v>43374</v>
      </c>
      <c r="C432" s="114">
        <v>0</v>
      </c>
    </row>
    <row r="433" spans="1:3" ht="15.75" customHeight="1">
      <c r="A433" s="112"/>
      <c r="B433" s="113">
        <v>43405</v>
      </c>
      <c r="C433" s="114">
        <v>0</v>
      </c>
    </row>
    <row r="434" spans="1:3" ht="15.75" customHeight="1">
      <c r="A434" s="112"/>
      <c r="B434" s="113">
        <v>43435</v>
      </c>
      <c r="C434" s="114">
        <v>0</v>
      </c>
    </row>
    <row r="435" spans="1:3" ht="15.75" customHeight="1">
      <c r="A435" s="112"/>
      <c r="B435" s="113">
        <v>43466</v>
      </c>
      <c r="C435" s="114">
        <v>0</v>
      </c>
    </row>
    <row r="436" spans="1:3" ht="15.75" customHeight="1">
      <c r="A436" s="112"/>
      <c r="B436" s="113">
        <v>43497</v>
      </c>
      <c r="C436" s="114">
        <v>0</v>
      </c>
    </row>
    <row r="437" spans="1:3" ht="15.75" customHeight="1">
      <c r="A437" s="112"/>
      <c r="B437" s="113">
        <v>43525</v>
      </c>
      <c r="C437" s="114">
        <v>0</v>
      </c>
    </row>
    <row r="438" spans="1:3" ht="15.75" customHeight="1">
      <c r="A438" s="112"/>
      <c r="B438" s="113">
        <v>43556</v>
      </c>
      <c r="C438" s="114">
        <v>0</v>
      </c>
    </row>
    <row r="439" spans="1:3" ht="15.75" customHeight="1">
      <c r="A439" s="112"/>
      <c r="B439" s="113">
        <v>43586</v>
      </c>
      <c r="C439" s="114">
        <v>0</v>
      </c>
    </row>
    <row r="440" spans="1:3" ht="15.75" customHeight="1">
      <c r="A440" s="112"/>
      <c r="B440" s="113">
        <v>43617</v>
      </c>
      <c r="C440" s="114">
        <v>0</v>
      </c>
    </row>
    <row r="441" spans="1:3" ht="15.75" customHeight="1">
      <c r="A441" s="112"/>
      <c r="B441" s="113">
        <v>43647</v>
      </c>
      <c r="C441" s="114">
        <v>0</v>
      </c>
    </row>
    <row r="442" spans="1:3" ht="15.75" customHeight="1">
      <c r="A442" s="112"/>
      <c r="B442" s="113">
        <v>43678</v>
      </c>
      <c r="C442" s="114">
        <v>0</v>
      </c>
    </row>
    <row r="443" spans="1:3" ht="15.75" customHeight="1">
      <c r="A443" s="112"/>
      <c r="B443" s="113">
        <v>43709</v>
      </c>
      <c r="C443" s="114">
        <v>0</v>
      </c>
    </row>
    <row r="444" spans="1:3" ht="15.75" customHeight="1">
      <c r="A444" s="112"/>
      <c r="B444" s="113">
        <v>43739</v>
      </c>
      <c r="C444" s="114">
        <v>0</v>
      </c>
    </row>
    <row r="445" spans="1:3" ht="15.75" customHeight="1">
      <c r="A445" s="112"/>
      <c r="B445" s="113">
        <v>43770</v>
      </c>
      <c r="C445" s="114">
        <v>0</v>
      </c>
    </row>
    <row r="446" spans="1:3" ht="15.75" customHeight="1">
      <c r="A446" s="112"/>
      <c r="B446" s="113">
        <v>43800</v>
      </c>
      <c r="C446" s="114">
        <v>0</v>
      </c>
    </row>
    <row r="447" spans="1:3" ht="15.75" customHeight="1">
      <c r="A447" s="112"/>
      <c r="B447" s="113">
        <v>43831</v>
      </c>
      <c r="C447" s="114">
        <v>0</v>
      </c>
    </row>
    <row r="448" spans="1:3" ht="15.75" customHeight="1">
      <c r="A448" s="112"/>
      <c r="B448" s="113">
        <v>43862</v>
      </c>
      <c r="C448" s="114">
        <v>0</v>
      </c>
    </row>
    <row r="449" spans="1:3" ht="15.75" customHeight="1">
      <c r="A449" s="112"/>
      <c r="B449" s="113">
        <v>43891</v>
      </c>
      <c r="C449" s="114">
        <v>0</v>
      </c>
    </row>
    <row r="450" spans="1:3" ht="15.75" customHeight="1">
      <c r="A450" s="112"/>
      <c r="B450" s="113">
        <v>43922</v>
      </c>
      <c r="C450" s="114">
        <v>0</v>
      </c>
    </row>
    <row r="451" spans="1:3" ht="15.75" customHeight="1">
      <c r="A451" s="112"/>
      <c r="B451" s="113">
        <v>43952</v>
      </c>
      <c r="C451" s="114">
        <v>0</v>
      </c>
    </row>
    <row r="452" spans="1:3" ht="15.75" customHeight="1">
      <c r="A452" s="112"/>
      <c r="B452" s="113">
        <v>43983</v>
      </c>
      <c r="C452" s="114">
        <v>0</v>
      </c>
    </row>
    <row r="453" spans="1:3" ht="15.75" customHeight="1">
      <c r="A453" s="112"/>
      <c r="B453" s="113">
        <v>44013</v>
      </c>
      <c r="C453" s="114">
        <v>0</v>
      </c>
    </row>
    <row r="454" spans="1:3" ht="15.75" customHeight="1">
      <c r="A454" s="112"/>
      <c r="B454" s="113">
        <v>44044</v>
      </c>
      <c r="C454" s="114">
        <v>0</v>
      </c>
    </row>
    <row r="455" spans="1:3" ht="15.75" customHeight="1">
      <c r="A455" s="112"/>
      <c r="B455" s="113">
        <v>44075</v>
      </c>
      <c r="C455" s="114">
        <v>0</v>
      </c>
    </row>
    <row r="456" spans="1:3" ht="15.75" customHeight="1">
      <c r="A456" s="112"/>
      <c r="B456" s="113">
        <v>44105</v>
      </c>
      <c r="C456" s="114">
        <v>0</v>
      </c>
    </row>
    <row r="457" spans="1:3" ht="15.75" customHeight="1">
      <c r="A457" s="112"/>
      <c r="B457" s="113">
        <v>44136</v>
      </c>
      <c r="C457" s="114">
        <v>0</v>
      </c>
    </row>
    <row r="458" spans="1:3" ht="15.75" customHeight="1">
      <c r="A458" s="112"/>
      <c r="B458" s="113">
        <v>44166</v>
      </c>
      <c r="C458" s="114">
        <v>0</v>
      </c>
    </row>
    <row r="459" spans="1:3" ht="15.75" customHeight="1">
      <c r="A459" s="112"/>
      <c r="B459" s="113">
        <v>44197</v>
      </c>
      <c r="C459" s="114">
        <v>0</v>
      </c>
    </row>
    <row r="460" spans="1:3" ht="15.75" customHeight="1">
      <c r="A460" s="112"/>
      <c r="B460" s="113">
        <v>44228</v>
      </c>
      <c r="C460" s="114">
        <v>0</v>
      </c>
    </row>
    <row r="461" spans="1:3" ht="15.75" customHeight="1">
      <c r="A461" s="112"/>
      <c r="B461" s="113">
        <v>44256</v>
      </c>
      <c r="C461" s="114">
        <v>0</v>
      </c>
    </row>
    <row r="462" spans="1:3" ht="15.75" customHeight="1">
      <c r="A462" s="112"/>
      <c r="B462" s="113">
        <v>44287</v>
      </c>
      <c r="C462" s="114">
        <v>0</v>
      </c>
    </row>
    <row r="463" spans="1:3" ht="15.75" customHeight="1">
      <c r="A463" s="112"/>
      <c r="B463" s="113">
        <v>44317</v>
      </c>
      <c r="C463" s="114">
        <v>0</v>
      </c>
    </row>
    <row r="464" spans="1:3" ht="15.75" customHeight="1">
      <c r="A464" s="112"/>
      <c r="B464" s="113">
        <v>44348</v>
      </c>
      <c r="C464" s="114">
        <v>0</v>
      </c>
    </row>
    <row r="465" spans="1:3" ht="15.75" customHeight="1">
      <c r="A465" s="112"/>
      <c r="B465" s="113">
        <v>44378</v>
      </c>
      <c r="C465" s="114">
        <v>0</v>
      </c>
    </row>
    <row r="466" spans="1:3" ht="15.75" customHeight="1">
      <c r="A466" s="112"/>
      <c r="B466" s="113">
        <v>44409</v>
      </c>
      <c r="C466" s="114">
        <v>0</v>
      </c>
    </row>
    <row r="467" spans="1:3" ht="15.75" customHeight="1">
      <c r="A467" s="112"/>
      <c r="B467" s="113">
        <v>44440</v>
      </c>
      <c r="C467" s="114">
        <v>0</v>
      </c>
    </row>
    <row r="468" spans="1:3" ht="15.75" customHeight="1">
      <c r="A468" s="112"/>
      <c r="B468" s="113">
        <v>44470</v>
      </c>
      <c r="C468" s="114">
        <v>0</v>
      </c>
    </row>
    <row r="469" spans="1:3" ht="15.75" customHeight="1">
      <c r="A469" s="112"/>
      <c r="B469" s="113">
        <v>44501</v>
      </c>
      <c r="C469" s="114">
        <v>0</v>
      </c>
    </row>
    <row r="470" spans="1:3" ht="15.75" customHeight="1">
      <c r="A470" s="112"/>
      <c r="B470" s="113">
        <v>44531</v>
      </c>
      <c r="C470" s="114">
        <v>0</v>
      </c>
    </row>
    <row r="471" spans="1:3" ht="15.75" customHeight="1">
      <c r="A471" s="112"/>
      <c r="B471" s="113">
        <v>44562</v>
      </c>
      <c r="C471" s="114">
        <v>0</v>
      </c>
    </row>
    <row r="472" spans="1:3" ht="15.75" customHeight="1">
      <c r="A472" s="112"/>
      <c r="B472" s="113">
        <v>44593</v>
      </c>
      <c r="C472" s="114">
        <v>0</v>
      </c>
    </row>
    <row r="473" spans="1:3" ht="15.75" customHeight="1">
      <c r="A473" s="112"/>
      <c r="B473" s="113">
        <v>44621</v>
      </c>
      <c r="C473" s="114">
        <v>0</v>
      </c>
    </row>
    <row r="474" spans="1:3" ht="15.75" customHeight="1">
      <c r="A474" s="112"/>
      <c r="B474" s="113">
        <v>44652</v>
      </c>
      <c r="C474" s="114">
        <v>0</v>
      </c>
    </row>
    <row r="475" spans="1:3" ht="15.75" customHeight="1">
      <c r="A475" s="112"/>
      <c r="B475" s="113">
        <v>44682</v>
      </c>
      <c r="C475" s="114">
        <v>0</v>
      </c>
    </row>
    <row r="476" spans="1:3" ht="15.75" customHeight="1">
      <c r="A476" s="112"/>
      <c r="B476" s="113">
        <v>44713</v>
      </c>
      <c r="C476" s="114">
        <v>0</v>
      </c>
    </row>
    <row r="477" spans="1:3" ht="15.75" customHeight="1">
      <c r="A477" s="112"/>
      <c r="B477" s="113">
        <v>44743</v>
      </c>
      <c r="C477" s="114">
        <v>0</v>
      </c>
    </row>
    <row r="478" spans="1:3" ht="15.75" customHeight="1">
      <c r="A478" s="112"/>
      <c r="B478" s="113">
        <v>44774</v>
      </c>
      <c r="C478" s="114">
        <v>0</v>
      </c>
    </row>
    <row r="479" spans="1:3" ht="15.75" customHeight="1">
      <c r="A479" s="112"/>
      <c r="B479" s="113">
        <v>44805</v>
      </c>
      <c r="C479" s="114">
        <v>0</v>
      </c>
    </row>
    <row r="480" spans="1:3" ht="15.75" customHeight="1">
      <c r="A480" s="112"/>
      <c r="B480" s="113">
        <v>44835</v>
      </c>
      <c r="C480" s="114">
        <v>0</v>
      </c>
    </row>
    <row r="481" spans="1:3" ht="15.75" customHeight="1">
      <c r="A481" s="112"/>
      <c r="B481" s="113">
        <v>44866</v>
      </c>
      <c r="C481" s="114">
        <v>0</v>
      </c>
    </row>
    <row r="482" spans="1:3" ht="15.75" customHeight="1">
      <c r="A482" s="112"/>
      <c r="B482" s="113">
        <v>44896</v>
      </c>
      <c r="C482" s="114">
        <v>0</v>
      </c>
    </row>
    <row r="483" spans="1:3" ht="15.75" customHeight="1">
      <c r="A483" s="112"/>
      <c r="B483" s="113">
        <v>44927</v>
      </c>
      <c r="C483" s="114">
        <v>70</v>
      </c>
    </row>
    <row r="484" spans="1:3" ht="15.75" customHeight="1">
      <c r="A484" s="112"/>
      <c r="B484" s="113">
        <v>44958</v>
      </c>
      <c r="C484" s="114">
        <v>20</v>
      </c>
    </row>
    <row r="485" spans="1:3" ht="15.75" customHeight="1">
      <c r="A485" s="112"/>
      <c r="B485" s="113">
        <v>44986</v>
      </c>
      <c r="C485" s="114">
        <v>20</v>
      </c>
    </row>
    <row r="486" spans="1:3" ht="15.75" customHeight="1">
      <c r="A486" s="112"/>
      <c r="B486" s="113">
        <v>45017</v>
      </c>
      <c r="C486" s="114">
        <v>20</v>
      </c>
    </row>
    <row r="487" spans="1:3" ht="15.75" customHeight="1">
      <c r="A487" s="112"/>
      <c r="B487" s="113">
        <v>45047</v>
      </c>
      <c r="C487" s="114">
        <v>20</v>
      </c>
    </row>
    <row r="488" spans="1:3" ht="15.75" customHeight="1">
      <c r="A488" s="112"/>
      <c r="B488" s="113">
        <v>45078</v>
      </c>
      <c r="C488" s="114">
        <v>20</v>
      </c>
    </row>
    <row r="489" spans="1:3" ht="15.75" customHeight="1">
      <c r="A489" s="112"/>
      <c r="B489" s="113">
        <v>45108</v>
      </c>
      <c r="C489" s="114">
        <v>20</v>
      </c>
    </row>
    <row r="490" spans="1:3" ht="15.75" customHeight="1">
      <c r="A490" s="112"/>
      <c r="B490" s="113">
        <v>45139</v>
      </c>
      <c r="C490" s="114">
        <v>20</v>
      </c>
    </row>
    <row r="491" spans="1:3" ht="15.75" customHeight="1">
      <c r="A491" s="112"/>
      <c r="B491" s="113">
        <v>45170</v>
      </c>
      <c r="C491" s="114">
        <v>20</v>
      </c>
    </row>
    <row r="492" spans="1:3" ht="15.75" customHeight="1">
      <c r="A492" s="112"/>
      <c r="B492" s="113">
        <v>45200</v>
      </c>
      <c r="C492" s="114">
        <v>20</v>
      </c>
    </row>
    <row r="493" spans="1:3" ht="15.75" customHeight="1">
      <c r="A493" s="112"/>
      <c r="B493" s="113">
        <v>45231</v>
      </c>
      <c r="C493" s="114"/>
    </row>
    <row r="494" spans="1:3" ht="15.75" customHeight="1">
      <c r="A494" s="112"/>
      <c r="B494" s="113">
        <v>45261</v>
      </c>
      <c r="C494" s="114"/>
    </row>
    <row r="495" spans="1:3" ht="15.75" customHeight="1">
      <c r="A495" s="109" t="s">
        <v>174</v>
      </c>
      <c r="B495" s="115"/>
      <c r="C495" s="111">
        <v>740</v>
      </c>
    </row>
    <row r="496" spans="1:3" ht="15.75" customHeight="1">
      <c r="A496" s="109" t="s">
        <v>39</v>
      </c>
      <c r="B496" s="110">
        <v>42370</v>
      </c>
      <c r="C496" s="111"/>
    </row>
    <row r="497" spans="1:3" ht="15.75" customHeight="1">
      <c r="A497" s="112"/>
      <c r="B497" s="113">
        <v>42401</v>
      </c>
      <c r="C497" s="114"/>
    </row>
    <row r="498" spans="1:3" ht="15.75" customHeight="1">
      <c r="A498" s="112"/>
      <c r="B498" s="113">
        <v>42430</v>
      </c>
      <c r="C498" s="114"/>
    </row>
    <row r="499" spans="1:3" ht="15.75" customHeight="1">
      <c r="A499" s="112"/>
      <c r="B499" s="113">
        <v>42461</v>
      </c>
      <c r="C499" s="114"/>
    </row>
    <row r="500" spans="1:3" ht="15.75" customHeight="1">
      <c r="A500" s="112"/>
      <c r="B500" s="113">
        <v>42491</v>
      </c>
      <c r="C500" s="114"/>
    </row>
    <row r="501" spans="1:3" ht="15.75" customHeight="1">
      <c r="A501" s="112"/>
      <c r="B501" s="113">
        <v>42522</v>
      </c>
      <c r="C501" s="114"/>
    </row>
    <row r="502" spans="1:3" ht="15.75" customHeight="1">
      <c r="A502" s="112"/>
      <c r="B502" s="113">
        <v>42552</v>
      </c>
      <c r="C502" s="114"/>
    </row>
    <row r="503" spans="1:3" ht="15.75" customHeight="1">
      <c r="A503" s="112"/>
      <c r="B503" s="113">
        <v>42583</v>
      </c>
      <c r="C503" s="114"/>
    </row>
    <row r="504" spans="1:3" ht="15.75" customHeight="1">
      <c r="A504" s="112"/>
      <c r="B504" s="113">
        <v>42614</v>
      </c>
      <c r="C504" s="114"/>
    </row>
    <row r="505" spans="1:3" ht="15.75" customHeight="1">
      <c r="A505" s="112"/>
      <c r="B505" s="113">
        <v>42644</v>
      </c>
      <c r="C505" s="114"/>
    </row>
    <row r="506" spans="1:3" ht="15.75" customHeight="1">
      <c r="A506" s="112"/>
      <c r="B506" s="113">
        <v>42675</v>
      </c>
      <c r="C506" s="114"/>
    </row>
    <row r="507" spans="1:3" ht="15.75" customHeight="1">
      <c r="A507" s="112"/>
      <c r="B507" s="113">
        <v>42705</v>
      </c>
      <c r="C507" s="114"/>
    </row>
    <row r="508" spans="1:3" ht="15.75" customHeight="1">
      <c r="A508" s="112"/>
      <c r="B508" s="113">
        <v>42736</v>
      </c>
      <c r="C508" s="114"/>
    </row>
    <row r="509" spans="1:3" ht="15.75" customHeight="1">
      <c r="A509" s="112"/>
      <c r="B509" s="113">
        <v>42767</v>
      </c>
      <c r="C509" s="114"/>
    </row>
    <row r="510" spans="1:3" ht="15.75" customHeight="1">
      <c r="A510" s="112"/>
      <c r="B510" s="113">
        <v>42795</v>
      </c>
      <c r="C510" s="114"/>
    </row>
    <row r="511" spans="1:3" ht="15.75" customHeight="1">
      <c r="A511" s="112"/>
      <c r="B511" s="113">
        <v>42826</v>
      </c>
      <c r="C511" s="114"/>
    </row>
    <row r="512" spans="1:3" ht="15.75" customHeight="1">
      <c r="A512" s="112"/>
      <c r="B512" s="113">
        <v>42856</v>
      </c>
      <c r="C512" s="114"/>
    </row>
    <row r="513" spans="1:3" ht="15.75" customHeight="1">
      <c r="A513" s="112"/>
      <c r="B513" s="113">
        <v>42887</v>
      </c>
      <c r="C513" s="114"/>
    </row>
    <row r="514" spans="1:3" ht="15.75" customHeight="1">
      <c r="A514" s="112"/>
      <c r="B514" s="113">
        <v>42917</v>
      </c>
      <c r="C514" s="114"/>
    </row>
    <row r="515" spans="1:3" ht="15.75" customHeight="1">
      <c r="A515" s="112"/>
      <c r="B515" s="113">
        <v>42948</v>
      </c>
      <c r="C515" s="114"/>
    </row>
    <row r="516" spans="1:3" ht="15.75" customHeight="1">
      <c r="A516" s="112"/>
      <c r="B516" s="113">
        <v>42979</v>
      </c>
      <c r="C516" s="114"/>
    </row>
    <row r="517" spans="1:3" ht="15.75" customHeight="1">
      <c r="A517" s="112"/>
      <c r="B517" s="113">
        <v>43009</v>
      </c>
      <c r="C517" s="114"/>
    </row>
    <row r="518" spans="1:3" ht="15.75" customHeight="1">
      <c r="A518" s="112"/>
      <c r="B518" s="113">
        <v>43040</v>
      </c>
      <c r="C518" s="114"/>
    </row>
    <row r="519" spans="1:3" ht="15.75" customHeight="1">
      <c r="A519" s="112"/>
      <c r="B519" s="113">
        <v>43070</v>
      </c>
      <c r="C519" s="114"/>
    </row>
    <row r="520" spans="1:3" ht="15.75" customHeight="1">
      <c r="A520" s="112"/>
      <c r="B520" s="113">
        <v>43101</v>
      </c>
      <c r="C520" s="114"/>
    </row>
    <row r="521" spans="1:3" ht="15.75" customHeight="1">
      <c r="A521" s="112"/>
      <c r="B521" s="113">
        <v>43132</v>
      </c>
      <c r="C521" s="114"/>
    </row>
    <row r="522" spans="1:3" ht="15.75" customHeight="1">
      <c r="A522" s="112"/>
      <c r="B522" s="113">
        <v>43160</v>
      </c>
      <c r="C522" s="114"/>
    </row>
    <row r="523" spans="1:3" ht="15.75" customHeight="1">
      <c r="A523" s="112"/>
      <c r="B523" s="113">
        <v>43191</v>
      </c>
      <c r="C523" s="114"/>
    </row>
    <row r="524" spans="1:3" ht="15.75" customHeight="1">
      <c r="A524" s="112"/>
      <c r="B524" s="113">
        <v>43221</v>
      </c>
      <c r="C524" s="114"/>
    </row>
    <row r="525" spans="1:3" ht="15.75" customHeight="1">
      <c r="A525" s="112"/>
      <c r="B525" s="113">
        <v>43252</v>
      </c>
      <c r="C525" s="114"/>
    </row>
    <row r="526" spans="1:3" ht="15.75" customHeight="1">
      <c r="A526" s="112"/>
      <c r="B526" s="113">
        <v>43282</v>
      </c>
      <c r="C526" s="114"/>
    </row>
    <row r="527" spans="1:3" ht="15.75" customHeight="1">
      <c r="A527" s="112"/>
      <c r="B527" s="113">
        <v>43313</v>
      </c>
      <c r="C527" s="114"/>
    </row>
    <row r="528" spans="1:3" ht="15.75" customHeight="1">
      <c r="A528" s="112"/>
      <c r="B528" s="113">
        <v>43344</v>
      </c>
      <c r="C528" s="114"/>
    </row>
    <row r="529" spans="1:3" ht="15.75" customHeight="1">
      <c r="A529" s="112"/>
      <c r="B529" s="113">
        <v>43374</v>
      </c>
      <c r="C529" s="114"/>
    </row>
    <row r="530" spans="1:3" ht="15.75" customHeight="1">
      <c r="A530" s="112"/>
      <c r="B530" s="113">
        <v>43405</v>
      </c>
      <c r="C530" s="114"/>
    </row>
    <row r="531" spans="1:3" ht="15.75" customHeight="1">
      <c r="A531" s="112"/>
      <c r="B531" s="113">
        <v>43435</v>
      </c>
      <c r="C531" s="114"/>
    </row>
    <row r="532" spans="1:3" ht="15.75" customHeight="1">
      <c r="A532" s="112"/>
      <c r="B532" s="113">
        <v>43466</v>
      </c>
      <c r="C532" s="114"/>
    </row>
    <row r="533" spans="1:3" ht="15.75" customHeight="1">
      <c r="A533" s="112"/>
      <c r="B533" s="113">
        <v>43497</v>
      </c>
      <c r="C533" s="114"/>
    </row>
    <row r="534" spans="1:3" ht="15.75" customHeight="1">
      <c r="A534" s="112"/>
      <c r="B534" s="113">
        <v>43525</v>
      </c>
      <c r="C534" s="114"/>
    </row>
    <row r="535" spans="1:3" ht="15.75" customHeight="1">
      <c r="A535" s="112"/>
      <c r="B535" s="113">
        <v>43556</v>
      </c>
      <c r="C535" s="114"/>
    </row>
    <row r="536" spans="1:3" ht="15.75" customHeight="1">
      <c r="A536" s="112"/>
      <c r="B536" s="113">
        <v>43586</v>
      </c>
      <c r="C536" s="114"/>
    </row>
    <row r="537" spans="1:3" ht="15.75" customHeight="1">
      <c r="A537" s="112"/>
      <c r="B537" s="113">
        <v>43617</v>
      </c>
      <c r="C537" s="114"/>
    </row>
    <row r="538" spans="1:3" ht="15.75" customHeight="1">
      <c r="A538" s="112"/>
      <c r="B538" s="113">
        <v>43647</v>
      </c>
      <c r="C538" s="114"/>
    </row>
    <row r="539" spans="1:3" ht="15.75" customHeight="1">
      <c r="A539" s="112"/>
      <c r="B539" s="113">
        <v>43678</v>
      </c>
      <c r="C539" s="114"/>
    </row>
    <row r="540" spans="1:3" ht="15.75" customHeight="1">
      <c r="A540" s="112"/>
      <c r="B540" s="113">
        <v>43709</v>
      </c>
      <c r="C540" s="114"/>
    </row>
    <row r="541" spans="1:3" ht="15.75" customHeight="1">
      <c r="A541" s="112"/>
      <c r="B541" s="113">
        <v>43739</v>
      </c>
      <c r="C541" s="114"/>
    </row>
    <row r="542" spans="1:3" ht="15.75" customHeight="1">
      <c r="A542" s="112"/>
      <c r="B542" s="113">
        <v>43770</v>
      </c>
      <c r="C542" s="114"/>
    </row>
    <row r="543" spans="1:3" ht="15.75" customHeight="1">
      <c r="A543" s="112"/>
      <c r="B543" s="113">
        <v>43800</v>
      </c>
      <c r="C543" s="114"/>
    </row>
    <row r="544" spans="1:3" ht="15.75" customHeight="1">
      <c r="A544" s="112"/>
      <c r="B544" s="113">
        <v>43831</v>
      </c>
      <c r="C544" s="114"/>
    </row>
    <row r="545" spans="1:3" ht="15.75" customHeight="1">
      <c r="A545" s="112"/>
      <c r="B545" s="113">
        <v>43862</v>
      </c>
      <c r="C545" s="114"/>
    </row>
    <row r="546" spans="1:3" ht="15.75" customHeight="1">
      <c r="A546" s="112"/>
      <c r="B546" s="113">
        <v>43891</v>
      </c>
      <c r="C546" s="114"/>
    </row>
    <row r="547" spans="1:3" ht="15.75" customHeight="1">
      <c r="A547" s="112"/>
      <c r="B547" s="113">
        <v>43922</v>
      </c>
      <c r="C547" s="114"/>
    </row>
    <row r="548" spans="1:3" ht="15.75" customHeight="1">
      <c r="A548" s="112"/>
      <c r="B548" s="113">
        <v>43952</v>
      </c>
      <c r="C548" s="114"/>
    </row>
    <row r="549" spans="1:3" ht="15.75" customHeight="1">
      <c r="A549" s="112"/>
      <c r="B549" s="113">
        <v>43983</v>
      </c>
      <c r="C549" s="114"/>
    </row>
    <row r="550" spans="1:3" ht="15.75" customHeight="1">
      <c r="A550" s="112"/>
      <c r="B550" s="113">
        <v>44013</v>
      </c>
      <c r="C550" s="114"/>
    </row>
    <row r="551" spans="1:3" ht="15.75" customHeight="1">
      <c r="A551" s="112"/>
      <c r="B551" s="113">
        <v>44044</v>
      </c>
      <c r="C551" s="114"/>
    </row>
    <row r="552" spans="1:3" ht="15.75" customHeight="1">
      <c r="A552" s="112"/>
      <c r="B552" s="113">
        <v>44075</v>
      </c>
      <c r="C552" s="114"/>
    </row>
    <row r="553" spans="1:3" ht="15.75" customHeight="1">
      <c r="A553" s="112"/>
      <c r="B553" s="113">
        <v>44105</v>
      </c>
      <c r="C553" s="114"/>
    </row>
    <row r="554" spans="1:3" ht="15.75" customHeight="1">
      <c r="A554" s="112"/>
      <c r="B554" s="113">
        <v>44136</v>
      </c>
      <c r="C554" s="114"/>
    </row>
    <row r="555" spans="1:3" ht="15.75" customHeight="1">
      <c r="A555" s="112"/>
      <c r="B555" s="113">
        <v>44166</v>
      </c>
      <c r="C555" s="114"/>
    </row>
    <row r="556" spans="1:3" ht="15.75" customHeight="1">
      <c r="A556" s="112"/>
      <c r="B556" s="113">
        <v>44197</v>
      </c>
      <c r="C556" s="114"/>
    </row>
    <row r="557" spans="1:3" ht="15.75" customHeight="1">
      <c r="A557" s="112"/>
      <c r="B557" s="113">
        <v>44228</v>
      </c>
      <c r="C557" s="114"/>
    </row>
    <row r="558" spans="1:3" ht="15.75" customHeight="1">
      <c r="A558" s="112"/>
      <c r="B558" s="113">
        <v>44256</v>
      </c>
      <c r="C558" s="114"/>
    </row>
    <row r="559" spans="1:3" ht="15.75" customHeight="1">
      <c r="A559" s="112"/>
      <c r="B559" s="113">
        <v>44287</v>
      </c>
      <c r="C559" s="114"/>
    </row>
    <row r="560" spans="1:3" ht="15.75" customHeight="1">
      <c r="A560" s="112"/>
      <c r="B560" s="113">
        <v>44317</v>
      </c>
      <c r="C560" s="114"/>
    </row>
    <row r="561" spans="1:3" ht="15.75" customHeight="1">
      <c r="A561" s="112"/>
      <c r="B561" s="113">
        <v>44348</v>
      </c>
      <c r="C561" s="114"/>
    </row>
    <row r="562" spans="1:3" ht="15.75" customHeight="1">
      <c r="A562" s="112"/>
      <c r="B562" s="113">
        <v>44378</v>
      </c>
      <c r="C562" s="114"/>
    </row>
    <row r="563" spans="1:3" ht="15.75" customHeight="1">
      <c r="A563" s="112"/>
      <c r="B563" s="113">
        <v>44409</v>
      </c>
      <c r="C563" s="114"/>
    </row>
    <row r="564" spans="1:3" ht="15.75" customHeight="1">
      <c r="A564" s="112"/>
      <c r="B564" s="113">
        <v>44440</v>
      </c>
      <c r="C564" s="114"/>
    </row>
    <row r="565" spans="1:3" ht="15.75" customHeight="1">
      <c r="A565" s="112"/>
      <c r="B565" s="113">
        <v>44470</v>
      </c>
      <c r="C565" s="114"/>
    </row>
    <row r="566" spans="1:3" ht="15.75" customHeight="1">
      <c r="A566" s="112"/>
      <c r="B566" s="113">
        <v>44501</v>
      </c>
      <c r="C566" s="114"/>
    </row>
    <row r="567" spans="1:3" ht="15.75" customHeight="1">
      <c r="A567" s="112"/>
      <c r="B567" s="113">
        <v>44531</v>
      </c>
      <c r="C567" s="114"/>
    </row>
    <row r="568" spans="1:3" ht="15.75" customHeight="1">
      <c r="A568" s="112"/>
      <c r="B568" s="113">
        <v>44562</v>
      </c>
      <c r="C568" s="114"/>
    </row>
    <row r="569" spans="1:3" ht="15.75" customHeight="1">
      <c r="A569" s="112"/>
      <c r="B569" s="113">
        <v>44593</v>
      </c>
      <c r="C569" s="114"/>
    </row>
    <row r="570" spans="1:3" ht="15.75" customHeight="1">
      <c r="A570" s="112"/>
      <c r="B570" s="113">
        <v>44621</v>
      </c>
      <c r="C570" s="114"/>
    </row>
    <row r="571" spans="1:3" ht="15.75" customHeight="1">
      <c r="A571" s="112"/>
      <c r="B571" s="113">
        <v>44652</v>
      </c>
      <c r="C571" s="114"/>
    </row>
    <row r="572" spans="1:3" ht="15.75" customHeight="1">
      <c r="A572" s="112"/>
      <c r="B572" s="113">
        <v>44682</v>
      </c>
      <c r="C572" s="114"/>
    </row>
    <row r="573" spans="1:3" ht="15.75" customHeight="1">
      <c r="A573" s="112"/>
      <c r="B573" s="113">
        <v>44713</v>
      </c>
      <c r="C573" s="114"/>
    </row>
    <row r="574" spans="1:3" ht="15.75" customHeight="1">
      <c r="A574" s="112"/>
      <c r="B574" s="113">
        <v>44743</v>
      </c>
      <c r="C574" s="114"/>
    </row>
    <row r="575" spans="1:3" ht="15.75" customHeight="1">
      <c r="A575" s="112"/>
      <c r="B575" s="113">
        <v>44774</v>
      </c>
      <c r="C575" s="114"/>
    </row>
    <row r="576" spans="1:3" ht="15.75" customHeight="1">
      <c r="A576" s="112"/>
      <c r="B576" s="113">
        <v>44805</v>
      </c>
      <c r="C576" s="114"/>
    </row>
    <row r="577" spans="1:3" ht="15.75" customHeight="1">
      <c r="A577" s="112"/>
      <c r="B577" s="113">
        <v>44835</v>
      </c>
      <c r="C577" s="114"/>
    </row>
    <row r="578" spans="1:3" ht="15.75" customHeight="1">
      <c r="A578" s="112"/>
      <c r="B578" s="113">
        <v>44866</v>
      </c>
      <c r="C578" s="114"/>
    </row>
    <row r="579" spans="1:3" ht="15.75" customHeight="1">
      <c r="A579" s="112"/>
      <c r="B579" s="113">
        <v>44896</v>
      </c>
      <c r="C579" s="114"/>
    </row>
    <row r="580" spans="1:3" ht="15.75" customHeight="1">
      <c r="A580" s="112"/>
      <c r="B580" s="113">
        <v>44927</v>
      </c>
      <c r="C580" s="114"/>
    </row>
    <row r="581" spans="1:3" ht="15.75" customHeight="1">
      <c r="A581" s="112"/>
      <c r="B581" s="113">
        <v>44958</v>
      </c>
      <c r="C581" s="114"/>
    </row>
    <row r="582" spans="1:3" ht="15.75" customHeight="1">
      <c r="A582" s="112"/>
      <c r="B582" s="113">
        <v>44986</v>
      </c>
      <c r="C582" s="114"/>
    </row>
    <row r="583" spans="1:3" ht="15.75" customHeight="1">
      <c r="A583" s="112"/>
      <c r="B583" s="113">
        <v>45017</v>
      </c>
      <c r="C583" s="114"/>
    </row>
    <row r="584" spans="1:3" ht="15.75" customHeight="1">
      <c r="A584" s="112"/>
      <c r="B584" s="113">
        <v>45047</v>
      </c>
      <c r="C584" s="114"/>
    </row>
    <row r="585" spans="1:3" ht="15.75" customHeight="1">
      <c r="A585" s="112"/>
      <c r="B585" s="113">
        <v>45078</v>
      </c>
      <c r="C585" s="114"/>
    </row>
    <row r="586" spans="1:3" ht="15.75" customHeight="1">
      <c r="A586" s="112"/>
      <c r="B586" s="113">
        <v>45108</v>
      </c>
      <c r="C586" s="114"/>
    </row>
    <row r="587" spans="1:3" ht="15.75" customHeight="1">
      <c r="A587" s="112"/>
      <c r="B587" s="113">
        <v>45139</v>
      </c>
      <c r="C587" s="114"/>
    </row>
    <row r="588" spans="1:3" ht="15.75" customHeight="1">
      <c r="A588" s="112"/>
      <c r="B588" s="113">
        <v>45170</v>
      </c>
      <c r="C588" s="114"/>
    </row>
    <row r="589" spans="1:3" ht="15.75" customHeight="1">
      <c r="A589" s="112"/>
      <c r="B589" s="113">
        <v>45200</v>
      </c>
      <c r="C589" s="114"/>
    </row>
    <row r="590" spans="1:3" ht="15.75" customHeight="1">
      <c r="A590" s="112"/>
      <c r="B590" s="113">
        <v>45231</v>
      </c>
      <c r="C590" s="114"/>
    </row>
    <row r="591" spans="1:3" ht="15.75" customHeight="1">
      <c r="A591" s="112"/>
      <c r="B591" s="113">
        <v>45261</v>
      </c>
      <c r="C591" s="114"/>
    </row>
    <row r="592" spans="1:3" ht="15.75" customHeight="1">
      <c r="A592" s="109" t="s">
        <v>175</v>
      </c>
      <c r="B592" s="115"/>
      <c r="C592" s="111"/>
    </row>
    <row r="593" spans="1:3" ht="15.75" customHeight="1">
      <c r="A593" s="109" t="s">
        <v>42</v>
      </c>
      <c r="B593" s="110">
        <v>42370</v>
      </c>
      <c r="C593" s="111">
        <v>70</v>
      </c>
    </row>
    <row r="594" spans="1:3" ht="15.75" customHeight="1">
      <c r="A594" s="112"/>
      <c r="B594" s="113">
        <v>42401</v>
      </c>
      <c r="C594" s="114">
        <v>20</v>
      </c>
    </row>
    <row r="595" spans="1:3" ht="15.75" customHeight="1">
      <c r="A595" s="112"/>
      <c r="B595" s="113">
        <v>42430</v>
      </c>
      <c r="C595" s="114">
        <v>20</v>
      </c>
    </row>
    <row r="596" spans="1:3" ht="15.75" customHeight="1">
      <c r="A596" s="112"/>
      <c r="B596" s="113">
        <v>42461</v>
      </c>
      <c r="C596" s="114">
        <v>20</v>
      </c>
    </row>
    <row r="597" spans="1:3" ht="15.75" customHeight="1">
      <c r="A597" s="112"/>
      <c r="B597" s="113">
        <v>42491</v>
      </c>
      <c r="C597" s="114">
        <v>20</v>
      </c>
    </row>
    <row r="598" spans="1:3" ht="15.75" customHeight="1">
      <c r="A598" s="112"/>
      <c r="B598" s="113">
        <v>42522</v>
      </c>
      <c r="C598" s="114">
        <v>20</v>
      </c>
    </row>
    <row r="599" spans="1:3" ht="15.75" customHeight="1">
      <c r="A599" s="112"/>
      <c r="B599" s="113">
        <v>42552</v>
      </c>
      <c r="C599" s="114">
        <v>20</v>
      </c>
    </row>
    <row r="600" spans="1:3" ht="15.75" customHeight="1">
      <c r="A600" s="112"/>
      <c r="B600" s="113">
        <v>42583</v>
      </c>
      <c r="C600" s="114">
        <v>20</v>
      </c>
    </row>
    <row r="601" spans="1:3" ht="15.75" customHeight="1">
      <c r="A601" s="112"/>
      <c r="B601" s="113">
        <v>42614</v>
      </c>
      <c r="C601" s="114">
        <v>20</v>
      </c>
    </row>
    <row r="602" spans="1:3" ht="15.75" customHeight="1">
      <c r="A602" s="112"/>
      <c r="B602" s="113">
        <v>42644</v>
      </c>
      <c r="C602" s="114">
        <v>20</v>
      </c>
    </row>
    <row r="603" spans="1:3" ht="15.75" customHeight="1">
      <c r="A603" s="112"/>
      <c r="B603" s="113">
        <v>42675</v>
      </c>
      <c r="C603" s="114">
        <v>20</v>
      </c>
    </row>
    <row r="604" spans="1:3" ht="15.75" customHeight="1">
      <c r="A604" s="112"/>
      <c r="B604" s="113">
        <v>42705</v>
      </c>
      <c r="C604" s="114">
        <v>20</v>
      </c>
    </row>
    <row r="605" spans="1:3" ht="15.75" customHeight="1">
      <c r="A605" s="112"/>
      <c r="B605" s="113">
        <v>42736</v>
      </c>
      <c r="C605" s="114">
        <v>20</v>
      </c>
    </row>
    <row r="606" spans="1:3" ht="15.75" customHeight="1">
      <c r="A606" s="112"/>
      <c r="B606" s="113">
        <v>42767</v>
      </c>
      <c r="C606" s="114">
        <v>20</v>
      </c>
    </row>
    <row r="607" spans="1:3" ht="15.75" customHeight="1">
      <c r="A607" s="112"/>
      <c r="B607" s="113">
        <v>42795</v>
      </c>
      <c r="C607" s="114">
        <v>20</v>
      </c>
    </row>
    <row r="608" spans="1:3" ht="15.75" customHeight="1">
      <c r="A608" s="112"/>
      <c r="B608" s="113">
        <v>42826</v>
      </c>
      <c r="C608" s="114">
        <v>20</v>
      </c>
    </row>
    <row r="609" spans="1:3" ht="15.75" customHeight="1">
      <c r="A609" s="112"/>
      <c r="B609" s="113">
        <v>42856</v>
      </c>
      <c r="C609" s="114">
        <v>20</v>
      </c>
    </row>
    <row r="610" spans="1:3" ht="15.75" customHeight="1">
      <c r="A610" s="112"/>
      <c r="B610" s="113">
        <v>42887</v>
      </c>
      <c r="C610" s="114">
        <v>20</v>
      </c>
    </row>
    <row r="611" spans="1:3" ht="15.75" customHeight="1">
      <c r="A611" s="112"/>
      <c r="B611" s="113">
        <v>42917</v>
      </c>
      <c r="C611" s="114">
        <v>20</v>
      </c>
    </row>
    <row r="612" spans="1:3" ht="15.75" customHeight="1">
      <c r="A612" s="112"/>
      <c r="B612" s="113">
        <v>42948</v>
      </c>
      <c r="C612" s="114">
        <v>20</v>
      </c>
    </row>
    <row r="613" spans="1:3" ht="15.75" customHeight="1">
      <c r="A613" s="112"/>
      <c r="B613" s="113">
        <v>42979</v>
      </c>
      <c r="C613" s="114">
        <v>20</v>
      </c>
    </row>
    <row r="614" spans="1:3" ht="15.75" customHeight="1">
      <c r="A614" s="112"/>
      <c r="B614" s="113">
        <v>43009</v>
      </c>
      <c r="C614" s="114">
        <v>20</v>
      </c>
    </row>
    <row r="615" spans="1:3" ht="15.75" customHeight="1">
      <c r="A615" s="112"/>
      <c r="B615" s="113">
        <v>43040</v>
      </c>
      <c r="C615" s="114">
        <v>20</v>
      </c>
    </row>
    <row r="616" spans="1:3" ht="15.75" customHeight="1">
      <c r="A616" s="112"/>
      <c r="B616" s="113">
        <v>43070</v>
      </c>
      <c r="C616" s="114">
        <v>20</v>
      </c>
    </row>
    <row r="617" spans="1:3" ht="15.75" customHeight="1">
      <c r="A617" s="112"/>
      <c r="B617" s="113">
        <v>43101</v>
      </c>
      <c r="C617" s="114">
        <v>20</v>
      </c>
    </row>
    <row r="618" spans="1:3" ht="15.75" customHeight="1">
      <c r="A618" s="112"/>
      <c r="B618" s="113">
        <v>43132</v>
      </c>
      <c r="C618" s="114">
        <v>20</v>
      </c>
    </row>
    <row r="619" spans="1:3" ht="15.75" customHeight="1">
      <c r="A619" s="112"/>
      <c r="B619" s="113">
        <v>43160</v>
      </c>
      <c r="C619" s="114">
        <v>20</v>
      </c>
    </row>
    <row r="620" spans="1:3" ht="15.75" customHeight="1">
      <c r="A620" s="112"/>
      <c r="B620" s="113">
        <v>43191</v>
      </c>
      <c r="C620" s="114">
        <v>20</v>
      </c>
    </row>
    <row r="621" spans="1:3" ht="15.75" customHeight="1">
      <c r="A621" s="112"/>
      <c r="B621" s="113">
        <v>43221</v>
      </c>
      <c r="C621" s="114">
        <v>20</v>
      </c>
    </row>
    <row r="622" spans="1:3" ht="15.75" customHeight="1">
      <c r="A622" s="112"/>
      <c r="B622" s="113">
        <v>43252</v>
      </c>
      <c r="C622" s="114">
        <v>20</v>
      </c>
    </row>
    <row r="623" spans="1:3" ht="15.75" customHeight="1">
      <c r="A623" s="112"/>
      <c r="B623" s="113">
        <v>43282</v>
      </c>
      <c r="C623" s="114">
        <v>20</v>
      </c>
    </row>
    <row r="624" spans="1:3" ht="15.75" customHeight="1">
      <c r="A624" s="112"/>
      <c r="B624" s="113">
        <v>43313</v>
      </c>
      <c r="C624" s="114">
        <v>20</v>
      </c>
    </row>
    <row r="625" spans="1:3" ht="15.75" customHeight="1">
      <c r="A625" s="112"/>
      <c r="B625" s="113">
        <v>43344</v>
      </c>
      <c r="C625" s="114">
        <v>20</v>
      </c>
    </row>
    <row r="626" spans="1:3" ht="15.75" customHeight="1">
      <c r="A626" s="112"/>
      <c r="B626" s="113">
        <v>43374</v>
      </c>
      <c r="C626" s="114">
        <v>20</v>
      </c>
    </row>
    <row r="627" spans="1:3" ht="15.75" customHeight="1">
      <c r="A627" s="112"/>
      <c r="B627" s="113">
        <v>43405</v>
      </c>
      <c r="C627" s="114">
        <v>20</v>
      </c>
    </row>
    <row r="628" spans="1:3" ht="15.75" customHeight="1">
      <c r="A628" s="112"/>
      <c r="B628" s="113">
        <v>43435</v>
      </c>
      <c r="C628" s="114">
        <v>20</v>
      </c>
    </row>
    <row r="629" spans="1:3" ht="15.75" customHeight="1">
      <c r="A629" s="112"/>
      <c r="B629" s="113">
        <v>43466</v>
      </c>
      <c r="C629" s="114">
        <v>20</v>
      </c>
    </row>
    <row r="630" spans="1:3" ht="15.75" customHeight="1">
      <c r="A630" s="112"/>
      <c r="B630" s="113">
        <v>43497</v>
      </c>
      <c r="C630" s="114">
        <v>20</v>
      </c>
    </row>
    <row r="631" spans="1:3" ht="15.75" customHeight="1">
      <c r="A631" s="112"/>
      <c r="B631" s="113">
        <v>43525</v>
      </c>
      <c r="C631" s="114">
        <v>20</v>
      </c>
    </row>
    <row r="632" spans="1:3" ht="15.75" customHeight="1">
      <c r="A632" s="112"/>
      <c r="B632" s="113">
        <v>43556</v>
      </c>
      <c r="C632" s="114">
        <v>20</v>
      </c>
    </row>
    <row r="633" spans="1:3" ht="15.75" customHeight="1">
      <c r="A633" s="112"/>
      <c r="B633" s="113">
        <v>43586</v>
      </c>
      <c r="C633" s="114">
        <v>20</v>
      </c>
    </row>
    <row r="634" spans="1:3" ht="15.75" customHeight="1">
      <c r="A634" s="112"/>
      <c r="B634" s="113">
        <v>43617</v>
      </c>
      <c r="C634" s="114">
        <v>20</v>
      </c>
    </row>
    <row r="635" spans="1:3" ht="15.75" customHeight="1">
      <c r="A635" s="112"/>
      <c r="B635" s="113">
        <v>43647</v>
      </c>
      <c r="C635" s="114">
        <v>20</v>
      </c>
    </row>
    <row r="636" spans="1:3" ht="15.75" customHeight="1">
      <c r="A636" s="112"/>
      <c r="B636" s="113">
        <v>43678</v>
      </c>
      <c r="C636" s="114">
        <v>20</v>
      </c>
    </row>
    <row r="637" spans="1:3" ht="15.75" customHeight="1">
      <c r="A637" s="112"/>
      <c r="B637" s="113">
        <v>43709</v>
      </c>
      <c r="C637" s="114">
        <v>20</v>
      </c>
    </row>
    <row r="638" spans="1:3" ht="15.75" customHeight="1">
      <c r="A638" s="112"/>
      <c r="B638" s="113">
        <v>43739</v>
      </c>
      <c r="C638" s="114">
        <v>20</v>
      </c>
    </row>
    <row r="639" spans="1:3" ht="15.75" customHeight="1">
      <c r="A639" s="112"/>
      <c r="B639" s="113">
        <v>43770</v>
      </c>
      <c r="C639" s="114">
        <v>20</v>
      </c>
    </row>
    <row r="640" spans="1:3" ht="15.75" customHeight="1">
      <c r="A640" s="112"/>
      <c r="B640" s="113">
        <v>43800</v>
      </c>
      <c r="C640" s="114">
        <v>20</v>
      </c>
    </row>
    <row r="641" spans="1:3" ht="15.75" customHeight="1">
      <c r="A641" s="112"/>
      <c r="B641" s="113">
        <v>43831</v>
      </c>
      <c r="C641" s="114">
        <v>20</v>
      </c>
    </row>
    <row r="642" spans="1:3" ht="15.75" customHeight="1">
      <c r="A642" s="112"/>
      <c r="B642" s="113">
        <v>43862</v>
      </c>
      <c r="C642" s="114">
        <v>20</v>
      </c>
    </row>
    <row r="643" spans="1:3" ht="15.75" customHeight="1">
      <c r="A643" s="112"/>
      <c r="B643" s="113">
        <v>43891</v>
      </c>
      <c r="C643" s="114">
        <v>20</v>
      </c>
    </row>
    <row r="644" spans="1:3" ht="15.75" customHeight="1">
      <c r="A644" s="112"/>
      <c r="B644" s="113">
        <v>43922</v>
      </c>
      <c r="C644" s="114">
        <v>20</v>
      </c>
    </row>
    <row r="645" spans="1:3" ht="15.75" customHeight="1">
      <c r="A645" s="112"/>
      <c r="B645" s="113">
        <v>43952</v>
      </c>
      <c r="C645" s="114">
        <v>20</v>
      </c>
    </row>
    <row r="646" spans="1:3" ht="15.75" customHeight="1">
      <c r="A646" s="112"/>
      <c r="B646" s="113">
        <v>43983</v>
      </c>
      <c r="C646" s="114">
        <v>20</v>
      </c>
    </row>
    <row r="647" spans="1:3" ht="15.75" customHeight="1">
      <c r="A647" s="112"/>
      <c r="B647" s="113">
        <v>44013</v>
      </c>
      <c r="C647" s="114">
        <v>20</v>
      </c>
    </row>
    <row r="648" spans="1:3" ht="15.75" customHeight="1">
      <c r="A648" s="112"/>
      <c r="B648" s="113">
        <v>44044</v>
      </c>
      <c r="C648" s="114">
        <v>20</v>
      </c>
    </row>
    <row r="649" spans="1:3" ht="15.75" customHeight="1">
      <c r="A649" s="112"/>
      <c r="B649" s="113">
        <v>44075</v>
      </c>
      <c r="C649" s="114">
        <v>20</v>
      </c>
    </row>
    <row r="650" spans="1:3" ht="15.75" customHeight="1">
      <c r="A650" s="112"/>
      <c r="B650" s="113">
        <v>44105</v>
      </c>
      <c r="C650" s="114">
        <v>20</v>
      </c>
    </row>
    <row r="651" spans="1:3" ht="15.75" customHeight="1">
      <c r="A651" s="112"/>
      <c r="B651" s="113">
        <v>44136</v>
      </c>
      <c r="C651" s="114">
        <v>20</v>
      </c>
    </row>
    <row r="652" spans="1:3" ht="15.75" customHeight="1">
      <c r="A652" s="112"/>
      <c r="B652" s="113">
        <v>44166</v>
      </c>
      <c r="C652" s="114">
        <v>20</v>
      </c>
    </row>
    <row r="653" spans="1:3" ht="15.75" customHeight="1">
      <c r="A653" s="112"/>
      <c r="B653" s="113">
        <v>44197</v>
      </c>
      <c r="C653" s="114">
        <v>20</v>
      </c>
    </row>
    <row r="654" spans="1:3" ht="15.75" customHeight="1">
      <c r="A654" s="112"/>
      <c r="B654" s="113">
        <v>44228</v>
      </c>
      <c r="C654" s="114">
        <v>20</v>
      </c>
    </row>
    <row r="655" spans="1:3" ht="15.75" customHeight="1">
      <c r="A655" s="112"/>
      <c r="B655" s="113">
        <v>44256</v>
      </c>
      <c r="C655" s="114">
        <v>20</v>
      </c>
    </row>
    <row r="656" spans="1:3" ht="15.75" customHeight="1">
      <c r="A656" s="112"/>
      <c r="B656" s="113">
        <v>44287</v>
      </c>
      <c r="C656" s="114">
        <v>20</v>
      </c>
    </row>
    <row r="657" spans="1:3" ht="15.75" customHeight="1">
      <c r="A657" s="112"/>
      <c r="B657" s="113">
        <v>44317</v>
      </c>
      <c r="C657" s="114">
        <v>20</v>
      </c>
    </row>
    <row r="658" spans="1:3" ht="15.75" customHeight="1">
      <c r="A658" s="112"/>
      <c r="B658" s="113">
        <v>44348</v>
      </c>
      <c r="C658" s="114">
        <v>20</v>
      </c>
    </row>
    <row r="659" spans="1:3" ht="15.75" customHeight="1">
      <c r="A659" s="112"/>
      <c r="B659" s="113">
        <v>44378</v>
      </c>
      <c r="C659" s="114">
        <v>20</v>
      </c>
    </row>
    <row r="660" spans="1:3" ht="15.75" customHeight="1">
      <c r="A660" s="112"/>
      <c r="B660" s="113">
        <v>44409</v>
      </c>
      <c r="C660" s="114">
        <v>20</v>
      </c>
    </row>
    <row r="661" spans="1:3" ht="15.75" customHeight="1">
      <c r="A661" s="112"/>
      <c r="B661" s="113">
        <v>44440</v>
      </c>
      <c r="C661" s="114">
        <v>20</v>
      </c>
    </row>
    <row r="662" spans="1:3" ht="15.75" customHeight="1">
      <c r="A662" s="112"/>
      <c r="B662" s="113">
        <v>44470</v>
      </c>
      <c r="C662" s="114">
        <v>20</v>
      </c>
    </row>
    <row r="663" spans="1:3" ht="15.75" customHeight="1">
      <c r="A663" s="112"/>
      <c r="B663" s="113">
        <v>44501</v>
      </c>
      <c r="C663" s="114">
        <v>20</v>
      </c>
    </row>
    <row r="664" spans="1:3" ht="15.75" customHeight="1">
      <c r="A664" s="112"/>
      <c r="B664" s="113">
        <v>44531</v>
      </c>
      <c r="C664" s="114">
        <v>20</v>
      </c>
    </row>
    <row r="665" spans="1:3" ht="15.75" customHeight="1">
      <c r="A665" s="112"/>
      <c r="B665" s="113">
        <v>44562</v>
      </c>
      <c r="C665" s="114">
        <v>20</v>
      </c>
    </row>
    <row r="666" spans="1:3" ht="15.75" customHeight="1">
      <c r="A666" s="112"/>
      <c r="B666" s="113">
        <v>44593</v>
      </c>
      <c r="C666" s="114">
        <v>20</v>
      </c>
    </row>
    <row r="667" spans="1:3" ht="15.75" customHeight="1">
      <c r="A667" s="112"/>
      <c r="B667" s="113">
        <v>44621</v>
      </c>
      <c r="C667" s="114">
        <v>20</v>
      </c>
    </row>
    <row r="668" spans="1:3" ht="15.75" customHeight="1">
      <c r="A668" s="112"/>
      <c r="B668" s="113">
        <v>44652</v>
      </c>
      <c r="C668" s="114">
        <v>20</v>
      </c>
    </row>
    <row r="669" spans="1:3" ht="15.75" customHeight="1">
      <c r="A669" s="112"/>
      <c r="B669" s="113">
        <v>44682</v>
      </c>
      <c r="C669" s="114">
        <v>20</v>
      </c>
    </row>
    <row r="670" spans="1:3" ht="15.75" customHeight="1">
      <c r="A670" s="112"/>
      <c r="B670" s="113">
        <v>44713</v>
      </c>
      <c r="C670" s="114">
        <v>20</v>
      </c>
    </row>
    <row r="671" spans="1:3" ht="15.75" customHeight="1">
      <c r="A671" s="112"/>
      <c r="B671" s="113">
        <v>44743</v>
      </c>
      <c r="C671" s="114">
        <v>20</v>
      </c>
    </row>
    <row r="672" spans="1:3" ht="15.75" customHeight="1">
      <c r="A672" s="112"/>
      <c r="B672" s="113">
        <v>44774</v>
      </c>
      <c r="C672" s="114">
        <v>20</v>
      </c>
    </row>
    <row r="673" spans="1:3" ht="15.75" customHeight="1">
      <c r="A673" s="112"/>
      <c r="B673" s="113">
        <v>44805</v>
      </c>
      <c r="C673" s="114">
        <v>20</v>
      </c>
    </row>
    <row r="674" spans="1:3" ht="15.75" customHeight="1">
      <c r="A674" s="112"/>
      <c r="B674" s="113">
        <v>44835</v>
      </c>
      <c r="C674" s="114">
        <v>20</v>
      </c>
    </row>
    <row r="675" spans="1:3" ht="15.75" customHeight="1">
      <c r="A675" s="112"/>
      <c r="B675" s="113">
        <v>44866</v>
      </c>
      <c r="C675" s="114">
        <v>20</v>
      </c>
    </row>
    <row r="676" spans="1:3" ht="15.75" customHeight="1">
      <c r="A676" s="112"/>
      <c r="B676" s="113">
        <v>44896</v>
      </c>
      <c r="C676" s="114">
        <v>20</v>
      </c>
    </row>
    <row r="677" spans="1:3" ht="15.75" customHeight="1">
      <c r="A677" s="112"/>
      <c r="B677" s="113">
        <v>44927</v>
      </c>
      <c r="C677" s="114">
        <v>20</v>
      </c>
    </row>
    <row r="678" spans="1:3" ht="15.75" customHeight="1">
      <c r="A678" s="112"/>
      <c r="B678" s="113">
        <v>44958</v>
      </c>
      <c r="C678" s="114">
        <v>20</v>
      </c>
    </row>
    <row r="679" spans="1:3" ht="15.75" customHeight="1">
      <c r="A679" s="112"/>
      <c r="B679" s="113">
        <v>44986</v>
      </c>
      <c r="C679" s="114">
        <v>20</v>
      </c>
    </row>
    <row r="680" spans="1:3" ht="15.75" customHeight="1">
      <c r="A680" s="112"/>
      <c r="B680" s="113">
        <v>45017</v>
      </c>
      <c r="C680" s="114">
        <v>20</v>
      </c>
    </row>
    <row r="681" spans="1:3" ht="15.75" customHeight="1">
      <c r="A681" s="112"/>
      <c r="B681" s="113">
        <v>45047</v>
      </c>
      <c r="C681" s="114">
        <v>20</v>
      </c>
    </row>
    <row r="682" spans="1:3" ht="15.75" customHeight="1">
      <c r="A682" s="112"/>
      <c r="B682" s="113">
        <v>45078</v>
      </c>
      <c r="C682" s="114">
        <v>20</v>
      </c>
    </row>
    <row r="683" spans="1:3" ht="15.75" customHeight="1">
      <c r="A683" s="112"/>
      <c r="B683" s="113">
        <v>45108</v>
      </c>
      <c r="C683" s="114">
        <v>20</v>
      </c>
    </row>
    <row r="684" spans="1:3" ht="15.75" customHeight="1">
      <c r="A684" s="112"/>
      <c r="B684" s="113">
        <v>45139</v>
      </c>
      <c r="C684" s="114"/>
    </row>
    <row r="685" spans="1:3" ht="15.75" customHeight="1">
      <c r="A685" s="112"/>
      <c r="B685" s="113">
        <v>45170</v>
      </c>
      <c r="C685" s="114"/>
    </row>
    <row r="686" spans="1:3" ht="15.75" customHeight="1">
      <c r="A686" s="112"/>
      <c r="B686" s="113">
        <v>45200</v>
      </c>
      <c r="C686" s="114"/>
    </row>
    <row r="687" spans="1:3" ht="15.75" customHeight="1">
      <c r="A687" s="112"/>
      <c r="B687" s="113">
        <v>45231</v>
      </c>
      <c r="C687" s="114"/>
    </row>
    <row r="688" spans="1:3" ht="15.75" customHeight="1">
      <c r="A688" s="112"/>
      <c r="B688" s="113">
        <v>45261</v>
      </c>
      <c r="C688" s="114"/>
    </row>
    <row r="689" spans="1:3" ht="15.75" customHeight="1">
      <c r="A689" s="109" t="s">
        <v>176</v>
      </c>
      <c r="B689" s="115"/>
      <c r="C689" s="111">
        <v>1870</v>
      </c>
    </row>
    <row r="690" spans="1:3" ht="15.75" customHeight="1">
      <c r="A690" s="109" t="s">
        <v>57</v>
      </c>
      <c r="B690" s="110">
        <v>42370</v>
      </c>
      <c r="C690" s="111"/>
    </row>
    <row r="691" spans="1:3" ht="15.75" customHeight="1">
      <c r="A691" s="112"/>
      <c r="B691" s="113">
        <v>42401</v>
      </c>
      <c r="C691" s="114"/>
    </row>
    <row r="692" spans="1:3" ht="15.75" customHeight="1">
      <c r="A692" s="112"/>
      <c r="B692" s="113">
        <v>42430</v>
      </c>
      <c r="C692" s="114"/>
    </row>
    <row r="693" spans="1:3" ht="15.75" customHeight="1">
      <c r="A693" s="112"/>
      <c r="B693" s="113">
        <v>42461</v>
      </c>
      <c r="C693" s="114"/>
    </row>
    <row r="694" spans="1:3" ht="15.75" customHeight="1">
      <c r="A694" s="112"/>
      <c r="B694" s="113">
        <v>42491</v>
      </c>
      <c r="C694" s="114"/>
    </row>
    <row r="695" spans="1:3" ht="15.75" customHeight="1">
      <c r="A695" s="112"/>
      <c r="B695" s="113">
        <v>42522</v>
      </c>
      <c r="C695" s="114"/>
    </row>
    <row r="696" spans="1:3" ht="15.75" customHeight="1">
      <c r="A696" s="112"/>
      <c r="B696" s="113">
        <v>42552</v>
      </c>
      <c r="C696" s="114"/>
    </row>
    <row r="697" spans="1:3" ht="15.75" customHeight="1">
      <c r="A697" s="112"/>
      <c r="B697" s="113">
        <v>42583</v>
      </c>
      <c r="C697" s="114"/>
    </row>
    <row r="698" spans="1:3" ht="15.75" customHeight="1">
      <c r="A698" s="112"/>
      <c r="B698" s="113">
        <v>42614</v>
      </c>
      <c r="C698" s="114"/>
    </row>
    <row r="699" spans="1:3" ht="15.75" customHeight="1">
      <c r="A699" s="112"/>
      <c r="B699" s="113">
        <v>42644</v>
      </c>
      <c r="C699" s="114"/>
    </row>
    <row r="700" spans="1:3" ht="15.75" customHeight="1">
      <c r="A700" s="112"/>
      <c r="B700" s="113">
        <v>42675</v>
      </c>
      <c r="C700" s="114"/>
    </row>
    <row r="701" spans="1:3" ht="15.75" customHeight="1">
      <c r="A701" s="112"/>
      <c r="B701" s="113">
        <v>42705</v>
      </c>
      <c r="C701" s="114"/>
    </row>
    <row r="702" spans="1:3" ht="15.75" customHeight="1">
      <c r="A702" s="112"/>
      <c r="B702" s="113">
        <v>42736</v>
      </c>
      <c r="C702" s="114"/>
    </row>
    <row r="703" spans="1:3" ht="15.75" customHeight="1">
      <c r="A703" s="112"/>
      <c r="B703" s="113">
        <v>42767</v>
      </c>
      <c r="C703" s="114"/>
    </row>
    <row r="704" spans="1:3" ht="15.75" customHeight="1">
      <c r="A704" s="112"/>
      <c r="B704" s="113">
        <v>42795</v>
      </c>
      <c r="C704" s="114"/>
    </row>
    <row r="705" spans="1:3" ht="15.75" customHeight="1">
      <c r="A705" s="112"/>
      <c r="B705" s="113">
        <v>42826</v>
      </c>
      <c r="C705" s="114"/>
    </row>
    <row r="706" spans="1:3" ht="15.75" customHeight="1">
      <c r="A706" s="112"/>
      <c r="B706" s="113">
        <v>42856</v>
      </c>
      <c r="C706" s="114"/>
    </row>
    <row r="707" spans="1:3" ht="15.75" customHeight="1">
      <c r="A707" s="112"/>
      <c r="B707" s="113">
        <v>42887</v>
      </c>
      <c r="C707" s="114"/>
    </row>
    <row r="708" spans="1:3" ht="15.75" customHeight="1">
      <c r="A708" s="112"/>
      <c r="B708" s="113">
        <v>42917</v>
      </c>
      <c r="C708" s="114"/>
    </row>
    <row r="709" spans="1:3" ht="15.75" customHeight="1">
      <c r="A709" s="112"/>
      <c r="B709" s="113">
        <v>42948</v>
      </c>
      <c r="C709" s="114"/>
    </row>
    <row r="710" spans="1:3" ht="15.75" customHeight="1">
      <c r="A710" s="112"/>
      <c r="B710" s="113">
        <v>42979</v>
      </c>
      <c r="C710" s="114"/>
    </row>
    <row r="711" spans="1:3" ht="15.75" customHeight="1">
      <c r="A711" s="112"/>
      <c r="B711" s="113">
        <v>43009</v>
      </c>
      <c r="C711" s="114"/>
    </row>
    <row r="712" spans="1:3" ht="15.75" customHeight="1">
      <c r="A712" s="112"/>
      <c r="B712" s="113">
        <v>43040</v>
      </c>
      <c r="C712" s="114"/>
    </row>
    <row r="713" spans="1:3" ht="15.75" customHeight="1">
      <c r="A713" s="112"/>
      <c r="B713" s="113">
        <v>43070</v>
      </c>
      <c r="C713" s="114"/>
    </row>
    <row r="714" spans="1:3" ht="15.75" customHeight="1">
      <c r="A714" s="112"/>
      <c r="B714" s="113">
        <v>43101</v>
      </c>
      <c r="C714" s="114"/>
    </row>
    <row r="715" spans="1:3" ht="15.75" customHeight="1">
      <c r="A715" s="112"/>
      <c r="B715" s="113">
        <v>43132</v>
      </c>
      <c r="C715" s="114"/>
    </row>
    <row r="716" spans="1:3" ht="15.75" customHeight="1">
      <c r="A716" s="112"/>
      <c r="B716" s="113">
        <v>43160</v>
      </c>
      <c r="C716" s="114"/>
    </row>
    <row r="717" spans="1:3" ht="15.75" customHeight="1">
      <c r="A717" s="112"/>
      <c r="B717" s="113">
        <v>43191</v>
      </c>
      <c r="C717" s="114"/>
    </row>
    <row r="718" spans="1:3" ht="15.75" customHeight="1">
      <c r="A718" s="112"/>
      <c r="B718" s="113">
        <v>43221</v>
      </c>
      <c r="C718" s="114"/>
    </row>
    <row r="719" spans="1:3" ht="15.75" customHeight="1">
      <c r="A719" s="112"/>
      <c r="B719" s="113">
        <v>43252</v>
      </c>
      <c r="C719" s="114"/>
    </row>
    <row r="720" spans="1:3" ht="15.75" customHeight="1">
      <c r="A720" s="112"/>
      <c r="B720" s="113">
        <v>43282</v>
      </c>
      <c r="C720" s="114"/>
    </row>
    <row r="721" spans="1:3" ht="15.75" customHeight="1">
      <c r="A721" s="112"/>
      <c r="B721" s="113">
        <v>43313</v>
      </c>
      <c r="C721" s="114"/>
    </row>
    <row r="722" spans="1:3" ht="15.75" customHeight="1">
      <c r="A722" s="112"/>
      <c r="B722" s="113">
        <v>43344</v>
      </c>
      <c r="C722" s="114"/>
    </row>
    <row r="723" spans="1:3" ht="15.75" customHeight="1">
      <c r="A723" s="112"/>
      <c r="B723" s="113">
        <v>43374</v>
      </c>
      <c r="C723" s="114"/>
    </row>
    <row r="724" spans="1:3" ht="15.75" customHeight="1">
      <c r="A724" s="112"/>
      <c r="B724" s="113">
        <v>43405</v>
      </c>
      <c r="C724" s="114"/>
    </row>
    <row r="725" spans="1:3" ht="15.75" customHeight="1">
      <c r="A725" s="112"/>
      <c r="B725" s="113">
        <v>43435</v>
      </c>
      <c r="C725" s="114"/>
    </row>
    <row r="726" spans="1:3" ht="15.75" customHeight="1">
      <c r="A726" s="112"/>
      <c r="B726" s="113">
        <v>43466</v>
      </c>
      <c r="C726" s="114"/>
    </row>
    <row r="727" spans="1:3" ht="15.75" customHeight="1">
      <c r="A727" s="112"/>
      <c r="B727" s="113">
        <v>43497</v>
      </c>
      <c r="C727" s="114"/>
    </row>
    <row r="728" spans="1:3" ht="15.75" customHeight="1">
      <c r="A728" s="112"/>
      <c r="B728" s="113">
        <v>43525</v>
      </c>
      <c r="C728" s="114"/>
    </row>
    <row r="729" spans="1:3" ht="15.75" customHeight="1">
      <c r="A729" s="112"/>
      <c r="B729" s="113">
        <v>43556</v>
      </c>
      <c r="C729" s="114"/>
    </row>
    <row r="730" spans="1:3" ht="15.75" customHeight="1">
      <c r="A730" s="112"/>
      <c r="B730" s="113">
        <v>43586</v>
      </c>
      <c r="C730" s="114"/>
    </row>
    <row r="731" spans="1:3" ht="15.75" customHeight="1">
      <c r="A731" s="112"/>
      <c r="B731" s="113">
        <v>43617</v>
      </c>
      <c r="C731" s="114"/>
    </row>
    <row r="732" spans="1:3" ht="15.75" customHeight="1">
      <c r="A732" s="112"/>
      <c r="B732" s="113">
        <v>43647</v>
      </c>
      <c r="C732" s="114"/>
    </row>
    <row r="733" spans="1:3" ht="15.75" customHeight="1">
      <c r="A733" s="112"/>
      <c r="B733" s="113">
        <v>43678</v>
      </c>
      <c r="C733" s="114"/>
    </row>
    <row r="734" spans="1:3" ht="15.75" customHeight="1">
      <c r="A734" s="112"/>
      <c r="B734" s="113">
        <v>43709</v>
      </c>
      <c r="C734" s="114"/>
    </row>
    <row r="735" spans="1:3" ht="15.75" customHeight="1">
      <c r="A735" s="112"/>
      <c r="B735" s="113">
        <v>43739</v>
      </c>
      <c r="C735" s="114"/>
    </row>
    <row r="736" spans="1:3" ht="15.75" customHeight="1">
      <c r="A736" s="112"/>
      <c r="B736" s="113">
        <v>43770</v>
      </c>
      <c r="C736" s="114"/>
    </row>
    <row r="737" spans="1:3" ht="15.75" customHeight="1">
      <c r="A737" s="112"/>
      <c r="B737" s="113">
        <v>43800</v>
      </c>
      <c r="C737" s="114"/>
    </row>
    <row r="738" spans="1:3" ht="15.75" customHeight="1">
      <c r="A738" s="112"/>
      <c r="B738" s="113">
        <v>43831</v>
      </c>
      <c r="C738" s="114"/>
    </row>
    <row r="739" spans="1:3" ht="15.75" customHeight="1">
      <c r="A739" s="112"/>
      <c r="B739" s="113">
        <v>43862</v>
      </c>
      <c r="C739" s="114"/>
    </row>
    <row r="740" spans="1:3" ht="15.75" customHeight="1">
      <c r="A740" s="112"/>
      <c r="B740" s="113">
        <v>43891</v>
      </c>
      <c r="C740" s="114"/>
    </row>
    <row r="741" spans="1:3" ht="15.75" customHeight="1">
      <c r="A741" s="112"/>
      <c r="B741" s="113">
        <v>43922</v>
      </c>
      <c r="C741" s="114"/>
    </row>
    <row r="742" spans="1:3" ht="15.75" customHeight="1">
      <c r="A742" s="112"/>
      <c r="B742" s="113">
        <v>43952</v>
      </c>
      <c r="C742" s="114"/>
    </row>
    <row r="743" spans="1:3" ht="15.75" customHeight="1">
      <c r="A743" s="112"/>
      <c r="B743" s="113">
        <v>43983</v>
      </c>
      <c r="C743" s="114"/>
    </row>
    <row r="744" spans="1:3" ht="15.75" customHeight="1">
      <c r="A744" s="112"/>
      <c r="B744" s="113">
        <v>44013</v>
      </c>
      <c r="C744" s="114"/>
    </row>
    <row r="745" spans="1:3" ht="15.75" customHeight="1">
      <c r="A745" s="112"/>
      <c r="B745" s="113">
        <v>44044</v>
      </c>
      <c r="C745" s="114"/>
    </row>
    <row r="746" spans="1:3" ht="15.75" customHeight="1">
      <c r="A746" s="112"/>
      <c r="B746" s="113">
        <v>44075</v>
      </c>
      <c r="C746" s="114"/>
    </row>
    <row r="747" spans="1:3" ht="15.75" customHeight="1">
      <c r="A747" s="112"/>
      <c r="B747" s="113">
        <v>44105</v>
      </c>
      <c r="C747" s="114"/>
    </row>
    <row r="748" spans="1:3" ht="15.75" customHeight="1">
      <c r="A748" s="112"/>
      <c r="B748" s="113">
        <v>44136</v>
      </c>
      <c r="C748" s="114"/>
    </row>
    <row r="749" spans="1:3" ht="15.75" customHeight="1">
      <c r="A749" s="112"/>
      <c r="B749" s="113">
        <v>44166</v>
      </c>
      <c r="C749" s="114"/>
    </row>
    <row r="750" spans="1:3" ht="15.75" customHeight="1">
      <c r="A750" s="112"/>
      <c r="B750" s="113">
        <v>44197</v>
      </c>
      <c r="C750" s="114"/>
    </row>
    <row r="751" spans="1:3" ht="15.75" customHeight="1">
      <c r="A751" s="112"/>
      <c r="B751" s="113">
        <v>44228</v>
      </c>
      <c r="C751" s="114"/>
    </row>
    <row r="752" spans="1:3" ht="15.75" customHeight="1">
      <c r="A752" s="112"/>
      <c r="B752" s="113">
        <v>44256</v>
      </c>
      <c r="C752" s="114"/>
    </row>
    <row r="753" spans="1:3" ht="15.75" customHeight="1">
      <c r="A753" s="112"/>
      <c r="B753" s="113">
        <v>44287</v>
      </c>
      <c r="C753" s="114"/>
    </row>
    <row r="754" spans="1:3" ht="15.75" customHeight="1">
      <c r="A754" s="112"/>
      <c r="B754" s="113">
        <v>44317</v>
      </c>
      <c r="C754" s="114"/>
    </row>
    <row r="755" spans="1:3" ht="15.75" customHeight="1">
      <c r="A755" s="112"/>
      <c r="B755" s="113">
        <v>44348</v>
      </c>
      <c r="C755" s="114"/>
    </row>
    <row r="756" spans="1:3" ht="15.75" customHeight="1">
      <c r="A756" s="112"/>
      <c r="B756" s="113">
        <v>44378</v>
      </c>
      <c r="C756" s="114"/>
    </row>
    <row r="757" spans="1:3" ht="15.75" customHeight="1">
      <c r="A757" s="112"/>
      <c r="B757" s="113">
        <v>44409</v>
      </c>
      <c r="C757" s="114"/>
    </row>
    <row r="758" spans="1:3" ht="15.75" customHeight="1">
      <c r="A758" s="112"/>
      <c r="B758" s="113">
        <v>44440</v>
      </c>
      <c r="C758" s="114"/>
    </row>
    <row r="759" spans="1:3" ht="15.75" customHeight="1">
      <c r="A759" s="112"/>
      <c r="B759" s="113">
        <v>44470</v>
      </c>
      <c r="C759" s="114"/>
    </row>
    <row r="760" spans="1:3" ht="15.75" customHeight="1">
      <c r="A760" s="112"/>
      <c r="B760" s="113">
        <v>44501</v>
      </c>
      <c r="C760" s="114"/>
    </row>
    <row r="761" spans="1:3" ht="15.75" customHeight="1">
      <c r="A761" s="112"/>
      <c r="B761" s="113">
        <v>44531</v>
      </c>
      <c r="C761" s="114"/>
    </row>
    <row r="762" spans="1:3" ht="15.75" customHeight="1">
      <c r="A762" s="112"/>
      <c r="B762" s="113">
        <v>44562</v>
      </c>
      <c r="C762" s="114"/>
    </row>
    <row r="763" spans="1:3" ht="15.75" customHeight="1">
      <c r="A763" s="112"/>
      <c r="B763" s="113">
        <v>44593</v>
      </c>
      <c r="C763" s="114"/>
    </row>
    <row r="764" spans="1:3" ht="15.75" customHeight="1">
      <c r="A764" s="112"/>
      <c r="B764" s="113">
        <v>44621</v>
      </c>
      <c r="C764" s="114"/>
    </row>
    <row r="765" spans="1:3" ht="15.75" customHeight="1">
      <c r="A765" s="112"/>
      <c r="B765" s="113">
        <v>44652</v>
      </c>
      <c r="C765" s="114"/>
    </row>
    <row r="766" spans="1:3" ht="15.75" customHeight="1">
      <c r="A766" s="112"/>
      <c r="B766" s="113">
        <v>44682</v>
      </c>
      <c r="C766" s="114"/>
    </row>
    <row r="767" spans="1:3" ht="15.75" customHeight="1">
      <c r="A767" s="112"/>
      <c r="B767" s="113">
        <v>44713</v>
      </c>
      <c r="C767" s="114"/>
    </row>
    <row r="768" spans="1:3" ht="15.75" customHeight="1">
      <c r="A768" s="112"/>
      <c r="B768" s="113">
        <v>44743</v>
      </c>
      <c r="C768" s="114"/>
    </row>
    <row r="769" spans="1:3" ht="15.75" customHeight="1">
      <c r="A769" s="112"/>
      <c r="B769" s="113">
        <v>44774</v>
      </c>
      <c r="C769" s="114"/>
    </row>
    <row r="770" spans="1:3" ht="15.75" customHeight="1">
      <c r="A770" s="112"/>
      <c r="B770" s="113">
        <v>44805</v>
      </c>
      <c r="C770" s="114"/>
    </row>
    <row r="771" spans="1:3" ht="15.75" customHeight="1">
      <c r="A771" s="112"/>
      <c r="B771" s="113">
        <v>44835</v>
      </c>
      <c r="C771" s="114"/>
    </row>
    <row r="772" spans="1:3" ht="15.75" customHeight="1">
      <c r="A772" s="112"/>
      <c r="B772" s="113">
        <v>44866</v>
      </c>
      <c r="C772" s="114"/>
    </row>
    <row r="773" spans="1:3" ht="15.75" customHeight="1">
      <c r="A773" s="112"/>
      <c r="B773" s="113">
        <v>44896</v>
      </c>
      <c r="C773" s="114"/>
    </row>
    <row r="774" spans="1:3" ht="15.75" customHeight="1">
      <c r="A774" s="112"/>
      <c r="B774" s="113">
        <v>44927</v>
      </c>
      <c r="C774" s="114"/>
    </row>
    <row r="775" spans="1:3" ht="15.75" customHeight="1">
      <c r="A775" s="112"/>
      <c r="B775" s="113">
        <v>44958</v>
      </c>
      <c r="C775" s="114"/>
    </row>
    <row r="776" spans="1:3" ht="15.75" customHeight="1">
      <c r="A776" s="112"/>
      <c r="B776" s="113">
        <v>44986</v>
      </c>
      <c r="C776" s="114"/>
    </row>
    <row r="777" spans="1:3" ht="15.75" customHeight="1">
      <c r="A777" s="112"/>
      <c r="B777" s="113">
        <v>45017</v>
      </c>
      <c r="C777" s="114"/>
    </row>
    <row r="778" spans="1:3" ht="15.75" customHeight="1">
      <c r="A778" s="112"/>
      <c r="B778" s="113">
        <v>45047</v>
      </c>
      <c r="C778" s="114"/>
    </row>
    <row r="779" spans="1:3" ht="15.75" customHeight="1">
      <c r="A779" s="112"/>
      <c r="B779" s="113">
        <v>45078</v>
      </c>
      <c r="C779" s="114"/>
    </row>
    <row r="780" spans="1:3" ht="15.75" customHeight="1">
      <c r="A780" s="112"/>
      <c r="B780" s="113">
        <v>45108</v>
      </c>
      <c r="C780" s="114"/>
    </row>
    <row r="781" spans="1:3" ht="15.75" customHeight="1">
      <c r="A781" s="112"/>
      <c r="B781" s="113">
        <v>45139</v>
      </c>
      <c r="C781" s="114"/>
    </row>
    <row r="782" spans="1:3" ht="15.75" customHeight="1">
      <c r="A782" s="112"/>
      <c r="B782" s="113">
        <v>45170</v>
      </c>
      <c r="C782" s="114"/>
    </row>
    <row r="783" spans="1:3" ht="15.75" customHeight="1">
      <c r="A783" s="112"/>
      <c r="B783" s="113">
        <v>45200</v>
      </c>
      <c r="C783" s="114"/>
    </row>
    <row r="784" spans="1:3" ht="15.75" customHeight="1">
      <c r="A784" s="112"/>
      <c r="B784" s="113">
        <v>45231</v>
      </c>
      <c r="C784" s="114"/>
    </row>
    <row r="785" spans="1:3" ht="15.75" customHeight="1">
      <c r="A785" s="112"/>
      <c r="B785" s="113">
        <v>45261</v>
      </c>
      <c r="C785" s="114"/>
    </row>
    <row r="786" spans="1:3" ht="15.75" customHeight="1">
      <c r="A786" s="109" t="s">
        <v>177</v>
      </c>
      <c r="B786" s="115"/>
      <c r="C786" s="111"/>
    </row>
    <row r="787" spans="1:3" ht="15.75" customHeight="1">
      <c r="A787" s="109" t="s">
        <v>15</v>
      </c>
      <c r="B787" s="110">
        <v>42370</v>
      </c>
      <c r="C787" s="111"/>
    </row>
    <row r="788" spans="1:3" ht="15.75" customHeight="1">
      <c r="A788" s="112"/>
      <c r="B788" s="113">
        <v>42401</v>
      </c>
      <c r="C788" s="114"/>
    </row>
    <row r="789" spans="1:3" ht="15.75" customHeight="1">
      <c r="A789" s="112"/>
      <c r="B789" s="113">
        <v>42430</v>
      </c>
      <c r="C789" s="114"/>
    </row>
    <row r="790" spans="1:3" ht="15.75" customHeight="1">
      <c r="A790" s="112"/>
      <c r="B790" s="113">
        <v>42461</v>
      </c>
      <c r="C790" s="114"/>
    </row>
    <row r="791" spans="1:3" ht="15.75" customHeight="1">
      <c r="A791" s="112"/>
      <c r="B791" s="113">
        <v>42491</v>
      </c>
      <c r="C791" s="114"/>
    </row>
    <row r="792" spans="1:3" ht="15.75" customHeight="1">
      <c r="A792" s="112"/>
      <c r="B792" s="113">
        <v>42522</v>
      </c>
      <c r="C792" s="114"/>
    </row>
    <row r="793" spans="1:3" ht="15.75" customHeight="1">
      <c r="A793" s="112"/>
      <c r="B793" s="113">
        <v>42552</v>
      </c>
      <c r="C793" s="114"/>
    </row>
    <row r="794" spans="1:3" ht="15.75" customHeight="1">
      <c r="A794" s="112"/>
      <c r="B794" s="113">
        <v>42583</v>
      </c>
      <c r="C794" s="114"/>
    </row>
    <row r="795" spans="1:3" ht="15.75" customHeight="1">
      <c r="A795" s="112"/>
      <c r="B795" s="113">
        <v>42614</v>
      </c>
      <c r="C795" s="114"/>
    </row>
    <row r="796" spans="1:3" ht="15.75" customHeight="1">
      <c r="A796" s="112"/>
      <c r="B796" s="113">
        <v>42644</v>
      </c>
      <c r="C796" s="114"/>
    </row>
    <row r="797" spans="1:3" ht="15.75" customHeight="1">
      <c r="A797" s="112"/>
      <c r="B797" s="113">
        <v>42675</v>
      </c>
      <c r="C797" s="114"/>
    </row>
    <row r="798" spans="1:3" ht="15.75" customHeight="1">
      <c r="A798" s="112"/>
      <c r="B798" s="113">
        <v>42705</v>
      </c>
      <c r="C798" s="114"/>
    </row>
    <row r="799" spans="1:3" ht="15.75" customHeight="1">
      <c r="A799" s="112"/>
      <c r="B799" s="113">
        <v>42736</v>
      </c>
      <c r="C799" s="114"/>
    </row>
    <row r="800" spans="1:3" ht="15.75" customHeight="1">
      <c r="A800" s="112"/>
      <c r="B800" s="113">
        <v>42767</v>
      </c>
      <c r="C800" s="114">
        <v>70</v>
      </c>
    </row>
    <row r="801" spans="1:3" ht="15.75" customHeight="1">
      <c r="A801" s="112"/>
      <c r="B801" s="113">
        <v>42795</v>
      </c>
      <c r="C801" s="114">
        <v>20</v>
      </c>
    </row>
    <row r="802" spans="1:3" ht="15.75" customHeight="1">
      <c r="A802" s="112"/>
      <c r="B802" s="113">
        <v>42826</v>
      </c>
      <c r="C802" s="114">
        <v>20</v>
      </c>
    </row>
    <row r="803" spans="1:3" ht="15.75" customHeight="1">
      <c r="A803" s="112"/>
      <c r="B803" s="113">
        <v>42856</v>
      </c>
      <c r="C803" s="114">
        <v>20</v>
      </c>
    </row>
    <row r="804" spans="1:3" ht="15.75" customHeight="1">
      <c r="A804" s="112"/>
      <c r="B804" s="113">
        <v>42887</v>
      </c>
      <c r="C804" s="114">
        <v>20</v>
      </c>
    </row>
    <row r="805" spans="1:3" ht="15.75" customHeight="1">
      <c r="A805" s="112"/>
      <c r="B805" s="113">
        <v>42917</v>
      </c>
      <c r="C805" s="114">
        <v>20</v>
      </c>
    </row>
    <row r="806" spans="1:3" ht="15.75" customHeight="1">
      <c r="A806" s="112"/>
      <c r="B806" s="113">
        <v>42948</v>
      </c>
      <c r="C806" s="114">
        <v>20</v>
      </c>
    </row>
    <row r="807" spans="1:3" ht="15.75" customHeight="1">
      <c r="A807" s="112"/>
      <c r="B807" s="113">
        <v>42979</v>
      </c>
      <c r="C807" s="114">
        <v>20</v>
      </c>
    </row>
    <row r="808" spans="1:3" ht="15.75" customHeight="1">
      <c r="A808" s="112"/>
      <c r="B808" s="113">
        <v>43009</v>
      </c>
      <c r="C808" s="114">
        <v>20</v>
      </c>
    </row>
    <row r="809" spans="1:3" ht="15.75" customHeight="1">
      <c r="A809" s="112"/>
      <c r="B809" s="113">
        <v>43040</v>
      </c>
      <c r="C809" s="114">
        <v>20</v>
      </c>
    </row>
    <row r="810" spans="1:3" ht="15.75" customHeight="1">
      <c r="A810" s="112"/>
      <c r="B810" s="113">
        <v>43070</v>
      </c>
      <c r="C810" s="114">
        <v>20</v>
      </c>
    </row>
    <row r="811" spans="1:3" ht="15.75" customHeight="1">
      <c r="A811" s="112"/>
      <c r="B811" s="113">
        <v>43101</v>
      </c>
      <c r="C811" s="114">
        <v>20</v>
      </c>
    </row>
    <row r="812" spans="1:3" ht="15.75" customHeight="1">
      <c r="A812" s="112"/>
      <c r="B812" s="113">
        <v>43132</v>
      </c>
      <c r="C812" s="114">
        <v>20</v>
      </c>
    </row>
    <row r="813" spans="1:3" ht="15.75" customHeight="1">
      <c r="A813" s="112"/>
      <c r="B813" s="113">
        <v>43160</v>
      </c>
      <c r="C813" s="114">
        <v>20</v>
      </c>
    </row>
    <row r="814" spans="1:3" ht="15.75" customHeight="1">
      <c r="A814" s="112"/>
      <c r="B814" s="113">
        <v>43191</v>
      </c>
      <c r="C814" s="114">
        <v>20</v>
      </c>
    </row>
    <row r="815" spans="1:3" ht="15.75" customHeight="1">
      <c r="A815" s="112"/>
      <c r="B815" s="113">
        <v>43221</v>
      </c>
      <c r="C815" s="114">
        <v>20</v>
      </c>
    </row>
    <row r="816" spans="1:3" ht="15.75" customHeight="1">
      <c r="A816" s="112"/>
      <c r="B816" s="113">
        <v>43252</v>
      </c>
      <c r="C816" s="114">
        <v>20</v>
      </c>
    </row>
    <row r="817" spans="1:3" ht="15.75" customHeight="1">
      <c r="A817" s="112"/>
      <c r="B817" s="113">
        <v>43282</v>
      </c>
      <c r="C817" s="114">
        <v>20</v>
      </c>
    </row>
    <row r="818" spans="1:3" ht="15.75" customHeight="1">
      <c r="A818" s="112"/>
      <c r="B818" s="113">
        <v>43313</v>
      </c>
      <c r="C818" s="114">
        <v>20</v>
      </c>
    </row>
    <row r="819" spans="1:3" ht="15.75" customHeight="1">
      <c r="A819" s="112"/>
      <c r="B819" s="113">
        <v>43344</v>
      </c>
      <c r="C819" s="114">
        <v>20</v>
      </c>
    </row>
    <row r="820" spans="1:3" ht="15.75" customHeight="1">
      <c r="A820" s="112"/>
      <c r="B820" s="113">
        <v>43374</v>
      </c>
      <c r="C820" s="114">
        <v>20</v>
      </c>
    </row>
    <row r="821" spans="1:3" ht="15.75" customHeight="1">
      <c r="A821" s="112"/>
      <c r="B821" s="113">
        <v>43405</v>
      </c>
      <c r="C821" s="114">
        <v>20</v>
      </c>
    </row>
    <row r="822" spans="1:3" ht="15.75" customHeight="1">
      <c r="A822" s="112"/>
      <c r="B822" s="113">
        <v>43435</v>
      </c>
      <c r="C822" s="114">
        <v>20</v>
      </c>
    </row>
    <row r="823" spans="1:3" ht="15.75" customHeight="1">
      <c r="A823" s="112"/>
      <c r="B823" s="113">
        <v>43466</v>
      </c>
      <c r="C823" s="114">
        <v>20</v>
      </c>
    </row>
    <row r="824" spans="1:3" ht="15.75" customHeight="1">
      <c r="A824" s="112"/>
      <c r="B824" s="113">
        <v>43497</v>
      </c>
      <c r="C824" s="114">
        <v>20</v>
      </c>
    </row>
    <row r="825" spans="1:3" ht="15.75" customHeight="1">
      <c r="A825" s="112"/>
      <c r="B825" s="113">
        <v>43525</v>
      </c>
      <c r="C825" s="114">
        <v>20</v>
      </c>
    </row>
    <row r="826" spans="1:3" ht="15.75" customHeight="1">
      <c r="A826" s="112"/>
      <c r="B826" s="113">
        <v>43556</v>
      </c>
      <c r="C826" s="114">
        <v>20</v>
      </c>
    </row>
    <row r="827" spans="1:3" ht="15.75" customHeight="1">
      <c r="A827" s="112"/>
      <c r="B827" s="113">
        <v>43586</v>
      </c>
      <c r="C827" s="114">
        <v>20</v>
      </c>
    </row>
    <row r="828" spans="1:3" ht="15.75" customHeight="1">
      <c r="A828" s="112"/>
      <c r="B828" s="113">
        <v>43617</v>
      </c>
      <c r="C828" s="114">
        <v>20</v>
      </c>
    </row>
    <row r="829" spans="1:3" ht="15.75" customHeight="1">
      <c r="A829" s="112"/>
      <c r="B829" s="113">
        <v>43647</v>
      </c>
      <c r="C829" s="114">
        <v>20</v>
      </c>
    </row>
    <row r="830" spans="1:3" ht="15.75" customHeight="1">
      <c r="A830" s="112"/>
      <c r="B830" s="113">
        <v>43678</v>
      </c>
      <c r="C830" s="114">
        <v>20</v>
      </c>
    </row>
    <row r="831" spans="1:3" ht="15.75" customHeight="1">
      <c r="A831" s="112"/>
      <c r="B831" s="113">
        <v>43709</v>
      </c>
      <c r="C831" s="114">
        <v>20</v>
      </c>
    </row>
    <row r="832" spans="1:3" ht="15.75" customHeight="1">
      <c r="A832" s="112"/>
      <c r="B832" s="113">
        <v>43739</v>
      </c>
      <c r="C832" s="114">
        <v>20</v>
      </c>
    </row>
    <row r="833" spans="1:3" ht="15.75" customHeight="1">
      <c r="A833" s="112"/>
      <c r="B833" s="113">
        <v>43770</v>
      </c>
      <c r="C833" s="114">
        <v>20</v>
      </c>
    </row>
    <row r="834" spans="1:3" ht="15.75" customHeight="1">
      <c r="A834" s="112"/>
      <c r="B834" s="113">
        <v>43800</v>
      </c>
      <c r="C834" s="114">
        <v>20</v>
      </c>
    </row>
    <row r="835" spans="1:3" ht="15.75" customHeight="1">
      <c r="A835" s="112"/>
      <c r="B835" s="113">
        <v>43831</v>
      </c>
      <c r="C835" s="114">
        <v>20</v>
      </c>
    </row>
    <row r="836" spans="1:3" ht="15.75" customHeight="1">
      <c r="A836" s="112"/>
      <c r="B836" s="113">
        <v>43862</v>
      </c>
      <c r="C836" s="114">
        <v>20</v>
      </c>
    </row>
    <row r="837" spans="1:3" ht="15.75" customHeight="1">
      <c r="A837" s="112"/>
      <c r="B837" s="113">
        <v>43891</v>
      </c>
      <c r="C837" s="114">
        <v>20</v>
      </c>
    </row>
    <row r="838" spans="1:3" ht="15.75" customHeight="1">
      <c r="A838" s="112"/>
      <c r="B838" s="113">
        <v>43922</v>
      </c>
      <c r="C838" s="114">
        <v>20</v>
      </c>
    </row>
    <row r="839" spans="1:3" ht="15.75" customHeight="1">
      <c r="A839" s="112"/>
      <c r="B839" s="113">
        <v>43952</v>
      </c>
      <c r="C839" s="114">
        <v>20</v>
      </c>
    </row>
    <row r="840" spans="1:3" ht="15.75" customHeight="1">
      <c r="A840" s="112"/>
      <c r="B840" s="113">
        <v>43983</v>
      </c>
      <c r="C840" s="114">
        <v>20</v>
      </c>
    </row>
    <row r="841" spans="1:3" ht="15.75" customHeight="1">
      <c r="A841" s="112"/>
      <c r="B841" s="113">
        <v>44013</v>
      </c>
      <c r="C841" s="114">
        <v>20</v>
      </c>
    </row>
    <row r="842" spans="1:3" ht="15.75" customHeight="1">
      <c r="A842" s="112"/>
      <c r="B842" s="113">
        <v>44044</v>
      </c>
      <c r="C842" s="114">
        <v>20</v>
      </c>
    </row>
    <row r="843" spans="1:3" ht="15.75" customHeight="1">
      <c r="A843" s="112"/>
      <c r="B843" s="113">
        <v>44075</v>
      </c>
      <c r="C843" s="114">
        <v>20</v>
      </c>
    </row>
    <row r="844" spans="1:3" ht="15.75" customHeight="1">
      <c r="A844" s="112"/>
      <c r="B844" s="113">
        <v>44105</v>
      </c>
      <c r="C844" s="114">
        <v>20</v>
      </c>
    </row>
    <row r="845" spans="1:3" ht="15.75" customHeight="1">
      <c r="A845" s="112"/>
      <c r="B845" s="113">
        <v>44136</v>
      </c>
      <c r="C845" s="114">
        <v>20</v>
      </c>
    </row>
    <row r="846" spans="1:3" ht="15.75" customHeight="1">
      <c r="A846" s="112"/>
      <c r="B846" s="113">
        <v>44166</v>
      </c>
      <c r="C846" s="114">
        <v>20</v>
      </c>
    </row>
    <row r="847" spans="1:3" ht="15.75" customHeight="1">
      <c r="A847" s="112"/>
      <c r="B847" s="113">
        <v>44197</v>
      </c>
      <c r="C847" s="114">
        <v>20</v>
      </c>
    </row>
    <row r="848" spans="1:3" ht="15.75" customHeight="1">
      <c r="A848" s="112"/>
      <c r="B848" s="113">
        <v>44228</v>
      </c>
      <c r="C848" s="114">
        <v>20</v>
      </c>
    </row>
    <row r="849" spans="1:3" ht="15.75" customHeight="1">
      <c r="A849" s="112"/>
      <c r="B849" s="113">
        <v>44256</v>
      </c>
      <c r="C849" s="114">
        <v>20</v>
      </c>
    </row>
    <row r="850" spans="1:3" ht="15.75" customHeight="1">
      <c r="A850" s="112"/>
      <c r="B850" s="113">
        <v>44287</v>
      </c>
      <c r="C850" s="114">
        <v>20</v>
      </c>
    </row>
    <row r="851" spans="1:3" ht="15.75" customHeight="1">
      <c r="A851" s="112"/>
      <c r="B851" s="113">
        <v>44317</v>
      </c>
      <c r="C851" s="114">
        <v>20</v>
      </c>
    </row>
    <row r="852" spans="1:3" ht="15.75" customHeight="1">
      <c r="A852" s="112"/>
      <c r="B852" s="113">
        <v>44348</v>
      </c>
      <c r="C852" s="114">
        <v>20</v>
      </c>
    </row>
    <row r="853" spans="1:3" ht="15.75" customHeight="1">
      <c r="A853" s="112"/>
      <c r="B853" s="113">
        <v>44378</v>
      </c>
      <c r="C853" s="114">
        <v>20</v>
      </c>
    </row>
    <row r="854" spans="1:3" ht="15.75" customHeight="1">
      <c r="A854" s="112"/>
      <c r="B854" s="113">
        <v>44409</v>
      </c>
      <c r="C854" s="114">
        <v>20</v>
      </c>
    </row>
    <row r="855" spans="1:3" ht="15.75" customHeight="1">
      <c r="A855" s="112"/>
      <c r="B855" s="113">
        <v>44440</v>
      </c>
      <c r="C855" s="114">
        <v>20</v>
      </c>
    </row>
    <row r="856" spans="1:3" ht="15.75" customHeight="1">
      <c r="A856" s="112"/>
      <c r="B856" s="113">
        <v>44470</v>
      </c>
      <c r="C856" s="114">
        <v>20</v>
      </c>
    </row>
    <row r="857" spans="1:3" ht="15.75" customHeight="1">
      <c r="A857" s="112"/>
      <c r="B857" s="113">
        <v>44501</v>
      </c>
      <c r="C857" s="114">
        <v>20</v>
      </c>
    </row>
    <row r="858" spans="1:3" ht="15.75" customHeight="1">
      <c r="A858" s="112"/>
      <c r="B858" s="113">
        <v>44531</v>
      </c>
      <c r="C858" s="114">
        <v>20</v>
      </c>
    </row>
    <row r="859" spans="1:3" ht="15.75" customHeight="1">
      <c r="A859" s="112"/>
      <c r="B859" s="113">
        <v>44562</v>
      </c>
      <c r="C859" s="114">
        <v>20</v>
      </c>
    </row>
    <row r="860" spans="1:3" ht="15.75" customHeight="1">
      <c r="A860" s="112"/>
      <c r="B860" s="113">
        <v>44593</v>
      </c>
      <c r="C860" s="114">
        <v>20</v>
      </c>
    </row>
    <row r="861" spans="1:3" ht="15.75" customHeight="1">
      <c r="A861" s="112"/>
      <c r="B861" s="113">
        <v>44621</v>
      </c>
      <c r="C861" s="114">
        <v>20</v>
      </c>
    </row>
    <row r="862" spans="1:3" ht="15.75" customHeight="1">
      <c r="A862" s="112"/>
      <c r="B862" s="113">
        <v>44652</v>
      </c>
      <c r="C862" s="114">
        <v>20</v>
      </c>
    </row>
    <row r="863" spans="1:3" ht="15.75" customHeight="1">
      <c r="A863" s="112"/>
      <c r="B863" s="113">
        <v>44682</v>
      </c>
      <c r="C863" s="114">
        <v>20</v>
      </c>
    </row>
    <row r="864" spans="1:3" ht="15.75" customHeight="1">
      <c r="A864" s="112"/>
      <c r="B864" s="113">
        <v>44713</v>
      </c>
      <c r="C864" s="114">
        <v>20</v>
      </c>
    </row>
    <row r="865" spans="1:3" ht="15.75" customHeight="1">
      <c r="A865" s="112"/>
      <c r="B865" s="113">
        <v>44743</v>
      </c>
      <c r="C865" s="114">
        <v>20</v>
      </c>
    </row>
    <row r="866" spans="1:3" ht="15.75" customHeight="1">
      <c r="A866" s="112"/>
      <c r="B866" s="113">
        <v>44774</v>
      </c>
      <c r="C866" s="114">
        <v>20</v>
      </c>
    </row>
    <row r="867" spans="1:3" ht="15.75" customHeight="1">
      <c r="A867" s="112"/>
      <c r="B867" s="113">
        <v>44805</v>
      </c>
      <c r="C867" s="114">
        <v>20</v>
      </c>
    </row>
    <row r="868" spans="1:3" ht="15.75" customHeight="1">
      <c r="A868" s="112"/>
      <c r="B868" s="113">
        <v>44835</v>
      </c>
      <c r="C868" s="114">
        <v>20</v>
      </c>
    </row>
    <row r="869" spans="1:3" ht="15.75" customHeight="1">
      <c r="A869" s="112"/>
      <c r="B869" s="113">
        <v>44866</v>
      </c>
      <c r="C869" s="114">
        <v>20</v>
      </c>
    </row>
    <row r="870" spans="1:3" ht="15.75" customHeight="1">
      <c r="A870" s="112"/>
      <c r="B870" s="113">
        <v>44896</v>
      </c>
      <c r="C870" s="114">
        <v>20</v>
      </c>
    </row>
    <row r="871" spans="1:3" ht="15.75" customHeight="1">
      <c r="A871" s="112"/>
      <c r="B871" s="113">
        <v>44927</v>
      </c>
      <c r="C871" s="114">
        <v>20</v>
      </c>
    </row>
    <row r="872" spans="1:3" ht="15.75" customHeight="1">
      <c r="A872" s="112"/>
      <c r="B872" s="113">
        <v>44958</v>
      </c>
      <c r="C872" s="114">
        <v>20</v>
      </c>
    </row>
    <row r="873" spans="1:3" ht="15.75" customHeight="1">
      <c r="A873" s="112"/>
      <c r="B873" s="113">
        <v>44986</v>
      </c>
      <c r="C873" s="114">
        <v>20</v>
      </c>
    </row>
    <row r="874" spans="1:3" ht="15.75" customHeight="1">
      <c r="A874" s="112"/>
      <c r="B874" s="113">
        <v>45017</v>
      </c>
      <c r="C874" s="114">
        <v>20</v>
      </c>
    </row>
    <row r="875" spans="1:3" ht="15.75" customHeight="1">
      <c r="A875" s="112"/>
      <c r="B875" s="113">
        <v>45047</v>
      </c>
      <c r="C875" s="114">
        <v>20</v>
      </c>
    </row>
    <row r="876" spans="1:3" ht="15.75" customHeight="1">
      <c r="A876" s="112"/>
      <c r="B876" s="113">
        <v>45078</v>
      </c>
      <c r="C876" s="114">
        <v>20</v>
      </c>
    </row>
    <row r="877" spans="1:3" ht="15.75" customHeight="1">
      <c r="A877" s="112"/>
      <c r="B877" s="113">
        <v>45108</v>
      </c>
      <c r="C877" s="114">
        <v>20</v>
      </c>
    </row>
    <row r="878" spans="1:3" ht="15.75" customHeight="1">
      <c r="A878" s="112"/>
      <c r="B878" s="113">
        <v>45139</v>
      </c>
      <c r="C878" s="114">
        <v>20</v>
      </c>
    </row>
    <row r="879" spans="1:3" ht="15.75" customHeight="1">
      <c r="A879" s="112"/>
      <c r="B879" s="113">
        <v>45170</v>
      </c>
      <c r="C879" s="114">
        <v>20</v>
      </c>
    </row>
    <row r="880" spans="1:3" ht="15.75" customHeight="1">
      <c r="A880" s="112"/>
      <c r="B880" s="113">
        <v>45200</v>
      </c>
      <c r="C880" s="114">
        <v>20</v>
      </c>
    </row>
    <row r="881" spans="1:3" ht="15.75" customHeight="1">
      <c r="A881" s="112"/>
      <c r="B881" s="113">
        <v>45231</v>
      </c>
      <c r="C881" s="114">
        <v>20</v>
      </c>
    </row>
    <row r="882" spans="1:3" ht="15.75" customHeight="1">
      <c r="A882" s="112"/>
      <c r="B882" s="113">
        <v>45261</v>
      </c>
      <c r="C882" s="114">
        <v>20</v>
      </c>
    </row>
    <row r="883" spans="1:3" ht="15.75" customHeight="1">
      <c r="A883" s="109" t="s">
        <v>178</v>
      </c>
      <c r="B883" s="115"/>
      <c r="C883" s="111">
        <v>1710</v>
      </c>
    </row>
    <row r="884" spans="1:3" ht="15.75" customHeight="1">
      <c r="A884" s="109" t="s">
        <v>90</v>
      </c>
      <c r="B884" s="110">
        <v>42370</v>
      </c>
      <c r="C884" s="111">
        <v>70</v>
      </c>
    </row>
    <row r="885" spans="1:3" ht="15.75" customHeight="1">
      <c r="A885" s="112"/>
      <c r="B885" s="113">
        <v>42401</v>
      </c>
      <c r="C885" s="114">
        <v>20</v>
      </c>
    </row>
    <row r="886" spans="1:3" ht="15.75" customHeight="1">
      <c r="A886" s="112"/>
      <c r="B886" s="113">
        <v>42430</v>
      </c>
      <c r="C886" s="114">
        <v>20</v>
      </c>
    </row>
    <row r="887" spans="1:3" ht="15.75" customHeight="1">
      <c r="A887" s="112"/>
      <c r="B887" s="113">
        <v>42461</v>
      </c>
      <c r="C887" s="114">
        <v>20</v>
      </c>
    </row>
    <row r="888" spans="1:3" ht="15.75" customHeight="1">
      <c r="A888" s="112"/>
      <c r="B888" s="113">
        <v>42491</v>
      </c>
      <c r="C888" s="114">
        <v>20</v>
      </c>
    </row>
    <row r="889" spans="1:3" ht="15.75" customHeight="1">
      <c r="A889" s="112"/>
      <c r="B889" s="113">
        <v>42522</v>
      </c>
      <c r="C889" s="114">
        <v>20</v>
      </c>
    </row>
    <row r="890" spans="1:3" ht="15.75" customHeight="1">
      <c r="A890" s="112"/>
      <c r="B890" s="113">
        <v>42552</v>
      </c>
      <c r="C890" s="114">
        <v>20</v>
      </c>
    </row>
    <row r="891" spans="1:3" ht="15.75" customHeight="1">
      <c r="A891" s="112"/>
      <c r="B891" s="113">
        <v>42583</v>
      </c>
      <c r="C891" s="114">
        <v>20</v>
      </c>
    </row>
    <row r="892" spans="1:3" ht="15.75" customHeight="1">
      <c r="A892" s="112"/>
      <c r="B892" s="113">
        <v>42614</v>
      </c>
      <c r="C892" s="114">
        <v>20</v>
      </c>
    </row>
    <row r="893" spans="1:3" ht="15.75" customHeight="1">
      <c r="A893" s="112"/>
      <c r="B893" s="113">
        <v>42644</v>
      </c>
      <c r="C893" s="114">
        <v>20</v>
      </c>
    </row>
    <row r="894" spans="1:3" ht="15.75" customHeight="1">
      <c r="A894" s="112"/>
      <c r="B894" s="113">
        <v>42675</v>
      </c>
      <c r="C894" s="114">
        <v>20</v>
      </c>
    </row>
    <row r="895" spans="1:3" ht="15.75" customHeight="1">
      <c r="A895" s="112"/>
      <c r="B895" s="113">
        <v>42705</v>
      </c>
      <c r="C895" s="114">
        <v>20</v>
      </c>
    </row>
    <row r="896" spans="1:3" ht="15.75" customHeight="1">
      <c r="A896" s="112"/>
      <c r="B896" s="113">
        <v>42736</v>
      </c>
      <c r="C896" s="114">
        <v>20</v>
      </c>
    </row>
    <row r="897" spans="1:3" ht="15.75" customHeight="1">
      <c r="A897" s="112"/>
      <c r="B897" s="113">
        <v>42767</v>
      </c>
      <c r="C897" s="114">
        <v>20</v>
      </c>
    </row>
    <row r="898" spans="1:3" ht="15.75" customHeight="1">
      <c r="A898" s="112"/>
      <c r="B898" s="113">
        <v>42795</v>
      </c>
      <c r="C898" s="114">
        <v>20</v>
      </c>
    </row>
    <row r="899" spans="1:3" ht="15.75" customHeight="1">
      <c r="A899" s="112"/>
      <c r="B899" s="113">
        <v>42826</v>
      </c>
      <c r="C899" s="114">
        <v>20</v>
      </c>
    </row>
    <row r="900" spans="1:3" ht="15.75" customHeight="1">
      <c r="A900" s="112"/>
      <c r="B900" s="113">
        <v>42856</v>
      </c>
      <c r="C900" s="114">
        <v>20</v>
      </c>
    </row>
    <row r="901" spans="1:3" ht="15.75" customHeight="1">
      <c r="A901" s="112"/>
      <c r="B901" s="113">
        <v>42887</v>
      </c>
      <c r="C901" s="114">
        <v>20</v>
      </c>
    </row>
    <row r="902" spans="1:3" ht="15.75" customHeight="1">
      <c r="A902" s="112"/>
      <c r="B902" s="113">
        <v>42917</v>
      </c>
      <c r="C902" s="114">
        <v>20</v>
      </c>
    </row>
    <row r="903" spans="1:3" ht="15.75" customHeight="1">
      <c r="A903" s="112"/>
      <c r="B903" s="113">
        <v>42948</v>
      </c>
      <c r="C903" s="114">
        <v>20</v>
      </c>
    </row>
    <row r="904" spans="1:3" ht="15.75" customHeight="1">
      <c r="A904" s="112"/>
      <c r="B904" s="113">
        <v>42979</v>
      </c>
      <c r="C904" s="114">
        <v>20</v>
      </c>
    </row>
    <row r="905" spans="1:3" ht="15.75" customHeight="1">
      <c r="A905" s="112"/>
      <c r="B905" s="113">
        <v>43009</v>
      </c>
      <c r="C905" s="114">
        <v>20</v>
      </c>
    </row>
    <row r="906" spans="1:3" ht="15.75" customHeight="1">
      <c r="A906" s="112"/>
      <c r="B906" s="113">
        <v>43040</v>
      </c>
      <c r="C906" s="114">
        <v>20</v>
      </c>
    </row>
    <row r="907" spans="1:3" ht="15.75" customHeight="1">
      <c r="A907" s="112"/>
      <c r="B907" s="113">
        <v>43070</v>
      </c>
      <c r="C907" s="114">
        <v>20</v>
      </c>
    </row>
    <row r="908" spans="1:3" ht="15.75" customHeight="1">
      <c r="A908" s="112"/>
      <c r="B908" s="113">
        <v>43101</v>
      </c>
      <c r="C908" s="114">
        <v>20</v>
      </c>
    </row>
    <row r="909" spans="1:3" ht="15.75" customHeight="1">
      <c r="A909" s="112"/>
      <c r="B909" s="113">
        <v>43132</v>
      </c>
      <c r="C909" s="114">
        <v>20</v>
      </c>
    </row>
    <row r="910" spans="1:3" ht="15.75" customHeight="1">
      <c r="A910" s="112"/>
      <c r="B910" s="113">
        <v>43160</v>
      </c>
      <c r="C910" s="114">
        <v>20</v>
      </c>
    </row>
    <row r="911" spans="1:3" ht="15.75" customHeight="1">
      <c r="A911" s="112"/>
      <c r="B911" s="113">
        <v>43191</v>
      </c>
      <c r="C911" s="114">
        <v>20</v>
      </c>
    </row>
    <row r="912" spans="1:3" ht="15.75" customHeight="1">
      <c r="A912" s="112"/>
      <c r="B912" s="113">
        <v>43221</v>
      </c>
      <c r="C912" s="114">
        <v>20</v>
      </c>
    </row>
    <row r="913" spans="1:3" ht="15.75" customHeight="1">
      <c r="A913" s="112"/>
      <c r="B913" s="113">
        <v>43252</v>
      </c>
      <c r="C913" s="114">
        <v>20</v>
      </c>
    </row>
    <row r="914" spans="1:3" ht="15.75" customHeight="1">
      <c r="A914" s="112"/>
      <c r="B914" s="113">
        <v>43282</v>
      </c>
      <c r="C914" s="114">
        <v>20</v>
      </c>
    </row>
    <row r="915" spans="1:3" ht="15.75" customHeight="1">
      <c r="A915" s="112"/>
      <c r="B915" s="113">
        <v>43313</v>
      </c>
      <c r="C915" s="114">
        <v>20</v>
      </c>
    </row>
    <row r="916" spans="1:3" ht="15.75" customHeight="1">
      <c r="A916" s="112"/>
      <c r="B916" s="113">
        <v>43344</v>
      </c>
      <c r="C916" s="114">
        <v>20</v>
      </c>
    </row>
    <row r="917" spans="1:3" ht="15.75" customHeight="1">
      <c r="A917" s="112"/>
      <c r="B917" s="113">
        <v>43374</v>
      </c>
      <c r="C917" s="114">
        <v>20</v>
      </c>
    </row>
    <row r="918" spans="1:3" ht="15.75" customHeight="1">
      <c r="A918" s="112"/>
      <c r="B918" s="113">
        <v>43405</v>
      </c>
      <c r="C918" s="114">
        <v>20</v>
      </c>
    </row>
    <row r="919" spans="1:3" ht="15.75" customHeight="1">
      <c r="A919" s="112"/>
      <c r="B919" s="113">
        <v>43435</v>
      </c>
      <c r="C919" s="114">
        <v>20</v>
      </c>
    </row>
    <row r="920" spans="1:3" ht="15.75" customHeight="1">
      <c r="A920" s="112"/>
      <c r="B920" s="113">
        <v>43466</v>
      </c>
      <c r="C920" s="114">
        <v>20</v>
      </c>
    </row>
    <row r="921" spans="1:3" ht="15.75" customHeight="1">
      <c r="A921" s="112"/>
      <c r="B921" s="113">
        <v>43497</v>
      </c>
      <c r="C921" s="114">
        <v>20</v>
      </c>
    </row>
    <row r="922" spans="1:3" ht="15.75" customHeight="1">
      <c r="A922" s="112"/>
      <c r="B922" s="113">
        <v>43525</v>
      </c>
      <c r="C922" s="114">
        <v>20</v>
      </c>
    </row>
    <row r="923" spans="1:3" ht="15.75" customHeight="1">
      <c r="A923" s="112"/>
      <c r="B923" s="113">
        <v>43556</v>
      </c>
      <c r="C923" s="114">
        <v>20</v>
      </c>
    </row>
    <row r="924" spans="1:3" ht="15.75" customHeight="1">
      <c r="A924" s="112"/>
      <c r="B924" s="113">
        <v>43586</v>
      </c>
      <c r="C924" s="114">
        <v>20</v>
      </c>
    </row>
    <row r="925" spans="1:3" ht="15.75" customHeight="1">
      <c r="A925" s="112"/>
      <c r="B925" s="113">
        <v>43617</v>
      </c>
      <c r="C925" s="114">
        <v>20</v>
      </c>
    </row>
    <row r="926" spans="1:3" ht="15.75" customHeight="1">
      <c r="A926" s="112"/>
      <c r="B926" s="113">
        <v>43647</v>
      </c>
      <c r="C926" s="114">
        <v>20</v>
      </c>
    </row>
    <row r="927" spans="1:3" ht="15.75" customHeight="1">
      <c r="A927" s="112"/>
      <c r="B927" s="113">
        <v>43678</v>
      </c>
      <c r="C927" s="114">
        <v>20</v>
      </c>
    </row>
    <row r="928" spans="1:3" ht="15.75" customHeight="1">
      <c r="A928" s="112"/>
      <c r="B928" s="113">
        <v>43709</v>
      </c>
      <c r="C928" s="114">
        <v>20</v>
      </c>
    </row>
    <row r="929" spans="1:3" ht="15.75" customHeight="1">
      <c r="A929" s="112"/>
      <c r="B929" s="113">
        <v>43739</v>
      </c>
      <c r="C929" s="114">
        <v>20</v>
      </c>
    </row>
    <row r="930" spans="1:3" ht="15.75" customHeight="1">
      <c r="A930" s="112"/>
      <c r="B930" s="113">
        <v>43770</v>
      </c>
      <c r="C930" s="114">
        <v>20</v>
      </c>
    </row>
    <row r="931" spans="1:3" ht="15.75" customHeight="1">
      <c r="A931" s="112"/>
      <c r="B931" s="113">
        <v>43800</v>
      </c>
      <c r="C931" s="114">
        <v>20</v>
      </c>
    </row>
    <row r="932" spans="1:3" ht="15.75" customHeight="1">
      <c r="A932" s="112"/>
      <c r="B932" s="113">
        <v>43831</v>
      </c>
      <c r="C932" s="114">
        <v>20</v>
      </c>
    </row>
    <row r="933" spans="1:3" ht="15.75" customHeight="1">
      <c r="A933" s="112"/>
      <c r="B933" s="113">
        <v>43862</v>
      </c>
      <c r="C933" s="114">
        <v>20</v>
      </c>
    </row>
    <row r="934" spans="1:3" ht="15.75" customHeight="1">
      <c r="A934" s="112"/>
      <c r="B934" s="113">
        <v>43891</v>
      </c>
      <c r="C934" s="114">
        <v>20</v>
      </c>
    </row>
    <row r="935" spans="1:3" ht="15.75" customHeight="1">
      <c r="A935" s="112"/>
      <c r="B935" s="113">
        <v>43922</v>
      </c>
      <c r="C935" s="114">
        <v>20</v>
      </c>
    </row>
    <row r="936" spans="1:3" ht="15.75" customHeight="1">
      <c r="A936" s="112"/>
      <c r="B936" s="113">
        <v>43952</v>
      </c>
      <c r="C936" s="114">
        <v>20</v>
      </c>
    </row>
    <row r="937" spans="1:3" ht="15.75" customHeight="1">
      <c r="A937" s="112"/>
      <c r="B937" s="113">
        <v>43983</v>
      </c>
      <c r="C937" s="114">
        <v>20</v>
      </c>
    </row>
    <row r="938" spans="1:3" ht="15.75" customHeight="1">
      <c r="A938" s="112"/>
      <c r="B938" s="113">
        <v>44013</v>
      </c>
      <c r="C938" s="114">
        <v>20</v>
      </c>
    </row>
    <row r="939" spans="1:3" ht="15.75" customHeight="1">
      <c r="A939" s="112"/>
      <c r="B939" s="113">
        <v>44044</v>
      </c>
      <c r="C939" s="114">
        <v>20</v>
      </c>
    </row>
    <row r="940" spans="1:3" ht="15.75" customHeight="1">
      <c r="A940" s="112"/>
      <c r="B940" s="113">
        <v>44075</v>
      </c>
      <c r="C940" s="114">
        <v>20</v>
      </c>
    </row>
    <row r="941" spans="1:3" ht="15.75" customHeight="1">
      <c r="A941" s="112"/>
      <c r="B941" s="113">
        <v>44105</v>
      </c>
      <c r="C941" s="114">
        <v>20</v>
      </c>
    </row>
    <row r="942" spans="1:3" ht="15.75" customHeight="1">
      <c r="A942" s="112"/>
      <c r="B942" s="113">
        <v>44136</v>
      </c>
      <c r="C942" s="114">
        <v>20</v>
      </c>
    </row>
    <row r="943" spans="1:3" ht="15.75" customHeight="1">
      <c r="A943" s="112"/>
      <c r="B943" s="113">
        <v>44166</v>
      </c>
      <c r="C943" s="114">
        <v>20</v>
      </c>
    </row>
    <row r="944" spans="1:3" ht="15.75" customHeight="1">
      <c r="A944" s="112"/>
      <c r="B944" s="113">
        <v>44197</v>
      </c>
      <c r="C944" s="114">
        <v>20</v>
      </c>
    </row>
    <row r="945" spans="1:3" ht="15.75" customHeight="1">
      <c r="A945" s="112"/>
      <c r="B945" s="113">
        <v>44228</v>
      </c>
      <c r="C945" s="114">
        <v>20</v>
      </c>
    </row>
    <row r="946" spans="1:3" ht="15.75" customHeight="1">
      <c r="A946" s="112"/>
      <c r="B946" s="113">
        <v>44256</v>
      </c>
      <c r="C946" s="114">
        <v>20</v>
      </c>
    </row>
    <row r="947" spans="1:3" ht="15.75" customHeight="1">
      <c r="A947" s="112"/>
      <c r="B947" s="113">
        <v>44287</v>
      </c>
      <c r="C947" s="114">
        <v>20</v>
      </c>
    </row>
    <row r="948" spans="1:3" ht="15.75" customHeight="1">
      <c r="A948" s="112"/>
      <c r="B948" s="113">
        <v>44317</v>
      </c>
      <c r="C948" s="114">
        <v>20</v>
      </c>
    </row>
    <row r="949" spans="1:3" ht="15.75" customHeight="1">
      <c r="A949" s="112"/>
      <c r="B949" s="113">
        <v>44348</v>
      </c>
      <c r="C949" s="114">
        <v>20</v>
      </c>
    </row>
    <row r="950" spans="1:3" ht="15.75" customHeight="1">
      <c r="A950" s="112"/>
      <c r="B950" s="113">
        <v>44378</v>
      </c>
      <c r="C950" s="114">
        <v>20</v>
      </c>
    </row>
    <row r="951" spans="1:3" ht="15.75" customHeight="1">
      <c r="A951" s="112"/>
      <c r="B951" s="113">
        <v>44409</v>
      </c>
      <c r="C951" s="114">
        <v>20</v>
      </c>
    </row>
    <row r="952" spans="1:3" ht="15.75" customHeight="1">
      <c r="A952" s="112"/>
      <c r="B952" s="113">
        <v>44440</v>
      </c>
      <c r="C952" s="114">
        <v>20</v>
      </c>
    </row>
    <row r="953" spans="1:3" ht="15.75" customHeight="1">
      <c r="A953" s="112"/>
      <c r="B953" s="113">
        <v>44470</v>
      </c>
      <c r="C953" s="114">
        <v>20</v>
      </c>
    </row>
    <row r="954" spans="1:3" ht="15.75" customHeight="1">
      <c r="A954" s="112"/>
      <c r="B954" s="113">
        <v>44501</v>
      </c>
      <c r="C954" s="114">
        <v>20</v>
      </c>
    </row>
    <row r="955" spans="1:3" ht="15.75" customHeight="1">
      <c r="A955" s="112"/>
      <c r="B955" s="113">
        <v>44531</v>
      </c>
      <c r="C955" s="114">
        <v>20</v>
      </c>
    </row>
    <row r="956" spans="1:3" ht="15.75" customHeight="1">
      <c r="A956" s="112"/>
      <c r="B956" s="113">
        <v>44562</v>
      </c>
      <c r="C956" s="114">
        <v>20</v>
      </c>
    </row>
    <row r="957" spans="1:3" ht="15.75" customHeight="1">
      <c r="A957" s="112"/>
      <c r="B957" s="113">
        <v>44593</v>
      </c>
      <c r="C957" s="114">
        <v>20</v>
      </c>
    </row>
    <row r="958" spans="1:3" ht="15.75" customHeight="1">
      <c r="A958" s="112"/>
      <c r="B958" s="113">
        <v>44621</v>
      </c>
      <c r="C958" s="114">
        <v>20</v>
      </c>
    </row>
    <row r="959" spans="1:3" ht="15.75" customHeight="1">
      <c r="A959" s="112"/>
      <c r="B959" s="113">
        <v>44652</v>
      </c>
      <c r="C959" s="114">
        <v>20</v>
      </c>
    </row>
    <row r="960" spans="1:3" ht="15.75" customHeight="1">
      <c r="A960" s="112"/>
      <c r="B960" s="113">
        <v>44682</v>
      </c>
      <c r="C960" s="114">
        <v>20</v>
      </c>
    </row>
    <row r="961" spans="1:3" ht="15.75" customHeight="1">
      <c r="A961" s="112"/>
      <c r="B961" s="113">
        <v>44713</v>
      </c>
      <c r="C961" s="114">
        <v>20</v>
      </c>
    </row>
    <row r="962" spans="1:3" ht="15.75" customHeight="1">
      <c r="A962" s="112"/>
      <c r="B962" s="113">
        <v>44743</v>
      </c>
      <c r="C962" s="114">
        <v>20</v>
      </c>
    </row>
    <row r="963" spans="1:3" ht="15.75" customHeight="1">
      <c r="A963" s="112"/>
      <c r="B963" s="113">
        <v>44774</v>
      </c>
      <c r="C963" s="114">
        <v>20</v>
      </c>
    </row>
    <row r="964" spans="1:3" ht="15.75" customHeight="1">
      <c r="A964" s="112"/>
      <c r="B964" s="113">
        <v>44805</v>
      </c>
      <c r="C964" s="114">
        <v>20</v>
      </c>
    </row>
    <row r="965" spans="1:3" ht="15.75" customHeight="1">
      <c r="A965" s="112"/>
      <c r="B965" s="113">
        <v>44835</v>
      </c>
      <c r="C965" s="114">
        <v>20</v>
      </c>
    </row>
    <row r="966" spans="1:3" ht="15.75" customHeight="1">
      <c r="A966" s="112"/>
      <c r="B966" s="113">
        <v>44866</v>
      </c>
      <c r="C966" s="114">
        <v>20</v>
      </c>
    </row>
    <row r="967" spans="1:3" ht="15.75" customHeight="1">
      <c r="A967" s="112"/>
      <c r="B967" s="113">
        <v>44896</v>
      </c>
      <c r="C967" s="114">
        <v>20</v>
      </c>
    </row>
    <row r="968" spans="1:3" ht="15.75" customHeight="1">
      <c r="A968" s="112"/>
      <c r="B968" s="113">
        <v>44927</v>
      </c>
      <c r="C968" s="114">
        <v>20</v>
      </c>
    </row>
    <row r="969" spans="1:3" ht="15.75" customHeight="1">
      <c r="A969" s="112"/>
      <c r="B969" s="113">
        <v>44958</v>
      </c>
      <c r="C969" s="114">
        <v>20</v>
      </c>
    </row>
    <row r="970" spans="1:3" ht="15.75" customHeight="1">
      <c r="A970" s="112"/>
      <c r="B970" s="113">
        <v>44986</v>
      </c>
      <c r="C970" s="114">
        <v>20</v>
      </c>
    </row>
    <row r="971" spans="1:3" ht="15.75" customHeight="1">
      <c r="A971" s="112"/>
      <c r="B971" s="113">
        <v>45017</v>
      </c>
      <c r="C971" s="114">
        <v>20</v>
      </c>
    </row>
    <row r="972" spans="1:3" ht="15.75" customHeight="1">
      <c r="A972" s="112"/>
      <c r="B972" s="113">
        <v>45047</v>
      </c>
      <c r="C972" s="114">
        <v>20</v>
      </c>
    </row>
    <row r="973" spans="1:3" ht="15.75" customHeight="1">
      <c r="A973" s="112"/>
      <c r="B973" s="113">
        <v>45078</v>
      </c>
      <c r="C973" s="114">
        <v>20</v>
      </c>
    </row>
    <row r="974" spans="1:3" ht="15.75" customHeight="1">
      <c r="A974" s="112"/>
      <c r="B974" s="113">
        <v>45108</v>
      </c>
      <c r="C974" s="114">
        <v>20</v>
      </c>
    </row>
    <row r="975" spans="1:3" ht="15.75" customHeight="1">
      <c r="A975" s="112"/>
      <c r="B975" s="113">
        <v>45139</v>
      </c>
      <c r="C975" s="114"/>
    </row>
    <row r="976" spans="1:3" ht="15.75" customHeight="1">
      <c r="A976" s="112"/>
      <c r="B976" s="113">
        <v>45170</v>
      </c>
      <c r="C976" s="114"/>
    </row>
    <row r="977" spans="1:3" ht="15.75" customHeight="1">
      <c r="A977" s="112"/>
      <c r="B977" s="113">
        <v>45200</v>
      </c>
      <c r="C977" s="114"/>
    </row>
    <row r="978" spans="1:3" ht="15.75" customHeight="1">
      <c r="A978" s="112"/>
      <c r="B978" s="113">
        <v>45231</v>
      </c>
      <c r="C978" s="114"/>
    </row>
    <row r="979" spans="1:3" ht="15.75" customHeight="1">
      <c r="A979" s="112"/>
      <c r="B979" s="113">
        <v>45261</v>
      </c>
      <c r="C979" s="114"/>
    </row>
    <row r="980" spans="1:3" ht="15.75" customHeight="1">
      <c r="A980" s="109" t="s">
        <v>179</v>
      </c>
      <c r="B980" s="115"/>
      <c r="C980" s="111">
        <v>1870</v>
      </c>
    </row>
    <row r="981" spans="1:3" ht="15.75" customHeight="1">
      <c r="A981" s="109" t="s">
        <v>92</v>
      </c>
      <c r="B981" s="110">
        <v>42370</v>
      </c>
      <c r="C981" s="111"/>
    </row>
    <row r="982" spans="1:3" ht="15.75" customHeight="1">
      <c r="A982" s="112"/>
      <c r="B982" s="113">
        <v>42401</v>
      </c>
      <c r="C982" s="114"/>
    </row>
    <row r="983" spans="1:3" ht="15.75" customHeight="1">
      <c r="A983" s="112"/>
      <c r="B983" s="113">
        <v>42430</v>
      </c>
      <c r="C983" s="114"/>
    </row>
    <row r="984" spans="1:3" ht="15.75" customHeight="1">
      <c r="A984" s="112"/>
      <c r="B984" s="113">
        <v>42461</v>
      </c>
      <c r="C984" s="114"/>
    </row>
    <row r="985" spans="1:3" ht="15.75" customHeight="1">
      <c r="A985" s="112"/>
      <c r="B985" s="113">
        <v>42491</v>
      </c>
      <c r="C985" s="114"/>
    </row>
    <row r="986" spans="1:3" ht="15.75" customHeight="1">
      <c r="A986" s="112"/>
      <c r="B986" s="113">
        <v>42522</v>
      </c>
      <c r="C986" s="114"/>
    </row>
    <row r="987" spans="1:3" ht="15.75" customHeight="1">
      <c r="A987" s="112"/>
      <c r="B987" s="113">
        <v>42552</v>
      </c>
      <c r="C987" s="114"/>
    </row>
    <row r="988" spans="1:3" ht="15.75" customHeight="1">
      <c r="A988" s="112"/>
      <c r="B988" s="113">
        <v>42583</v>
      </c>
      <c r="C988" s="114"/>
    </row>
    <row r="989" spans="1:3" ht="15.75" customHeight="1">
      <c r="A989" s="112"/>
      <c r="B989" s="113">
        <v>42614</v>
      </c>
      <c r="C989" s="114"/>
    </row>
    <row r="990" spans="1:3" ht="15.75" customHeight="1">
      <c r="A990" s="112"/>
      <c r="B990" s="113">
        <v>42644</v>
      </c>
      <c r="C990" s="114"/>
    </row>
    <row r="991" spans="1:3" ht="15.75" customHeight="1">
      <c r="A991" s="112"/>
      <c r="B991" s="113">
        <v>42675</v>
      </c>
      <c r="C991" s="114"/>
    </row>
    <row r="992" spans="1:3" ht="15.75" customHeight="1">
      <c r="A992" s="112"/>
      <c r="B992" s="113">
        <v>42705</v>
      </c>
      <c r="C992" s="114"/>
    </row>
    <row r="993" spans="1:3" ht="15.75" customHeight="1">
      <c r="A993" s="112"/>
      <c r="B993" s="113">
        <v>42736</v>
      </c>
      <c r="C993" s="114"/>
    </row>
    <row r="994" spans="1:3" ht="15.75" customHeight="1">
      <c r="A994" s="112"/>
      <c r="B994" s="113">
        <v>42767</v>
      </c>
      <c r="C994" s="114"/>
    </row>
    <row r="995" spans="1:3" ht="15.75" customHeight="1">
      <c r="A995" s="112"/>
      <c r="B995" s="113">
        <v>42795</v>
      </c>
      <c r="C995" s="114"/>
    </row>
    <row r="996" spans="1:3" ht="15.75" customHeight="1">
      <c r="A996" s="112"/>
      <c r="B996" s="113">
        <v>42826</v>
      </c>
      <c r="C996" s="114"/>
    </row>
    <row r="997" spans="1:3" ht="15.75" customHeight="1">
      <c r="A997" s="112"/>
      <c r="B997" s="113">
        <v>42856</v>
      </c>
      <c r="C997" s="114"/>
    </row>
    <row r="998" spans="1:3" ht="15.75" customHeight="1">
      <c r="A998" s="112"/>
      <c r="B998" s="113">
        <v>42887</v>
      </c>
      <c r="C998" s="114"/>
    </row>
    <row r="999" spans="1:3" ht="15.75" customHeight="1">
      <c r="A999" s="112"/>
      <c r="B999" s="113">
        <v>42917</v>
      </c>
      <c r="C999" s="114">
        <v>70</v>
      </c>
    </row>
    <row r="1000" spans="1:3" ht="15.75" customHeight="1">
      <c r="A1000" s="112"/>
      <c r="B1000" s="113">
        <v>42948</v>
      </c>
      <c r="C1000" s="114">
        <v>20</v>
      </c>
    </row>
    <row r="1001" spans="1:3" ht="15" customHeight="1">
      <c r="A1001" s="112"/>
      <c r="B1001" s="113">
        <v>42979</v>
      </c>
      <c r="C1001" s="114">
        <v>20</v>
      </c>
    </row>
    <row r="1002" spans="1:3" ht="15" customHeight="1">
      <c r="A1002" s="112"/>
      <c r="B1002" s="113">
        <v>43009</v>
      </c>
      <c r="C1002" s="114">
        <v>20</v>
      </c>
    </row>
    <row r="1003" spans="1:3" ht="15" customHeight="1">
      <c r="A1003" s="112"/>
      <c r="B1003" s="113">
        <v>43040</v>
      </c>
      <c r="C1003" s="114">
        <v>20</v>
      </c>
    </row>
    <row r="1004" spans="1:3" ht="15" customHeight="1">
      <c r="A1004" s="112"/>
      <c r="B1004" s="113">
        <v>43070</v>
      </c>
      <c r="C1004" s="114">
        <v>20</v>
      </c>
    </row>
    <row r="1005" spans="1:3" ht="15" customHeight="1">
      <c r="A1005" s="112"/>
      <c r="B1005" s="113">
        <v>43101</v>
      </c>
      <c r="C1005" s="114">
        <v>20</v>
      </c>
    </row>
    <row r="1006" spans="1:3" ht="15" customHeight="1">
      <c r="A1006" s="112"/>
      <c r="B1006" s="113">
        <v>43132</v>
      </c>
      <c r="C1006" s="114">
        <v>20</v>
      </c>
    </row>
    <row r="1007" spans="1:3" ht="15" customHeight="1">
      <c r="A1007" s="112"/>
      <c r="B1007" s="113">
        <v>43160</v>
      </c>
      <c r="C1007" s="114">
        <v>20</v>
      </c>
    </row>
    <row r="1008" spans="1:3" ht="15" customHeight="1">
      <c r="A1008" s="112"/>
      <c r="B1008" s="113">
        <v>43191</v>
      </c>
      <c r="C1008" s="114">
        <v>20</v>
      </c>
    </row>
    <row r="1009" spans="1:3" ht="15" customHeight="1">
      <c r="A1009" s="112"/>
      <c r="B1009" s="113">
        <v>43221</v>
      </c>
      <c r="C1009" s="114">
        <v>20</v>
      </c>
    </row>
    <row r="1010" spans="1:3" ht="15" customHeight="1">
      <c r="A1010" s="112"/>
      <c r="B1010" s="113">
        <v>43252</v>
      </c>
      <c r="C1010" s="114">
        <v>20</v>
      </c>
    </row>
    <row r="1011" spans="1:3" ht="15" customHeight="1">
      <c r="A1011" s="112"/>
      <c r="B1011" s="113">
        <v>43282</v>
      </c>
      <c r="C1011" s="114">
        <v>20</v>
      </c>
    </row>
    <row r="1012" spans="1:3" ht="15" customHeight="1">
      <c r="A1012" s="112"/>
      <c r="B1012" s="113">
        <v>43313</v>
      </c>
      <c r="C1012" s="114">
        <v>20</v>
      </c>
    </row>
    <row r="1013" spans="1:3" ht="15" customHeight="1">
      <c r="A1013" s="112"/>
      <c r="B1013" s="113">
        <v>43344</v>
      </c>
      <c r="C1013" s="114">
        <v>20</v>
      </c>
    </row>
    <row r="1014" spans="1:3" ht="15" customHeight="1">
      <c r="A1014" s="112"/>
      <c r="B1014" s="113">
        <v>43374</v>
      </c>
      <c r="C1014" s="114">
        <v>20</v>
      </c>
    </row>
    <row r="1015" spans="1:3" ht="15" customHeight="1">
      <c r="A1015" s="112"/>
      <c r="B1015" s="113">
        <v>43405</v>
      </c>
      <c r="C1015" s="114"/>
    </row>
    <row r="1016" spans="1:3" ht="15" customHeight="1">
      <c r="A1016" s="112"/>
      <c r="B1016" s="113">
        <v>43435</v>
      </c>
      <c r="C1016" s="114"/>
    </row>
    <row r="1017" spans="1:3" ht="15" customHeight="1">
      <c r="A1017" s="112"/>
      <c r="B1017" s="113">
        <v>43466</v>
      </c>
      <c r="C1017" s="114"/>
    </row>
    <row r="1018" spans="1:3" ht="15" customHeight="1">
      <c r="A1018" s="112"/>
      <c r="B1018" s="113">
        <v>43497</v>
      </c>
      <c r="C1018" s="114"/>
    </row>
    <row r="1019" spans="1:3" ht="15" customHeight="1">
      <c r="A1019" s="112"/>
      <c r="B1019" s="113">
        <v>43525</v>
      </c>
      <c r="C1019" s="114"/>
    </row>
    <row r="1020" spans="1:3" ht="15" customHeight="1">
      <c r="A1020" s="112"/>
      <c r="B1020" s="113">
        <v>43556</v>
      </c>
      <c r="C1020" s="114"/>
    </row>
    <row r="1021" spans="1:3" ht="15" customHeight="1">
      <c r="A1021" s="112"/>
      <c r="B1021" s="113">
        <v>43586</v>
      </c>
      <c r="C1021" s="114"/>
    </row>
    <row r="1022" spans="1:3" ht="15" customHeight="1">
      <c r="A1022" s="112"/>
      <c r="B1022" s="113">
        <v>43617</v>
      </c>
      <c r="C1022" s="114"/>
    </row>
    <row r="1023" spans="1:3" ht="15" customHeight="1">
      <c r="A1023" s="112"/>
      <c r="B1023" s="113">
        <v>43647</v>
      </c>
      <c r="C1023" s="114"/>
    </row>
    <row r="1024" spans="1:3" ht="15" customHeight="1">
      <c r="A1024" s="112"/>
      <c r="B1024" s="113">
        <v>43678</v>
      </c>
      <c r="C1024" s="114"/>
    </row>
    <row r="1025" spans="1:3" ht="15" customHeight="1">
      <c r="A1025" s="112"/>
      <c r="B1025" s="113">
        <v>43709</v>
      </c>
      <c r="C1025" s="114"/>
    </row>
    <row r="1026" spans="1:3" ht="15" customHeight="1">
      <c r="A1026" s="112"/>
      <c r="B1026" s="113">
        <v>43739</v>
      </c>
      <c r="C1026" s="114"/>
    </row>
    <row r="1027" spans="1:3" ht="15" customHeight="1">
      <c r="A1027" s="112"/>
      <c r="B1027" s="113">
        <v>43770</v>
      </c>
      <c r="C1027" s="114"/>
    </row>
    <row r="1028" spans="1:3" ht="15" customHeight="1">
      <c r="A1028" s="112"/>
      <c r="B1028" s="113">
        <v>43800</v>
      </c>
      <c r="C1028" s="114"/>
    </row>
    <row r="1029" spans="1:3" ht="15" customHeight="1">
      <c r="A1029" s="112"/>
      <c r="B1029" s="113">
        <v>43831</v>
      </c>
      <c r="C1029" s="114"/>
    </row>
    <row r="1030" spans="1:3" ht="15" customHeight="1">
      <c r="A1030" s="112"/>
      <c r="B1030" s="113">
        <v>43862</v>
      </c>
      <c r="C1030" s="114"/>
    </row>
    <row r="1031" spans="1:3" ht="15" customHeight="1">
      <c r="A1031" s="112"/>
      <c r="B1031" s="113">
        <v>43891</v>
      </c>
      <c r="C1031" s="114"/>
    </row>
    <row r="1032" spans="1:3" ht="15" customHeight="1">
      <c r="A1032" s="112"/>
      <c r="B1032" s="113">
        <v>43922</v>
      </c>
      <c r="C1032" s="114"/>
    </row>
    <row r="1033" spans="1:3" ht="15" customHeight="1">
      <c r="A1033" s="112"/>
      <c r="B1033" s="113">
        <v>43952</v>
      </c>
      <c r="C1033" s="114"/>
    </row>
    <row r="1034" spans="1:3" ht="15" customHeight="1">
      <c r="A1034" s="112"/>
      <c r="B1034" s="113">
        <v>43983</v>
      </c>
      <c r="C1034" s="114"/>
    </row>
    <row r="1035" spans="1:3" ht="15" customHeight="1">
      <c r="A1035" s="112"/>
      <c r="B1035" s="113">
        <v>44013</v>
      </c>
      <c r="C1035" s="114"/>
    </row>
    <row r="1036" spans="1:3" ht="15" customHeight="1">
      <c r="A1036" s="112"/>
      <c r="B1036" s="113">
        <v>44044</v>
      </c>
      <c r="C1036" s="114"/>
    </row>
    <row r="1037" spans="1:3" ht="15" customHeight="1">
      <c r="A1037" s="112"/>
      <c r="B1037" s="113">
        <v>44075</v>
      </c>
      <c r="C1037" s="114"/>
    </row>
    <row r="1038" spans="1:3" ht="15" customHeight="1">
      <c r="A1038" s="112"/>
      <c r="B1038" s="113">
        <v>44105</v>
      </c>
      <c r="C1038" s="114"/>
    </row>
    <row r="1039" spans="1:3" ht="15" customHeight="1">
      <c r="A1039" s="112"/>
      <c r="B1039" s="113">
        <v>44136</v>
      </c>
      <c r="C1039" s="114"/>
    </row>
    <row r="1040" spans="1:3" ht="15" customHeight="1">
      <c r="A1040" s="112"/>
      <c r="B1040" s="113">
        <v>44166</v>
      </c>
      <c r="C1040" s="114"/>
    </row>
    <row r="1041" spans="1:3" ht="15" customHeight="1">
      <c r="A1041" s="112"/>
      <c r="B1041" s="113">
        <v>44197</v>
      </c>
      <c r="C1041" s="114"/>
    </row>
    <row r="1042" spans="1:3" ht="15" customHeight="1">
      <c r="A1042" s="112"/>
      <c r="B1042" s="113">
        <v>44228</v>
      </c>
      <c r="C1042" s="114"/>
    </row>
    <row r="1043" spans="1:3" ht="15" customHeight="1">
      <c r="A1043" s="112"/>
      <c r="B1043" s="113">
        <v>44256</v>
      </c>
      <c r="C1043" s="114"/>
    </row>
    <row r="1044" spans="1:3" ht="15" customHeight="1">
      <c r="A1044" s="112"/>
      <c r="B1044" s="113">
        <v>44287</v>
      </c>
      <c r="C1044" s="114"/>
    </row>
    <row r="1045" spans="1:3" ht="15" customHeight="1">
      <c r="A1045" s="112"/>
      <c r="B1045" s="113">
        <v>44317</v>
      </c>
      <c r="C1045" s="114"/>
    </row>
    <row r="1046" spans="1:3" ht="15" customHeight="1">
      <c r="A1046" s="112"/>
      <c r="B1046" s="113">
        <v>44348</v>
      </c>
      <c r="C1046" s="114"/>
    </row>
    <row r="1047" spans="1:3" ht="15" customHeight="1">
      <c r="A1047" s="112"/>
      <c r="B1047" s="113">
        <v>44378</v>
      </c>
      <c r="C1047" s="114"/>
    </row>
    <row r="1048" spans="1:3" ht="15" customHeight="1">
      <c r="A1048" s="112"/>
      <c r="B1048" s="113">
        <v>44409</v>
      </c>
      <c r="C1048" s="114"/>
    </row>
    <row r="1049" spans="1:3" ht="15" customHeight="1">
      <c r="A1049" s="112"/>
      <c r="B1049" s="113">
        <v>44440</v>
      </c>
      <c r="C1049" s="114"/>
    </row>
    <row r="1050" spans="1:3" ht="15" customHeight="1">
      <c r="A1050" s="112"/>
      <c r="B1050" s="113">
        <v>44470</v>
      </c>
      <c r="C1050" s="114"/>
    </row>
    <row r="1051" spans="1:3" ht="15" customHeight="1">
      <c r="A1051" s="112"/>
      <c r="B1051" s="113">
        <v>44501</v>
      </c>
      <c r="C1051" s="114"/>
    </row>
    <row r="1052" spans="1:3" ht="15" customHeight="1">
      <c r="A1052" s="112"/>
      <c r="B1052" s="113">
        <v>44531</v>
      </c>
      <c r="C1052" s="114"/>
    </row>
    <row r="1053" spans="1:3" ht="15" customHeight="1">
      <c r="A1053" s="112"/>
      <c r="B1053" s="113">
        <v>44562</v>
      </c>
      <c r="C1053" s="114"/>
    </row>
    <row r="1054" spans="1:3" ht="15" customHeight="1">
      <c r="A1054" s="112"/>
      <c r="B1054" s="113">
        <v>44593</v>
      </c>
      <c r="C1054" s="114"/>
    </row>
    <row r="1055" spans="1:3" ht="15" customHeight="1">
      <c r="A1055" s="112"/>
      <c r="B1055" s="113">
        <v>44621</v>
      </c>
      <c r="C1055" s="114"/>
    </row>
    <row r="1056" spans="1:3" ht="15" customHeight="1">
      <c r="A1056" s="112"/>
      <c r="B1056" s="113">
        <v>44652</v>
      </c>
      <c r="C1056" s="114"/>
    </row>
    <row r="1057" spans="1:3" ht="15" customHeight="1">
      <c r="A1057" s="112"/>
      <c r="B1057" s="113">
        <v>44682</v>
      </c>
      <c r="C1057" s="114"/>
    </row>
    <row r="1058" spans="1:3" ht="15" customHeight="1">
      <c r="A1058" s="112"/>
      <c r="B1058" s="113">
        <v>44713</v>
      </c>
      <c r="C1058" s="114"/>
    </row>
    <row r="1059" spans="1:3" ht="15" customHeight="1">
      <c r="A1059" s="112"/>
      <c r="B1059" s="113">
        <v>44743</v>
      </c>
      <c r="C1059" s="114"/>
    </row>
    <row r="1060" spans="1:3" ht="15" customHeight="1">
      <c r="A1060" s="112"/>
      <c r="B1060" s="113">
        <v>44774</v>
      </c>
      <c r="C1060" s="114"/>
    </row>
    <row r="1061" spans="1:3" ht="15" customHeight="1">
      <c r="A1061" s="112"/>
      <c r="B1061" s="113">
        <v>44805</v>
      </c>
      <c r="C1061" s="114"/>
    </row>
    <row r="1062" spans="1:3" ht="15" customHeight="1">
      <c r="A1062" s="112"/>
      <c r="B1062" s="113">
        <v>44835</v>
      </c>
      <c r="C1062" s="114"/>
    </row>
    <row r="1063" spans="1:3" ht="15" customHeight="1">
      <c r="A1063" s="112"/>
      <c r="B1063" s="113">
        <v>44866</v>
      </c>
      <c r="C1063" s="114"/>
    </row>
    <row r="1064" spans="1:3" ht="15" customHeight="1">
      <c r="A1064" s="112"/>
      <c r="B1064" s="113">
        <v>44896</v>
      </c>
      <c r="C1064" s="114"/>
    </row>
    <row r="1065" spans="1:3" ht="15" customHeight="1">
      <c r="A1065" s="112"/>
      <c r="B1065" s="113">
        <v>44927</v>
      </c>
      <c r="C1065" s="114"/>
    </row>
    <row r="1066" spans="1:3" ht="15" customHeight="1">
      <c r="A1066" s="112"/>
      <c r="B1066" s="113">
        <v>44958</v>
      </c>
      <c r="C1066" s="114"/>
    </row>
    <row r="1067" spans="1:3" ht="15" customHeight="1">
      <c r="A1067" s="112"/>
      <c r="B1067" s="113">
        <v>44986</v>
      </c>
      <c r="C1067" s="114"/>
    </row>
    <row r="1068" spans="1:3" ht="15" customHeight="1">
      <c r="A1068" s="112"/>
      <c r="B1068" s="113">
        <v>45017</v>
      </c>
      <c r="C1068" s="114"/>
    </row>
    <row r="1069" spans="1:3" ht="15" customHeight="1">
      <c r="A1069" s="112"/>
      <c r="B1069" s="113">
        <v>45047</v>
      </c>
      <c r="C1069" s="114"/>
    </row>
    <row r="1070" spans="1:3" ht="15" customHeight="1">
      <c r="A1070" s="112"/>
      <c r="B1070" s="113">
        <v>45078</v>
      </c>
      <c r="C1070" s="114"/>
    </row>
    <row r="1071" spans="1:3" ht="15" customHeight="1">
      <c r="A1071" s="112"/>
      <c r="B1071" s="113">
        <v>45108</v>
      </c>
      <c r="C1071" s="114"/>
    </row>
    <row r="1072" spans="1:3" ht="15" customHeight="1">
      <c r="A1072" s="112"/>
      <c r="B1072" s="113">
        <v>45139</v>
      </c>
      <c r="C1072" s="114"/>
    </row>
    <row r="1073" spans="1:3" ht="15" customHeight="1">
      <c r="A1073" s="112"/>
      <c r="B1073" s="113">
        <v>45170</v>
      </c>
      <c r="C1073" s="114"/>
    </row>
    <row r="1074" spans="1:3" ht="15" customHeight="1">
      <c r="A1074" s="112"/>
      <c r="B1074" s="113">
        <v>45200</v>
      </c>
      <c r="C1074" s="114"/>
    </row>
    <row r="1075" spans="1:3" ht="15" customHeight="1">
      <c r="A1075" s="112"/>
      <c r="B1075" s="113">
        <v>45231</v>
      </c>
      <c r="C1075" s="114"/>
    </row>
    <row r="1076" spans="1:3" ht="15" customHeight="1">
      <c r="A1076" s="112"/>
      <c r="B1076" s="113">
        <v>45261</v>
      </c>
      <c r="C1076" s="114"/>
    </row>
    <row r="1077" spans="1:3" ht="15" customHeight="1">
      <c r="A1077" s="109" t="s">
        <v>180</v>
      </c>
      <c r="B1077" s="115"/>
      <c r="C1077" s="111">
        <v>370</v>
      </c>
    </row>
    <row r="1078" spans="1:3" ht="15" customHeight="1">
      <c r="A1078" s="109" t="s">
        <v>79</v>
      </c>
      <c r="B1078" s="110">
        <v>42370</v>
      </c>
      <c r="C1078" s="111">
        <v>70</v>
      </c>
    </row>
    <row r="1079" spans="1:3" ht="15" customHeight="1">
      <c r="A1079" s="112"/>
      <c r="B1079" s="113">
        <v>42401</v>
      </c>
      <c r="C1079" s="114">
        <v>20</v>
      </c>
    </row>
    <row r="1080" spans="1:3" ht="15" customHeight="1">
      <c r="A1080" s="112"/>
      <c r="B1080" s="113">
        <v>42430</v>
      </c>
      <c r="C1080" s="114">
        <v>20</v>
      </c>
    </row>
    <row r="1081" spans="1:3" ht="15" customHeight="1">
      <c r="A1081" s="112"/>
      <c r="B1081" s="113">
        <v>42461</v>
      </c>
      <c r="C1081" s="114">
        <v>20</v>
      </c>
    </row>
    <row r="1082" spans="1:3" ht="15" customHeight="1">
      <c r="A1082" s="112"/>
      <c r="B1082" s="113">
        <v>42491</v>
      </c>
      <c r="C1082" s="114">
        <v>20</v>
      </c>
    </row>
    <row r="1083" spans="1:3" ht="15" customHeight="1">
      <c r="A1083" s="112"/>
      <c r="B1083" s="113">
        <v>42522</v>
      </c>
      <c r="C1083" s="114">
        <v>20</v>
      </c>
    </row>
    <row r="1084" spans="1:3" ht="15" customHeight="1">
      <c r="A1084" s="112"/>
      <c r="B1084" s="113">
        <v>42552</v>
      </c>
      <c r="C1084" s="114">
        <v>20</v>
      </c>
    </row>
    <row r="1085" spans="1:3" ht="15" customHeight="1">
      <c r="A1085" s="112"/>
      <c r="B1085" s="113">
        <v>42583</v>
      </c>
      <c r="C1085" s="114">
        <v>20</v>
      </c>
    </row>
    <row r="1086" spans="1:3" ht="15" customHeight="1">
      <c r="A1086" s="112"/>
      <c r="B1086" s="113">
        <v>42614</v>
      </c>
      <c r="C1086" s="114">
        <v>20</v>
      </c>
    </row>
    <row r="1087" spans="1:3" ht="15" customHeight="1">
      <c r="A1087" s="112"/>
      <c r="B1087" s="113">
        <v>42644</v>
      </c>
      <c r="C1087" s="114">
        <v>20</v>
      </c>
    </row>
    <row r="1088" spans="1:3" ht="15" customHeight="1">
      <c r="A1088" s="112"/>
      <c r="B1088" s="113">
        <v>42675</v>
      </c>
      <c r="C1088" s="114">
        <v>20</v>
      </c>
    </row>
    <row r="1089" spans="1:3" ht="15" customHeight="1">
      <c r="A1089" s="112"/>
      <c r="B1089" s="113">
        <v>42705</v>
      </c>
      <c r="C1089" s="114">
        <v>20</v>
      </c>
    </row>
    <row r="1090" spans="1:3" ht="15" customHeight="1">
      <c r="A1090" s="112"/>
      <c r="B1090" s="113">
        <v>42736</v>
      </c>
      <c r="C1090" s="114">
        <v>20</v>
      </c>
    </row>
    <row r="1091" spans="1:3" ht="15" customHeight="1">
      <c r="A1091" s="112"/>
      <c r="B1091" s="113">
        <v>42767</v>
      </c>
      <c r="C1091" s="114">
        <v>20</v>
      </c>
    </row>
    <row r="1092" spans="1:3" ht="15" customHeight="1">
      <c r="A1092" s="112"/>
      <c r="B1092" s="113">
        <v>42795</v>
      </c>
      <c r="C1092" s="114">
        <v>20</v>
      </c>
    </row>
    <row r="1093" spans="1:3" ht="15" customHeight="1">
      <c r="A1093" s="112"/>
      <c r="B1093" s="113">
        <v>42826</v>
      </c>
      <c r="C1093" s="114">
        <v>20</v>
      </c>
    </row>
    <row r="1094" spans="1:3" ht="15" customHeight="1">
      <c r="A1094" s="112"/>
      <c r="B1094" s="113">
        <v>42856</v>
      </c>
      <c r="C1094" s="114">
        <v>20</v>
      </c>
    </row>
    <row r="1095" spans="1:3" ht="15" customHeight="1">
      <c r="A1095" s="112"/>
      <c r="B1095" s="113">
        <v>42887</v>
      </c>
      <c r="C1095" s="114">
        <v>20</v>
      </c>
    </row>
    <row r="1096" spans="1:3" ht="15" customHeight="1">
      <c r="A1096" s="112"/>
      <c r="B1096" s="113">
        <v>42917</v>
      </c>
      <c r="C1096" s="114">
        <v>20</v>
      </c>
    </row>
    <row r="1097" spans="1:3" ht="15" customHeight="1">
      <c r="A1097" s="112"/>
      <c r="B1097" s="113">
        <v>42948</v>
      </c>
      <c r="C1097" s="114">
        <v>20</v>
      </c>
    </row>
    <row r="1098" spans="1:3" ht="15" customHeight="1">
      <c r="A1098" s="112"/>
      <c r="B1098" s="113">
        <v>42979</v>
      </c>
      <c r="C1098" s="114">
        <v>20</v>
      </c>
    </row>
    <row r="1099" spans="1:3" ht="15" customHeight="1">
      <c r="A1099" s="112"/>
      <c r="B1099" s="113">
        <v>43009</v>
      </c>
      <c r="C1099" s="114">
        <v>20</v>
      </c>
    </row>
    <row r="1100" spans="1:3" ht="15" customHeight="1">
      <c r="A1100" s="112"/>
      <c r="B1100" s="113">
        <v>43040</v>
      </c>
      <c r="C1100" s="114">
        <v>20</v>
      </c>
    </row>
    <row r="1101" spans="1:3" ht="15" customHeight="1">
      <c r="A1101" s="112"/>
      <c r="B1101" s="113">
        <v>43070</v>
      </c>
      <c r="C1101" s="114">
        <v>20</v>
      </c>
    </row>
    <row r="1102" spans="1:3" ht="15" customHeight="1">
      <c r="A1102" s="112"/>
      <c r="B1102" s="113">
        <v>43101</v>
      </c>
      <c r="C1102" s="114">
        <v>20</v>
      </c>
    </row>
    <row r="1103" spans="1:3" ht="15" customHeight="1">
      <c r="A1103" s="112"/>
      <c r="B1103" s="113">
        <v>43132</v>
      </c>
      <c r="C1103" s="114">
        <v>20</v>
      </c>
    </row>
    <row r="1104" spans="1:3" ht="15" customHeight="1">
      <c r="A1104" s="112"/>
      <c r="B1104" s="113">
        <v>43160</v>
      </c>
      <c r="C1104" s="114">
        <v>20</v>
      </c>
    </row>
    <row r="1105" spans="1:3" ht="15" customHeight="1">
      <c r="A1105" s="112"/>
      <c r="B1105" s="113">
        <v>43191</v>
      </c>
      <c r="C1105" s="114">
        <v>20</v>
      </c>
    </row>
    <row r="1106" spans="1:3" ht="15" customHeight="1">
      <c r="A1106" s="112"/>
      <c r="B1106" s="113">
        <v>43221</v>
      </c>
      <c r="C1106" s="114">
        <v>20</v>
      </c>
    </row>
    <row r="1107" spans="1:3" ht="15" customHeight="1">
      <c r="A1107" s="112"/>
      <c r="B1107" s="113">
        <v>43252</v>
      </c>
      <c r="C1107" s="114">
        <v>20</v>
      </c>
    </row>
    <row r="1108" spans="1:3" ht="15" customHeight="1">
      <c r="A1108" s="112"/>
      <c r="B1108" s="113">
        <v>43282</v>
      </c>
      <c r="C1108" s="114">
        <v>20</v>
      </c>
    </row>
    <row r="1109" spans="1:3" ht="15" customHeight="1">
      <c r="A1109" s="112"/>
      <c r="B1109" s="113">
        <v>43313</v>
      </c>
      <c r="C1109" s="114">
        <v>20</v>
      </c>
    </row>
    <row r="1110" spans="1:3" ht="15" customHeight="1">
      <c r="A1110" s="112"/>
      <c r="B1110" s="113">
        <v>43344</v>
      </c>
      <c r="C1110" s="114">
        <v>20</v>
      </c>
    </row>
    <row r="1111" spans="1:3" ht="15" customHeight="1">
      <c r="A1111" s="112"/>
      <c r="B1111" s="113">
        <v>43374</v>
      </c>
      <c r="C1111" s="114">
        <v>20</v>
      </c>
    </row>
    <row r="1112" spans="1:3" ht="15" customHeight="1">
      <c r="A1112" s="112"/>
      <c r="B1112" s="113">
        <v>43405</v>
      </c>
      <c r="C1112" s="114">
        <v>20</v>
      </c>
    </row>
    <row r="1113" spans="1:3" ht="15" customHeight="1">
      <c r="A1113" s="112"/>
      <c r="B1113" s="113">
        <v>43435</v>
      </c>
      <c r="C1113" s="114">
        <v>20</v>
      </c>
    </row>
    <row r="1114" spans="1:3" ht="15" customHeight="1">
      <c r="A1114" s="112"/>
      <c r="B1114" s="113">
        <v>43466</v>
      </c>
      <c r="C1114" s="114">
        <v>20</v>
      </c>
    </row>
    <row r="1115" spans="1:3" ht="15" customHeight="1">
      <c r="A1115" s="112"/>
      <c r="B1115" s="113">
        <v>43497</v>
      </c>
      <c r="C1115" s="114">
        <v>20</v>
      </c>
    </row>
    <row r="1116" spans="1:3" ht="15" customHeight="1">
      <c r="A1116" s="112"/>
      <c r="B1116" s="113">
        <v>43525</v>
      </c>
      <c r="C1116" s="114">
        <v>20</v>
      </c>
    </row>
    <row r="1117" spans="1:3" ht="15" customHeight="1">
      <c r="A1117" s="112"/>
      <c r="B1117" s="113">
        <v>43556</v>
      </c>
      <c r="C1117" s="114">
        <v>20</v>
      </c>
    </row>
    <row r="1118" spans="1:3" ht="15" customHeight="1">
      <c r="A1118" s="112"/>
      <c r="B1118" s="113">
        <v>43586</v>
      </c>
      <c r="C1118" s="114">
        <v>20</v>
      </c>
    </row>
    <row r="1119" spans="1:3" ht="15" customHeight="1">
      <c r="A1119" s="112"/>
      <c r="B1119" s="113">
        <v>43617</v>
      </c>
      <c r="C1119" s="114">
        <v>20</v>
      </c>
    </row>
    <row r="1120" spans="1:3" ht="15" customHeight="1">
      <c r="A1120" s="112"/>
      <c r="B1120" s="113">
        <v>43647</v>
      </c>
      <c r="C1120" s="114">
        <v>20</v>
      </c>
    </row>
    <row r="1121" spans="1:3" ht="15" customHeight="1">
      <c r="A1121" s="112"/>
      <c r="B1121" s="113">
        <v>43678</v>
      </c>
      <c r="C1121" s="114">
        <v>20</v>
      </c>
    </row>
    <row r="1122" spans="1:3" ht="15" customHeight="1">
      <c r="A1122" s="112"/>
      <c r="B1122" s="113">
        <v>43709</v>
      </c>
      <c r="C1122" s="114">
        <v>20</v>
      </c>
    </row>
    <row r="1123" spans="1:3" ht="15" customHeight="1">
      <c r="A1123" s="112"/>
      <c r="B1123" s="113">
        <v>43739</v>
      </c>
      <c r="C1123" s="114">
        <v>20</v>
      </c>
    </row>
    <row r="1124" spans="1:3" ht="15" customHeight="1">
      <c r="A1124" s="112"/>
      <c r="B1124" s="113">
        <v>43770</v>
      </c>
      <c r="C1124" s="114">
        <v>20</v>
      </c>
    </row>
    <row r="1125" spans="1:3" ht="15" customHeight="1">
      <c r="A1125" s="112"/>
      <c r="B1125" s="113">
        <v>43800</v>
      </c>
      <c r="C1125" s="114">
        <v>20</v>
      </c>
    </row>
    <row r="1126" spans="1:3" ht="15" customHeight="1">
      <c r="A1126" s="112"/>
      <c r="B1126" s="113">
        <v>43831</v>
      </c>
      <c r="C1126" s="114">
        <v>20</v>
      </c>
    </row>
    <row r="1127" spans="1:3" ht="15" customHeight="1">
      <c r="A1127" s="112"/>
      <c r="B1127" s="113">
        <v>43862</v>
      </c>
      <c r="C1127" s="114">
        <v>20</v>
      </c>
    </row>
    <row r="1128" spans="1:3" ht="15" customHeight="1">
      <c r="A1128" s="112"/>
      <c r="B1128" s="113">
        <v>43891</v>
      </c>
      <c r="C1128" s="114">
        <v>20</v>
      </c>
    </row>
    <row r="1129" spans="1:3" ht="15" customHeight="1">
      <c r="A1129" s="112"/>
      <c r="B1129" s="113">
        <v>43922</v>
      </c>
      <c r="C1129" s="114">
        <v>20</v>
      </c>
    </row>
    <row r="1130" spans="1:3" ht="15" customHeight="1">
      <c r="A1130" s="112"/>
      <c r="B1130" s="113">
        <v>43952</v>
      </c>
      <c r="C1130" s="114">
        <v>20</v>
      </c>
    </row>
    <row r="1131" spans="1:3" ht="15" customHeight="1">
      <c r="A1131" s="112"/>
      <c r="B1131" s="113">
        <v>43983</v>
      </c>
      <c r="C1131" s="114">
        <v>20</v>
      </c>
    </row>
    <row r="1132" spans="1:3" ht="15" customHeight="1">
      <c r="A1132" s="112"/>
      <c r="B1132" s="113">
        <v>44013</v>
      </c>
      <c r="C1132" s="114">
        <v>20</v>
      </c>
    </row>
    <row r="1133" spans="1:3" ht="15" customHeight="1">
      <c r="A1133" s="112"/>
      <c r="B1133" s="113">
        <v>44044</v>
      </c>
      <c r="C1133" s="114">
        <v>20</v>
      </c>
    </row>
    <row r="1134" spans="1:3" ht="15" customHeight="1">
      <c r="A1134" s="112"/>
      <c r="B1134" s="113">
        <v>44075</v>
      </c>
      <c r="C1134" s="114">
        <v>20</v>
      </c>
    </row>
    <row r="1135" spans="1:3" ht="15" customHeight="1">
      <c r="A1135" s="112"/>
      <c r="B1135" s="113">
        <v>44105</v>
      </c>
      <c r="C1135" s="114">
        <v>20</v>
      </c>
    </row>
    <row r="1136" spans="1:3" ht="15" customHeight="1">
      <c r="A1136" s="112"/>
      <c r="B1136" s="113">
        <v>44136</v>
      </c>
      <c r="C1136" s="114">
        <v>20</v>
      </c>
    </row>
    <row r="1137" spans="1:3" ht="15" customHeight="1">
      <c r="A1137" s="112"/>
      <c r="B1137" s="113">
        <v>44166</v>
      </c>
      <c r="C1137" s="114">
        <v>20</v>
      </c>
    </row>
    <row r="1138" spans="1:3" ht="15" customHeight="1">
      <c r="A1138" s="112"/>
      <c r="B1138" s="113">
        <v>44197</v>
      </c>
      <c r="C1138" s="114">
        <v>20</v>
      </c>
    </row>
    <row r="1139" spans="1:3" ht="15" customHeight="1">
      <c r="A1139" s="112"/>
      <c r="B1139" s="113">
        <v>44228</v>
      </c>
      <c r="C1139" s="114">
        <v>20</v>
      </c>
    </row>
    <row r="1140" spans="1:3" ht="15" customHeight="1">
      <c r="A1140" s="112"/>
      <c r="B1140" s="113">
        <v>44256</v>
      </c>
      <c r="C1140" s="114">
        <v>20</v>
      </c>
    </row>
    <row r="1141" spans="1:3" ht="15" customHeight="1">
      <c r="A1141" s="112"/>
      <c r="B1141" s="113">
        <v>44287</v>
      </c>
      <c r="C1141" s="114">
        <v>20</v>
      </c>
    </row>
    <row r="1142" spans="1:3" ht="15" customHeight="1">
      <c r="A1142" s="112"/>
      <c r="B1142" s="113">
        <v>44317</v>
      </c>
      <c r="C1142" s="114">
        <v>20</v>
      </c>
    </row>
    <row r="1143" spans="1:3" ht="15" customHeight="1">
      <c r="A1143" s="112"/>
      <c r="B1143" s="113">
        <v>44348</v>
      </c>
      <c r="C1143" s="114">
        <v>20</v>
      </c>
    </row>
    <row r="1144" spans="1:3" ht="15" customHeight="1">
      <c r="A1144" s="112"/>
      <c r="B1144" s="113">
        <v>44378</v>
      </c>
      <c r="C1144" s="114">
        <v>20</v>
      </c>
    </row>
    <row r="1145" spans="1:3" ht="15" customHeight="1">
      <c r="A1145" s="112"/>
      <c r="B1145" s="113">
        <v>44409</v>
      </c>
      <c r="C1145" s="114">
        <v>20</v>
      </c>
    </row>
    <row r="1146" spans="1:3" ht="15" customHeight="1">
      <c r="A1146" s="112"/>
      <c r="B1146" s="113">
        <v>44440</v>
      </c>
      <c r="C1146" s="114">
        <v>20</v>
      </c>
    </row>
    <row r="1147" spans="1:3" ht="15" customHeight="1">
      <c r="A1147" s="112"/>
      <c r="B1147" s="113">
        <v>44470</v>
      </c>
      <c r="C1147" s="114">
        <v>20</v>
      </c>
    </row>
    <row r="1148" spans="1:3" ht="15" customHeight="1">
      <c r="A1148" s="112"/>
      <c r="B1148" s="113">
        <v>44501</v>
      </c>
      <c r="C1148" s="114">
        <v>20</v>
      </c>
    </row>
    <row r="1149" spans="1:3" ht="15" customHeight="1">
      <c r="A1149" s="112"/>
      <c r="B1149" s="113">
        <v>44531</v>
      </c>
      <c r="C1149" s="114">
        <v>20</v>
      </c>
    </row>
    <row r="1150" spans="1:3" ht="15" customHeight="1">
      <c r="A1150" s="112"/>
      <c r="B1150" s="113">
        <v>44562</v>
      </c>
      <c r="C1150" s="114">
        <v>20</v>
      </c>
    </row>
    <row r="1151" spans="1:3" ht="15" customHeight="1">
      <c r="A1151" s="112"/>
      <c r="B1151" s="113">
        <v>44593</v>
      </c>
      <c r="C1151" s="114">
        <v>20</v>
      </c>
    </row>
    <row r="1152" spans="1:3" ht="15" customHeight="1">
      <c r="A1152" s="112"/>
      <c r="B1152" s="113">
        <v>44621</v>
      </c>
      <c r="C1152" s="114">
        <v>20</v>
      </c>
    </row>
    <row r="1153" spans="1:3" ht="15" customHeight="1">
      <c r="A1153" s="112"/>
      <c r="B1153" s="113">
        <v>44652</v>
      </c>
      <c r="C1153" s="114">
        <v>20</v>
      </c>
    </row>
    <row r="1154" spans="1:3" ht="15" customHeight="1">
      <c r="A1154" s="112"/>
      <c r="B1154" s="113">
        <v>44682</v>
      </c>
      <c r="C1154" s="114">
        <v>20</v>
      </c>
    </row>
    <row r="1155" spans="1:3" ht="15" customHeight="1">
      <c r="A1155" s="112"/>
      <c r="B1155" s="113">
        <v>44713</v>
      </c>
      <c r="C1155" s="114">
        <v>20</v>
      </c>
    </row>
    <row r="1156" spans="1:3" ht="15" customHeight="1">
      <c r="A1156" s="112"/>
      <c r="B1156" s="113">
        <v>44743</v>
      </c>
      <c r="C1156" s="114">
        <v>20</v>
      </c>
    </row>
    <row r="1157" spans="1:3" ht="15" customHeight="1">
      <c r="A1157" s="112"/>
      <c r="B1157" s="113">
        <v>44774</v>
      </c>
      <c r="C1157" s="114">
        <v>20</v>
      </c>
    </row>
    <row r="1158" spans="1:3" ht="15" customHeight="1">
      <c r="A1158" s="112"/>
      <c r="B1158" s="113">
        <v>44805</v>
      </c>
      <c r="C1158" s="114">
        <v>20</v>
      </c>
    </row>
    <row r="1159" spans="1:3" ht="15" customHeight="1">
      <c r="A1159" s="112"/>
      <c r="B1159" s="113">
        <v>44835</v>
      </c>
      <c r="C1159" s="114">
        <v>20</v>
      </c>
    </row>
    <row r="1160" spans="1:3" ht="15" customHeight="1">
      <c r="A1160" s="112"/>
      <c r="B1160" s="113">
        <v>44866</v>
      </c>
      <c r="C1160" s="114">
        <v>20</v>
      </c>
    </row>
    <row r="1161" spans="1:3" ht="15" customHeight="1">
      <c r="A1161" s="112"/>
      <c r="B1161" s="113">
        <v>44896</v>
      </c>
      <c r="C1161" s="114">
        <v>20</v>
      </c>
    </row>
    <row r="1162" spans="1:3" ht="15" customHeight="1">
      <c r="A1162" s="112"/>
      <c r="B1162" s="113">
        <v>44927</v>
      </c>
      <c r="C1162" s="114">
        <v>20</v>
      </c>
    </row>
    <row r="1163" spans="1:3" ht="15" customHeight="1">
      <c r="A1163" s="112"/>
      <c r="B1163" s="113">
        <v>44958</v>
      </c>
      <c r="C1163" s="114">
        <v>20</v>
      </c>
    </row>
    <row r="1164" spans="1:3" ht="15" customHeight="1">
      <c r="A1164" s="112"/>
      <c r="B1164" s="113">
        <v>44986</v>
      </c>
      <c r="C1164" s="114">
        <v>20</v>
      </c>
    </row>
    <row r="1165" spans="1:3" ht="15" customHeight="1">
      <c r="A1165" s="112"/>
      <c r="B1165" s="113">
        <v>45017</v>
      </c>
      <c r="C1165" s="114">
        <v>20</v>
      </c>
    </row>
    <row r="1166" spans="1:3" ht="15" customHeight="1">
      <c r="A1166" s="112"/>
      <c r="B1166" s="113">
        <v>45047</v>
      </c>
      <c r="C1166" s="114">
        <v>20</v>
      </c>
    </row>
    <row r="1167" spans="1:3" ht="15" customHeight="1">
      <c r="A1167" s="112"/>
      <c r="B1167" s="113">
        <v>45078</v>
      </c>
      <c r="C1167" s="114">
        <v>20</v>
      </c>
    </row>
    <row r="1168" spans="1:3" ht="15" customHeight="1">
      <c r="A1168" s="112"/>
      <c r="B1168" s="113">
        <v>45108</v>
      </c>
      <c r="C1168" s="114">
        <v>20</v>
      </c>
    </row>
    <row r="1169" spans="1:3" ht="15" customHeight="1">
      <c r="A1169" s="112"/>
      <c r="B1169" s="113">
        <v>45139</v>
      </c>
      <c r="C1169" s="114">
        <v>20</v>
      </c>
    </row>
    <row r="1170" spans="1:3" ht="15" customHeight="1">
      <c r="A1170" s="112"/>
      <c r="B1170" s="113">
        <v>45170</v>
      </c>
      <c r="C1170" s="114">
        <v>20</v>
      </c>
    </row>
    <row r="1171" spans="1:3" ht="15" customHeight="1">
      <c r="A1171" s="112"/>
      <c r="B1171" s="113">
        <v>45200</v>
      </c>
      <c r="C1171" s="114">
        <v>20</v>
      </c>
    </row>
    <row r="1172" spans="1:3" ht="15" customHeight="1">
      <c r="A1172" s="112"/>
      <c r="B1172" s="113">
        <v>45231</v>
      </c>
      <c r="C1172" s="114">
        <v>20</v>
      </c>
    </row>
    <row r="1173" spans="1:3" ht="15" customHeight="1">
      <c r="A1173" s="112"/>
      <c r="B1173" s="113">
        <v>45261</v>
      </c>
      <c r="C1173" s="114">
        <v>20</v>
      </c>
    </row>
    <row r="1174" spans="1:3" ht="15" customHeight="1">
      <c r="A1174" s="109" t="s">
        <v>181</v>
      </c>
      <c r="B1174" s="115"/>
      <c r="C1174" s="111">
        <v>1970</v>
      </c>
    </row>
    <row r="1175" spans="1:3" ht="15" customHeight="1">
      <c r="A1175" s="109" t="s">
        <v>76</v>
      </c>
      <c r="B1175" s="110">
        <v>42370</v>
      </c>
      <c r="C1175" s="111">
        <v>70</v>
      </c>
    </row>
    <row r="1176" spans="1:3" ht="15" customHeight="1">
      <c r="A1176" s="112"/>
      <c r="B1176" s="113">
        <v>42401</v>
      </c>
      <c r="C1176" s="114">
        <v>20</v>
      </c>
    </row>
    <row r="1177" spans="1:3" ht="15" customHeight="1">
      <c r="A1177" s="112"/>
      <c r="B1177" s="113">
        <v>42430</v>
      </c>
      <c r="C1177" s="114">
        <v>20</v>
      </c>
    </row>
    <row r="1178" spans="1:3" ht="15" customHeight="1">
      <c r="A1178" s="112"/>
      <c r="B1178" s="113">
        <v>42461</v>
      </c>
      <c r="C1178" s="114">
        <v>20</v>
      </c>
    </row>
    <row r="1179" spans="1:3" ht="15" customHeight="1">
      <c r="A1179" s="112"/>
      <c r="B1179" s="113">
        <v>42491</v>
      </c>
      <c r="C1179" s="114">
        <v>20</v>
      </c>
    </row>
    <row r="1180" spans="1:3" ht="15" customHeight="1">
      <c r="A1180" s="112"/>
      <c r="B1180" s="113">
        <v>42522</v>
      </c>
      <c r="C1180" s="114">
        <v>20</v>
      </c>
    </row>
    <row r="1181" spans="1:3" ht="15" customHeight="1">
      <c r="A1181" s="112"/>
      <c r="B1181" s="113">
        <v>42552</v>
      </c>
      <c r="C1181" s="114">
        <v>20</v>
      </c>
    </row>
    <row r="1182" spans="1:3" ht="15" customHeight="1">
      <c r="A1182" s="112"/>
      <c r="B1182" s="113">
        <v>42583</v>
      </c>
      <c r="C1182" s="114">
        <v>20</v>
      </c>
    </row>
    <row r="1183" spans="1:3" ht="15" customHeight="1">
      <c r="A1183" s="112"/>
      <c r="B1183" s="113">
        <v>42614</v>
      </c>
      <c r="C1183" s="114">
        <v>20</v>
      </c>
    </row>
    <row r="1184" spans="1:3" ht="15" customHeight="1">
      <c r="A1184" s="112"/>
      <c r="B1184" s="113">
        <v>42644</v>
      </c>
      <c r="C1184" s="114">
        <v>20</v>
      </c>
    </row>
    <row r="1185" spans="1:3" ht="15" customHeight="1">
      <c r="A1185" s="112"/>
      <c r="B1185" s="113">
        <v>42675</v>
      </c>
      <c r="C1185" s="114">
        <v>20</v>
      </c>
    </row>
    <row r="1186" spans="1:3" ht="15" customHeight="1">
      <c r="A1186" s="112"/>
      <c r="B1186" s="113">
        <v>42705</v>
      </c>
      <c r="C1186" s="114">
        <v>20</v>
      </c>
    </row>
    <row r="1187" spans="1:3" ht="15" customHeight="1">
      <c r="A1187" s="112"/>
      <c r="B1187" s="113">
        <v>42736</v>
      </c>
      <c r="C1187" s="114">
        <v>20</v>
      </c>
    </row>
    <row r="1188" spans="1:3" ht="15" customHeight="1">
      <c r="A1188" s="112"/>
      <c r="B1188" s="113">
        <v>42767</v>
      </c>
      <c r="C1188" s="114">
        <v>20</v>
      </c>
    </row>
    <row r="1189" spans="1:3" ht="15" customHeight="1">
      <c r="A1189" s="112"/>
      <c r="B1189" s="113">
        <v>42795</v>
      </c>
      <c r="C1189" s="114">
        <v>20</v>
      </c>
    </row>
    <row r="1190" spans="1:3" ht="15" customHeight="1">
      <c r="A1190" s="112"/>
      <c r="B1190" s="113">
        <v>42826</v>
      </c>
      <c r="C1190" s="114">
        <v>20</v>
      </c>
    </row>
    <row r="1191" spans="1:3" ht="15" customHeight="1">
      <c r="A1191" s="112"/>
      <c r="B1191" s="113">
        <v>42856</v>
      </c>
      <c r="C1191" s="114">
        <v>20</v>
      </c>
    </row>
    <row r="1192" spans="1:3" ht="15" customHeight="1">
      <c r="A1192" s="112"/>
      <c r="B1192" s="113">
        <v>42887</v>
      </c>
      <c r="C1192" s="114">
        <v>20</v>
      </c>
    </row>
    <row r="1193" spans="1:3" ht="15" customHeight="1">
      <c r="A1193" s="112"/>
      <c r="B1193" s="113">
        <v>42917</v>
      </c>
      <c r="C1193" s="114">
        <v>20</v>
      </c>
    </row>
    <row r="1194" spans="1:3" ht="15" customHeight="1">
      <c r="A1194" s="112"/>
      <c r="B1194" s="113">
        <v>42948</v>
      </c>
      <c r="C1194" s="114">
        <v>20</v>
      </c>
    </row>
    <row r="1195" spans="1:3" ht="15" customHeight="1">
      <c r="A1195" s="112"/>
      <c r="B1195" s="113">
        <v>42979</v>
      </c>
      <c r="C1195" s="114">
        <v>20</v>
      </c>
    </row>
    <row r="1196" spans="1:3" ht="15" customHeight="1">
      <c r="A1196" s="112"/>
      <c r="B1196" s="113">
        <v>43009</v>
      </c>
      <c r="C1196" s="114">
        <v>20</v>
      </c>
    </row>
    <row r="1197" spans="1:3" ht="15" customHeight="1">
      <c r="A1197" s="112"/>
      <c r="B1197" s="113">
        <v>43040</v>
      </c>
      <c r="C1197" s="114">
        <v>20</v>
      </c>
    </row>
    <row r="1198" spans="1:3" ht="15" customHeight="1">
      <c r="A1198" s="112"/>
      <c r="B1198" s="113">
        <v>43070</v>
      </c>
      <c r="C1198" s="114">
        <v>20</v>
      </c>
    </row>
    <row r="1199" spans="1:3" ht="15" customHeight="1">
      <c r="A1199" s="112"/>
      <c r="B1199" s="113">
        <v>43101</v>
      </c>
      <c r="C1199" s="114">
        <v>20</v>
      </c>
    </row>
    <row r="1200" spans="1:3" ht="15" customHeight="1">
      <c r="A1200" s="112"/>
      <c r="B1200" s="113">
        <v>43132</v>
      </c>
      <c r="C1200" s="114">
        <v>20</v>
      </c>
    </row>
    <row r="1201" spans="1:3" ht="15" customHeight="1">
      <c r="A1201" s="112"/>
      <c r="B1201" s="113">
        <v>43160</v>
      </c>
      <c r="C1201" s="114">
        <v>20</v>
      </c>
    </row>
    <row r="1202" spans="1:3" ht="15" customHeight="1">
      <c r="A1202" s="112"/>
      <c r="B1202" s="113">
        <v>43191</v>
      </c>
      <c r="C1202" s="114">
        <v>20</v>
      </c>
    </row>
    <row r="1203" spans="1:3" ht="15" customHeight="1">
      <c r="A1203" s="112"/>
      <c r="B1203" s="113">
        <v>43221</v>
      </c>
      <c r="C1203" s="114">
        <v>20</v>
      </c>
    </row>
    <row r="1204" spans="1:3" ht="15" customHeight="1">
      <c r="A1204" s="112"/>
      <c r="B1204" s="113">
        <v>43252</v>
      </c>
      <c r="C1204" s="114">
        <v>20</v>
      </c>
    </row>
    <row r="1205" spans="1:3" ht="15" customHeight="1">
      <c r="A1205" s="112"/>
      <c r="B1205" s="113">
        <v>43282</v>
      </c>
      <c r="C1205" s="114">
        <v>20</v>
      </c>
    </row>
    <row r="1206" spans="1:3" ht="15" customHeight="1">
      <c r="A1206" s="112"/>
      <c r="B1206" s="113">
        <v>43313</v>
      </c>
      <c r="C1206" s="114">
        <v>20</v>
      </c>
    </row>
    <row r="1207" spans="1:3" ht="15" customHeight="1">
      <c r="A1207" s="112"/>
      <c r="B1207" s="113">
        <v>43344</v>
      </c>
      <c r="C1207" s="114">
        <v>20</v>
      </c>
    </row>
    <row r="1208" spans="1:3" ht="15" customHeight="1">
      <c r="A1208" s="112"/>
      <c r="B1208" s="113">
        <v>43374</v>
      </c>
      <c r="C1208" s="114">
        <v>20</v>
      </c>
    </row>
    <row r="1209" spans="1:3" ht="15" customHeight="1">
      <c r="A1209" s="112"/>
      <c r="B1209" s="113">
        <v>43405</v>
      </c>
      <c r="C1209" s="114">
        <v>20</v>
      </c>
    </row>
    <row r="1210" spans="1:3" ht="15" customHeight="1">
      <c r="A1210" s="112"/>
      <c r="B1210" s="113">
        <v>43435</v>
      </c>
      <c r="C1210" s="114">
        <v>20</v>
      </c>
    </row>
    <row r="1211" spans="1:3" ht="15" customHeight="1">
      <c r="A1211" s="112"/>
      <c r="B1211" s="113">
        <v>43466</v>
      </c>
      <c r="C1211" s="114">
        <v>20</v>
      </c>
    </row>
    <row r="1212" spans="1:3" ht="15" customHeight="1">
      <c r="A1212" s="112"/>
      <c r="B1212" s="113">
        <v>43497</v>
      </c>
      <c r="C1212" s="114">
        <v>20</v>
      </c>
    </row>
    <row r="1213" spans="1:3" ht="15" customHeight="1">
      <c r="A1213" s="112"/>
      <c r="B1213" s="113">
        <v>43525</v>
      </c>
      <c r="C1213" s="114">
        <v>20</v>
      </c>
    </row>
    <row r="1214" spans="1:3" ht="15" customHeight="1">
      <c r="A1214" s="112"/>
      <c r="B1214" s="113">
        <v>43556</v>
      </c>
      <c r="C1214" s="114">
        <v>20</v>
      </c>
    </row>
    <row r="1215" spans="1:3" ht="15" customHeight="1">
      <c r="A1215" s="112"/>
      <c r="B1215" s="113">
        <v>43586</v>
      </c>
      <c r="C1215" s="114">
        <v>20</v>
      </c>
    </row>
    <row r="1216" spans="1:3" ht="15" customHeight="1">
      <c r="A1216" s="112"/>
      <c r="B1216" s="113">
        <v>43617</v>
      </c>
      <c r="C1216" s="114"/>
    </row>
    <row r="1217" spans="1:3" ht="15" customHeight="1">
      <c r="A1217" s="112"/>
      <c r="B1217" s="113">
        <v>43647</v>
      </c>
      <c r="C1217" s="114"/>
    </row>
    <row r="1218" spans="1:3" ht="15" customHeight="1">
      <c r="A1218" s="112"/>
      <c r="B1218" s="113">
        <v>43678</v>
      </c>
      <c r="C1218" s="114"/>
    </row>
    <row r="1219" spans="1:3" ht="15" customHeight="1">
      <c r="A1219" s="112"/>
      <c r="B1219" s="113">
        <v>43709</v>
      </c>
      <c r="C1219" s="114"/>
    </row>
    <row r="1220" spans="1:3" ht="15" customHeight="1">
      <c r="A1220" s="112"/>
      <c r="B1220" s="113">
        <v>43739</v>
      </c>
      <c r="C1220" s="114"/>
    </row>
    <row r="1221" spans="1:3" ht="15" customHeight="1">
      <c r="A1221" s="112"/>
      <c r="B1221" s="113">
        <v>43770</v>
      </c>
      <c r="C1221" s="114"/>
    </row>
    <row r="1222" spans="1:3" ht="15" customHeight="1">
      <c r="A1222" s="112"/>
      <c r="B1222" s="113">
        <v>43800</v>
      </c>
      <c r="C1222" s="114"/>
    </row>
    <row r="1223" spans="1:3" ht="15" customHeight="1">
      <c r="A1223" s="112"/>
      <c r="B1223" s="113">
        <v>43831</v>
      </c>
      <c r="C1223" s="114"/>
    </row>
    <row r="1224" spans="1:3" ht="15" customHeight="1">
      <c r="A1224" s="112"/>
      <c r="B1224" s="113">
        <v>43862</v>
      </c>
      <c r="C1224" s="114"/>
    </row>
    <row r="1225" spans="1:3" ht="15" customHeight="1">
      <c r="A1225" s="112"/>
      <c r="B1225" s="113">
        <v>43891</v>
      </c>
      <c r="C1225" s="114"/>
    </row>
    <row r="1226" spans="1:3" ht="15" customHeight="1">
      <c r="A1226" s="112"/>
      <c r="B1226" s="113">
        <v>43922</v>
      </c>
      <c r="C1226" s="114"/>
    </row>
    <row r="1227" spans="1:3" ht="15" customHeight="1">
      <c r="A1227" s="112"/>
      <c r="B1227" s="113">
        <v>43952</v>
      </c>
      <c r="C1227" s="114"/>
    </row>
    <row r="1228" spans="1:3" ht="15" customHeight="1">
      <c r="A1228" s="112"/>
      <c r="B1228" s="113">
        <v>43983</v>
      </c>
      <c r="C1228" s="114"/>
    </row>
    <row r="1229" spans="1:3" ht="15" customHeight="1">
      <c r="A1229" s="112"/>
      <c r="B1229" s="113">
        <v>44013</v>
      </c>
      <c r="C1229" s="114"/>
    </row>
    <row r="1230" spans="1:3" ht="15" customHeight="1">
      <c r="A1230" s="112"/>
      <c r="B1230" s="113">
        <v>44044</v>
      </c>
      <c r="C1230" s="114"/>
    </row>
    <row r="1231" spans="1:3" ht="15" customHeight="1">
      <c r="A1231" s="112"/>
      <c r="B1231" s="113">
        <v>44075</v>
      </c>
      <c r="C1231" s="114"/>
    </row>
    <row r="1232" spans="1:3" ht="15" customHeight="1">
      <c r="A1232" s="112"/>
      <c r="B1232" s="113">
        <v>44105</v>
      </c>
      <c r="C1232" s="114"/>
    </row>
    <row r="1233" spans="1:3" ht="15" customHeight="1">
      <c r="A1233" s="112"/>
      <c r="B1233" s="113">
        <v>44136</v>
      </c>
      <c r="C1233" s="114"/>
    </row>
    <row r="1234" spans="1:3" ht="15" customHeight="1">
      <c r="A1234" s="112"/>
      <c r="B1234" s="113">
        <v>44166</v>
      </c>
      <c r="C1234" s="114"/>
    </row>
    <row r="1235" spans="1:3" ht="15" customHeight="1">
      <c r="A1235" s="112"/>
      <c r="B1235" s="113">
        <v>44197</v>
      </c>
      <c r="C1235" s="114"/>
    </row>
    <row r="1236" spans="1:3" ht="15" customHeight="1">
      <c r="A1236" s="112"/>
      <c r="B1236" s="113">
        <v>44228</v>
      </c>
      <c r="C1236" s="114"/>
    </row>
    <row r="1237" spans="1:3" ht="15" customHeight="1">
      <c r="A1237" s="112"/>
      <c r="B1237" s="113">
        <v>44256</v>
      </c>
      <c r="C1237" s="114"/>
    </row>
    <row r="1238" spans="1:3" ht="15" customHeight="1">
      <c r="A1238" s="112"/>
      <c r="B1238" s="113">
        <v>44287</v>
      </c>
      <c r="C1238" s="114"/>
    </row>
    <row r="1239" spans="1:3" ht="15" customHeight="1">
      <c r="A1239" s="112"/>
      <c r="B1239" s="113">
        <v>44317</v>
      </c>
      <c r="C1239" s="114"/>
    </row>
    <row r="1240" spans="1:3" ht="15" customHeight="1">
      <c r="A1240" s="112"/>
      <c r="B1240" s="113">
        <v>44348</v>
      </c>
      <c r="C1240" s="114"/>
    </row>
    <row r="1241" spans="1:3" ht="15" customHeight="1">
      <c r="A1241" s="112"/>
      <c r="B1241" s="113">
        <v>44378</v>
      </c>
      <c r="C1241" s="114"/>
    </row>
    <row r="1242" spans="1:3" ht="15" customHeight="1">
      <c r="A1242" s="112"/>
      <c r="B1242" s="113">
        <v>44409</v>
      </c>
      <c r="C1242" s="114"/>
    </row>
    <row r="1243" spans="1:3" ht="15" customHeight="1">
      <c r="A1243" s="112"/>
      <c r="B1243" s="113">
        <v>44440</v>
      </c>
      <c r="C1243" s="114"/>
    </row>
    <row r="1244" spans="1:3" ht="15" customHeight="1">
      <c r="A1244" s="112"/>
      <c r="B1244" s="113">
        <v>44470</v>
      </c>
      <c r="C1244" s="114"/>
    </row>
    <row r="1245" spans="1:3" ht="15" customHeight="1">
      <c r="A1245" s="112"/>
      <c r="B1245" s="113">
        <v>44501</v>
      </c>
      <c r="C1245" s="114"/>
    </row>
    <row r="1246" spans="1:3" ht="15" customHeight="1">
      <c r="A1246" s="112"/>
      <c r="B1246" s="113">
        <v>44531</v>
      </c>
      <c r="C1246" s="114"/>
    </row>
    <row r="1247" spans="1:3" ht="15" customHeight="1">
      <c r="A1247" s="112"/>
      <c r="B1247" s="113">
        <v>44562</v>
      </c>
      <c r="C1247" s="114"/>
    </row>
    <row r="1248" spans="1:3" ht="15" customHeight="1">
      <c r="A1248" s="112"/>
      <c r="B1248" s="113">
        <v>44593</v>
      </c>
      <c r="C1248" s="114"/>
    </row>
    <row r="1249" spans="1:3" ht="15" customHeight="1">
      <c r="A1249" s="112"/>
      <c r="B1249" s="113">
        <v>44621</v>
      </c>
      <c r="C1249" s="114"/>
    </row>
    <row r="1250" spans="1:3" ht="15" customHeight="1">
      <c r="A1250" s="112"/>
      <c r="B1250" s="113">
        <v>44652</v>
      </c>
      <c r="C1250" s="114"/>
    </row>
    <row r="1251" spans="1:3" ht="15" customHeight="1">
      <c r="A1251" s="112"/>
      <c r="B1251" s="113">
        <v>44682</v>
      </c>
      <c r="C1251" s="114"/>
    </row>
    <row r="1252" spans="1:3" ht="15" customHeight="1">
      <c r="A1252" s="112"/>
      <c r="B1252" s="113">
        <v>44713</v>
      </c>
      <c r="C1252" s="114"/>
    </row>
    <row r="1253" spans="1:3" ht="15" customHeight="1">
      <c r="A1253" s="112"/>
      <c r="B1253" s="113">
        <v>44743</v>
      </c>
      <c r="C1253" s="114"/>
    </row>
    <row r="1254" spans="1:3" ht="15" customHeight="1">
      <c r="A1254" s="112"/>
      <c r="B1254" s="113">
        <v>44774</v>
      </c>
      <c r="C1254" s="114"/>
    </row>
    <row r="1255" spans="1:3" ht="15" customHeight="1">
      <c r="A1255" s="112"/>
      <c r="B1255" s="113">
        <v>44805</v>
      </c>
      <c r="C1255" s="114"/>
    </row>
    <row r="1256" spans="1:3" ht="15" customHeight="1">
      <c r="A1256" s="112"/>
      <c r="B1256" s="113">
        <v>44835</v>
      </c>
      <c r="C1256" s="114"/>
    </row>
    <row r="1257" spans="1:3" ht="15" customHeight="1">
      <c r="A1257" s="112"/>
      <c r="B1257" s="113">
        <v>44866</v>
      </c>
      <c r="C1257" s="114"/>
    </row>
    <row r="1258" spans="1:3" ht="15" customHeight="1">
      <c r="A1258" s="112"/>
      <c r="B1258" s="113">
        <v>44896</v>
      </c>
      <c r="C1258" s="114"/>
    </row>
    <row r="1259" spans="1:3" ht="15" customHeight="1">
      <c r="A1259" s="112"/>
      <c r="B1259" s="113">
        <v>44927</v>
      </c>
      <c r="C1259" s="114"/>
    </row>
    <row r="1260" spans="1:3" ht="15" customHeight="1">
      <c r="A1260" s="112"/>
      <c r="B1260" s="113">
        <v>44958</v>
      </c>
      <c r="C1260" s="114"/>
    </row>
    <row r="1261" spans="1:3" ht="15" customHeight="1">
      <c r="A1261" s="112"/>
      <c r="B1261" s="113">
        <v>44986</v>
      </c>
      <c r="C1261" s="114"/>
    </row>
    <row r="1262" spans="1:3" ht="15" customHeight="1">
      <c r="A1262" s="112"/>
      <c r="B1262" s="113">
        <v>45017</v>
      </c>
      <c r="C1262" s="114"/>
    </row>
    <row r="1263" spans="1:3" ht="15" customHeight="1">
      <c r="A1263" s="112"/>
      <c r="B1263" s="113">
        <v>45047</v>
      </c>
      <c r="C1263" s="114"/>
    </row>
    <row r="1264" spans="1:3" ht="15" customHeight="1">
      <c r="A1264" s="112"/>
      <c r="B1264" s="113">
        <v>45078</v>
      </c>
      <c r="C1264" s="114"/>
    </row>
    <row r="1265" spans="1:3" ht="15" customHeight="1">
      <c r="A1265" s="112"/>
      <c r="B1265" s="113">
        <v>45108</v>
      </c>
      <c r="C1265" s="114"/>
    </row>
    <row r="1266" spans="1:3" ht="15" customHeight="1">
      <c r="A1266" s="112"/>
      <c r="B1266" s="113">
        <v>45139</v>
      </c>
      <c r="C1266" s="114"/>
    </row>
    <row r="1267" spans="1:3" ht="15" customHeight="1">
      <c r="A1267" s="112"/>
      <c r="B1267" s="113">
        <v>45170</v>
      </c>
      <c r="C1267" s="114"/>
    </row>
    <row r="1268" spans="1:3" ht="15" customHeight="1">
      <c r="A1268" s="112"/>
      <c r="B1268" s="113">
        <v>45200</v>
      </c>
      <c r="C1268" s="114"/>
    </row>
    <row r="1269" spans="1:3" ht="15" customHeight="1">
      <c r="A1269" s="112"/>
      <c r="B1269" s="113">
        <v>45231</v>
      </c>
      <c r="C1269" s="114"/>
    </row>
    <row r="1270" spans="1:3" ht="15" customHeight="1">
      <c r="A1270" s="112"/>
      <c r="B1270" s="113">
        <v>45261</v>
      </c>
      <c r="C1270" s="114"/>
    </row>
    <row r="1271" spans="1:3" ht="15" customHeight="1">
      <c r="A1271" s="109" t="s">
        <v>182</v>
      </c>
      <c r="B1271" s="115"/>
      <c r="C1271" s="111">
        <v>870</v>
      </c>
    </row>
    <row r="1272" spans="1:3" ht="15" customHeight="1">
      <c r="A1272" s="109" t="s">
        <v>82</v>
      </c>
      <c r="B1272" s="110">
        <v>42370</v>
      </c>
      <c r="C1272" s="111">
        <v>70</v>
      </c>
    </row>
    <row r="1273" spans="1:3" ht="15" customHeight="1">
      <c r="A1273" s="112"/>
      <c r="B1273" s="113">
        <v>42401</v>
      </c>
      <c r="C1273" s="114">
        <v>20</v>
      </c>
    </row>
    <row r="1274" spans="1:3" ht="15" customHeight="1">
      <c r="A1274" s="112"/>
      <c r="B1274" s="113">
        <v>42430</v>
      </c>
      <c r="C1274" s="114">
        <v>20</v>
      </c>
    </row>
    <row r="1275" spans="1:3" ht="15" customHeight="1">
      <c r="A1275" s="112"/>
      <c r="B1275" s="113">
        <v>42461</v>
      </c>
      <c r="C1275" s="114">
        <v>20</v>
      </c>
    </row>
    <row r="1276" spans="1:3" ht="15" customHeight="1">
      <c r="A1276" s="112"/>
      <c r="B1276" s="113">
        <v>42491</v>
      </c>
      <c r="C1276" s="114">
        <v>20</v>
      </c>
    </row>
    <row r="1277" spans="1:3" ht="15" customHeight="1">
      <c r="A1277" s="112"/>
      <c r="B1277" s="113">
        <v>42522</v>
      </c>
      <c r="C1277" s="114">
        <v>20</v>
      </c>
    </row>
    <row r="1278" spans="1:3" ht="15" customHeight="1">
      <c r="A1278" s="112"/>
      <c r="B1278" s="113">
        <v>42552</v>
      </c>
      <c r="C1278" s="114">
        <v>20</v>
      </c>
    </row>
    <row r="1279" spans="1:3" ht="15" customHeight="1">
      <c r="A1279" s="112"/>
      <c r="B1279" s="113">
        <v>42583</v>
      </c>
      <c r="C1279" s="114">
        <v>20</v>
      </c>
    </row>
    <row r="1280" spans="1:3" ht="15" customHeight="1">
      <c r="A1280" s="112"/>
      <c r="B1280" s="113">
        <v>42614</v>
      </c>
      <c r="C1280" s="114">
        <v>20</v>
      </c>
    </row>
    <row r="1281" spans="1:3" ht="15" customHeight="1">
      <c r="A1281" s="112"/>
      <c r="B1281" s="113">
        <v>42644</v>
      </c>
      <c r="C1281" s="114">
        <v>20</v>
      </c>
    </row>
    <row r="1282" spans="1:3" ht="15" customHeight="1">
      <c r="A1282" s="112"/>
      <c r="B1282" s="113">
        <v>42675</v>
      </c>
      <c r="C1282" s="114">
        <v>20</v>
      </c>
    </row>
    <row r="1283" spans="1:3" ht="15" customHeight="1">
      <c r="A1283" s="112"/>
      <c r="B1283" s="113">
        <v>42705</v>
      </c>
      <c r="C1283" s="114">
        <v>20</v>
      </c>
    </row>
    <row r="1284" spans="1:3" ht="15" customHeight="1">
      <c r="A1284" s="112"/>
      <c r="B1284" s="113">
        <v>42736</v>
      </c>
      <c r="C1284" s="114">
        <v>20</v>
      </c>
    </row>
    <row r="1285" spans="1:3" ht="15" customHeight="1">
      <c r="A1285" s="112"/>
      <c r="B1285" s="113">
        <v>42767</v>
      </c>
      <c r="C1285" s="114">
        <v>20</v>
      </c>
    </row>
    <row r="1286" spans="1:3" ht="15" customHeight="1">
      <c r="A1286" s="112"/>
      <c r="B1286" s="113">
        <v>42795</v>
      </c>
      <c r="C1286" s="114">
        <v>20</v>
      </c>
    </row>
    <row r="1287" spans="1:3" ht="15" customHeight="1">
      <c r="A1287" s="112"/>
      <c r="B1287" s="113">
        <v>42826</v>
      </c>
      <c r="C1287" s="114">
        <v>20</v>
      </c>
    </row>
    <row r="1288" spans="1:3" ht="15" customHeight="1">
      <c r="A1288" s="112"/>
      <c r="B1288" s="113">
        <v>42856</v>
      </c>
      <c r="C1288" s="114">
        <v>20</v>
      </c>
    </row>
    <row r="1289" spans="1:3" ht="15" customHeight="1">
      <c r="A1289" s="112"/>
      <c r="B1289" s="113">
        <v>42887</v>
      </c>
      <c r="C1289" s="114">
        <v>20</v>
      </c>
    </row>
    <row r="1290" spans="1:3" ht="15" customHeight="1">
      <c r="A1290" s="112"/>
      <c r="B1290" s="113">
        <v>42917</v>
      </c>
      <c r="C1290" s="114">
        <v>20</v>
      </c>
    </row>
    <row r="1291" spans="1:3" ht="15" customHeight="1">
      <c r="A1291" s="112"/>
      <c r="B1291" s="113">
        <v>42948</v>
      </c>
      <c r="C1291" s="114">
        <v>20</v>
      </c>
    </row>
    <row r="1292" spans="1:3" ht="15" customHeight="1">
      <c r="A1292" s="112"/>
      <c r="B1292" s="113">
        <v>42979</v>
      </c>
      <c r="C1292" s="114">
        <v>20</v>
      </c>
    </row>
    <row r="1293" spans="1:3" ht="15" customHeight="1">
      <c r="A1293" s="112"/>
      <c r="B1293" s="113">
        <v>43009</v>
      </c>
      <c r="C1293" s="114">
        <v>20</v>
      </c>
    </row>
    <row r="1294" spans="1:3" ht="15" customHeight="1">
      <c r="A1294" s="112"/>
      <c r="B1294" s="113">
        <v>43040</v>
      </c>
      <c r="C1294" s="114">
        <v>20</v>
      </c>
    </row>
    <row r="1295" spans="1:3" ht="15" customHeight="1">
      <c r="A1295" s="112"/>
      <c r="B1295" s="113">
        <v>43070</v>
      </c>
      <c r="C1295" s="114">
        <v>20</v>
      </c>
    </row>
    <row r="1296" spans="1:3" ht="15" customHeight="1">
      <c r="A1296" s="112"/>
      <c r="B1296" s="113">
        <v>43101</v>
      </c>
      <c r="C1296" s="114">
        <v>20</v>
      </c>
    </row>
    <row r="1297" spans="1:3" ht="15" customHeight="1">
      <c r="A1297" s="112"/>
      <c r="B1297" s="113">
        <v>43132</v>
      </c>
      <c r="C1297" s="114">
        <v>20</v>
      </c>
    </row>
    <row r="1298" spans="1:3" ht="15" customHeight="1">
      <c r="A1298" s="112"/>
      <c r="B1298" s="113">
        <v>43160</v>
      </c>
      <c r="C1298" s="114">
        <v>20</v>
      </c>
    </row>
    <row r="1299" spans="1:3" ht="15" customHeight="1">
      <c r="A1299" s="112"/>
      <c r="B1299" s="113">
        <v>43191</v>
      </c>
      <c r="C1299" s="114">
        <v>20</v>
      </c>
    </row>
    <row r="1300" spans="1:3" ht="15" customHeight="1">
      <c r="A1300" s="112"/>
      <c r="B1300" s="113">
        <v>43221</v>
      </c>
      <c r="C1300" s="114">
        <v>20</v>
      </c>
    </row>
    <row r="1301" spans="1:3" ht="15" customHeight="1">
      <c r="A1301" s="112"/>
      <c r="B1301" s="113">
        <v>43252</v>
      </c>
      <c r="C1301" s="114">
        <v>20</v>
      </c>
    </row>
    <row r="1302" spans="1:3" ht="15" customHeight="1">
      <c r="A1302" s="112"/>
      <c r="B1302" s="113">
        <v>43282</v>
      </c>
      <c r="C1302" s="114">
        <v>20</v>
      </c>
    </row>
    <row r="1303" spans="1:3" ht="15" customHeight="1">
      <c r="A1303" s="112"/>
      <c r="B1303" s="113">
        <v>43313</v>
      </c>
      <c r="C1303" s="114">
        <v>20</v>
      </c>
    </row>
    <row r="1304" spans="1:3" ht="15" customHeight="1">
      <c r="A1304" s="112"/>
      <c r="B1304" s="113">
        <v>43344</v>
      </c>
      <c r="C1304" s="114">
        <v>20</v>
      </c>
    </row>
    <row r="1305" spans="1:3" ht="15" customHeight="1">
      <c r="A1305" s="112"/>
      <c r="B1305" s="113">
        <v>43374</v>
      </c>
      <c r="C1305" s="114">
        <v>20</v>
      </c>
    </row>
    <row r="1306" spans="1:3" ht="15" customHeight="1">
      <c r="A1306" s="112"/>
      <c r="B1306" s="113">
        <v>43405</v>
      </c>
      <c r="C1306" s="114">
        <v>20</v>
      </c>
    </row>
    <row r="1307" spans="1:3" ht="15" customHeight="1">
      <c r="A1307" s="112"/>
      <c r="B1307" s="113">
        <v>43435</v>
      </c>
      <c r="C1307" s="114">
        <v>20</v>
      </c>
    </row>
    <row r="1308" spans="1:3" ht="15" customHeight="1">
      <c r="A1308" s="112"/>
      <c r="B1308" s="113">
        <v>43466</v>
      </c>
      <c r="C1308" s="114">
        <v>20</v>
      </c>
    </row>
    <row r="1309" spans="1:3" ht="15" customHeight="1">
      <c r="A1309" s="112"/>
      <c r="B1309" s="113">
        <v>43497</v>
      </c>
      <c r="C1309" s="114">
        <v>20</v>
      </c>
    </row>
    <row r="1310" spans="1:3" ht="15" customHeight="1">
      <c r="A1310" s="112"/>
      <c r="B1310" s="113">
        <v>43525</v>
      </c>
      <c r="C1310" s="114">
        <v>20</v>
      </c>
    </row>
    <row r="1311" spans="1:3" ht="15" customHeight="1">
      <c r="A1311" s="112"/>
      <c r="B1311" s="113">
        <v>43556</v>
      </c>
      <c r="C1311" s="114">
        <v>20</v>
      </c>
    </row>
    <row r="1312" spans="1:3" ht="15" customHeight="1">
      <c r="A1312" s="112"/>
      <c r="B1312" s="113">
        <v>43586</v>
      </c>
      <c r="C1312" s="114">
        <v>20</v>
      </c>
    </row>
    <row r="1313" spans="1:3" ht="15" customHeight="1">
      <c r="A1313" s="112"/>
      <c r="B1313" s="113">
        <v>43617</v>
      </c>
      <c r="C1313" s="114">
        <v>20</v>
      </c>
    </row>
    <row r="1314" spans="1:3" ht="15" customHeight="1">
      <c r="A1314" s="112"/>
      <c r="B1314" s="113">
        <v>43647</v>
      </c>
      <c r="C1314" s="114">
        <v>20</v>
      </c>
    </row>
    <row r="1315" spans="1:3" ht="15" customHeight="1">
      <c r="A1315" s="112"/>
      <c r="B1315" s="113">
        <v>43678</v>
      </c>
      <c r="C1315" s="114">
        <v>20</v>
      </c>
    </row>
    <row r="1316" spans="1:3" ht="15" customHeight="1">
      <c r="A1316" s="112"/>
      <c r="B1316" s="113">
        <v>43709</v>
      </c>
      <c r="C1316" s="114">
        <v>20</v>
      </c>
    </row>
    <row r="1317" spans="1:3" ht="15" customHeight="1">
      <c r="A1317" s="112"/>
      <c r="B1317" s="113">
        <v>43739</v>
      </c>
      <c r="C1317" s="114">
        <v>20</v>
      </c>
    </row>
    <row r="1318" spans="1:3" ht="15" customHeight="1">
      <c r="A1318" s="112"/>
      <c r="B1318" s="113">
        <v>43770</v>
      </c>
      <c r="C1318" s="114">
        <v>20</v>
      </c>
    </row>
    <row r="1319" spans="1:3" ht="15" customHeight="1">
      <c r="A1319" s="112"/>
      <c r="B1319" s="113">
        <v>43800</v>
      </c>
      <c r="C1319" s="114">
        <v>20</v>
      </c>
    </row>
    <row r="1320" spans="1:3" ht="15" customHeight="1">
      <c r="A1320" s="112"/>
      <c r="B1320" s="113">
        <v>43831</v>
      </c>
      <c r="C1320" s="114">
        <v>20</v>
      </c>
    </row>
    <row r="1321" spans="1:3" ht="15" customHeight="1">
      <c r="A1321" s="112"/>
      <c r="B1321" s="113">
        <v>43862</v>
      </c>
      <c r="C1321" s="114">
        <v>20</v>
      </c>
    </row>
    <row r="1322" spans="1:3" ht="15" customHeight="1">
      <c r="A1322" s="112"/>
      <c r="B1322" s="113">
        <v>43891</v>
      </c>
      <c r="C1322" s="114">
        <v>20</v>
      </c>
    </row>
    <row r="1323" spans="1:3" ht="15" customHeight="1">
      <c r="A1323" s="112"/>
      <c r="B1323" s="113">
        <v>43922</v>
      </c>
      <c r="C1323" s="114">
        <v>20</v>
      </c>
    </row>
    <row r="1324" spans="1:3" ht="15" customHeight="1">
      <c r="A1324" s="112"/>
      <c r="B1324" s="113">
        <v>43952</v>
      </c>
      <c r="C1324" s="114">
        <v>20</v>
      </c>
    </row>
    <row r="1325" spans="1:3" ht="15" customHeight="1">
      <c r="A1325" s="112"/>
      <c r="B1325" s="113">
        <v>43983</v>
      </c>
      <c r="C1325" s="114">
        <v>20</v>
      </c>
    </row>
    <row r="1326" spans="1:3" ht="15" customHeight="1">
      <c r="A1326" s="112"/>
      <c r="B1326" s="113">
        <v>44013</v>
      </c>
      <c r="C1326" s="114">
        <v>20</v>
      </c>
    </row>
    <row r="1327" spans="1:3" ht="15" customHeight="1">
      <c r="A1327" s="112"/>
      <c r="B1327" s="113">
        <v>44044</v>
      </c>
      <c r="C1327" s="114">
        <v>20</v>
      </c>
    </row>
    <row r="1328" spans="1:3" ht="15" customHeight="1">
      <c r="A1328" s="112"/>
      <c r="B1328" s="113">
        <v>44075</v>
      </c>
      <c r="C1328" s="114">
        <v>20</v>
      </c>
    </row>
    <row r="1329" spans="1:3" ht="15" customHeight="1">
      <c r="A1329" s="112"/>
      <c r="B1329" s="113">
        <v>44105</v>
      </c>
      <c r="C1329" s="114"/>
    </row>
    <row r="1330" spans="1:3" ht="15" customHeight="1">
      <c r="A1330" s="112"/>
      <c r="B1330" s="113">
        <v>44136</v>
      </c>
      <c r="C1330" s="114"/>
    </row>
    <row r="1331" spans="1:3" ht="15" customHeight="1">
      <c r="A1331" s="112"/>
      <c r="B1331" s="113">
        <v>44166</v>
      </c>
      <c r="C1331" s="114"/>
    </row>
    <row r="1332" spans="1:3" ht="15" customHeight="1">
      <c r="A1332" s="112"/>
      <c r="B1332" s="113">
        <v>44197</v>
      </c>
      <c r="C1332" s="114"/>
    </row>
    <row r="1333" spans="1:3" ht="15" customHeight="1">
      <c r="A1333" s="112"/>
      <c r="B1333" s="113">
        <v>44228</v>
      </c>
      <c r="C1333" s="114"/>
    </row>
    <row r="1334" spans="1:3" ht="15" customHeight="1">
      <c r="A1334" s="112"/>
      <c r="B1334" s="113">
        <v>44256</v>
      </c>
      <c r="C1334" s="114"/>
    </row>
    <row r="1335" spans="1:3" ht="15" customHeight="1">
      <c r="A1335" s="112"/>
      <c r="B1335" s="113">
        <v>44287</v>
      </c>
      <c r="C1335" s="114"/>
    </row>
    <row r="1336" spans="1:3" ht="15" customHeight="1">
      <c r="A1336" s="112"/>
      <c r="B1336" s="113">
        <v>44317</v>
      </c>
      <c r="C1336" s="114"/>
    </row>
    <row r="1337" spans="1:3" ht="15" customHeight="1">
      <c r="A1337" s="112"/>
      <c r="B1337" s="113">
        <v>44348</v>
      </c>
      <c r="C1337" s="114"/>
    </row>
    <row r="1338" spans="1:3" ht="15" customHeight="1">
      <c r="A1338" s="112"/>
      <c r="B1338" s="113">
        <v>44378</v>
      </c>
      <c r="C1338" s="114"/>
    </row>
    <row r="1339" spans="1:3" ht="15" customHeight="1">
      <c r="A1339" s="112"/>
      <c r="B1339" s="113">
        <v>44409</v>
      </c>
      <c r="C1339" s="114"/>
    </row>
    <row r="1340" spans="1:3" ht="15" customHeight="1">
      <c r="A1340" s="112"/>
      <c r="B1340" s="113">
        <v>44440</v>
      </c>
      <c r="C1340" s="114"/>
    </row>
    <row r="1341" spans="1:3" ht="15" customHeight="1">
      <c r="A1341" s="112"/>
      <c r="B1341" s="113">
        <v>44470</v>
      </c>
      <c r="C1341" s="114"/>
    </row>
    <row r="1342" spans="1:3" ht="15" customHeight="1">
      <c r="A1342" s="112"/>
      <c r="B1342" s="113">
        <v>44501</v>
      </c>
      <c r="C1342" s="114"/>
    </row>
    <row r="1343" spans="1:3" ht="15" customHeight="1">
      <c r="A1343" s="112"/>
      <c r="B1343" s="113">
        <v>44531</v>
      </c>
      <c r="C1343" s="114"/>
    </row>
    <row r="1344" spans="1:3" ht="15" customHeight="1">
      <c r="A1344" s="112"/>
      <c r="B1344" s="113">
        <v>44562</v>
      </c>
      <c r="C1344" s="114"/>
    </row>
    <row r="1345" spans="1:3" ht="15" customHeight="1">
      <c r="A1345" s="112"/>
      <c r="B1345" s="113">
        <v>44593</v>
      </c>
      <c r="C1345" s="114"/>
    </row>
    <row r="1346" spans="1:3" ht="15" customHeight="1">
      <c r="A1346" s="112"/>
      <c r="B1346" s="113">
        <v>44621</v>
      </c>
      <c r="C1346" s="114"/>
    </row>
    <row r="1347" spans="1:3" ht="15" customHeight="1">
      <c r="A1347" s="112"/>
      <c r="B1347" s="113">
        <v>44652</v>
      </c>
      <c r="C1347" s="114"/>
    </row>
    <row r="1348" spans="1:3" ht="15" customHeight="1">
      <c r="A1348" s="112"/>
      <c r="B1348" s="113">
        <v>44682</v>
      </c>
      <c r="C1348" s="114"/>
    </row>
    <row r="1349" spans="1:3" ht="15" customHeight="1">
      <c r="A1349" s="112"/>
      <c r="B1349" s="113">
        <v>44713</v>
      </c>
      <c r="C1349" s="114"/>
    </row>
    <row r="1350" spans="1:3" ht="15" customHeight="1">
      <c r="A1350" s="112"/>
      <c r="B1350" s="113">
        <v>44743</v>
      </c>
      <c r="C1350" s="114"/>
    </row>
    <row r="1351" spans="1:3" ht="15" customHeight="1">
      <c r="A1351" s="112"/>
      <c r="B1351" s="113">
        <v>44774</v>
      </c>
      <c r="C1351" s="114"/>
    </row>
    <row r="1352" spans="1:3" ht="15" customHeight="1">
      <c r="A1352" s="112"/>
      <c r="B1352" s="113">
        <v>44805</v>
      </c>
      <c r="C1352" s="114"/>
    </row>
    <row r="1353" spans="1:3" ht="15" customHeight="1">
      <c r="A1353" s="112"/>
      <c r="B1353" s="113">
        <v>44835</v>
      </c>
      <c r="C1353" s="114"/>
    </row>
    <row r="1354" spans="1:3" ht="15" customHeight="1">
      <c r="A1354" s="112"/>
      <c r="B1354" s="113">
        <v>44866</v>
      </c>
      <c r="C1354" s="114"/>
    </row>
    <row r="1355" spans="1:3" ht="15" customHeight="1">
      <c r="A1355" s="112"/>
      <c r="B1355" s="113">
        <v>44896</v>
      </c>
      <c r="C1355" s="114"/>
    </row>
    <row r="1356" spans="1:3" ht="15" customHeight="1">
      <c r="A1356" s="112"/>
      <c r="B1356" s="113">
        <v>44927</v>
      </c>
      <c r="C1356" s="114"/>
    </row>
    <row r="1357" spans="1:3" ht="15" customHeight="1">
      <c r="A1357" s="112"/>
      <c r="B1357" s="113">
        <v>44958</v>
      </c>
      <c r="C1357" s="114"/>
    </row>
    <row r="1358" spans="1:3" ht="15" customHeight="1">
      <c r="A1358" s="112"/>
      <c r="B1358" s="113">
        <v>44986</v>
      </c>
      <c r="C1358" s="114"/>
    </row>
    <row r="1359" spans="1:3" ht="15" customHeight="1">
      <c r="A1359" s="112"/>
      <c r="B1359" s="113">
        <v>45017</v>
      </c>
      <c r="C1359" s="114"/>
    </row>
    <row r="1360" spans="1:3" ht="15" customHeight="1">
      <c r="A1360" s="112"/>
      <c r="B1360" s="113">
        <v>45047</v>
      </c>
      <c r="C1360" s="114"/>
    </row>
    <row r="1361" spans="1:3" ht="15" customHeight="1">
      <c r="A1361" s="112"/>
      <c r="B1361" s="113">
        <v>45078</v>
      </c>
      <c r="C1361" s="114"/>
    </row>
    <row r="1362" spans="1:3" ht="15" customHeight="1">
      <c r="A1362" s="112"/>
      <c r="B1362" s="113">
        <v>45108</v>
      </c>
      <c r="C1362" s="114"/>
    </row>
    <row r="1363" spans="1:3" ht="15" customHeight="1">
      <c r="A1363" s="112"/>
      <c r="B1363" s="113">
        <v>45139</v>
      </c>
      <c r="C1363" s="114"/>
    </row>
    <row r="1364" spans="1:3" ht="15" customHeight="1">
      <c r="A1364" s="112"/>
      <c r="B1364" s="113">
        <v>45170</v>
      </c>
      <c r="C1364" s="114"/>
    </row>
    <row r="1365" spans="1:3" ht="15" customHeight="1">
      <c r="A1365" s="112"/>
      <c r="B1365" s="113">
        <v>45200</v>
      </c>
      <c r="C1365" s="114"/>
    </row>
    <row r="1366" spans="1:3" ht="15" customHeight="1">
      <c r="A1366" s="112"/>
      <c r="B1366" s="113">
        <v>45231</v>
      </c>
      <c r="C1366" s="114"/>
    </row>
    <row r="1367" spans="1:3" ht="15" customHeight="1">
      <c r="A1367" s="112"/>
      <c r="B1367" s="113">
        <v>45261</v>
      </c>
      <c r="C1367" s="114"/>
    </row>
    <row r="1368" spans="1:3" ht="15" customHeight="1">
      <c r="A1368" s="109" t="s">
        <v>183</v>
      </c>
      <c r="B1368" s="115"/>
      <c r="C1368" s="111">
        <v>1190</v>
      </c>
    </row>
    <row r="1369" spans="1:3" ht="15" customHeight="1">
      <c r="A1369" s="109" t="s">
        <v>70</v>
      </c>
      <c r="B1369" s="110">
        <v>42370</v>
      </c>
      <c r="C1369" s="111">
        <v>70</v>
      </c>
    </row>
    <row r="1370" spans="1:3" ht="15" customHeight="1">
      <c r="A1370" s="112"/>
      <c r="B1370" s="113">
        <v>42401</v>
      </c>
      <c r="C1370" s="114">
        <v>20</v>
      </c>
    </row>
    <row r="1371" spans="1:3" ht="15" customHeight="1">
      <c r="A1371" s="112"/>
      <c r="B1371" s="113">
        <v>42430</v>
      </c>
      <c r="C1371" s="114">
        <v>20</v>
      </c>
    </row>
    <row r="1372" spans="1:3" ht="15" customHeight="1">
      <c r="A1372" s="112"/>
      <c r="B1372" s="113">
        <v>42461</v>
      </c>
      <c r="C1372" s="114">
        <v>20</v>
      </c>
    </row>
    <row r="1373" spans="1:3" ht="15" customHeight="1">
      <c r="A1373" s="112"/>
      <c r="B1373" s="113">
        <v>42491</v>
      </c>
      <c r="C1373" s="114">
        <v>20</v>
      </c>
    </row>
    <row r="1374" spans="1:3" ht="15" customHeight="1">
      <c r="A1374" s="112"/>
      <c r="B1374" s="113">
        <v>42522</v>
      </c>
      <c r="C1374" s="114">
        <v>20</v>
      </c>
    </row>
    <row r="1375" spans="1:3" ht="15" customHeight="1">
      <c r="A1375" s="112"/>
      <c r="B1375" s="113">
        <v>42552</v>
      </c>
      <c r="C1375" s="114">
        <v>20</v>
      </c>
    </row>
    <row r="1376" spans="1:3" ht="15" customHeight="1">
      <c r="A1376" s="112"/>
      <c r="B1376" s="113">
        <v>42583</v>
      </c>
      <c r="C1376" s="114">
        <v>20</v>
      </c>
    </row>
    <row r="1377" spans="1:3" ht="15" customHeight="1">
      <c r="A1377" s="112"/>
      <c r="B1377" s="113">
        <v>42614</v>
      </c>
      <c r="C1377" s="114">
        <v>20</v>
      </c>
    </row>
    <row r="1378" spans="1:3" ht="15" customHeight="1">
      <c r="A1378" s="112"/>
      <c r="B1378" s="113">
        <v>42644</v>
      </c>
      <c r="C1378" s="114">
        <v>20</v>
      </c>
    </row>
    <row r="1379" spans="1:3" ht="15" customHeight="1">
      <c r="A1379" s="112"/>
      <c r="B1379" s="113">
        <v>42675</v>
      </c>
      <c r="C1379" s="114">
        <v>20</v>
      </c>
    </row>
    <row r="1380" spans="1:3" ht="15" customHeight="1">
      <c r="A1380" s="112"/>
      <c r="B1380" s="113">
        <v>42705</v>
      </c>
      <c r="C1380" s="114">
        <v>20</v>
      </c>
    </row>
    <row r="1381" spans="1:3" ht="15" customHeight="1">
      <c r="A1381" s="112"/>
      <c r="B1381" s="113">
        <v>42736</v>
      </c>
      <c r="C1381" s="114">
        <v>20</v>
      </c>
    </row>
    <row r="1382" spans="1:3" ht="15" customHeight="1">
      <c r="A1382" s="112"/>
      <c r="B1382" s="113">
        <v>42767</v>
      </c>
      <c r="C1382" s="114">
        <v>20</v>
      </c>
    </row>
    <row r="1383" spans="1:3" ht="15" customHeight="1">
      <c r="A1383" s="112"/>
      <c r="B1383" s="113">
        <v>42795</v>
      </c>
      <c r="C1383" s="114">
        <v>20</v>
      </c>
    </row>
    <row r="1384" spans="1:3" ht="15" customHeight="1">
      <c r="A1384" s="112"/>
      <c r="B1384" s="113">
        <v>42826</v>
      </c>
      <c r="C1384" s="114">
        <v>20</v>
      </c>
    </row>
    <row r="1385" spans="1:3" ht="15" customHeight="1">
      <c r="A1385" s="112"/>
      <c r="B1385" s="113">
        <v>42856</v>
      </c>
      <c r="C1385" s="114">
        <v>20</v>
      </c>
    </row>
    <row r="1386" spans="1:3" ht="15" customHeight="1">
      <c r="A1386" s="112"/>
      <c r="B1386" s="113">
        <v>42887</v>
      </c>
      <c r="C1386" s="114">
        <v>20</v>
      </c>
    </row>
    <row r="1387" spans="1:3" ht="15" customHeight="1">
      <c r="A1387" s="112"/>
      <c r="B1387" s="113">
        <v>42917</v>
      </c>
      <c r="C1387" s="114">
        <v>20</v>
      </c>
    </row>
    <row r="1388" spans="1:3" ht="15" customHeight="1">
      <c r="A1388" s="112"/>
      <c r="B1388" s="113">
        <v>42948</v>
      </c>
      <c r="C1388" s="114">
        <v>20</v>
      </c>
    </row>
    <row r="1389" spans="1:3" ht="15" customHeight="1">
      <c r="A1389" s="112"/>
      <c r="B1389" s="113">
        <v>42979</v>
      </c>
      <c r="C1389" s="114">
        <v>20</v>
      </c>
    </row>
    <row r="1390" spans="1:3" ht="15" customHeight="1">
      <c r="A1390" s="112"/>
      <c r="B1390" s="113">
        <v>43009</v>
      </c>
      <c r="C1390" s="114">
        <v>20</v>
      </c>
    </row>
    <row r="1391" spans="1:3" ht="15" customHeight="1">
      <c r="A1391" s="112"/>
      <c r="B1391" s="113">
        <v>43040</v>
      </c>
      <c r="C1391" s="114">
        <v>20</v>
      </c>
    </row>
    <row r="1392" spans="1:3" ht="15" customHeight="1">
      <c r="A1392" s="112"/>
      <c r="B1392" s="113">
        <v>43070</v>
      </c>
      <c r="C1392" s="114">
        <v>20</v>
      </c>
    </row>
    <row r="1393" spans="1:3" ht="15" customHeight="1">
      <c r="A1393" s="112"/>
      <c r="B1393" s="113">
        <v>43101</v>
      </c>
      <c r="C1393" s="114">
        <v>20</v>
      </c>
    </row>
    <row r="1394" spans="1:3" ht="15" customHeight="1">
      <c r="A1394" s="112"/>
      <c r="B1394" s="113">
        <v>43132</v>
      </c>
      <c r="C1394" s="114">
        <v>20</v>
      </c>
    </row>
    <row r="1395" spans="1:3" ht="15" customHeight="1">
      <c r="A1395" s="112"/>
      <c r="B1395" s="113">
        <v>43160</v>
      </c>
      <c r="C1395" s="114">
        <v>20</v>
      </c>
    </row>
    <row r="1396" spans="1:3" ht="15" customHeight="1">
      <c r="A1396" s="112"/>
      <c r="B1396" s="113">
        <v>43191</v>
      </c>
      <c r="C1396" s="114">
        <v>20</v>
      </c>
    </row>
    <row r="1397" spans="1:3" ht="15" customHeight="1">
      <c r="A1397" s="112"/>
      <c r="B1397" s="113">
        <v>43221</v>
      </c>
      <c r="C1397" s="114">
        <v>20</v>
      </c>
    </row>
    <row r="1398" spans="1:3" ht="15" customHeight="1">
      <c r="A1398" s="112"/>
      <c r="B1398" s="113">
        <v>43252</v>
      </c>
      <c r="C1398" s="114">
        <v>20</v>
      </c>
    </row>
    <row r="1399" spans="1:3" ht="15" customHeight="1">
      <c r="A1399" s="112"/>
      <c r="B1399" s="113">
        <v>43282</v>
      </c>
      <c r="C1399" s="114">
        <v>20</v>
      </c>
    </row>
    <row r="1400" spans="1:3" ht="15" customHeight="1">
      <c r="A1400" s="112"/>
      <c r="B1400" s="113">
        <v>43313</v>
      </c>
      <c r="C1400" s="114">
        <v>20</v>
      </c>
    </row>
    <row r="1401" spans="1:3" ht="15" customHeight="1">
      <c r="A1401" s="112"/>
      <c r="B1401" s="113">
        <v>43344</v>
      </c>
      <c r="C1401" s="114">
        <v>20</v>
      </c>
    </row>
    <row r="1402" spans="1:3" ht="15" customHeight="1">
      <c r="A1402" s="112"/>
      <c r="B1402" s="113">
        <v>43374</v>
      </c>
      <c r="C1402" s="114">
        <v>20</v>
      </c>
    </row>
    <row r="1403" spans="1:3" ht="15" customHeight="1">
      <c r="A1403" s="112"/>
      <c r="B1403" s="113">
        <v>43405</v>
      </c>
      <c r="C1403" s="114">
        <v>20</v>
      </c>
    </row>
    <row r="1404" spans="1:3" ht="15" customHeight="1">
      <c r="A1404" s="112"/>
      <c r="B1404" s="113">
        <v>43435</v>
      </c>
      <c r="C1404" s="114">
        <v>20</v>
      </c>
    </row>
    <row r="1405" spans="1:3" ht="15" customHeight="1">
      <c r="A1405" s="112"/>
      <c r="B1405" s="113">
        <v>43466</v>
      </c>
      <c r="C1405" s="114">
        <v>20</v>
      </c>
    </row>
    <row r="1406" spans="1:3" ht="15" customHeight="1">
      <c r="A1406" s="112"/>
      <c r="B1406" s="113">
        <v>43497</v>
      </c>
      <c r="C1406" s="114">
        <v>20</v>
      </c>
    </row>
    <row r="1407" spans="1:3" ht="15" customHeight="1">
      <c r="A1407" s="112"/>
      <c r="B1407" s="113">
        <v>43525</v>
      </c>
      <c r="C1407" s="114">
        <v>20</v>
      </c>
    </row>
    <row r="1408" spans="1:3" ht="15" customHeight="1">
      <c r="A1408" s="112"/>
      <c r="B1408" s="113">
        <v>43556</v>
      </c>
      <c r="C1408" s="114">
        <v>20</v>
      </c>
    </row>
    <row r="1409" spans="1:3" ht="15" customHeight="1">
      <c r="A1409" s="112"/>
      <c r="B1409" s="113">
        <v>43586</v>
      </c>
      <c r="C1409" s="114">
        <v>20</v>
      </c>
    </row>
    <row r="1410" spans="1:3" ht="15" customHeight="1">
      <c r="A1410" s="112"/>
      <c r="B1410" s="113">
        <v>43617</v>
      </c>
      <c r="C1410" s="114">
        <v>20</v>
      </c>
    </row>
    <row r="1411" spans="1:3" ht="15" customHeight="1">
      <c r="A1411" s="112"/>
      <c r="B1411" s="113">
        <v>43647</v>
      </c>
      <c r="C1411" s="114">
        <v>20</v>
      </c>
    </row>
    <row r="1412" spans="1:3" ht="15" customHeight="1">
      <c r="A1412" s="112"/>
      <c r="B1412" s="113">
        <v>43678</v>
      </c>
      <c r="C1412" s="114">
        <v>20</v>
      </c>
    </row>
    <row r="1413" spans="1:3" ht="15" customHeight="1">
      <c r="A1413" s="112"/>
      <c r="B1413" s="113">
        <v>43709</v>
      </c>
      <c r="C1413" s="114">
        <v>20</v>
      </c>
    </row>
    <row r="1414" spans="1:3" ht="15" customHeight="1">
      <c r="A1414" s="112"/>
      <c r="B1414" s="113">
        <v>43739</v>
      </c>
      <c r="C1414" s="114">
        <v>20</v>
      </c>
    </row>
    <row r="1415" spans="1:3" ht="15" customHeight="1">
      <c r="A1415" s="112"/>
      <c r="B1415" s="113">
        <v>43770</v>
      </c>
      <c r="C1415" s="114">
        <v>20</v>
      </c>
    </row>
    <row r="1416" spans="1:3" ht="15" customHeight="1">
      <c r="A1416" s="112"/>
      <c r="B1416" s="113">
        <v>43800</v>
      </c>
      <c r="C1416" s="114">
        <v>20</v>
      </c>
    </row>
    <row r="1417" spans="1:3" ht="15" customHeight="1">
      <c r="A1417" s="112"/>
      <c r="B1417" s="113">
        <v>43831</v>
      </c>
      <c r="C1417" s="114">
        <v>20</v>
      </c>
    </row>
    <row r="1418" spans="1:3" ht="15" customHeight="1">
      <c r="A1418" s="112"/>
      <c r="B1418" s="113">
        <v>43862</v>
      </c>
      <c r="C1418" s="114">
        <v>20</v>
      </c>
    </row>
    <row r="1419" spans="1:3" ht="15" customHeight="1">
      <c r="A1419" s="112"/>
      <c r="B1419" s="113">
        <v>43891</v>
      </c>
      <c r="C1419" s="114">
        <v>20</v>
      </c>
    </row>
    <row r="1420" spans="1:3" ht="15" customHeight="1">
      <c r="A1420" s="112"/>
      <c r="B1420" s="113">
        <v>43922</v>
      </c>
      <c r="C1420" s="114">
        <v>20</v>
      </c>
    </row>
    <row r="1421" spans="1:3" ht="15" customHeight="1">
      <c r="A1421" s="112"/>
      <c r="B1421" s="113">
        <v>43952</v>
      </c>
      <c r="C1421" s="114">
        <v>20</v>
      </c>
    </row>
    <row r="1422" spans="1:3" ht="15" customHeight="1">
      <c r="A1422" s="112"/>
      <c r="B1422" s="113">
        <v>43983</v>
      </c>
      <c r="C1422" s="114">
        <v>20</v>
      </c>
    </row>
    <row r="1423" spans="1:3" ht="15" customHeight="1">
      <c r="A1423" s="112"/>
      <c r="B1423" s="113">
        <v>44013</v>
      </c>
      <c r="C1423" s="114">
        <v>20</v>
      </c>
    </row>
    <row r="1424" spans="1:3" ht="15" customHeight="1">
      <c r="A1424" s="112"/>
      <c r="B1424" s="113">
        <v>44044</v>
      </c>
      <c r="C1424" s="114">
        <v>20</v>
      </c>
    </row>
    <row r="1425" spans="1:3" ht="15" customHeight="1">
      <c r="A1425" s="112"/>
      <c r="B1425" s="113">
        <v>44075</v>
      </c>
      <c r="C1425" s="114">
        <v>20</v>
      </c>
    </row>
    <row r="1426" spans="1:3" ht="15" customHeight="1">
      <c r="A1426" s="112"/>
      <c r="B1426" s="113">
        <v>44105</v>
      </c>
      <c r="C1426" s="114">
        <v>0</v>
      </c>
    </row>
    <row r="1427" spans="1:3" ht="15" customHeight="1">
      <c r="A1427" s="112"/>
      <c r="B1427" s="113">
        <v>44136</v>
      </c>
      <c r="C1427" s="114">
        <v>0</v>
      </c>
    </row>
    <row r="1428" spans="1:3" ht="15" customHeight="1">
      <c r="A1428" s="112"/>
      <c r="B1428" s="113">
        <v>44166</v>
      </c>
      <c r="C1428" s="114">
        <v>0</v>
      </c>
    </row>
    <row r="1429" spans="1:3" ht="15" customHeight="1">
      <c r="A1429" s="112"/>
      <c r="B1429" s="113">
        <v>44197</v>
      </c>
      <c r="C1429" s="114">
        <v>0</v>
      </c>
    </row>
    <row r="1430" spans="1:3" ht="15" customHeight="1">
      <c r="A1430" s="112"/>
      <c r="B1430" s="113">
        <v>44228</v>
      </c>
      <c r="C1430" s="114">
        <v>0</v>
      </c>
    </row>
    <row r="1431" spans="1:3" ht="15" customHeight="1">
      <c r="A1431" s="112"/>
      <c r="B1431" s="113">
        <v>44256</v>
      </c>
      <c r="C1431" s="114">
        <v>0</v>
      </c>
    </row>
    <row r="1432" spans="1:3" ht="15" customHeight="1">
      <c r="A1432" s="112"/>
      <c r="B1432" s="113">
        <v>44287</v>
      </c>
      <c r="C1432" s="114">
        <v>0</v>
      </c>
    </row>
    <row r="1433" spans="1:3" ht="15" customHeight="1">
      <c r="A1433" s="112"/>
      <c r="B1433" s="113">
        <v>44317</v>
      </c>
      <c r="C1433" s="114">
        <v>0</v>
      </c>
    </row>
    <row r="1434" spans="1:3" ht="15" customHeight="1">
      <c r="A1434" s="112"/>
      <c r="B1434" s="113">
        <v>44348</v>
      </c>
      <c r="C1434" s="114">
        <v>0</v>
      </c>
    </row>
    <row r="1435" spans="1:3" ht="15" customHeight="1">
      <c r="A1435" s="112"/>
      <c r="B1435" s="113">
        <v>44378</v>
      </c>
      <c r="C1435" s="114">
        <v>0</v>
      </c>
    </row>
    <row r="1436" spans="1:3" ht="15" customHeight="1">
      <c r="A1436" s="112"/>
      <c r="B1436" s="113">
        <v>44409</v>
      </c>
      <c r="C1436" s="114">
        <v>0</v>
      </c>
    </row>
    <row r="1437" spans="1:3" ht="15" customHeight="1">
      <c r="A1437" s="112"/>
      <c r="B1437" s="113">
        <v>44440</v>
      </c>
      <c r="C1437" s="114">
        <v>0</v>
      </c>
    </row>
    <row r="1438" spans="1:3" ht="15" customHeight="1">
      <c r="A1438" s="112"/>
      <c r="B1438" s="113">
        <v>44470</v>
      </c>
      <c r="C1438" s="114">
        <v>0</v>
      </c>
    </row>
    <row r="1439" spans="1:3" ht="15" customHeight="1">
      <c r="A1439" s="112"/>
      <c r="B1439" s="113">
        <v>44501</v>
      </c>
      <c r="C1439" s="114">
        <v>0</v>
      </c>
    </row>
    <row r="1440" spans="1:3" ht="15" customHeight="1">
      <c r="A1440" s="112"/>
      <c r="B1440" s="113">
        <v>44531</v>
      </c>
      <c r="C1440" s="114">
        <v>0</v>
      </c>
    </row>
    <row r="1441" spans="1:3" ht="15" customHeight="1">
      <c r="A1441" s="112"/>
      <c r="B1441" s="113">
        <v>44562</v>
      </c>
      <c r="C1441" s="114">
        <v>0</v>
      </c>
    </row>
    <row r="1442" spans="1:3" ht="15" customHeight="1">
      <c r="A1442" s="112"/>
      <c r="B1442" s="113">
        <v>44593</v>
      </c>
      <c r="C1442" s="114">
        <v>0</v>
      </c>
    </row>
    <row r="1443" spans="1:3" ht="15" customHeight="1">
      <c r="A1443" s="112"/>
      <c r="B1443" s="113">
        <v>44621</v>
      </c>
      <c r="C1443" s="114">
        <v>0</v>
      </c>
    </row>
    <row r="1444" spans="1:3" ht="15" customHeight="1">
      <c r="A1444" s="112"/>
      <c r="B1444" s="113">
        <v>44652</v>
      </c>
      <c r="C1444" s="114">
        <v>0</v>
      </c>
    </row>
    <row r="1445" spans="1:3" ht="15" customHeight="1">
      <c r="A1445" s="112"/>
      <c r="B1445" s="113">
        <v>44682</v>
      </c>
      <c r="C1445" s="114">
        <v>0</v>
      </c>
    </row>
    <row r="1446" spans="1:3" ht="15" customHeight="1">
      <c r="A1446" s="112"/>
      <c r="B1446" s="113">
        <v>44713</v>
      </c>
      <c r="C1446" s="114">
        <v>0</v>
      </c>
    </row>
    <row r="1447" spans="1:3" ht="15" customHeight="1">
      <c r="A1447" s="112"/>
      <c r="B1447" s="113">
        <v>44743</v>
      </c>
      <c r="C1447" s="114">
        <v>0</v>
      </c>
    </row>
    <row r="1448" spans="1:3" ht="15" customHeight="1">
      <c r="A1448" s="112"/>
      <c r="B1448" s="113">
        <v>44774</v>
      </c>
      <c r="C1448" s="114">
        <v>0</v>
      </c>
    </row>
    <row r="1449" spans="1:3" ht="15" customHeight="1">
      <c r="A1449" s="112"/>
      <c r="B1449" s="113">
        <v>44805</v>
      </c>
      <c r="C1449" s="114">
        <v>70</v>
      </c>
    </row>
    <row r="1450" spans="1:3" ht="15" customHeight="1">
      <c r="A1450" s="112"/>
      <c r="B1450" s="113">
        <v>44835</v>
      </c>
      <c r="C1450" s="114">
        <v>20</v>
      </c>
    </row>
    <row r="1451" spans="1:3" ht="15" customHeight="1">
      <c r="A1451" s="112"/>
      <c r="B1451" s="113">
        <v>44866</v>
      </c>
      <c r="C1451" s="114">
        <v>20</v>
      </c>
    </row>
    <row r="1452" spans="1:3" ht="15" customHeight="1">
      <c r="A1452" s="112"/>
      <c r="B1452" s="113">
        <v>44896</v>
      </c>
      <c r="C1452" s="114">
        <v>20</v>
      </c>
    </row>
    <row r="1453" spans="1:3" ht="15" customHeight="1">
      <c r="A1453" s="112"/>
      <c r="B1453" s="113">
        <v>44927</v>
      </c>
      <c r="C1453" s="114">
        <v>20</v>
      </c>
    </row>
    <row r="1454" spans="1:3" ht="15" customHeight="1">
      <c r="A1454" s="112"/>
      <c r="B1454" s="113">
        <v>44958</v>
      </c>
      <c r="C1454" s="114">
        <v>20</v>
      </c>
    </row>
    <row r="1455" spans="1:3" ht="15" customHeight="1">
      <c r="A1455" s="112"/>
      <c r="B1455" s="113">
        <v>44986</v>
      </c>
      <c r="C1455" s="114">
        <v>20</v>
      </c>
    </row>
    <row r="1456" spans="1:3" ht="15" customHeight="1">
      <c r="A1456" s="112"/>
      <c r="B1456" s="113">
        <v>45017</v>
      </c>
      <c r="C1456" s="114">
        <v>20</v>
      </c>
    </row>
    <row r="1457" spans="1:3" ht="15" customHeight="1">
      <c r="A1457" s="112"/>
      <c r="B1457" s="113">
        <v>45047</v>
      </c>
      <c r="C1457" s="114">
        <v>20</v>
      </c>
    </row>
    <row r="1458" spans="1:3" ht="15" customHeight="1">
      <c r="A1458" s="112"/>
      <c r="B1458" s="113">
        <v>45078</v>
      </c>
      <c r="C1458" s="114">
        <v>20</v>
      </c>
    </row>
    <row r="1459" spans="1:3" ht="15" customHeight="1">
      <c r="A1459" s="112"/>
      <c r="B1459" s="113">
        <v>45108</v>
      </c>
      <c r="C1459" s="114">
        <v>20</v>
      </c>
    </row>
    <row r="1460" spans="1:3" ht="15" customHeight="1">
      <c r="A1460" s="112"/>
      <c r="B1460" s="113">
        <v>45139</v>
      </c>
      <c r="C1460" s="114"/>
    </row>
    <row r="1461" spans="1:3" ht="15" customHeight="1">
      <c r="A1461" s="112"/>
      <c r="B1461" s="113">
        <v>45170</v>
      </c>
      <c r="C1461" s="114"/>
    </row>
    <row r="1462" spans="1:3" ht="15" customHeight="1">
      <c r="A1462" s="112"/>
      <c r="B1462" s="113">
        <v>45200</v>
      </c>
      <c r="C1462" s="114"/>
    </row>
    <row r="1463" spans="1:3" ht="15" customHeight="1">
      <c r="A1463" s="112"/>
      <c r="B1463" s="113">
        <v>45231</v>
      </c>
      <c r="C1463" s="114"/>
    </row>
    <row r="1464" spans="1:3" ht="15" customHeight="1">
      <c r="A1464" s="112"/>
      <c r="B1464" s="113">
        <v>45261</v>
      </c>
      <c r="C1464" s="114"/>
    </row>
    <row r="1465" spans="1:3" ht="15" customHeight="1">
      <c r="A1465" s="109" t="s">
        <v>184</v>
      </c>
      <c r="B1465" s="115"/>
      <c r="C1465" s="111">
        <v>1460</v>
      </c>
    </row>
    <row r="1466" spans="1:3" ht="15" customHeight="1">
      <c r="A1466" s="109" t="s">
        <v>73</v>
      </c>
      <c r="B1466" s="110">
        <v>42370</v>
      </c>
      <c r="C1466" s="111">
        <v>70</v>
      </c>
    </row>
    <row r="1467" spans="1:3" ht="15" customHeight="1">
      <c r="A1467" s="112"/>
      <c r="B1467" s="113">
        <v>42401</v>
      </c>
      <c r="C1467" s="114">
        <v>20</v>
      </c>
    </row>
    <row r="1468" spans="1:3" ht="15" customHeight="1">
      <c r="A1468" s="112"/>
      <c r="B1468" s="113">
        <v>42430</v>
      </c>
      <c r="C1468" s="114">
        <v>20</v>
      </c>
    </row>
    <row r="1469" spans="1:3" ht="15" customHeight="1">
      <c r="A1469" s="112"/>
      <c r="B1469" s="113">
        <v>42461</v>
      </c>
      <c r="C1469" s="114">
        <v>20</v>
      </c>
    </row>
    <row r="1470" spans="1:3" ht="15" customHeight="1">
      <c r="A1470" s="112"/>
      <c r="B1470" s="113">
        <v>42491</v>
      </c>
      <c r="C1470" s="114">
        <v>20</v>
      </c>
    </row>
    <row r="1471" spans="1:3" ht="15" customHeight="1">
      <c r="A1471" s="112"/>
      <c r="B1471" s="113">
        <v>42522</v>
      </c>
      <c r="C1471" s="114">
        <v>20</v>
      </c>
    </row>
    <row r="1472" spans="1:3" ht="15" customHeight="1">
      <c r="A1472" s="112"/>
      <c r="B1472" s="113">
        <v>42552</v>
      </c>
      <c r="C1472" s="114">
        <v>20</v>
      </c>
    </row>
    <row r="1473" spans="1:3" ht="15" customHeight="1">
      <c r="A1473" s="112"/>
      <c r="B1473" s="113">
        <v>42583</v>
      </c>
      <c r="C1473" s="114">
        <v>20</v>
      </c>
    </row>
    <row r="1474" spans="1:3" ht="15" customHeight="1">
      <c r="A1474" s="112"/>
      <c r="B1474" s="113">
        <v>42614</v>
      </c>
      <c r="C1474" s="114">
        <v>20</v>
      </c>
    </row>
    <row r="1475" spans="1:3" ht="15" customHeight="1">
      <c r="A1475" s="112"/>
      <c r="B1475" s="113">
        <v>42644</v>
      </c>
      <c r="C1475" s="114">
        <v>20</v>
      </c>
    </row>
    <row r="1476" spans="1:3" ht="15" customHeight="1">
      <c r="A1476" s="112"/>
      <c r="B1476" s="113">
        <v>42675</v>
      </c>
      <c r="C1476" s="114">
        <v>20</v>
      </c>
    </row>
    <row r="1477" spans="1:3" ht="15" customHeight="1">
      <c r="A1477" s="112"/>
      <c r="B1477" s="113">
        <v>42705</v>
      </c>
      <c r="C1477" s="114">
        <v>20</v>
      </c>
    </row>
    <row r="1478" spans="1:3" ht="15" customHeight="1">
      <c r="A1478" s="112"/>
      <c r="B1478" s="113">
        <v>42736</v>
      </c>
      <c r="C1478" s="114">
        <v>20</v>
      </c>
    </row>
    <row r="1479" spans="1:3" ht="15" customHeight="1">
      <c r="A1479" s="112"/>
      <c r="B1479" s="113">
        <v>42767</v>
      </c>
      <c r="C1479" s="114">
        <v>0</v>
      </c>
    </row>
    <row r="1480" spans="1:3" ht="15" customHeight="1">
      <c r="A1480" s="112"/>
      <c r="B1480" s="113">
        <v>42795</v>
      </c>
      <c r="C1480" s="114">
        <v>0</v>
      </c>
    </row>
    <row r="1481" spans="1:3" ht="15" customHeight="1">
      <c r="A1481" s="112"/>
      <c r="B1481" s="113">
        <v>42826</v>
      </c>
      <c r="C1481" s="114">
        <v>0</v>
      </c>
    </row>
    <row r="1482" spans="1:3" ht="15" customHeight="1">
      <c r="A1482" s="112"/>
      <c r="B1482" s="113">
        <v>42856</v>
      </c>
      <c r="C1482" s="114">
        <v>20</v>
      </c>
    </row>
    <row r="1483" spans="1:3" ht="15" customHeight="1">
      <c r="A1483" s="112"/>
      <c r="B1483" s="113">
        <v>42887</v>
      </c>
      <c r="C1483" s="114">
        <v>20</v>
      </c>
    </row>
    <row r="1484" spans="1:3" ht="15" customHeight="1">
      <c r="A1484" s="112"/>
      <c r="B1484" s="113">
        <v>42917</v>
      </c>
      <c r="C1484" s="114">
        <v>20</v>
      </c>
    </row>
    <row r="1485" spans="1:3" ht="15" customHeight="1">
      <c r="A1485" s="112"/>
      <c r="B1485" s="113">
        <v>42948</v>
      </c>
      <c r="C1485" s="114">
        <v>20</v>
      </c>
    </row>
    <row r="1486" spans="1:3" ht="15" customHeight="1">
      <c r="A1486" s="112"/>
      <c r="B1486" s="113">
        <v>42979</v>
      </c>
      <c r="C1486" s="114">
        <v>20</v>
      </c>
    </row>
    <row r="1487" spans="1:3" ht="15" customHeight="1">
      <c r="A1487" s="112"/>
      <c r="B1487" s="113">
        <v>43009</v>
      </c>
      <c r="C1487" s="114">
        <v>20</v>
      </c>
    </row>
    <row r="1488" spans="1:3" ht="15" customHeight="1">
      <c r="A1488" s="112"/>
      <c r="B1488" s="113">
        <v>43040</v>
      </c>
      <c r="C1488" s="114">
        <v>20</v>
      </c>
    </row>
    <row r="1489" spans="1:3" ht="15" customHeight="1">
      <c r="A1489" s="112"/>
      <c r="B1489" s="113">
        <v>43070</v>
      </c>
      <c r="C1489" s="114">
        <v>20</v>
      </c>
    </row>
    <row r="1490" spans="1:3" ht="15" customHeight="1">
      <c r="A1490" s="112"/>
      <c r="B1490" s="113">
        <v>43101</v>
      </c>
      <c r="C1490" s="114">
        <v>20</v>
      </c>
    </row>
    <row r="1491" spans="1:3" ht="15" customHeight="1">
      <c r="A1491" s="112"/>
      <c r="B1491" s="113">
        <v>43132</v>
      </c>
      <c r="C1491" s="114">
        <v>20</v>
      </c>
    </row>
    <row r="1492" spans="1:3" ht="15" customHeight="1">
      <c r="A1492" s="112"/>
      <c r="B1492" s="113">
        <v>43160</v>
      </c>
      <c r="C1492" s="114">
        <v>20</v>
      </c>
    </row>
    <row r="1493" spans="1:3" ht="15" customHeight="1">
      <c r="A1493" s="112"/>
      <c r="B1493" s="113">
        <v>43191</v>
      </c>
      <c r="C1493" s="114">
        <v>20</v>
      </c>
    </row>
    <row r="1494" spans="1:3" ht="15" customHeight="1">
      <c r="A1494" s="112"/>
      <c r="B1494" s="113">
        <v>43221</v>
      </c>
      <c r="C1494" s="114">
        <v>20</v>
      </c>
    </row>
    <row r="1495" spans="1:3" ht="15" customHeight="1">
      <c r="A1495" s="112"/>
      <c r="B1495" s="113">
        <v>43252</v>
      </c>
      <c r="C1495" s="114">
        <v>20</v>
      </c>
    </row>
    <row r="1496" spans="1:3" ht="15" customHeight="1">
      <c r="A1496" s="112"/>
      <c r="B1496" s="113">
        <v>43282</v>
      </c>
      <c r="C1496" s="114">
        <v>20</v>
      </c>
    </row>
    <row r="1497" spans="1:3" ht="15" customHeight="1">
      <c r="A1497" s="112"/>
      <c r="B1497" s="113">
        <v>43313</v>
      </c>
      <c r="C1497" s="114"/>
    </row>
    <row r="1498" spans="1:3" ht="15" customHeight="1">
      <c r="A1498" s="112"/>
      <c r="B1498" s="113">
        <v>43344</v>
      </c>
      <c r="C1498" s="114"/>
    </row>
    <row r="1499" spans="1:3" ht="15" customHeight="1">
      <c r="A1499" s="112"/>
      <c r="B1499" s="113">
        <v>43374</v>
      </c>
      <c r="C1499" s="114"/>
    </row>
    <row r="1500" spans="1:3" ht="15" customHeight="1">
      <c r="A1500" s="112"/>
      <c r="B1500" s="113">
        <v>43405</v>
      </c>
      <c r="C1500" s="114"/>
    </row>
    <row r="1501" spans="1:3" ht="15" customHeight="1">
      <c r="A1501" s="112"/>
      <c r="B1501" s="113">
        <v>43435</v>
      </c>
      <c r="C1501" s="114"/>
    </row>
    <row r="1502" spans="1:3" ht="15" customHeight="1">
      <c r="A1502" s="112"/>
      <c r="B1502" s="113">
        <v>43466</v>
      </c>
      <c r="C1502" s="114"/>
    </row>
    <row r="1503" spans="1:3" ht="15" customHeight="1">
      <c r="A1503" s="112"/>
      <c r="B1503" s="113">
        <v>43497</v>
      </c>
      <c r="C1503" s="114"/>
    </row>
    <row r="1504" spans="1:3" ht="15" customHeight="1">
      <c r="A1504" s="112"/>
      <c r="B1504" s="113">
        <v>43525</v>
      </c>
      <c r="C1504" s="114"/>
    </row>
    <row r="1505" spans="1:3" ht="15" customHeight="1">
      <c r="A1505" s="112"/>
      <c r="B1505" s="113">
        <v>43556</v>
      </c>
      <c r="C1505" s="114"/>
    </row>
    <row r="1506" spans="1:3" ht="15" customHeight="1">
      <c r="A1506" s="112"/>
      <c r="B1506" s="113">
        <v>43586</v>
      </c>
      <c r="C1506" s="114"/>
    </row>
    <row r="1507" spans="1:3" ht="15" customHeight="1">
      <c r="A1507" s="112"/>
      <c r="B1507" s="113">
        <v>43617</v>
      </c>
      <c r="C1507" s="114"/>
    </row>
    <row r="1508" spans="1:3" ht="15" customHeight="1">
      <c r="A1508" s="112"/>
      <c r="B1508" s="113">
        <v>43647</v>
      </c>
      <c r="C1508" s="114"/>
    </row>
    <row r="1509" spans="1:3" ht="15" customHeight="1">
      <c r="A1509" s="112"/>
      <c r="B1509" s="113">
        <v>43678</v>
      </c>
      <c r="C1509" s="114"/>
    </row>
    <row r="1510" spans="1:3" ht="15" customHeight="1">
      <c r="A1510" s="112"/>
      <c r="B1510" s="113">
        <v>43709</v>
      </c>
      <c r="C1510" s="114"/>
    </row>
    <row r="1511" spans="1:3" ht="15" customHeight="1">
      <c r="A1511" s="112"/>
      <c r="B1511" s="113">
        <v>43739</v>
      </c>
      <c r="C1511" s="114"/>
    </row>
    <row r="1512" spans="1:3" ht="15" customHeight="1">
      <c r="A1512" s="112"/>
      <c r="B1512" s="113">
        <v>43770</v>
      </c>
      <c r="C1512" s="114"/>
    </row>
    <row r="1513" spans="1:3" ht="15" customHeight="1">
      <c r="A1513" s="112"/>
      <c r="B1513" s="113">
        <v>43800</v>
      </c>
      <c r="C1513" s="114"/>
    </row>
    <row r="1514" spans="1:3" ht="15" customHeight="1">
      <c r="A1514" s="112"/>
      <c r="B1514" s="113">
        <v>43831</v>
      </c>
      <c r="C1514" s="114"/>
    </row>
    <row r="1515" spans="1:3" ht="15" customHeight="1">
      <c r="A1515" s="112"/>
      <c r="B1515" s="113">
        <v>43862</v>
      </c>
      <c r="C1515" s="114"/>
    </row>
    <row r="1516" spans="1:3" ht="15" customHeight="1">
      <c r="A1516" s="112"/>
      <c r="B1516" s="113">
        <v>43891</v>
      </c>
      <c r="C1516" s="114"/>
    </row>
    <row r="1517" spans="1:3" ht="15" customHeight="1">
      <c r="A1517" s="112"/>
      <c r="B1517" s="113">
        <v>43922</v>
      </c>
      <c r="C1517" s="114"/>
    </row>
    <row r="1518" spans="1:3" ht="15" customHeight="1">
      <c r="A1518" s="112"/>
      <c r="B1518" s="113">
        <v>43952</v>
      </c>
      <c r="C1518" s="114"/>
    </row>
    <row r="1519" spans="1:3" ht="15" customHeight="1">
      <c r="A1519" s="112"/>
      <c r="B1519" s="113">
        <v>43983</v>
      </c>
      <c r="C1519" s="114"/>
    </row>
    <row r="1520" spans="1:3" ht="15" customHeight="1">
      <c r="A1520" s="112"/>
      <c r="B1520" s="113">
        <v>44013</v>
      </c>
      <c r="C1520" s="114"/>
    </row>
    <row r="1521" spans="1:3" ht="15" customHeight="1">
      <c r="A1521" s="112"/>
      <c r="B1521" s="113">
        <v>44044</v>
      </c>
      <c r="C1521" s="114"/>
    </row>
    <row r="1522" spans="1:3" ht="15" customHeight="1">
      <c r="A1522" s="112"/>
      <c r="B1522" s="113">
        <v>44075</v>
      </c>
      <c r="C1522" s="114"/>
    </row>
    <row r="1523" spans="1:3" ht="15" customHeight="1">
      <c r="A1523" s="112"/>
      <c r="B1523" s="113">
        <v>44105</v>
      </c>
      <c r="C1523" s="114"/>
    </row>
    <row r="1524" spans="1:3" ht="15" customHeight="1">
      <c r="A1524" s="112"/>
      <c r="B1524" s="113">
        <v>44136</v>
      </c>
      <c r="C1524" s="114"/>
    </row>
    <row r="1525" spans="1:3" ht="15" customHeight="1">
      <c r="A1525" s="112"/>
      <c r="B1525" s="113">
        <v>44166</v>
      </c>
      <c r="C1525" s="114"/>
    </row>
    <row r="1526" spans="1:3" ht="15" customHeight="1">
      <c r="A1526" s="112"/>
      <c r="B1526" s="113">
        <v>44197</v>
      </c>
      <c r="C1526" s="114"/>
    </row>
    <row r="1527" spans="1:3" ht="15" customHeight="1">
      <c r="A1527" s="112"/>
      <c r="B1527" s="113">
        <v>44228</v>
      </c>
      <c r="C1527" s="114"/>
    </row>
    <row r="1528" spans="1:3" ht="15" customHeight="1">
      <c r="A1528" s="112"/>
      <c r="B1528" s="113">
        <v>44256</v>
      </c>
      <c r="C1528" s="114"/>
    </row>
    <row r="1529" spans="1:3" ht="15" customHeight="1">
      <c r="A1529" s="112"/>
      <c r="B1529" s="113">
        <v>44287</v>
      </c>
      <c r="C1529" s="114"/>
    </row>
    <row r="1530" spans="1:3" ht="15" customHeight="1">
      <c r="A1530" s="112"/>
      <c r="B1530" s="113">
        <v>44317</v>
      </c>
      <c r="C1530" s="114"/>
    </row>
    <row r="1531" spans="1:3" ht="15" customHeight="1">
      <c r="A1531" s="112"/>
      <c r="B1531" s="113">
        <v>44348</v>
      </c>
      <c r="C1531" s="114"/>
    </row>
    <row r="1532" spans="1:3" ht="15" customHeight="1">
      <c r="A1532" s="112"/>
      <c r="B1532" s="113">
        <v>44378</v>
      </c>
      <c r="C1532" s="114"/>
    </row>
    <row r="1533" spans="1:3" ht="15" customHeight="1">
      <c r="A1533" s="112"/>
      <c r="B1533" s="113">
        <v>44409</v>
      </c>
      <c r="C1533" s="114"/>
    </row>
    <row r="1534" spans="1:3" ht="15" customHeight="1">
      <c r="A1534" s="112"/>
      <c r="B1534" s="113">
        <v>44440</v>
      </c>
      <c r="C1534" s="114"/>
    </row>
    <row r="1535" spans="1:3" ht="15" customHeight="1">
      <c r="A1535" s="112"/>
      <c r="B1535" s="113">
        <v>44470</v>
      </c>
      <c r="C1535" s="114"/>
    </row>
    <row r="1536" spans="1:3" ht="15" customHeight="1">
      <c r="A1536" s="112"/>
      <c r="B1536" s="113">
        <v>44501</v>
      </c>
      <c r="C1536" s="114"/>
    </row>
    <row r="1537" spans="1:3" ht="15" customHeight="1">
      <c r="A1537" s="112"/>
      <c r="B1537" s="113">
        <v>44531</v>
      </c>
      <c r="C1537" s="114"/>
    </row>
    <row r="1538" spans="1:3" ht="15" customHeight="1">
      <c r="A1538" s="112"/>
      <c r="B1538" s="113">
        <v>44562</v>
      </c>
      <c r="C1538" s="114"/>
    </row>
    <row r="1539" spans="1:3" ht="15" customHeight="1">
      <c r="A1539" s="112"/>
      <c r="B1539" s="113">
        <v>44593</v>
      </c>
      <c r="C1539" s="114"/>
    </row>
    <row r="1540" spans="1:3" ht="15" customHeight="1">
      <c r="A1540" s="112"/>
      <c r="B1540" s="113">
        <v>44621</v>
      </c>
      <c r="C1540" s="114"/>
    </row>
    <row r="1541" spans="1:3" ht="15" customHeight="1">
      <c r="A1541" s="112"/>
      <c r="B1541" s="113">
        <v>44652</v>
      </c>
      <c r="C1541" s="114"/>
    </row>
    <row r="1542" spans="1:3" ht="15" customHeight="1">
      <c r="A1542" s="112"/>
      <c r="B1542" s="113">
        <v>44682</v>
      </c>
      <c r="C1542" s="114"/>
    </row>
    <row r="1543" spans="1:3" ht="15" customHeight="1">
      <c r="A1543" s="112"/>
      <c r="B1543" s="113">
        <v>44713</v>
      </c>
      <c r="C1543" s="114"/>
    </row>
    <row r="1544" spans="1:3" ht="15" customHeight="1">
      <c r="A1544" s="112"/>
      <c r="B1544" s="113">
        <v>44743</v>
      </c>
      <c r="C1544" s="114"/>
    </row>
    <row r="1545" spans="1:3" ht="15" customHeight="1">
      <c r="A1545" s="112"/>
      <c r="B1545" s="113">
        <v>44774</v>
      </c>
      <c r="C1545" s="114"/>
    </row>
    <row r="1546" spans="1:3" ht="15" customHeight="1">
      <c r="A1546" s="112"/>
      <c r="B1546" s="113">
        <v>44805</v>
      </c>
      <c r="C1546" s="114"/>
    </row>
    <row r="1547" spans="1:3" ht="15" customHeight="1">
      <c r="A1547" s="112"/>
      <c r="B1547" s="113">
        <v>44835</v>
      </c>
      <c r="C1547" s="114"/>
    </row>
    <row r="1548" spans="1:3" ht="15" customHeight="1">
      <c r="A1548" s="112"/>
      <c r="B1548" s="113">
        <v>44866</v>
      </c>
      <c r="C1548" s="114"/>
    </row>
    <row r="1549" spans="1:3" ht="15" customHeight="1">
      <c r="A1549" s="112"/>
      <c r="B1549" s="113">
        <v>44896</v>
      </c>
      <c r="C1549" s="114"/>
    </row>
    <row r="1550" spans="1:3" ht="15" customHeight="1">
      <c r="A1550" s="112"/>
      <c r="B1550" s="113">
        <v>44927</v>
      </c>
      <c r="C1550" s="114"/>
    </row>
    <row r="1551" spans="1:3" ht="15" customHeight="1">
      <c r="A1551" s="112"/>
      <c r="B1551" s="113">
        <v>44958</v>
      </c>
      <c r="C1551" s="114"/>
    </row>
    <row r="1552" spans="1:3" ht="15" customHeight="1">
      <c r="A1552" s="112"/>
      <c r="B1552" s="113">
        <v>44986</v>
      </c>
      <c r="C1552" s="114"/>
    </row>
    <row r="1553" spans="1:3" ht="15" customHeight="1">
      <c r="A1553" s="112"/>
      <c r="B1553" s="113">
        <v>45017</v>
      </c>
      <c r="C1553" s="114"/>
    </row>
    <row r="1554" spans="1:3" ht="15" customHeight="1">
      <c r="A1554" s="112"/>
      <c r="B1554" s="113">
        <v>45047</v>
      </c>
      <c r="C1554" s="114"/>
    </row>
    <row r="1555" spans="1:3" ht="15" customHeight="1">
      <c r="A1555" s="112"/>
      <c r="B1555" s="113">
        <v>45078</v>
      </c>
      <c r="C1555" s="114"/>
    </row>
    <row r="1556" spans="1:3" ht="15" customHeight="1">
      <c r="A1556" s="112"/>
      <c r="B1556" s="113">
        <v>45108</v>
      </c>
      <c r="C1556" s="114"/>
    </row>
    <row r="1557" spans="1:3" ht="15" customHeight="1">
      <c r="A1557" s="112"/>
      <c r="B1557" s="113">
        <v>45139</v>
      </c>
      <c r="C1557" s="114"/>
    </row>
    <row r="1558" spans="1:3" ht="15" customHeight="1">
      <c r="A1558" s="112"/>
      <c r="B1558" s="113">
        <v>45170</v>
      </c>
      <c r="C1558" s="114"/>
    </row>
    <row r="1559" spans="1:3" ht="15" customHeight="1">
      <c r="A1559" s="112"/>
      <c r="B1559" s="113">
        <v>45200</v>
      </c>
      <c r="C1559" s="114"/>
    </row>
    <row r="1560" spans="1:3" ht="15" customHeight="1">
      <c r="A1560" s="112"/>
      <c r="B1560" s="113">
        <v>45231</v>
      </c>
      <c r="C1560" s="114"/>
    </row>
    <row r="1561" spans="1:3" ht="15" customHeight="1">
      <c r="A1561" s="112"/>
      <c r="B1561" s="113">
        <v>45261</v>
      </c>
      <c r="C1561" s="114"/>
    </row>
    <row r="1562" spans="1:3" ht="15" customHeight="1">
      <c r="A1562" s="109" t="s">
        <v>185</v>
      </c>
      <c r="B1562" s="115"/>
      <c r="C1562" s="111">
        <v>610</v>
      </c>
    </row>
    <row r="1563" spans="1:3" ht="15" customHeight="1">
      <c r="A1563" s="109" t="s">
        <v>51</v>
      </c>
      <c r="B1563" s="110">
        <v>42370</v>
      </c>
      <c r="C1563" s="111">
        <v>70</v>
      </c>
    </row>
    <row r="1564" spans="1:3" ht="15" customHeight="1">
      <c r="A1564" s="112"/>
      <c r="B1564" s="113">
        <v>42401</v>
      </c>
      <c r="C1564" s="114">
        <v>20</v>
      </c>
    </row>
    <row r="1565" spans="1:3" ht="15" customHeight="1">
      <c r="A1565" s="112"/>
      <c r="B1565" s="113">
        <v>42430</v>
      </c>
      <c r="C1565" s="114">
        <v>20</v>
      </c>
    </row>
    <row r="1566" spans="1:3" ht="15" customHeight="1">
      <c r="A1566" s="112"/>
      <c r="B1566" s="113">
        <v>42461</v>
      </c>
      <c r="C1566" s="114">
        <v>20</v>
      </c>
    </row>
    <row r="1567" spans="1:3" ht="15" customHeight="1">
      <c r="A1567" s="112"/>
      <c r="B1567" s="113">
        <v>42491</v>
      </c>
      <c r="C1567" s="114">
        <v>20</v>
      </c>
    </row>
    <row r="1568" spans="1:3" ht="15" customHeight="1">
      <c r="A1568" s="112"/>
      <c r="B1568" s="113">
        <v>42522</v>
      </c>
      <c r="C1568" s="114">
        <v>20</v>
      </c>
    </row>
    <row r="1569" spans="1:3" ht="15" customHeight="1">
      <c r="A1569" s="112"/>
      <c r="B1569" s="113">
        <v>42552</v>
      </c>
      <c r="C1569" s="114">
        <v>20</v>
      </c>
    </row>
    <row r="1570" spans="1:3" ht="15" customHeight="1">
      <c r="A1570" s="112"/>
      <c r="B1570" s="113">
        <v>42583</v>
      </c>
      <c r="C1570" s="114">
        <v>20</v>
      </c>
    </row>
    <row r="1571" spans="1:3" ht="15" customHeight="1">
      <c r="A1571" s="112"/>
      <c r="B1571" s="113">
        <v>42614</v>
      </c>
      <c r="C1571" s="114">
        <v>20</v>
      </c>
    </row>
    <row r="1572" spans="1:3" ht="15" customHeight="1">
      <c r="A1572" s="112"/>
      <c r="B1572" s="113">
        <v>42644</v>
      </c>
      <c r="C1572" s="114">
        <v>20</v>
      </c>
    </row>
    <row r="1573" spans="1:3" ht="15" customHeight="1">
      <c r="A1573" s="112"/>
      <c r="B1573" s="113">
        <v>42675</v>
      </c>
      <c r="C1573" s="114">
        <v>20</v>
      </c>
    </row>
    <row r="1574" spans="1:3" ht="15" customHeight="1">
      <c r="A1574" s="112"/>
      <c r="B1574" s="113">
        <v>42705</v>
      </c>
      <c r="C1574" s="114">
        <v>20</v>
      </c>
    </row>
    <row r="1575" spans="1:3" ht="15" customHeight="1">
      <c r="A1575" s="112"/>
      <c r="B1575" s="113">
        <v>42736</v>
      </c>
      <c r="C1575" s="114">
        <v>20</v>
      </c>
    </row>
    <row r="1576" spans="1:3" ht="15" customHeight="1">
      <c r="A1576" s="112"/>
      <c r="B1576" s="113">
        <v>42767</v>
      </c>
      <c r="C1576" s="114">
        <v>20</v>
      </c>
    </row>
    <row r="1577" spans="1:3" ht="15" customHeight="1">
      <c r="A1577" s="112"/>
      <c r="B1577" s="113">
        <v>42795</v>
      </c>
      <c r="C1577" s="114">
        <v>20</v>
      </c>
    </row>
    <row r="1578" spans="1:3" ht="15" customHeight="1">
      <c r="A1578" s="112"/>
      <c r="B1578" s="113">
        <v>42826</v>
      </c>
      <c r="C1578" s="114">
        <v>20</v>
      </c>
    </row>
    <row r="1579" spans="1:3" ht="15" customHeight="1">
      <c r="A1579" s="112"/>
      <c r="B1579" s="113">
        <v>42856</v>
      </c>
      <c r="C1579" s="114">
        <v>20</v>
      </c>
    </row>
    <row r="1580" spans="1:3" ht="15" customHeight="1">
      <c r="A1580" s="112"/>
      <c r="B1580" s="113">
        <v>42887</v>
      </c>
      <c r="C1580" s="114">
        <v>20</v>
      </c>
    </row>
    <row r="1581" spans="1:3" ht="15" customHeight="1">
      <c r="A1581" s="112"/>
      <c r="B1581" s="113">
        <v>42917</v>
      </c>
      <c r="C1581" s="114">
        <v>20</v>
      </c>
    </row>
    <row r="1582" spans="1:3" ht="15" customHeight="1">
      <c r="A1582" s="112"/>
      <c r="B1582" s="113">
        <v>42948</v>
      </c>
      <c r="C1582" s="114">
        <v>20</v>
      </c>
    </row>
    <row r="1583" spans="1:3" ht="15" customHeight="1">
      <c r="A1583" s="112"/>
      <c r="B1583" s="113">
        <v>42979</v>
      </c>
      <c r="C1583" s="114">
        <v>20</v>
      </c>
    </row>
    <row r="1584" spans="1:3" ht="15" customHeight="1">
      <c r="A1584" s="112"/>
      <c r="B1584" s="113">
        <v>43009</v>
      </c>
      <c r="C1584" s="114">
        <v>20</v>
      </c>
    </row>
    <row r="1585" spans="1:3" ht="15" customHeight="1">
      <c r="A1585" s="112"/>
      <c r="B1585" s="113">
        <v>43040</v>
      </c>
      <c r="C1585" s="114">
        <v>20</v>
      </c>
    </row>
    <row r="1586" spans="1:3" ht="15" customHeight="1">
      <c r="A1586" s="112"/>
      <c r="B1586" s="113">
        <v>43070</v>
      </c>
      <c r="C1586" s="114">
        <v>20</v>
      </c>
    </row>
    <row r="1587" spans="1:3" ht="15" customHeight="1">
      <c r="A1587" s="112"/>
      <c r="B1587" s="113">
        <v>43101</v>
      </c>
      <c r="C1587" s="114">
        <v>20</v>
      </c>
    </row>
    <row r="1588" spans="1:3" ht="15" customHeight="1">
      <c r="A1588" s="112"/>
      <c r="B1588" s="113">
        <v>43132</v>
      </c>
      <c r="C1588" s="114">
        <v>20</v>
      </c>
    </row>
    <row r="1589" spans="1:3" ht="15" customHeight="1">
      <c r="A1589" s="112"/>
      <c r="B1589" s="113">
        <v>43160</v>
      </c>
      <c r="C1589" s="114">
        <v>20</v>
      </c>
    </row>
    <row r="1590" spans="1:3" ht="15" customHeight="1">
      <c r="A1590" s="112"/>
      <c r="B1590" s="113">
        <v>43191</v>
      </c>
      <c r="C1590" s="114">
        <v>20</v>
      </c>
    </row>
    <row r="1591" spans="1:3" ht="15" customHeight="1">
      <c r="A1591" s="112"/>
      <c r="B1591" s="113">
        <v>43221</v>
      </c>
      <c r="C1591" s="114">
        <v>20</v>
      </c>
    </row>
    <row r="1592" spans="1:3" ht="15" customHeight="1">
      <c r="A1592" s="112"/>
      <c r="B1592" s="113">
        <v>43252</v>
      </c>
      <c r="C1592" s="114">
        <v>20</v>
      </c>
    </row>
    <row r="1593" spans="1:3" ht="15" customHeight="1">
      <c r="A1593" s="112"/>
      <c r="B1593" s="113">
        <v>43282</v>
      </c>
      <c r="C1593" s="114">
        <v>20</v>
      </c>
    </row>
    <row r="1594" spans="1:3" ht="15" customHeight="1">
      <c r="A1594" s="112"/>
      <c r="B1594" s="113">
        <v>43313</v>
      </c>
      <c r="C1594" s="114">
        <v>20</v>
      </c>
    </row>
    <row r="1595" spans="1:3" ht="15" customHeight="1">
      <c r="A1595" s="112"/>
      <c r="B1595" s="113">
        <v>43344</v>
      </c>
      <c r="C1595" s="114">
        <v>20</v>
      </c>
    </row>
    <row r="1596" spans="1:3" ht="15" customHeight="1">
      <c r="A1596" s="112"/>
      <c r="B1596" s="113">
        <v>43374</v>
      </c>
      <c r="C1596" s="114">
        <v>20</v>
      </c>
    </row>
    <row r="1597" spans="1:3" ht="15" customHeight="1">
      <c r="A1597" s="112"/>
      <c r="B1597" s="113">
        <v>43405</v>
      </c>
      <c r="C1597" s="114">
        <v>20</v>
      </c>
    </row>
    <row r="1598" spans="1:3" ht="15" customHeight="1">
      <c r="A1598" s="112"/>
      <c r="B1598" s="113">
        <v>43435</v>
      </c>
      <c r="C1598" s="114">
        <v>20</v>
      </c>
    </row>
    <row r="1599" spans="1:3" ht="15" customHeight="1">
      <c r="A1599" s="112"/>
      <c r="B1599" s="113">
        <v>43466</v>
      </c>
      <c r="C1599" s="114">
        <v>20</v>
      </c>
    </row>
    <row r="1600" spans="1:3" ht="15" customHeight="1">
      <c r="A1600" s="112"/>
      <c r="B1600" s="113">
        <v>43497</v>
      </c>
      <c r="C1600" s="114">
        <v>20</v>
      </c>
    </row>
    <row r="1601" spans="1:3" ht="15" customHeight="1">
      <c r="A1601" s="112"/>
      <c r="B1601" s="113">
        <v>43525</v>
      </c>
      <c r="C1601" s="114">
        <v>20</v>
      </c>
    </row>
    <row r="1602" spans="1:3" ht="15" customHeight="1">
      <c r="A1602" s="112"/>
      <c r="B1602" s="113">
        <v>43556</v>
      </c>
      <c r="C1602" s="114">
        <v>20</v>
      </c>
    </row>
    <row r="1603" spans="1:3" ht="15" customHeight="1">
      <c r="A1603" s="112"/>
      <c r="B1603" s="113">
        <v>43586</v>
      </c>
      <c r="C1603" s="114">
        <v>20</v>
      </c>
    </row>
    <row r="1604" spans="1:3" ht="15" customHeight="1">
      <c r="A1604" s="112"/>
      <c r="B1604" s="113">
        <v>43617</v>
      </c>
      <c r="C1604" s="114">
        <v>20</v>
      </c>
    </row>
    <row r="1605" spans="1:3" ht="15" customHeight="1">
      <c r="A1605" s="112"/>
      <c r="B1605" s="113">
        <v>43647</v>
      </c>
      <c r="C1605" s="114">
        <v>20</v>
      </c>
    </row>
    <row r="1606" spans="1:3" ht="15" customHeight="1">
      <c r="A1606" s="112"/>
      <c r="B1606" s="113">
        <v>43678</v>
      </c>
      <c r="C1606" s="114">
        <v>20</v>
      </c>
    </row>
    <row r="1607" spans="1:3" ht="15" customHeight="1">
      <c r="A1607" s="112"/>
      <c r="B1607" s="113">
        <v>43709</v>
      </c>
      <c r="C1607" s="114">
        <v>20</v>
      </c>
    </row>
    <row r="1608" spans="1:3" ht="15" customHeight="1">
      <c r="A1608" s="112"/>
      <c r="B1608" s="113">
        <v>43739</v>
      </c>
      <c r="C1608" s="114">
        <v>20</v>
      </c>
    </row>
    <row r="1609" spans="1:3" ht="15" customHeight="1">
      <c r="A1609" s="112"/>
      <c r="B1609" s="113">
        <v>43770</v>
      </c>
      <c r="C1609" s="114">
        <v>20</v>
      </c>
    </row>
    <row r="1610" spans="1:3" ht="15" customHeight="1">
      <c r="A1610" s="112"/>
      <c r="B1610" s="113">
        <v>43800</v>
      </c>
      <c r="C1610" s="114">
        <v>20</v>
      </c>
    </row>
    <row r="1611" spans="1:3" ht="15" customHeight="1">
      <c r="A1611" s="112"/>
      <c r="B1611" s="113">
        <v>43831</v>
      </c>
      <c r="C1611" s="114">
        <v>20</v>
      </c>
    </row>
    <row r="1612" spans="1:3" ht="15" customHeight="1">
      <c r="A1612" s="112"/>
      <c r="B1612" s="113">
        <v>43862</v>
      </c>
      <c r="C1612" s="114">
        <v>20</v>
      </c>
    </row>
    <row r="1613" spans="1:3" ht="15" customHeight="1">
      <c r="A1613" s="112"/>
      <c r="B1613" s="113">
        <v>43891</v>
      </c>
      <c r="C1613" s="114">
        <v>20</v>
      </c>
    </row>
    <row r="1614" spans="1:3" ht="15" customHeight="1">
      <c r="A1614" s="112"/>
      <c r="B1614" s="113">
        <v>43922</v>
      </c>
      <c r="C1614" s="114">
        <v>20</v>
      </c>
    </row>
    <row r="1615" spans="1:3" ht="15" customHeight="1">
      <c r="A1615" s="112"/>
      <c r="B1615" s="113">
        <v>43952</v>
      </c>
      <c r="C1615" s="114">
        <v>20</v>
      </c>
    </row>
    <row r="1616" spans="1:3" ht="15" customHeight="1">
      <c r="A1616" s="112"/>
      <c r="B1616" s="113">
        <v>43983</v>
      </c>
      <c r="C1616" s="114">
        <v>20</v>
      </c>
    </row>
    <row r="1617" spans="1:3" ht="15" customHeight="1">
      <c r="A1617" s="112"/>
      <c r="B1617" s="113">
        <v>44013</v>
      </c>
      <c r="C1617" s="114">
        <v>20</v>
      </c>
    </row>
    <row r="1618" spans="1:3" ht="15" customHeight="1">
      <c r="A1618" s="112"/>
      <c r="B1618" s="113">
        <v>44044</v>
      </c>
      <c r="C1618" s="114">
        <v>20</v>
      </c>
    </row>
    <row r="1619" spans="1:3" ht="15" customHeight="1">
      <c r="A1619" s="112"/>
      <c r="B1619" s="113">
        <v>44075</v>
      </c>
      <c r="C1619" s="114">
        <v>20</v>
      </c>
    </row>
    <row r="1620" spans="1:3" ht="15" customHeight="1">
      <c r="A1620" s="112"/>
      <c r="B1620" s="113">
        <v>44105</v>
      </c>
      <c r="C1620" s="114">
        <v>20</v>
      </c>
    </row>
    <row r="1621" spans="1:3" ht="15" customHeight="1">
      <c r="A1621" s="112"/>
      <c r="B1621" s="113">
        <v>44136</v>
      </c>
      <c r="C1621" s="114">
        <v>20</v>
      </c>
    </row>
    <row r="1622" spans="1:3" ht="15" customHeight="1">
      <c r="A1622" s="112"/>
      <c r="B1622" s="113">
        <v>44166</v>
      </c>
      <c r="C1622" s="114">
        <v>20</v>
      </c>
    </row>
    <row r="1623" spans="1:3" ht="15" customHeight="1">
      <c r="A1623" s="112"/>
      <c r="B1623" s="113">
        <v>44197</v>
      </c>
      <c r="C1623" s="114">
        <v>20</v>
      </c>
    </row>
    <row r="1624" spans="1:3" ht="15" customHeight="1">
      <c r="A1624" s="112"/>
      <c r="B1624" s="113">
        <v>44228</v>
      </c>
      <c r="C1624" s="114">
        <v>20</v>
      </c>
    </row>
    <row r="1625" spans="1:3" ht="15" customHeight="1">
      <c r="A1625" s="112"/>
      <c r="B1625" s="113">
        <v>44256</v>
      </c>
      <c r="C1625" s="114">
        <v>20</v>
      </c>
    </row>
    <row r="1626" spans="1:3" ht="15" customHeight="1">
      <c r="A1626" s="112"/>
      <c r="B1626" s="113">
        <v>44287</v>
      </c>
      <c r="C1626" s="114">
        <v>20</v>
      </c>
    </row>
    <row r="1627" spans="1:3" ht="15" customHeight="1">
      <c r="A1627" s="112"/>
      <c r="B1627" s="113">
        <v>44317</v>
      </c>
      <c r="C1627" s="114">
        <v>20</v>
      </c>
    </row>
    <row r="1628" spans="1:3" ht="15" customHeight="1">
      <c r="A1628" s="112"/>
      <c r="B1628" s="113">
        <v>44348</v>
      </c>
      <c r="C1628" s="114">
        <v>20</v>
      </c>
    </row>
    <row r="1629" spans="1:3" ht="15" customHeight="1">
      <c r="A1629" s="112"/>
      <c r="B1629" s="113">
        <v>44378</v>
      </c>
      <c r="C1629" s="114">
        <v>20</v>
      </c>
    </row>
    <row r="1630" spans="1:3" ht="15" customHeight="1">
      <c r="A1630" s="112"/>
      <c r="B1630" s="113">
        <v>44409</v>
      </c>
      <c r="C1630" s="114">
        <v>20</v>
      </c>
    </row>
    <row r="1631" spans="1:3" ht="15" customHeight="1">
      <c r="A1631" s="112"/>
      <c r="B1631" s="113">
        <v>44440</v>
      </c>
      <c r="C1631" s="114">
        <v>20</v>
      </c>
    </row>
    <row r="1632" spans="1:3" ht="15" customHeight="1">
      <c r="A1632" s="112"/>
      <c r="B1632" s="113">
        <v>44470</v>
      </c>
      <c r="C1632" s="114">
        <v>20</v>
      </c>
    </row>
    <row r="1633" spans="1:3" ht="15" customHeight="1">
      <c r="A1633" s="112"/>
      <c r="B1633" s="113">
        <v>44501</v>
      </c>
      <c r="C1633" s="114">
        <v>20</v>
      </c>
    </row>
    <row r="1634" spans="1:3" ht="15" customHeight="1">
      <c r="A1634" s="112"/>
      <c r="B1634" s="113">
        <v>44531</v>
      </c>
      <c r="C1634" s="114">
        <v>20</v>
      </c>
    </row>
    <row r="1635" spans="1:3" ht="15" customHeight="1">
      <c r="A1635" s="112"/>
      <c r="B1635" s="113">
        <v>44562</v>
      </c>
      <c r="C1635" s="114">
        <v>20</v>
      </c>
    </row>
    <row r="1636" spans="1:3" ht="15" customHeight="1">
      <c r="A1636" s="112"/>
      <c r="B1636" s="113">
        <v>44593</v>
      </c>
      <c r="C1636" s="114">
        <v>20</v>
      </c>
    </row>
    <row r="1637" spans="1:3" ht="15" customHeight="1">
      <c r="A1637" s="112"/>
      <c r="B1637" s="113">
        <v>44621</v>
      </c>
      <c r="C1637" s="114">
        <v>20</v>
      </c>
    </row>
    <row r="1638" spans="1:3" ht="15" customHeight="1">
      <c r="A1638" s="112"/>
      <c r="B1638" s="113">
        <v>44652</v>
      </c>
      <c r="C1638" s="114">
        <v>20</v>
      </c>
    </row>
    <row r="1639" spans="1:3" ht="15" customHeight="1">
      <c r="A1639" s="112"/>
      <c r="B1639" s="113">
        <v>44682</v>
      </c>
      <c r="C1639" s="114">
        <v>20</v>
      </c>
    </row>
    <row r="1640" spans="1:3" ht="15" customHeight="1">
      <c r="A1640" s="112"/>
      <c r="B1640" s="113">
        <v>44713</v>
      </c>
      <c r="C1640" s="114">
        <v>20</v>
      </c>
    </row>
    <row r="1641" spans="1:3" ht="15" customHeight="1">
      <c r="A1641" s="112"/>
      <c r="B1641" s="113">
        <v>44743</v>
      </c>
      <c r="C1641" s="114">
        <v>20</v>
      </c>
    </row>
    <row r="1642" spans="1:3" ht="15" customHeight="1">
      <c r="A1642" s="112"/>
      <c r="B1642" s="113">
        <v>44774</v>
      </c>
      <c r="C1642" s="114">
        <v>20</v>
      </c>
    </row>
    <row r="1643" spans="1:3" ht="15" customHeight="1">
      <c r="A1643" s="112"/>
      <c r="B1643" s="113">
        <v>44805</v>
      </c>
      <c r="C1643" s="114">
        <v>20</v>
      </c>
    </row>
    <row r="1644" spans="1:3" ht="15" customHeight="1">
      <c r="A1644" s="112"/>
      <c r="B1644" s="113">
        <v>44835</v>
      </c>
      <c r="C1644" s="114">
        <v>20</v>
      </c>
    </row>
    <row r="1645" spans="1:3" ht="15" customHeight="1">
      <c r="A1645" s="112"/>
      <c r="B1645" s="113">
        <v>44866</v>
      </c>
      <c r="C1645" s="114">
        <v>20</v>
      </c>
    </row>
    <row r="1646" spans="1:3" ht="15" customHeight="1">
      <c r="A1646" s="112"/>
      <c r="B1646" s="113">
        <v>44896</v>
      </c>
      <c r="C1646" s="114">
        <v>20</v>
      </c>
    </row>
    <row r="1647" spans="1:3" ht="15" customHeight="1">
      <c r="A1647" s="112"/>
      <c r="B1647" s="113">
        <v>44927</v>
      </c>
      <c r="C1647" s="114">
        <v>20</v>
      </c>
    </row>
    <row r="1648" spans="1:3" ht="15" customHeight="1">
      <c r="A1648" s="112"/>
      <c r="B1648" s="113">
        <v>44958</v>
      </c>
      <c r="C1648" s="114">
        <v>20</v>
      </c>
    </row>
    <row r="1649" spans="1:3" ht="15" customHeight="1">
      <c r="A1649" s="112"/>
      <c r="B1649" s="113">
        <v>44986</v>
      </c>
      <c r="C1649" s="114">
        <v>20</v>
      </c>
    </row>
    <row r="1650" spans="1:3" ht="15" customHeight="1">
      <c r="A1650" s="112"/>
      <c r="B1650" s="113">
        <v>45017</v>
      </c>
      <c r="C1650" s="114">
        <v>20</v>
      </c>
    </row>
    <row r="1651" spans="1:3" ht="15" customHeight="1">
      <c r="A1651" s="112"/>
      <c r="B1651" s="113">
        <v>45047</v>
      </c>
      <c r="C1651" s="114">
        <v>20</v>
      </c>
    </row>
    <row r="1652" spans="1:3" ht="15" customHeight="1">
      <c r="A1652" s="112"/>
      <c r="B1652" s="113">
        <v>45078</v>
      </c>
      <c r="C1652" s="114">
        <v>20</v>
      </c>
    </row>
    <row r="1653" spans="1:3" ht="15" customHeight="1">
      <c r="A1653" s="112"/>
      <c r="B1653" s="113">
        <v>45108</v>
      </c>
      <c r="C1653" s="114">
        <v>20</v>
      </c>
    </row>
    <row r="1654" spans="1:3" ht="15" customHeight="1">
      <c r="A1654" s="112"/>
      <c r="B1654" s="113">
        <v>45139</v>
      </c>
      <c r="C1654" s="114">
        <v>20</v>
      </c>
    </row>
    <row r="1655" spans="1:3" ht="15" customHeight="1">
      <c r="A1655" s="112"/>
      <c r="B1655" s="113">
        <v>45170</v>
      </c>
      <c r="C1655" s="114">
        <v>20</v>
      </c>
    </row>
    <row r="1656" spans="1:3" ht="15" customHeight="1">
      <c r="A1656" s="112"/>
      <c r="B1656" s="113">
        <v>45200</v>
      </c>
      <c r="C1656" s="114">
        <v>20</v>
      </c>
    </row>
    <row r="1657" spans="1:3" ht="15" customHeight="1">
      <c r="A1657" s="112"/>
      <c r="B1657" s="113">
        <v>45231</v>
      </c>
      <c r="C1657" s="114">
        <v>20</v>
      </c>
    </row>
    <row r="1658" spans="1:3" ht="15" customHeight="1">
      <c r="A1658" s="112"/>
      <c r="B1658" s="113">
        <v>45261</v>
      </c>
      <c r="C1658" s="114">
        <v>20</v>
      </c>
    </row>
    <row r="1659" spans="1:3" ht="15" customHeight="1">
      <c r="A1659" s="109" t="s">
        <v>186</v>
      </c>
      <c r="B1659" s="115"/>
      <c r="C1659" s="111">
        <v>1970</v>
      </c>
    </row>
    <row r="1660" spans="1:3" ht="15" customHeight="1">
      <c r="A1660" s="109" t="s">
        <v>31</v>
      </c>
      <c r="B1660" s="110">
        <v>42370</v>
      </c>
      <c r="C1660" s="111">
        <v>70</v>
      </c>
    </row>
    <row r="1661" spans="1:3" ht="15" customHeight="1">
      <c r="A1661" s="112"/>
      <c r="B1661" s="113">
        <v>42401</v>
      </c>
      <c r="C1661" s="114">
        <v>20</v>
      </c>
    </row>
    <row r="1662" spans="1:3" ht="15" customHeight="1">
      <c r="A1662" s="112"/>
      <c r="B1662" s="113">
        <v>42430</v>
      </c>
      <c r="C1662" s="114">
        <v>20</v>
      </c>
    </row>
    <row r="1663" spans="1:3" ht="15" customHeight="1">
      <c r="A1663" s="112"/>
      <c r="B1663" s="113">
        <v>42461</v>
      </c>
      <c r="C1663" s="114">
        <v>20</v>
      </c>
    </row>
    <row r="1664" spans="1:3" ht="15" customHeight="1">
      <c r="A1664" s="112"/>
      <c r="B1664" s="113">
        <v>42491</v>
      </c>
      <c r="C1664" s="114">
        <v>20</v>
      </c>
    </row>
    <row r="1665" spans="1:3" ht="15" customHeight="1">
      <c r="A1665" s="112"/>
      <c r="B1665" s="113">
        <v>42522</v>
      </c>
      <c r="C1665" s="114">
        <v>20</v>
      </c>
    </row>
    <row r="1666" spans="1:3" ht="15" customHeight="1">
      <c r="A1666" s="112"/>
      <c r="B1666" s="113">
        <v>42552</v>
      </c>
      <c r="C1666" s="114">
        <v>20</v>
      </c>
    </row>
    <row r="1667" spans="1:3" ht="15" customHeight="1">
      <c r="A1667" s="112"/>
      <c r="B1667" s="113">
        <v>42583</v>
      </c>
      <c r="C1667" s="114">
        <v>20</v>
      </c>
    </row>
    <row r="1668" spans="1:3" ht="15" customHeight="1">
      <c r="A1668" s="112"/>
      <c r="B1668" s="113">
        <v>42614</v>
      </c>
      <c r="C1668" s="114">
        <v>20</v>
      </c>
    </row>
    <row r="1669" spans="1:3" ht="15" customHeight="1">
      <c r="A1669" s="112"/>
      <c r="B1669" s="113">
        <v>42644</v>
      </c>
      <c r="C1669" s="114">
        <v>20</v>
      </c>
    </row>
    <row r="1670" spans="1:3" ht="15" customHeight="1">
      <c r="A1670" s="112"/>
      <c r="B1670" s="113">
        <v>42675</v>
      </c>
      <c r="C1670" s="114">
        <v>20</v>
      </c>
    </row>
    <row r="1671" spans="1:3" ht="15" customHeight="1">
      <c r="A1671" s="112"/>
      <c r="B1671" s="113">
        <v>42705</v>
      </c>
      <c r="C1671" s="114">
        <v>20</v>
      </c>
    </row>
    <row r="1672" spans="1:3" ht="15" customHeight="1">
      <c r="A1672" s="112"/>
      <c r="B1672" s="113">
        <v>42736</v>
      </c>
      <c r="C1672" s="114">
        <v>20</v>
      </c>
    </row>
    <row r="1673" spans="1:3" ht="15" customHeight="1">
      <c r="A1673" s="112"/>
      <c r="B1673" s="113">
        <v>42767</v>
      </c>
      <c r="C1673" s="114">
        <v>20</v>
      </c>
    </row>
    <row r="1674" spans="1:3" ht="15" customHeight="1">
      <c r="A1674" s="112"/>
      <c r="B1674" s="113">
        <v>42795</v>
      </c>
      <c r="C1674" s="114">
        <v>20</v>
      </c>
    </row>
    <row r="1675" spans="1:3" ht="15" customHeight="1">
      <c r="A1675" s="112"/>
      <c r="B1675" s="113">
        <v>42826</v>
      </c>
      <c r="C1675" s="114">
        <v>20</v>
      </c>
    </row>
    <row r="1676" spans="1:3" ht="15" customHeight="1">
      <c r="A1676" s="112"/>
      <c r="B1676" s="113">
        <v>42856</v>
      </c>
      <c r="C1676" s="114">
        <v>20</v>
      </c>
    </row>
    <row r="1677" spans="1:3" ht="15" customHeight="1">
      <c r="A1677" s="112"/>
      <c r="B1677" s="113">
        <v>42887</v>
      </c>
      <c r="C1677" s="114">
        <v>20</v>
      </c>
    </row>
    <row r="1678" spans="1:3" ht="15" customHeight="1">
      <c r="A1678" s="112"/>
      <c r="B1678" s="113">
        <v>42917</v>
      </c>
      <c r="C1678" s="114">
        <v>20</v>
      </c>
    </row>
    <row r="1679" spans="1:3" ht="15" customHeight="1">
      <c r="A1679" s="112"/>
      <c r="B1679" s="113">
        <v>42948</v>
      </c>
      <c r="C1679" s="114">
        <v>20</v>
      </c>
    </row>
    <row r="1680" spans="1:3" ht="15" customHeight="1">
      <c r="A1680" s="112"/>
      <c r="B1680" s="113">
        <v>42979</v>
      </c>
      <c r="C1680" s="114">
        <v>20</v>
      </c>
    </row>
    <row r="1681" spans="1:3" ht="15" customHeight="1">
      <c r="A1681" s="112"/>
      <c r="B1681" s="113">
        <v>43009</v>
      </c>
      <c r="C1681" s="114">
        <v>20</v>
      </c>
    </row>
    <row r="1682" spans="1:3" ht="15" customHeight="1">
      <c r="A1682" s="112"/>
      <c r="B1682" s="113">
        <v>43040</v>
      </c>
      <c r="C1682" s="114">
        <v>20</v>
      </c>
    </row>
    <row r="1683" spans="1:3" ht="15" customHeight="1">
      <c r="A1683" s="112"/>
      <c r="B1683" s="113">
        <v>43070</v>
      </c>
      <c r="C1683" s="114">
        <v>20</v>
      </c>
    </row>
    <row r="1684" spans="1:3" ht="15" customHeight="1">
      <c r="A1684" s="112"/>
      <c r="B1684" s="113">
        <v>43101</v>
      </c>
      <c r="C1684" s="114">
        <v>20</v>
      </c>
    </row>
    <row r="1685" spans="1:3" ht="15" customHeight="1">
      <c r="A1685" s="112"/>
      <c r="B1685" s="113">
        <v>43132</v>
      </c>
      <c r="C1685" s="114">
        <v>20</v>
      </c>
    </row>
    <row r="1686" spans="1:3" ht="15" customHeight="1">
      <c r="A1686" s="112"/>
      <c r="B1686" s="113">
        <v>43160</v>
      </c>
      <c r="C1686" s="114">
        <v>20</v>
      </c>
    </row>
    <row r="1687" spans="1:3" ht="15" customHeight="1">
      <c r="A1687" s="112"/>
      <c r="B1687" s="113">
        <v>43191</v>
      </c>
      <c r="C1687" s="114">
        <v>20</v>
      </c>
    </row>
    <row r="1688" spans="1:3" ht="15" customHeight="1">
      <c r="A1688" s="112"/>
      <c r="B1688" s="113">
        <v>43221</v>
      </c>
      <c r="C1688" s="114">
        <v>20</v>
      </c>
    </row>
    <row r="1689" spans="1:3" ht="15" customHeight="1">
      <c r="A1689" s="112"/>
      <c r="B1689" s="113">
        <v>43252</v>
      </c>
      <c r="C1689" s="114">
        <v>20</v>
      </c>
    </row>
    <row r="1690" spans="1:3" ht="15" customHeight="1">
      <c r="A1690" s="112"/>
      <c r="B1690" s="113">
        <v>43282</v>
      </c>
      <c r="C1690" s="114">
        <v>20</v>
      </c>
    </row>
    <row r="1691" spans="1:3" ht="15" customHeight="1">
      <c r="A1691" s="112"/>
      <c r="B1691" s="113">
        <v>43313</v>
      </c>
      <c r="C1691" s="114">
        <v>20</v>
      </c>
    </row>
    <row r="1692" spans="1:3" ht="15" customHeight="1">
      <c r="A1692" s="112"/>
      <c r="B1692" s="113">
        <v>43344</v>
      </c>
      <c r="C1692" s="114">
        <v>20</v>
      </c>
    </row>
    <row r="1693" spans="1:3" ht="15" customHeight="1">
      <c r="A1693" s="112"/>
      <c r="B1693" s="113">
        <v>43374</v>
      </c>
      <c r="C1693" s="114">
        <v>20</v>
      </c>
    </row>
    <row r="1694" spans="1:3" ht="15" customHeight="1">
      <c r="A1694" s="112"/>
      <c r="B1694" s="113">
        <v>43405</v>
      </c>
      <c r="C1694" s="114">
        <v>20</v>
      </c>
    </row>
    <row r="1695" spans="1:3" ht="15" customHeight="1">
      <c r="A1695" s="112"/>
      <c r="B1695" s="113">
        <v>43435</v>
      </c>
      <c r="C1695" s="114">
        <v>20</v>
      </c>
    </row>
    <row r="1696" spans="1:3" ht="15" customHeight="1">
      <c r="A1696" s="112"/>
      <c r="B1696" s="113">
        <v>43466</v>
      </c>
      <c r="C1696" s="114">
        <v>20</v>
      </c>
    </row>
    <row r="1697" spans="1:3" ht="15" customHeight="1">
      <c r="A1697" s="112"/>
      <c r="B1697" s="113">
        <v>43497</v>
      </c>
      <c r="C1697" s="114">
        <v>20</v>
      </c>
    </row>
    <row r="1698" spans="1:3" ht="15" customHeight="1">
      <c r="A1698" s="112"/>
      <c r="B1698" s="113">
        <v>43525</v>
      </c>
      <c r="C1698" s="114">
        <v>20</v>
      </c>
    </row>
    <row r="1699" spans="1:3" ht="15" customHeight="1">
      <c r="A1699" s="112"/>
      <c r="B1699" s="113">
        <v>43556</v>
      </c>
      <c r="C1699" s="114">
        <v>20</v>
      </c>
    </row>
    <row r="1700" spans="1:3" ht="15" customHeight="1">
      <c r="A1700" s="112"/>
      <c r="B1700" s="113">
        <v>43586</v>
      </c>
      <c r="C1700" s="114">
        <v>20</v>
      </c>
    </row>
    <row r="1701" spans="1:3" ht="15" customHeight="1">
      <c r="A1701" s="112"/>
      <c r="B1701" s="113">
        <v>43617</v>
      </c>
      <c r="C1701" s="114">
        <v>20</v>
      </c>
    </row>
    <row r="1702" spans="1:3" ht="15" customHeight="1">
      <c r="A1702" s="112"/>
      <c r="B1702" s="113">
        <v>43647</v>
      </c>
      <c r="C1702" s="114">
        <v>20</v>
      </c>
    </row>
    <row r="1703" spans="1:3" ht="15" customHeight="1">
      <c r="A1703" s="112"/>
      <c r="B1703" s="113">
        <v>43678</v>
      </c>
      <c r="C1703" s="114">
        <v>20</v>
      </c>
    </row>
    <row r="1704" spans="1:3" ht="15" customHeight="1">
      <c r="A1704" s="112"/>
      <c r="B1704" s="113">
        <v>43709</v>
      </c>
      <c r="C1704" s="114">
        <v>20</v>
      </c>
    </row>
    <row r="1705" spans="1:3" ht="15" customHeight="1">
      <c r="A1705" s="112"/>
      <c r="B1705" s="113">
        <v>43739</v>
      </c>
      <c r="C1705" s="114">
        <v>20</v>
      </c>
    </row>
    <row r="1706" spans="1:3" ht="15" customHeight="1">
      <c r="A1706" s="112"/>
      <c r="B1706" s="113">
        <v>43770</v>
      </c>
      <c r="C1706" s="114">
        <v>20</v>
      </c>
    </row>
    <row r="1707" spans="1:3" ht="15" customHeight="1">
      <c r="A1707" s="112"/>
      <c r="B1707" s="113">
        <v>43800</v>
      </c>
      <c r="C1707" s="114">
        <v>20</v>
      </c>
    </row>
    <row r="1708" spans="1:3" ht="15" customHeight="1">
      <c r="A1708" s="112"/>
      <c r="B1708" s="113">
        <v>43831</v>
      </c>
      <c r="C1708" s="114">
        <v>20</v>
      </c>
    </row>
    <row r="1709" spans="1:3" ht="15" customHeight="1">
      <c r="A1709" s="112"/>
      <c r="B1709" s="113">
        <v>43862</v>
      </c>
      <c r="C1709" s="114">
        <v>20</v>
      </c>
    </row>
    <row r="1710" spans="1:3" ht="15" customHeight="1">
      <c r="A1710" s="112"/>
      <c r="B1710" s="113">
        <v>43891</v>
      </c>
      <c r="C1710" s="114">
        <v>20</v>
      </c>
    </row>
    <row r="1711" spans="1:3" ht="15" customHeight="1">
      <c r="A1711" s="112"/>
      <c r="B1711" s="113">
        <v>43922</v>
      </c>
      <c r="C1711" s="114">
        <v>20</v>
      </c>
    </row>
    <row r="1712" spans="1:3" ht="15" customHeight="1">
      <c r="A1712" s="112"/>
      <c r="B1712" s="113">
        <v>43952</v>
      </c>
      <c r="C1712" s="114">
        <v>20</v>
      </c>
    </row>
    <row r="1713" spans="1:3" ht="15" customHeight="1">
      <c r="A1713" s="112"/>
      <c r="B1713" s="113">
        <v>43983</v>
      </c>
      <c r="C1713" s="114">
        <v>20</v>
      </c>
    </row>
    <row r="1714" spans="1:3" ht="15" customHeight="1">
      <c r="A1714" s="112"/>
      <c r="B1714" s="113">
        <v>44013</v>
      </c>
      <c r="C1714" s="114">
        <v>20</v>
      </c>
    </row>
    <row r="1715" spans="1:3" ht="15" customHeight="1">
      <c r="A1715" s="112"/>
      <c r="B1715" s="113">
        <v>44044</v>
      </c>
      <c r="C1715" s="114">
        <v>20</v>
      </c>
    </row>
    <row r="1716" spans="1:3" ht="15" customHeight="1">
      <c r="A1716" s="112"/>
      <c r="B1716" s="113">
        <v>44075</v>
      </c>
      <c r="C1716" s="114">
        <v>20</v>
      </c>
    </row>
    <row r="1717" spans="1:3" ht="15" customHeight="1">
      <c r="A1717" s="112"/>
      <c r="B1717" s="113">
        <v>44105</v>
      </c>
      <c r="C1717" s="114">
        <v>20</v>
      </c>
    </row>
    <row r="1718" spans="1:3" ht="15" customHeight="1">
      <c r="A1718" s="112"/>
      <c r="B1718" s="113">
        <v>44136</v>
      </c>
      <c r="C1718" s="114">
        <v>20</v>
      </c>
    </row>
    <row r="1719" spans="1:3" ht="15" customHeight="1">
      <c r="A1719" s="112"/>
      <c r="B1719" s="113">
        <v>44166</v>
      </c>
      <c r="C1719" s="114">
        <v>20</v>
      </c>
    </row>
    <row r="1720" spans="1:3" ht="15" customHeight="1">
      <c r="A1720" s="112"/>
      <c r="B1720" s="113">
        <v>44197</v>
      </c>
      <c r="C1720" s="114">
        <v>20</v>
      </c>
    </row>
    <row r="1721" spans="1:3" ht="15" customHeight="1">
      <c r="A1721" s="112"/>
      <c r="B1721" s="113">
        <v>44228</v>
      </c>
      <c r="C1721" s="114">
        <v>20</v>
      </c>
    </row>
    <row r="1722" spans="1:3" ht="15" customHeight="1">
      <c r="A1722" s="112"/>
      <c r="B1722" s="113">
        <v>44256</v>
      </c>
      <c r="C1722" s="114">
        <v>20</v>
      </c>
    </row>
    <row r="1723" spans="1:3" ht="15" customHeight="1">
      <c r="A1723" s="112"/>
      <c r="B1723" s="113">
        <v>44287</v>
      </c>
      <c r="C1723" s="114">
        <v>20</v>
      </c>
    </row>
    <row r="1724" spans="1:3" ht="15" customHeight="1">
      <c r="A1724" s="112"/>
      <c r="B1724" s="113">
        <v>44317</v>
      </c>
      <c r="C1724" s="114">
        <v>20</v>
      </c>
    </row>
    <row r="1725" spans="1:3" ht="15" customHeight="1">
      <c r="A1725" s="112"/>
      <c r="B1725" s="113">
        <v>44348</v>
      </c>
      <c r="C1725" s="114">
        <v>20</v>
      </c>
    </row>
    <row r="1726" spans="1:3" ht="15" customHeight="1">
      <c r="A1726" s="112"/>
      <c r="B1726" s="113">
        <v>44378</v>
      </c>
      <c r="C1726" s="114">
        <v>20</v>
      </c>
    </row>
    <row r="1727" spans="1:3" ht="15" customHeight="1">
      <c r="A1727" s="112"/>
      <c r="B1727" s="113">
        <v>44409</v>
      </c>
      <c r="C1727" s="114">
        <v>20</v>
      </c>
    </row>
    <row r="1728" spans="1:3" ht="15" customHeight="1">
      <c r="A1728" s="112"/>
      <c r="B1728" s="113">
        <v>44440</v>
      </c>
      <c r="C1728" s="114">
        <v>20</v>
      </c>
    </row>
    <row r="1729" spans="1:3" ht="15" customHeight="1">
      <c r="A1729" s="112"/>
      <c r="B1729" s="113">
        <v>44470</v>
      </c>
      <c r="C1729" s="114">
        <v>20</v>
      </c>
    </row>
    <row r="1730" spans="1:3" ht="15" customHeight="1">
      <c r="A1730" s="112"/>
      <c r="B1730" s="113">
        <v>44501</v>
      </c>
      <c r="C1730" s="114">
        <v>20</v>
      </c>
    </row>
    <row r="1731" spans="1:3" ht="15" customHeight="1">
      <c r="A1731" s="112"/>
      <c r="B1731" s="113">
        <v>44531</v>
      </c>
      <c r="C1731" s="114">
        <v>20</v>
      </c>
    </row>
    <row r="1732" spans="1:3" ht="15" customHeight="1">
      <c r="A1732" s="112"/>
      <c r="B1732" s="113">
        <v>44562</v>
      </c>
      <c r="C1732" s="114">
        <v>20</v>
      </c>
    </row>
    <row r="1733" spans="1:3" ht="15" customHeight="1">
      <c r="A1733" s="112"/>
      <c r="B1733" s="113">
        <v>44593</v>
      </c>
      <c r="C1733" s="114">
        <v>20</v>
      </c>
    </row>
    <row r="1734" spans="1:3" ht="15" customHeight="1">
      <c r="A1734" s="112"/>
      <c r="B1734" s="113">
        <v>44621</v>
      </c>
      <c r="C1734" s="114">
        <v>20</v>
      </c>
    </row>
    <row r="1735" spans="1:3" ht="15" customHeight="1">
      <c r="A1735" s="112"/>
      <c r="B1735" s="113">
        <v>44652</v>
      </c>
      <c r="C1735" s="114">
        <v>20</v>
      </c>
    </row>
    <row r="1736" spans="1:3" ht="15" customHeight="1">
      <c r="A1736" s="112"/>
      <c r="B1736" s="113">
        <v>44682</v>
      </c>
      <c r="C1736" s="114">
        <v>20</v>
      </c>
    </row>
    <row r="1737" spans="1:3" ht="15" customHeight="1">
      <c r="A1737" s="112"/>
      <c r="B1737" s="113">
        <v>44713</v>
      </c>
      <c r="C1737" s="114">
        <v>20</v>
      </c>
    </row>
    <row r="1738" spans="1:3" ht="15" customHeight="1">
      <c r="A1738" s="112"/>
      <c r="B1738" s="113">
        <v>44743</v>
      </c>
      <c r="C1738" s="114">
        <v>20</v>
      </c>
    </row>
    <row r="1739" spans="1:3" ht="15" customHeight="1">
      <c r="A1739" s="112"/>
      <c r="B1739" s="113">
        <v>44774</v>
      </c>
      <c r="C1739" s="114">
        <v>20</v>
      </c>
    </row>
    <row r="1740" spans="1:3" ht="15" customHeight="1">
      <c r="A1740" s="112"/>
      <c r="B1740" s="113">
        <v>44805</v>
      </c>
      <c r="C1740" s="114">
        <v>20</v>
      </c>
    </row>
    <row r="1741" spans="1:3" ht="15" customHeight="1">
      <c r="A1741" s="112"/>
      <c r="B1741" s="113">
        <v>44835</v>
      </c>
      <c r="C1741" s="114">
        <v>20</v>
      </c>
    </row>
    <row r="1742" spans="1:3" ht="15" customHeight="1">
      <c r="A1742" s="112"/>
      <c r="B1742" s="113">
        <v>44866</v>
      </c>
      <c r="C1742" s="114">
        <v>20</v>
      </c>
    </row>
    <row r="1743" spans="1:3" ht="15" customHeight="1">
      <c r="A1743" s="112"/>
      <c r="B1743" s="113">
        <v>44896</v>
      </c>
      <c r="C1743" s="114">
        <v>20</v>
      </c>
    </row>
    <row r="1744" spans="1:3" ht="15" customHeight="1">
      <c r="A1744" s="112"/>
      <c r="B1744" s="113">
        <v>44927</v>
      </c>
      <c r="C1744" s="114">
        <v>20</v>
      </c>
    </row>
    <row r="1745" spans="1:3" ht="15" customHeight="1">
      <c r="A1745" s="112"/>
      <c r="B1745" s="113">
        <v>44958</v>
      </c>
      <c r="C1745" s="114">
        <v>20</v>
      </c>
    </row>
    <row r="1746" spans="1:3" ht="15" customHeight="1">
      <c r="A1746" s="112"/>
      <c r="B1746" s="113">
        <v>44986</v>
      </c>
      <c r="C1746" s="114">
        <v>20</v>
      </c>
    </row>
    <row r="1747" spans="1:3" ht="15" customHeight="1">
      <c r="A1747" s="112"/>
      <c r="B1747" s="113">
        <v>45017</v>
      </c>
      <c r="C1747" s="114">
        <v>20</v>
      </c>
    </row>
    <row r="1748" spans="1:3" ht="15" customHeight="1">
      <c r="A1748" s="112"/>
      <c r="B1748" s="113">
        <v>45047</v>
      </c>
      <c r="C1748" s="114">
        <v>20</v>
      </c>
    </row>
    <row r="1749" spans="1:3" ht="15" customHeight="1">
      <c r="A1749" s="112"/>
      <c r="B1749" s="113">
        <v>45078</v>
      </c>
      <c r="C1749" s="114">
        <v>20</v>
      </c>
    </row>
    <row r="1750" spans="1:3" ht="15" customHeight="1">
      <c r="A1750" s="112"/>
      <c r="B1750" s="113">
        <v>45108</v>
      </c>
      <c r="C1750" s="114">
        <v>20</v>
      </c>
    </row>
    <row r="1751" spans="1:3" ht="15" customHeight="1">
      <c r="A1751" s="112"/>
      <c r="B1751" s="113">
        <v>45139</v>
      </c>
      <c r="C1751" s="114"/>
    </row>
    <row r="1752" spans="1:3" ht="15" customHeight="1">
      <c r="A1752" s="112"/>
      <c r="B1752" s="113">
        <v>45170</v>
      </c>
      <c r="C1752" s="114"/>
    </row>
    <row r="1753" spans="1:3" ht="15" customHeight="1">
      <c r="A1753" s="112"/>
      <c r="B1753" s="113">
        <v>45200</v>
      </c>
      <c r="C1753" s="114"/>
    </row>
    <row r="1754" spans="1:3" ht="15" customHeight="1">
      <c r="A1754" s="112"/>
      <c r="B1754" s="113">
        <v>45231</v>
      </c>
      <c r="C1754" s="114"/>
    </row>
    <row r="1755" spans="1:3" ht="15" customHeight="1">
      <c r="A1755" s="112"/>
      <c r="B1755" s="113">
        <v>45261</v>
      </c>
      <c r="C1755" s="114"/>
    </row>
    <row r="1756" spans="1:3" ht="15" customHeight="1">
      <c r="A1756" s="109" t="s">
        <v>187</v>
      </c>
      <c r="B1756" s="115"/>
      <c r="C1756" s="111">
        <v>1870</v>
      </c>
    </row>
    <row r="1757" spans="1:3" ht="15" customHeight="1">
      <c r="A1757" s="109" t="s">
        <v>35</v>
      </c>
      <c r="B1757" s="110">
        <v>42370</v>
      </c>
      <c r="C1757" s="111">
        <v>70</v>
      </c>
    </row>
    <row r="1758" spans="1:3" ht="15" customHeight="1">
      <c r="A1758" s="112"/>
      <c r="B1758" s="113">
        <v>42401</v>
      </c>
      <c r="C1758" s="114">
        <v>20</v>
      </c>
    </row>
    <row r="1759" spans="1:3" ht="15" customHeight="1">
      <c r="A1759" s="112"/>
      <c r="B1759" s="113">
        <v>42430</v>
      </c>
      <c r="C1759" s="114">
        <v>20</v>
      </c>
    </row>
    <row r="1760" spans="1:3" ht="15" customHeight="1">
      <c r="A1760" s="112"/>
      <c r="B1760" s="113">
        <v>42461</v>
      </c>
      <c r="C1760" s="114">
        <v>20</v>
      </c>
    </row>
    <row r="1761" spans="1:3" ht="15" customHeight="1">
      <c r="A1761" s="112"/>
      <c r="B1761" s="113">
        <v>42491</v>
      </c>
      <c r="C1761" s="114">
        <v>20</v>
      </c>
    </row>
    <row r="1762" spans="1:3" ht="15" customHeight="1">
      <c r="A1762" s="112"/>
      <c r="B1762" s="113">
        <v>42522</v>
      </c>
      <c r="C1762" s="114">
        <v>20</v>
      </c>
    </row>
    <row r="1763" spans="1:3" ht="15" customHeight="1">
      <c r="A1763" s="112"/>
      <c r="B1763" s="113">
        <v>42552</v>
      </c>
      <c r="C1763" s="114">
        <v>20</v>
      </c>
    </row>
    <row r="1764" spans="1:3" ht="15" customHeight="1">
      <c r="A1764" s="112"/>
      <c r="B1764" s="113">
        <v>42583</v>
      </c>
      <c r="C1764" s="114">
        <v>20</v>
      </c>
    </row>
    <row r="1765" spans="1:3" ht="15" customHeight="1">
      <c r="A1765" s="112"/>
      <c r="B1765" s="113">
        <v>42614</v>
      </c>
      <c r="C1765" s="114">
        <v>20</v>
      </c>
    </row>
    <row r="1766" spans="1:3" ht="15" customHeight="1">
      <c r="A1766" s="112"/>
      <c r="B1766" s="113">
        <v>42644</v>
      </c>
      <c r="C1766" s="114">
        <v>20</v>
      </c>
    </row>
    <row r="1767" spans="1:3" ht="15" customHeight="1">
      <c r="A1767" s="112"/>
      <c r="B1767" s="113">
        <v>42675</v>
      </c>
      <c r="C1767" s="114">
        <v>20</v>
      </c>
    </row>
    <row r="1768" spans="1:3" ht="15" customHeight="1">
      <c r="A1768" s="112"/>
      <c r="B1768" s="113">
        <v>42705</v>
      </c>
      <c r="C1768" s="114">
        <v>20</v>
      </c>
    </row>
    <row r="1769" spans="1:3" ht="15" customHeight="1">
      <c r="A1769" s="112"/>
      <c r="B1769" s="113">
        <v>42736</v>
      </c>
      <c r="C1769" s="114">
        <v>20</v>
      </c>
    </row>
    <row r="1770" spans="1:3" ht="15" customHeight="1">
      <c r="A1770" s="112"/>
      <c r="B1770" s="113">
        <v>42767</v>
      </c>
      <c r="C1770" s="114">
        <v>20</v>
      </c>
    </row>
    <row r="1771" spans="1:3" ht="15" customHeight="1">
      <c r="A1771" s="112"/>
      <c r="B1771" s="113">
        <v>42795</v>
      </c>
      <c r="C1771" s="114">
        <v>20</v>
      </c>
    </row>
    <row r="1772" spans="1:3" ht="15" customHeight="1">
      <c r="A1772" s="112"/>
      <c r="B1772" s="113">
        <v>42826</v>
      </c>
      <c r="C1772" s="114">
        <v>20</v>
      </c>
    </row>
    <row r="1773" spans="1:3" ht="15" customHeight="1">
      <c r="A1773" s="112"/>
      <c r="B1773" s="113">
        <v>42856</v>
      </c>
      <c r="C1773" s="114">
        <v>20</v>
      </c>
    </row>
    <row r="1774" spans="1:3" ht="15" customHeight="1">
      <c r="A1774" s="112"/>
      <c r="B1774" s="113">
        <v>42887</v>
      </c>
      <c r="C1774" s="114">
        <v>20</v>
      </c>
    </row>
    <row r="1775" spans="1:3" ht="15" customHeight="1">
      <c r="A1775" s="112"/>
      <c r="B1775" s="113">
        <v>42917</v>
      </c>
      <c r="C1775" s="114">
        <v>20</v>
      </c>
    </row>
    <row r="1776" spans="1:3" ht="15" customHeight="1">
      <c r="A1776" s="112"/>
      <c r="B1776" s="113">
        <v>42948</v>
      </c>
      <c r="C1776" s="114">
        <v>20</v>
      </c>
    </row>
    <row r="1777" spans="1:3" ht="15" customHeight="1">
      <c r="A1777" s="112"/>
      <c r="B1777" s="113">
        <v>42979</v>
      </c>
      <c r="C1777" s="114">
        <v>20</v>
      </c>
    </row>
    <row r="1778" spans="1:3" ht="15" customHeight="1">
      <c r="A1778" s="112"/>
      <c r="B1778" s="113">
        <v>43009</v>
      </c>
      <c r="C1778" s="114">
        <v>20</v>
      </c>
    </row>
    <row r="1779" spans="1:3" ht="15" customHeight="1">
      <c r="A1779" s="112"/>
      <c r="B1779" s="113">
        <v>43040</v>
      </c>
      <c r="C1779" s="114">
        <v>20</v>
      </c>
    </row>
    <row r="1780" spans="1:3" ht="15" customHeight="1">
      <c r="A1780" s="112"/>
      <c r="B1780" s="113">
        <v>43070</v>
      </c>
      <c r="C1780" s="114">
        <v>20</v>
      </c>
    </row>
    <row r="1781" spans="1:3" ht="15" customHeight="1">
      <c r="A1781" s="112"/>
      <c r="B1781" s="113">
        <v>43101</v>
      </c>
      <c r="C1781" s="114">
        <v>20</v>
      </c>
    </row>
    <row r="1782" spans="1:3" ht="15" customHeight="1">
      <c r="A1782" s="112"/>
      <c r="B1782" s="113">
        <v>43132</v>
      </c>
      <c r="C1782" s="114">
        <v>20</v>
      </c>
    </row>
    <row r="1783" spans="1:3" ht="15" customHeight="1">
      <c r="A1783" s="112"/>
      <c r="B1783" s="113">
        <v>43160</v>
      </c>
      <c r="C1783" s="114">
        <v>20</v>
      </c>
    </row>
    <row r="1784" spans="1:3" ht="15" customHeight="1">
      <c r="A1784" s="112"/>
      <c r="B1784" s="113">
        <v>43191</v>
      </c>
      <c r="C1784" s="114">
        <v>20</v>
      </c>
    </row>
    <row r="1785" spans="1:3" ht="15" customHeight="1">
      <c r="A1785" s="112"/>
      <c r="B1785" s="113">
        <v>43221</v>
      </c>
      <c r="C1785" s="114">
        <v>20</v>
      </c>
    </row>
    <row r="1786" spans="1:3" ht="15" customHeight="1">
      <c r="A1786" s="112"/>
      <c r="B1786" s="113">
        <v>43252</v>
      </c>
      <c r="C1786" s="114">
        <v>20</v>
      </c>
    </row>
    <row r="1787" spans="1:3" ht="15" customHeight="1">
      <c r="A1787" s="112"/>
      <c r="B1787" s="113">
        <v>43282</v>
      </c>
      <c r="C1787" s="114">
        <v>20</v>
      </c>
    </row>
    <row r="1788" spans="1:3" ht="15" customHeight="1">
      <c r="A1788" s="112"/>
      <c r="B1788" s="113">
        <v>43313</v>
      </c>
      <c r="C1788" s="114">
        <v>20</v>
      </c>
    </row>
    <row r="1789" spans="1:3" ht="15" customHeight="1">
      <c r="A1789" s="112"/>
      <c r="B1789" s="113">
        <v>43344</v>
      </c>
      <c r="C1789" s="114">
        <v>20</v>
      </c>
    </row>
    <row r="1790" spans="1:3" ht="15" customHeight="1">
      <c r="A1790" s="112"/>
      <c r="B1790" s="113">
        <v>43374</v>
      </c>
      <c r="C1790" s="114">
        <v>20</v>
      </c>
    </row>
    <row r="1791" spans="1:3" ht="15" customHeight="1">
      <c r="A1791" s="112"/>
      <c r="B1791" s="113">
        <v>43405</v>
      </c>
      <c r="C1791" s="114">
        <v>20</v>
      </c>
    </row>
    <row r="1792" spans="1:3" ht="15" customHeight="1">
      <c r="A1792" s="112"/>
      <c r="B1792" s="113">
        <v>43435</v>
      </c>
      <c r="C1792" s="114">
        <v>20</v>
      </c>
    </row>
    <row r="1793" spans="1:3" ht="15" customHeight="1">
      <c r="A1793" s="112"/>
      <c r="B1793" s="113">
        <v>43466</v>
      </c>
      <c r="C1793" s="114">
        <v>20</v>
      </c>
    </row>
    <row r="1794" spans="1:3" ht="15" customHeight="1">
      <c r="A1794" s="112"/>
      <c r="B1794" s="113">
        <v>43497</v>
      </c>
      <c r="C1794" s="114">
        <v>20</v>
      </c>
    </row>
    <row r="1795" spans="1:3" ht="15" customHeight="1">
      <c r="A1795" s="112"/>
      <c r="B1795" s="113">
        <v>43525</v>
      </c>
      <c r="C1795" s="114">
        <v>20</v>
      </c>
    </row>
    <row r="1796" spans="1:3" ht="15" customHeight="1">
      <c r="A1796" s="112"/>
      <c r="B1796" s="113">
        <v>43556</v>
      </c>
      <c r="C1796" s="114">
        <v>20</v>
      </c>
    </row>
    <row r="1797" spans="1:3" ht="15" customHeight="1">
      <c r="A1797" s="112"/>
      <c r="B1797" s="113">
        <v>43586</v>
      </c>
      <c r="C1797" s="114">
        <v>20</v>
      </c>
    </row>
    <row r="1798" spans="1:3" ht="15" customHeight="1">
      <c r="A1798" s="112"/>
      <c r="B1798" s="113">
        <v>43617</v>
      </c>
      <c r="C1798" s="114">
        <v>20</v>
      </c>
    </row>
    <row r="1799" spans="1:3" ht="15" customHeight="1">
      <c r="A1799" s="112"/>
      <c r="B1799" s="113">
        <v>43647</v>
      </c>
      <c r="C1799" s="114">
        <v>20</v>
      </c>
    </row>
    <row r="1800" spans="1:3" ht="15" customHeight="1">
      <c r="A1800" s="112"/>
      <c r="B1800" s="113">
        <v>43678</v>
      </c>
      <c r="C1800" s="114">
        <v>20</v>
      </c>
    </row>
    <row r="1801" spans="1:3" ht="15" customHeight="1">
      <c r="A1801" s="112"/>
      <c r="B1801" s="113">
        <v>43709</v>
      </c>
      <c r="C1801" s="114">
        <v>20</v>
      </c>
    </row>
    <row r="1802" spans="1:3" ht="15" customHeight="1">
      <c r="A1802" s="112"/>
      <c r="B1802" s="113">
        <v>43739</v>
      </c>
      <c r="C1802" s="114">
        <v>20</v>
      </c>
    </row>
    <row r="1803" spans="1:3" ht="15" customHeight="1">
      <c r="A1803" s="112"/>
      <c r="B1803" s="113">
        <v>43770</v>
      </c>
      <c r="C1803" s="114">
        <v>20</v>
      </c>
    </row>
    <row r="1804" spans="1:3" ht="15" customHeight="1">
      <c r="A1804" s="112"/>
      <c r="B1804" s="113">
        <v>43800</v>
      </c>
      <c r="C1804" s="114">
        <v>20</v>
      </c>
    </row>
    <row r="1805" spans="1:3" ht="15" customHeight="1">
      <c r="A1805" s="112"/>
      <c r="B1805" s="113">
        <v>43831</v>
      </c>
      <c r="C1805" s="114">
        <v>20</v>
      </c>
    </row>
    <row r="1806" spans="1:3" ht="15" customHeight="1">
      <c r="A1806" s="112"/>
      <c r="B1806" s="113">
        <v>43862</v>
      </c>
      <c r="C1806" s="114">
        <v>20</v>
      </c>
    </row>
    <row r="1807" spans="1:3" ht="15" customHeight="1">
      <c r="A1807" s="112"/>
      <c r="B1807" s="113">
        <v>43891</v>
      </c>
      <c r="C1807" s="114">
        <v>20</v>
      </c>
    </row>
    <row r="1808" spans="1:3" ht="15" customHeight="1">
      <c r="A1808" s="112"/>
      <c r="B1808" s="113">
        <v>43922</v>
      </c>
      <c r="C1808" s="114">
        <v>20</v>
      </c>
    </row>
    <row r="1809" spans="1:3" ht="15" customHeight="1">
      <c r="A1809" s="112"/>
      <c r="B1809" s="113">
        <v>43952</v>
      </c>
      <c r="C1809" s="114">
        <v>20</v>
      </c>
    </row>
    <row r="1810" spans="1:3" ht="15" customHeight="1">
      <c r="A1810" s="112"/>
      <c r="B1810" s="113">
        <v>43983</v>
      </c>
      <c r="C1810" s="114">
        <v>20</v>
      </c>
    </row>
    <row r="1811" spans="1:3" ht="15" customHeight="1">
      <c r="A1811" s="112"/>
      <c r="B1811" s="113">
        <v>44013</v>
      </c>
      <c r="C1811" s="114">
        <v>20</v>
      </c>
    </row>
    <row r="1812" spans="1:3" ht="15" customHeight="1">
      <c r="A1812" s="112"/>
      <c r="B1812" s="113">
        <v>44044</v>
      </c>
      <c r="C1812" s="114">
        <v>20</v>
      </c>
    </row>
    <row r="1813" spans="1:3" ht="15" customHeight="1">
      <c r="A1813" s="112"/>
      <c r="B1813" s="113">
        <v>44075</v>
      </c>
      <c r="C1813" s="114">
        <v>20</v>
      </c>
    </row>
    <row r="1814" spans="1:3" ht="15" customHeight="1">
      <c r="A1814" s="112"/>
      <c r="B1814" s="113">
        <v>44105</v>
      </c>
      <c r="C1814" s="114">
        <v>20</v>
      </c>
    </row>
    <row r="1815" spans="1:3" ht="15" customHeight="1">
      <c r="A1815" s="112"/>
      <c r="B1815" s="113">
        <v>44136</v>
      </c>
      <c r="C1815" s="114">
        <v>20</v>
      </c>
    </row>
    <row r="1816" spans="1:3" ht="15" customHeight="1">
      <c r="A1816" s="112"/>
      <c r="B1816" s="113">
        <v>44166</v>
      </c>
      <c r="C1816" s="114">
        <v>20</v>
      </c>
    </row>
    <row r="1817" spans="1:3" ht="15" customHeight="1">
      <c r="A1817" s="112"/>
      <c r="B1817" s="113">
        <v>44197</v>
      </c>
      <c r="C1817" s="114">
        <v>20</v>
      </c>
    </row>
    <row r="1818" spans="1:3" ht="15" customHeight="1">
      <c r="A1818" s="112"/>
      <c r="B1818" s="113">
        <v>44228</v>
      </c>
      <c r="C1818" s="114">
        <v>20</v>
      </c>
    </row>
    <row r="1819" spans="1:3" ht="15" customHeight="1">
      <c r="A1819" s="112"/>
      <c r="B1819" s="113">
        <v>44256</v>
      </c>
      <c r="C1819" s="114">
        <v>20</v>
      </c>
    </row>
    <row r="1820" spans="1:3" ht="15" customHeight="1">
      <c r="A1820" s="112"/>
      <c r="B1820" s="113">
        <v>44287</v>
      </c>
      <c r="C1820" s="114">
        <v>20</v>
      </c>
    </row>
    <row r="1821" spans="1:3" ht="15" customHeight="1">
      <c r="A1821" s="112"/>
      <c r="B1821" s="113">
        <v>44317</v>
      </c>
      <c r="C1821" s="114">
        <v>20</v>
      </c>
    </row>
    <row r="1822" spans="1:3" ht="15" customHeight="1">
      <c r="A1822" s="112"/>
      <c r="B1822" s="113">
        <v>44348</v>
      </c>
      <c r="C1822" s="114">
        <v>20</v>
      </c>
    </row>
    <row r="1823" spans="1:3" ht="15" customHeight="1">
      <c r="A1823" s="112"/>
      <c r="B1823" s="113">
        <v>44378</v>
      </c>
      <c r="C1823" s="114">
        <v>20</v>
      </c>
    </row>
    <row r="1824" spans="1:3" ht="15" customHeight="1">
      <c r="A1824" s="112"/>
      <c r="B1824" s="113">
        <v>44409</v>
      </c>
      <c r="C1824" s="114">
        <v>20</v>
      </c>
    </row>
    <row r="1825" spans="1:3" ht="15" customHeight="1">
      <c r="A1825" s="112"/>
      <c r="B1825" s="113">
        <v>44440</v>
      </c>
      <c r="C1825" s="114">
        <v>20</v>
      </c>
    </row>
    <row r="1826" spans="1:3" ht="15" customHeight="1">
      <c r="A1826" s="112"/>
      <c r="B1826" s="113">
        <v>44470</v>
      </c>
      <c r="C1826" s="114">
        <v>20</v>
      </c>
    </row>
    <row r="1827" spans="1:3" ht="15" customHeight="1">
      <c r="A1827" s="112"/>
      <c r="B1827" s="113">
        <v>44501</v>
      </c>
      <c r="C1827" s="114">
        <v>20</v>
      </c>
    </row>
    <row r="1828" spans="1:3" ht="15" customHeight="1">
      <c r="A1828" s="112"/>
      <c r="B1828" s="113">
        <v>44531</v>
      </c>
      <c r="C1828" s="114">
        <v>20</v>
      </c>
    </row>
    <row r="1829" spans="1:3" ht="15" customHeight="1">
      <c r="A1829" s="112"/>
      <c r="B1829" s="113">
        <v>44562</v>
      </c>
      <c r="C1829" s="114">
        <v>20</v>
      </c>
    </row>
    <row r="1830" spans="1:3" ht="15" customHeight="1">
      <c r="A1830" s="112"/>
      <c r="B1830" s="113">
        <v>44593</v>
      </c>
      <c r="C1830" s="114">
        <v>20</v>
      </c>
    </row>
    <row r="1831" spans="1:3" ht="15" customHeight="1">
      <c r="A1831" s="112"/>
      <c r="B1831" s="113">
        <v>44621</v>
      </c>
      <c r="C1831" s="114">
        <v>20</v>
      </c>
    </row>
    <row r="1832" spans="1:3" ht="15" customHeight="1">
      <c r="A1832" s="112"/>
      <c r="B1832" s="113">
        <v>44652</v>
      </c>
      <c r="C1832" s="114">
        <v>20</v>
      </c>
    </row>
    <row r="1833" spans="1:3" ht="15" customHeight="1">
      <c r="A1833" s="112"/>
      <c r="B1833" s="113">
        <v>44682</v>
      </c>
      <c r="C1833" s="114">
        <v>20</v>
      </c>
    </row>
    <row r="1834" spans="1:3" ht="15" customHeight="1">
      <c r="A1834" s="112"/>
      <c r="B1834" s="113">
        <v>44713</v>
      </c>
      <c r="C1834" s="114">
        <v>20</v>
      </c>
    </row>
    <row r="1835" spans="1:3" ht="15" customHeight="1">
      <c r="A1835" s="112"/>
      <c r="B1835" s="113">
        <v>44743</v>
      </c>
      <c r="C1835" s="114">
        <v>20</v>
      </c>
    </row>
    <row r="1836" spans="1:3" ht="15" customHeight="1">
      <c r="A1836" s="112"/>
      <c r="B1836" s="113">
        <v>44774</v>
      </c>
      <c r="C1836" s="114">
        <v>20</v>
      </c>
    </row>
    <row r="1837" spans="1:3" ht="15" customHeight="1">
      <c r="A1837" s="112"/>
      <c r="B1837" s="113">
        <v>44805</v>
      </c>
      <c r="C1837" s="114">
        <v>20</v>
      </c>
    </row>
    <row r="1838" spans="1:3" ht="15" customHeight="1">
      <c r="A1838" s="112"/>
      <c r="B1838" s="113">
        <v>44835</v>
      </c>
      <c r="C1838" s="114">
        <v>20</v>
      </c>
    </row>
    <row r="1839" spans="1:3" ht="15" customHeight="1">
      <c r="A1839" s="112"/>
      <c r="B1839" s="113">
        <v>44866</v>
      </c>
      <c r="C1839" s="114">
        <v>20</v>
      </c>
    </row>
    <row r="1840" spans="1:3" ht="15" customHeight="1">
      <c r="A1840" s="112"/>
      <c r="B1840" s="113">
        <v>44896</v>
      </c>
      <c r="C1840" s="114">
        <v>20</v>
      </c>
    </row>
    <row r="1841" spans="1:3" ht="15" customHeight="1">
      <c r="A1841" s="112"/>
      <c r="B1841" s="113">
        <v>44927</v>
      </c>
      <c r="C1841" s="114">
        <v>20</v>
      </c>
    </row>
    <row r="1842" spans="1:3" ht="15" customHeight="1">
      <c r="A1842" s="112"/>
      <c r="B1842" s="113">
        <v>44958</v>
      </c>
      <c r="C1842" s="114">
        <v>20</v>
      </c>
    </row>
    <row r="1843" spans="1:3" ht="15" customHeight="1">
      <c r="A1843" s="112"/>
      <c r="B1843" s="113">
        <v>44986</v>
      </c>
      <c r="C1843" s="114">
        <v>20</v>
      </c>
    </row>
    <row r="1844" spans="1:3" ht="15" customHeight="1">
      <c r="A1844" s="112"/>
      <c r="B1844" s="113">
        <v>45017</v>
      </c>
      <c r="C1844" s="114">
        <v>20</v>
      </c>
    </row>
    <row r="1845" spans="1:3" ht="15" customHeight="1">
      <c r="A1845" s="112"/>
      <c r="B1845" s="113">
        <v>45047</v>
      </c>
      <c r="C1845" s="114">
        <v>20</v>
      </c>
    </row>
    <row r="1846" spans="1:3" ht="15" customHeight="1">
      <c r="A1846" s="112"/>
      <c r="B1846" s="113">
        <v>45078</v>
      </c>
      <c r="C1846" s="114">
        <v>20</v>
      </c>
    </row>
    <row r="1847" spans="1:3" ht="15" customHeight="1">
      <c r="A1847" s="112"/>
      <c r="B1847" s="113">
        <v>45108</v>
      </c>
      <c r="C1847" s="114">
        <v>20</v>
      </c>
    </row>
    <row r="1848" spans="1:3" ht="15" customHeight="1">
      <c r="A1848" s="112"/>
      <c r="B1848" s="113">
        <v>45139</v>
      </c>
      <c r="C1848" s="114">
        <v>20</v>
      </c>
    </row>
    <row r="1849" spans="1:3" ht="15" customHeight="1">
      <c r="A1849" s="112"/>
      <c r="B1849" s="113">
        <v>45170</v>
      </c>
      <c r="C1849" s="114"/>
    </row>
    <row r="1850" spans="1:3" ht="15" customHeight="1">
      <c r="A1850" s="112"/>
      <c r="B1850" s="113">
        <v>45200</v>
      </c>
      <c r="C1850" s="114"/>
    </row>
    <row r="1851" spans="1:3" ht="15" customHeight="1">
      <c r="A1851" s="112"/>
      <c r="B1851" s="113">
        <v>45231</v>
      </c>
      <c r="C1851" s="114"/>
    </row>
    <row r="1852" spans="1:3" ht="15" customHeight="1">
      <c r="A1852" s="112"/>
      <c r="B1852" s="113">
        <v>45261</v>
      </c>
      <c r="C1852" s="114"/>
    </row>
    <row r="1853" spans="1:3" ht="15" customHeight="1">
      <c r="A1853" s="109" t="s">
        <v>188</v>
      </c>
      <c r="B1853" s="115"/>
      <c r="C1853" s="111">
        <v>1890</v>
      </c>
    </row>
    <row r="1854" spans="1:3" ht="15" customHeight="1">
      <c r="A1854" s="109" t="s">
        <v>65</v>
      </c>
      <c r="B1854" s="110">
        <v>42370</v>
      </c>
      <c r="C1854" s="111">
        <v>70</v>
      </c>
    </row>
    <row r="1855" spans="1:3" ht="15" customHeight="1">
      <c r="A1855" s="112"/>
      <c r="B1855" s="113">
        <v>42401</v>
      </c>
      <c r="C1855" s="114">
        <v>20</v>
      </c>
    </row>
    <row r="1856" spans="1:3" ht="15" customHeight="1">
      <c r="A1856" s="112"/>
      <c r="B1856" s="113">
        <v>42430</v>
      </c>
      <c r="C1856" s="114">
        <v>20</v>
      </c>
    </row>
    <row r="1857" spans="1:3" ht="15" customHeight="1">
      <c r="A1857" s="112"/>
      <c r="B1857" s="113">
        <v>42461</v>
      </c>
      <c r="C1857" s="114">
        <v>20</v>
      </c>
    </row>
    <row r="1858" spans="1:3" ht="15" customHeight="1">
      <c r="A1858" s="112"/>
      <c r="B1858" s="113">
        <v>42491</v>
      </c>
      <c r="C1858" s="114">
        <v>20</v>
      </c>
    </row>
    <row r="1859" spans="1:3" ht="15" customHeight="1">
      <c r="A1859" s="112"/>
      <c r="B1859" s="113">
        <v>42522</v>
      </c>
      <c r="C1859" s="114">
        <v>20</v>
      </c>
    </row>
    <row r="1860" spans="1:3" ht="15" customHeight="1">
      <c r="A1860" s="112"/>
      <c r="B1860" s="113">
        <v>42552</v>
      </c>
      <c r="C1860" s="114">
        <v>20</v>
      </c>
    </row>
    <row r="1861" spans="1:3" ht="15" customHeight="1">
      <c r="A1861" s="112"/>
      <c r="B1861" s="113">
        <v>42583</v>
      </c>
      <c r="C1861" s="114">
        <v>20</v>
      </c>
    </row>
    <row r="1862" spans="1:3" ht="15" customHeight="1">
      <c r="A1862" s="112"/>
      <c r="B1862" s="113">
        <v>42614</v>
      </c>
      <c r="C1862" s="114">
        <v>20</v>
      </c>
    </row>
    <row r="1863" spans="1:3" ht="15" customHeight="1">
      <c r="A1863" s="112"/>
      <c r="B1863" s="113">
        <v>42644</v>
      </c>
      <c r="C1863" s="114">
        <v>20</v>
      </c>
    </row>
    <row r="1864" spans="1:3" ht="15" customHeight="1">
      <c r="A1864" s="112"/>
      <c r="B1864" s="113">
        <v>42675</v>
      </c>
      <c r="C1864" s="114">
        <v>20</v>
      </c>
    </row>
    <row r="1865" spans="1:3" ht="15" customHeight="1">
      <c r="A1865" s="112"/>
      <c r="B1865" s="113">
        <v>42705</v>
      </c>
      <c r="C1865" s="114">
        <v>20</v>
      </c>
    </row>
    <row r="1866" spans="1:3" ht="15" customHeight="1">
      <c r="A1866" s="112"/>
      <c r="B1866" s="113">
        <v>42736</v>
      </c>
      <c r="C1866" s="114">
        <v>20</v>
      </c>
    </row>
    <row r="1867" spans="1:3" ht="15" customHeight="1">
      <c r="A1867" s="112"/>
      <c r="B1867" s="113">
        <v>42767</v>
      </c>
      <c r="C1867" s="114">
        <v>20</v>
      </c>
    </row>
    <row r="1868" spans="1:3" ht="15" customHeight="1">
      <c r="A1868" s="112"/>
      <c r="B1868" s="113">
        <v>42795</v>
      </c>
      <c r="C1868" s="114">
        <v>20</v>
      </c>
    </row>
    <row r="1869" spans="1:3" ht="15" customHeight="1">
      <c r="A1869" s="112"/>
      <c r="B1869" s="113">
        <v>42826</v>
      </c>
      <c r="C1869" s="114">
        <v>20</v>
      </c>
    </row>
    <row r="1870" spans="1:3" ht="15" customHeight="1">
      <c r="A1870" s="112"/>
      <c r="B1870" s="113">
        <v>42856</v>
      </c>
      <c r="C1870" s="114">
        <v>20</v>
      </c>
    </row>
    <row r="1871" spans="1:3" ht="15" customHeight="1">
      <c r="A1871" s="112"/>
      <c r="B1871" s="113">
        <v>42887</v>
      </c>
      <c r="C1871" s="114">
        <v>20</v>
      </c>
    </row>
    <row r="1872" spans="1:3" ht="15" customHeight="1">
      <c r="A1872" s="112"/>
      <c r="B1872" s="113">
        <v>42917</v>
      </c>
      <c r="C1872" s="114">
        <v>20</v>
      </c>
    </row>
    <row r="1873" spans="1:3" ht="15" customHeight="1">
      <c r="A1873" s="112"/>
      <c r="B1873" s="113">
        <v>42948</v>
      </c>
      <c r="C1873" s="114">
        <v>20</v>
      </c>
    </row>
    <row r="1874" spans="1:3" ht="15" customHeight="1">
      <c r="A1874" s="112"/>
      <c r="B1874" s="113">
        <v>42979</v>
      </c>
      <c r="C1874" s="114">
        <v>20</v>
      </c>
    </row>
    <row r="1875" spans="1:3" ht="15" customHeight="1">
      <c r="A1875" s="112"/>
      <c r="B1875" s="113">
        <v>43009</v>
      </c>
      <c r="C1875" s="114">
        <v>20</v>
      </c>
    </row>
    <row r="1876" spans="1:3" ht="15" customHeight="1">
      <c r="A1876" s="112"/>
      <c r="B1876" s="113">
        <v>43040</v>
      </c>
      <c r="C1876" s="114">
        <v>20</v>
      </c>
    </row>
    <row r="1877" spans="1:3" ht="15" customHeight="1">
      <c r="A1877" s="112"/>
      <c r="B1877" s="113">
        <v>43070</v>
      </c>
      <c r="C1877" s="114">
        <v>20</v>
      </c>
    </row>
    <row r="1878" spans="1:3" ht="15" customHeight="1">
      <c r="A1878" s="112"/>
      <c r="B1878" s="113">
        <v>43101</v>
      </c>
      <c r="C1878" s="114">
        <v>20</v>
      </c>
    </row>
    <row r="1879" spans="1:3" ht="15" customHeight="1">
      <c r="A1879" s="112"/>
      <c r="B1879" s="113">
        <v>43132</v>
      </c>
      <c r="C1879" s="114">
        <v>20</v>
      </c>
    </row>
    <row r="1880" spans="1:3" ht="15" customHeight="1">
      <c r="A1880" s="112"/>
      <c r="B1880" s="113">
        <v>43160</v>
      </c>
      <c r="C1880" s="114">
        <v>20</v>
      </c>
    </row>
    <row r="1881" spans="1:3" ht="15" customHeight="1">
      <c r="A1881" s="112"/>
      <c r="B1881" s="113">
        <v>43191</v>
      </c>
      <c r="C1881" s="114">
        <v>20</v>
      </c>
    </row>
    <row r="1882" spans="1:3" ht="15" customHeight="1">
      <c r="A1882" s="112"/>
      <c r="B1882" s="113">
        <v>43221</v>
      </c>
      <c r="C1882" s="114">
        <v>20</v>
      </c>
    </row>
    <row r="1883" spans="1:3" ht="15" customHeight="1">
      <c r="A1883" s="112"/>
      <c r="B1883" s="113">
        <v>43252</v>
      </c>
      <c r="C1883" s="114">
        <v>20</v>
      </c>
    </row>
    <row r="1884" spans="1:3" ht="15" customHeight="1">
      <c r="A1884" s="112"/>
      <c r="B1884" s="113">
        <v>43282</v>
      </c>
      <c r="C1884" s="114">
        <v>20</v>
      </c>
    </row>
    <row r="1885" spans="1:3" ht="15" customHeight="1">
      <c r="A1885" s="112"/>
      <c r="B1885" s="113">
        <v>43313</v>
      </c>
      <c r="C1885" s="114">
        <v>20</v>
      </c>
    </row>
    <row r="1886" spans="1:3" ht="15" customHeight="1">
      <c r="A1886" s="112"/>
      <c r="B1886" s="113">
        <v>43344</v>
      </c>
      <c r="C1886" s="114">
        <v>20</v>
      </c>
    </row>
    <row r="1887" spans="1:3" ht="15" customHeight="1">
      <c r="A1887" s="112"/>
      <c r="B1887" s="113">
        <v>43374</v>
      </c>
      <c r="C1887" s="114">
        <v>20</v>
      </c>
    </row>
    <row r="1888" spans="1:3" ht="15" customHeight="1">
      <c r="A1888" s="112"/>
      <c r="B1888" s="113">
        <v>43405</v>
      </c>
      <c r="C1888" s="114">
        <v>20</v>
      </c>
    </row>
    <row r="1889" spans="1:3" ht="15" customHeight="1">
      <c r="A1889" s="112"/>
      <c r="B1889" s="113">
        <v>43435</v>
      </c>
      <c r="C1889" s="114">
        <v>20</v>
      </c>
    </row>
    <row r="1890" spans="1:3" ht="15" customHeight="1">
      <c r="A1890" s="112"/>
      <c r="B1890" s="113">
        <v>43466</v>
      </c>
      <c r="C1890" s="114">
        <v>20</v>
      </c>
    </row>
    <row r="1891" spans="1:3" ht="15" customHeight="1">
      <c r="A1891" s="112"/>
      <c r="B1891" s="113">
        <v>43497</v>
      </c>
      <c r="C1891" s="114">
        <v>20</v>
      </c>
    </row>
    <row r="1892" spans="1:3" ht="15" customHeight="1">
      <c r="A1892" s="112"/>
      <c r="B1892" s="113">
        <v>43525</v>
      </c>
      <c r="C1892" s="114">
        <v>20</v>
      </c>
    </row>
    <row r="1893" spans="1:3" ht="15" customHeight="1">
      <c r="A1893" s="112"/>
      <c r="B1893" s="113">
        <v>43556</v>
      </c>
      <c r="C1893" s="114">
        <v>20</v>
      </c>
    </row>
    <row r="1894" spans="1:3" ht="15" customHeight="1">
      <c r="A1894" s="112"/>
      <c r="B1894" s="113">
        <v>43586</v>
      </c>
      <c r="C1894" s="114">
        <v>20</v>
      </c>
    </row>
    <row r="1895" spans="1:3" ht="15" customHeight="1">
      <c r="A1895" s="112"/>
      <c r="B1895" s="113">
        <v>43617</v>
      </c>
      <c r="C1895" s="114">
        <v>20</v>
      </c>
    </row>
    <row r="1896" spans="1:3" ht="15" customHeight="1">
      <c r="A1896" s="112"/>
      <c r="B1896" s="113">
        <v>43647</v>
      </c>
      <c r="C1896" s="114">
        <v>20</v>
      </c>
    </row>
    <row r="1897" spans="1:3" ht="15" customHeight="1">
      <c r="A1897" s="112"/>
      <c r="B1897" s="113">
        <v>43678</v>
      </c>
      <c r="C1897" s="114">
        <v>20</v>
      </c>
    </row>
    <row r="1898" spans="1:3" ht="15" customHeight="1">
      <c r="A1898" s="112"/>
      <c r="B1898" s="113">
        <v>43709</v>
      </c>
      <c r="C1898" s="114">
        <v>20</v>
      </c>
    </row>
    <row r="1899" spans="1:3" ht="15" customHeight="1">
      <c r="A1899" s="112"/>
      <c r="B1899" s="113">
        <v>43739</v>
      </c>
      <c r="C1899" s="114">
        <v>20</v>
      </c>
    </row>
    <row r="1900" spans="1:3" ht="15" customHeight="1">
      <c r="A1900" s="112"/>
      <c r="B1900" s="113">
        <v>43770</v>
      </c>
      <c r="C1900" s="114">
        <v>20</v>
      </c>
    </row>
    <row r="1901" spans="1:3" ht="15" customHeight="1">
      <c r="A1901" s="112"/>
      <c r="B1901" s="113">
        <v>43800</v>
      </c>
      <c r="C1901" s="114">
        <v>20</v>
      </c>
    </row>
    <row r="1902" spans="1:3" ht="15" customHeight="1">
      <c r="A1902" s="112"/>
      <c r="B1902" s="113">
        <v>43831</v>
      </c>
      <c r="C1902" s="114">
        <v>20</v>
      </c>
    </row>
    <row r="1903" spans="1:3" ht="15" customHeight="1">
      <c r="A1903" s="112"/>
      <c r="B1903" s="113">
        <v>43862</v>
      </c>
      <c r="C1903" s="114">
        <v>20</v>
      </c>
    </row>
    <row r="1904" spans="1:3" ht="15" customHeight="1">
      <c r="A1904" s="112"/>
      <c r="B1904" s="113">
        <v>43891</v>
      </c>
      <c r="C1904" s="114">
        <v>20</v>
      </c>
    </row>
    <row r="1905" spans="1:3" ht="15" customHeight="1">
      <c r="A1905" s="112"/>
      <c r="B1905" s="113">
        <v>43922</v>
      </c>
      <c r="C1905" s="114">
        <v>20</v>
      </c>
    </row>
    <row r="1906" spans="1:3" ht="15" customHeight="1">
      <c r="A1906" s="112"/>
      <c r="B1906" s="113">
        <v>43952</v>
      </c>
      <c r="C1906" s="114">
        <v>20</v>
      </c>
    </row>
    <row r="1907" spans="1:3" ht="15" customHeight="1">
      <c r="A1907" s="112"/>
      <c r="B1907" s="113">
        <v>43983</v>
      </c>
      <c r="C1907" s="114">
        <v>20</v>
      </c>
    </row>
    <row r="1908" spans="1:3" ht="15" customHeight="1">
      <c r="A1908" s="112"/>
      <c r="B1908" s="113">
        <v>44013</v>
      </c>
      <c r="C1908" s="114">
        <v>20</v>
      </c>
    </row>
    <row r="1909" spans="1:3" ht="15" customHeight="1">
      <c r="A1909" s="112"/>
      <c r="B1909" s="113">
        <v>44044</v>
      </c>
      <c r="C1909" s="114">
        <v>20</v>
      </c>
    </row>
    <row r="1910" spans="1:3" ht="15" customHeight="1">
      <c r="A1910" s="112"/>
      <c r="B1910" s="113">
        <v>44075</v>
      </c>
      <c r="C1910" s="114">
        <v>20</v>
      </c>
    </row>
    <row r="1911" spans="1:3" ht="15" customHeight="1">
      <c r="A1911" s="112"/>
      <c r="B1911" s="113">
        <v>44105</v>
      </c>
      <c r="C1911" s="114">
        <v>20</v>
      </c>
    </row>
    <row r="1912" spans="1:3" ht="15" customHeight="1">
      <c r="A1912" s="112"/>
      <c r="B1912" s="113">
        <v>44136</v>
      </c>
      <c r="C1912" s="114">
        <v>20</v>
      </c>
    </row>
    <row r="1913" spans="1:3" ht="15" customHeight="1">
      <c r="A1913" s="112"/>
      <c r="B1913" s="113">
        <v>44166</v>
      </c>
      <c r="C1913" s="114">
        <v>20</v>
      </c>
    </row>
    <row r="1914" spans="1:3" ht="15" customHeight="1">
      <c r="A1914" s="112"/>
      <c r="B1914" s="113">
        <v>44197</v>
      </c>
      <c r="C1914" s="114">
        <v>20</v>
      </c>
    </row>
    <row r="1915" spans="1:3" ht="15" customHeight="1">
      <c r="A1915" s="112"/>
      <c r="B1915" s="113">
        <v>44228</v>
      </c>
      <c r="C1915" s="114">
        <v>20</v>
      </c>
    </row>
    <row r="1916" spans="1:3" ht="15" customHeight="1">
      <c r="A1916" s="112"/>
      <c r="B1916" s="113">
        <v>44256</v>
      </c>
      <c r="C1916" s="114">
        <v>20</v>
      </c>
    </row>
    <row r="1917" spans="1:3" ht="15" customHeight="1">
      <c r="A1917" s="112"/>
      <c r="B1917" s="113">
        <v>44287</v>
      </c>
      <c r="C1917" s="114">
        <v>20</v>
      </c>
    </row>
    <row r="1918" spans="1:3" ht="15" customHeight="1">
      <c r="A1918" s="112"/>
      <c r="B1918" s="113">
        <v>44317</v>
      </c>
      <c r="C1918" s="114">
        <v>20</v>
      </c>
    </row>
    <row r="1919" spans="1:3" ht="15" customHeight="1">
      <c r="A1919" s="112"/>
      <c r="B1919" s="113">
        <v>44348</v>
      </c>
      <c r="C1919" s="114">
        <v>20</v>
      </c>
    </row>
    <row r="1920" spans="1:3" ht="15" customHeight="1">
      <c r="A1920" s="112"/>
      <c r="B1920" s="113">
        <v>44378</v>
      </c>
      <c r="C1920" s="114">
        <v>0</v>
      </c>
    </row>
    <row r="1921" spans="1:3" ht="15" customHeight="1">
      <c r="A1921" s="112"/>
      <c r="B1921" s="113">
        <v>44409</v>
      </c>
      <c r="C1921" s="114">
        <v>0</v>
      </c>
    </row>
    <row r="1922" spans="1:3" ht="15" customHeight="1">
      <c r="A1922" s="112"/>
      <c r="B1922" s="113">
        <v>44440</v>
      </c>
      <c r="C1922" s="114">
        <v>0</v>
      </c>
    </row>
    <row r="1923" spans="1:3" ht="15" customHeight="1">
      <c r="A1923" s="112"/>
      <c r="B1923" s="113">
        <v>44470</v>
      </c>
      <c r="C1923" s="114">
        <v>0</v>
      </c>
    </row>
    <row r="1924" spans="1:3" ht="15" customHeight="1">
      <c r="A1924" s="112"/>
      <c r="B1924" s="113">
        <v>44501</v>
      </c>
      <c r="C1924" s="114">
        <v>0</v>
      </c>
    </row>
    <row r="1925" spans="1:3" ht="15" customHeight="1">
      <c r="A1925" s="112"/>
      <c r="B1925" s="113">
        <v>44531</v>
      </c>
      <c r="C1925" s="114">
        <v>0</v>
      </c>
    </row>
    <row r="1926" spans="1:3" ht="15" customHeight="1">
      <c r="A1926" s="112"/>
      <c r="B1926" s="113">
        <v>44562</v>
      </c>
      <c r="C1926" s="114">
        <v>0</v>
      </c>
    </row>
    <row r="1927" spans="1:3" ht="15" customHeight="1">
      <c r="A1927" s="112"/>
      <c r="B1927" s="113">
        <v>44593</v>
      </c>
      <c r="C1927" s="114">
        <v>0</v>
      </c>
    </row>
    <row r="1928" spans="1:3" ht="15" customHeight="1">
      <c r="A1928" s="112"/>
      <c r="B1928" s="113">
        <v>44621</v>
      </c>
      <c r="C1928" s="114">
        <v>0</v>
      </c>
    </row>
    <row r="1929" spans="1:3" ht="15" customHeight="1">
      <c r="A1929" s="112"/>
      <c r="B1929" s="113">
        <v>44652</v>
      </c>
      <c r="C1929" s="114">
        <v>0</v>
      </c>
    </row>
    <row r="1930" spans="1:3" ht="15" customHeight="1">
      <c r="A1930" s="112"/>
      <c r="B1930" s="113">
        <v>44682</v>
      </c>
      <c r="C1930" s="114">
        <v>0</v>
      </c>
    </row>
    <row r="1931" spans="1:3" ht="15" customHeight="1">
      <c r="A1931" s="112"/>
      <c r="B1931" s="113">
        <v>44713</v>
      </c>
      <c r="C1931" s="114">
        <v>0</v>
      </c>
    </row>
    <row r="1932" spans="1:3" ht="15" customHeight="1">
      <c r="A1932" s="112"/>
      <c r="B1932" s="113">
        <v>44743</v>
      </c>
      <c r="C1932" s="114">
        <v>0</v>
      </c>
    </row>
    <row r="1933" spans="1:3" ht="15" customHeight="1">
      <c r="A1933" s="112"/>
      <c r="B1933" s="113">
        <v>44774</v>
      </c>
      <c r="C1933" s="114">
        <v>0</v>
      </c>
    </row>
    <row r="1934" spans="1:3" ht="15" customHeight="1">
      <c r="A1934" s="112"/>
      <c r="B1934" s="113">
        <v>44805</v>
      </c>
      <c r="C1934" s="114">
        <v>0</v>
      </c>
    </row>
    <row r="1935" spans="1:3" ht="15" customHeight="1">
      <c r="A1935" s="112"/>
      <c r="B1935" s="113">
        <v>44835</v>
      </c>
      <c r="C1935" s="114">
        <v>0</v>
      </c>
    </row>
    <row r="1936" spans="1:3" ht="15" customHeight="1">
      <c r="A1936" s="112"/>
      <c r="B1936" s="113">
        <v>44866</v>
      </c>
      <c r="C1936" s="114">
        <v>0</v>
      </c>
    </row>
    <row r="1937" spans="1:3" ht="15" customHeight="1">
      <c r="A1937" s="112"/>
      <c r="B1937" s="113">
        <v>44896</v>
      </c>
      <c r="C1937" s="114">
        <v>0</v>
      </c>
    </row>
    <row r="1938" spans="1:3" ht="15" customHeight="1">
      <c r="A1938" s="112"/>
      <c r="B1938" s="113">
        <v>44927</v>
      </c>
      <c r="C1938" s="114">
        <v>70</v>
      </c>
    </row>
    <row r="1939" spans="1:3" ht="15" customHeight="1">
      <c r="A1939" s="112"/>
      <c r="B1939" s="113">
        <v>44958</v>
      </c>
      <c r="C1939" s="114">
        <v>20</v>
      </c>
    </row>
    <row r="1940" spans="1:3" ht="15" customHeight="1">
      <c r="A1940" s="112"/>
      <c r="B1940" s="113">
        <v>44986</v>
      </c>
      <c r="C1940" s="114">
        <v>20</v>
      </c>
    </row>
    <row r="1941" spans="1:3" ht="15" customHeight="1">
      <c r="A1941" s="112"/>
      <c r="B1941" s="113">
        <v>45017</v>
      </c>
      <c r="C1941" s="114"/>
    </row>
    <row r="1942" spans="1:3" ht="15" customHeight="1">
      <c r="A1942" s="112"/>
      <c r="B1942" s="113">
        <v>45047</v>
      </c>
      <c r="C1942" s="114"/>
    </row>
    <row r="1943" spans="1:3" ht="15" customHeight="1">
      <c r="A1943" s="112"/>
      <c r="B1943" s="113">
        <v>45078</v>
      </c>
      <c r="C1943" s="114"/>
    </row>
    <row r="1944" spans="1:3" ht="15" customHeight="1">
      <c r="A1944" s="112"/>
      <c r="B1944" s="113">
        <v>45108</v>
      </c>
      <c r="C1944" s="114"/>
    </row>
    <row r="1945" spans="1:3" ht="15" customHeight="1">
      <c r="A1945" s="112"/>
      <c r="B1945" s="113">
        <v>45139</v>
      </c>
      <c r="C1945" s="114"/>
    </row>
    <row r="1946" spans="1:3" ht="15" customHeight="1">
      <c r="A1946" s="112"/>
      <c r="B1946" s="113">
        <v>45170</v>
      </c>
      <c r="C1946" s="114"/>
    </row>
    <row r="1947" spans="1:3" ht="15" customHeight="1">
      <c r="A1947" s="112"/>
      <c r="B1947" s="113">
        <v>45200</v>
      </c>
      <c r="C1947" s="114"/>
    </row>
    <row r="1948" spans="1:3" ht="15" customHeight="1">
      <c r="A1948" s="112"/>
      <c r="B1948" s="113">
        <v>45231</v>
      </c>
      <c r="C1948" s="114"/>
    </row>
    <row r="1949" spans="1:3" ht="15" customHeight="1">
      <c r="A1949" s="112"/>
      <c r="B1949" s="113">
        <v>45261</v>
      </c>
      <c r="C1949" s="114"/>
    </row>
    <row r="1950" spans="1:3" ht="15" customHeight="1">
      <c r="A1950" s="109" t="s">
        <v>189</v>
      </c>
      <c r="B1950" s="115"/>
      <c r="C1950" s="111">
        <v>1480</v>
      </c>
    </row>
    <row r="1951" spans="1:3" ht="15" customHeight="1">
      <c r="A1951" s="109" t="s">
        <v>55</v>
      </c>
      <c r="B1951" s="110">
        <v>42370</v>
      </c>
      <c r="C1951" s="111">
        <v>70</v>
      </c>
    </row>
    <row r="1952" spans="1:3" ht="15" customHeight="1">
      <c r="A1952" s="112"/>
      <c r="B1952" s="113">
        <v>42401</v>
      </c>
      <c r="C1952" s="114">
        <v>20</v>
      </c>
    </row>
    <row r="1953" spans="1:3" ht="15" customHeight="1">
      <c r="A1953" s="112"/>
      <c r="B1953" s="113">
        <v>42430</v>
      </c>
      <c r="C1953" s="114">
        <v>20</v>
      </c>
    </row>
    <row r="1954" spans="1:3" ht="15" customHeight="1">
      <c r="A1954" s="112"/>
      <c r="B1954" s="113">
        <v>42461</v>
      </c>
      <c r="C1954" s="114">
        <v>20</v>
      </c>
    </row>
    <row r="1955" spans="1:3" ht="15" customHeight="1">
      <c r="A1955" s="112"/>
      <c r="B1955" s="113">
        <v>42491</v>
      </c>
      <c r="C1955" s="114">
        <v>20</v>
      </c>
    </row>
    <row r="1956" spans="1:3" ht="15" customHeight="1">
      <c r="A1956" s="112"/>
      <c r="B1956" s="113">
        <v>42522</v>
      </c>
      <c r="C1956" s="114">
        <v>20</v>
      </c>
    </row>
    <row r="1957" spans="1:3" ht="15" customHeight="1">
      <c r="A1957" s="112"/>
      <c r="B1957" s="113">
        <v>42552</v>
      </c>
      <c r="C1957" s="114">
        <v>20</v>
      </c>
    </row>
    <row r="1958" spans="1:3" ht="15" customHeight="1">
      <c r="A1958" s="112"/>
      <c r="B1958" s="113">
        <v>42583</v>
      </c>
      <c r="C1958" s="114">
        <v>20</v>
      </c>
    </row>
    <row r="1959" spans="1:3" ht="15" customHeight="1">
      <c r="A1959" s="112"/>
      <c r="B1959" s="113">
        <v>42614</v>
      </c>
      <c r="C1959" s="114">
        <v>20</v>
      </c>
    </row>
    <row r="1960" spans="1:3" ht="15" customHeight="1">
      <c r="A1960" s="112"/>
      <c r="B1960" s="113">
        <v>42644</v>
      </c>
      <c r="C1960" s="114">
        <v>20</v>
      </c>
    </row>
    <row r="1961" spans="1:3" ht="15" customHeight="1">
      <c r="A1961" s="112"/>
      <c r="B1961" s="113">
        <v>42675</v>
      </c>
      <c r="C1961" s="114">
        <v>20</v>
      </c>
    </row>
    <row r="1962" spans="1:3" ht="15" customHeight="1">
      <c r="A1962" s="112"/>
      <c r="B1962" s="113">
        <v>42705</v>
      </c>
      <c r="C1962" s="114">
        <v>20</v>
      </c>
    </row>
    <row r="1963" spans="1:3" ht="15" customHeight="1">
      <c r="A1963" s="112"/>
      <c r="B1963" s="113">
        <v>42736</v>
      </c>
      <c r="C1963" s="114">
        <v>20</v>
      </c>
    </row>
    <row r="1964" spans="1:3" ht="15" customHeight="1">
      <c r="A1964" s="112"/>
      <c r="B1964" s="113">
        <v>42767</v>
      </c>
      <c r="C1964" s="114">
        <v>20</v>
      </c>
    </row>
    <row r="1965" spans="1:3" ht="15" customHeight="1">
      <c r="A1965" s="112"/>
      <c r="B1965" s="113">
        <v>42795</v>
      </c>
      <c r="C1965" s="114">
        <v>20</v>
      </c>
    </row>
    <row r="1966" spans="1:3" ht="15" customHeight="1">
      <c r="A1966" s="112"/>
      <c r="B1966" s="113">
        <v>42826</v>
      </c>
      <c r="C1966" s="114">
        <v>20</v>
      </c>
    </row>
    <row r="1967" spans="1:3" ht="15" customHeight="1">
      <c r="A1967" s="112"/>
      <c r="B1967" s="113">
        <v>42856</v>
      </c>
      <c r="C1967" s="114">
        <v>20</v>
      </c>
    </row>
    <row r="1968" spans="1:3" ht="15" customHeight="1">
      <c r="A1968" s="112"/>
      <c r="B1968" s="113">
        <v>42887</v>
      </c>
      <c r="C1968" s="114">
        <v>20</v>
      </c>
    </row>
    <row r="1969" spans="1:3" ht="15" customHeight="1">
      <c r="A1969" s="112"/>
      <c r="B1969" s="113">
        <v>42917</v>
      </c>
      <c r="C1969" s="114">
        <v>20</v>
      </c>
    </row>
    <row r="1970" spans="1:3" ht="15" customHeight="1">
      <c r="A1970" s="112"/>
      <c r="B1970" s="113">
        <v>42948</v>
      </c>
      <c r="C1970" s="114">
        <v>20</v>
      </c>
    </row>
    <row r="1971" spans="1:3" ht="15" customHeight="1">
      <c r="A1971" s="112"/>
      <c r="B1971" s="113">
        <v>42979</v>
      </c>
      <c r="C1971" s="114">
        <v>20</v>
      </c>
    </row>
    <row r="1972" spans="1:3" ht="15" customHeight="1">
      <c r="A1972" s="112"/>
      <c r="B1972" s="113">
        <v>43009</v>
      </c>
      <c r="C1972" s="114">
        <v>20</v>
      </c>
    </row>
    <row r="1973" spans="1:3" ht="15" customHeight="1">
      <c r="A1973" s="112"/>
      <c r="B1973" s="113">
        <v>43040</v>
      </c>
      <c r="C1973" s="114">
        <v>20</v>
      </c>
    </row>
    <row r="1974" spans="1:3" ht="15" customHeight="1">
      <c r="A1974" s="112"/>
      <c r="B1974" s="113">
        <v>43070</v>
      </c>
      <c r="C1974" s="114">
        <v>20</v>
      </c>
    </row>
    <row r="1975" spans="1:3" ht="15" customHeight="1">
      <c r="A1975" s="112"/>
      <c r="B1975" s="113">
        <v>43101</v>
      </c>
      <c r="C1975" s="114">
        <v>20</v>
      </c>
    </row>
    <row r="1976" spans="1:3" ht="15" customHeight="1">
      <c r="A1976" s="112"/>
      <c r="B1976" s="113">
        <v>43132</v>
      </c>
      <c r="C1976" s="114">
        <v>20</v>
      </c>
    </row>
    <row r="1977" spans="1:3" ht="15" customHeight="1">
      <c r="A1977" s="112"/>
      <c r="B1977" s="113">
        <v>43160</v>
      </c>
      <c r="C1977" s="114">
        <v>20</v>
      </c>
    </row>
    <row r="1978" spans="1:3" ht="15" customHeight="1">
      <c r="A1978" s="112"/>
      <c r="B1978" s="113">
        <v>43191</v>
      </c>
      <c r="C1978" s="114">
        <v>20</v>
      </c>
    </row>
    <row r="1979" spans="1:3" ht="15" customHeight="1">
      <c r="A1979" s="112"/>
      <c r="B1979" s="113">
        <v>43221</v>
      </c>
      <c r="C1979" s="114">
        <v>20</v>
      </c>
    </row>
    <row r="1980" spans="1:3" ht="15" customHeight="1">
      <c r="A1980" s="112"/>
      <c r="B1980" s="113">
        <v>43252</v>
      </c>
      <c r="C1980" s="114">
        <v>20</v>
      </c>
    </row>
    <row r="1981" spans="1:3" ht="15" customHeight="1">
      <c r="A1981" s="112"/>
      <c r="B1981" s="113">
        <v>43282</v>
      </c>
      <c r="C1981" s="114">
        <v>20</v>
      </c>
    </row>
    <row r="1982" spans="1:3" ht="15" customHeight="1">
      <c r="A1982" s="112"/>
      <c r="B1982" s="113">
        <v>43313</v>
      </c>
      <c r="C1982" s="114">
        <v>20</v>
      </c>
    </row>
    <row r="1983" spans="1:3" ht="15" customHeight="1">
      <c r="A1983" s="112"/>
      <c r="B1983" s="113">
        <v>43344</v>
      </c>
      <c r="C1983" s="114">
        <v>20</v>
      </c>
    </row>
    <row r="1984" spans="1:3" ht="15" customHeight="1">
      <c r="A1984" s="112"/>
      <c r="B1984" s="113">
        <v>43374</v>
      </c>
      <c r="C1984" s="114">
        <v>20</v>
      </c>
    </row>
    <row r="1985" spans="1:3" ht="15" customHeight="1">
      <c r="A1985" s="112"/>
      <c r="B1985" s="113">
        <v>43405</v>
      </c>
      <c r="C1985" s="114">
        <v>20</v>
      </c>
    </row>
    <row r="1986" spans="1:3" ht="15" customHeight="1">
      <c r="A1986" s="112"/>
      <c r="B1986" s="113">
        <v>43435</v>
      </c>
      <c r="C1986" s="114">
        <v>20</v>
      </c>
    </row>
    <row r="1987" spans="1:3" ht="15" customHeight="1">
      <c r="A1987" s="112"/>
      <c r="B1987" s="113">
        <v>43466</v>
      </c>
      <c r="C1987" s="114">
        <v>20</v>
      </c>
    </row>
    <row r="1988" spans="1:3" ht="15" customHeight="1">
      <c r="A1988" s="112"/>
      <c r="B1988" s="113">
        <v>43497</v>
      </c>
      <c r="C1988" s="114">
        <v>20</v>
      </c>
    </row>
    <row r="1989" spans="1:3" ht="15" customHeight="1">
      <c r="A1989" s="112"/>
      <c r="B1989" s="113">
        <v>43525</v>
      </c>
      <c r="C1989" s="114">
        <v>20</v>
      </c>
    </row>
    <row r="1990" spans="1:3" ht="15" customHeight="1">
      <c r="A1990" s="112"/>
      <c r="B1990" s="113">
        <v>43556</v>
      </c>
      <c r="C1990" s="114">
        <v>20</v>
      </c>
    </row>
    <row r="1991" spans="1:3" ht="15" customHeight="1">
      <c r="A1991" s="112"/>
      <c r="B1991" s="113">
        <v>43586</v>
      </c>
      <c r="C1991" s="114">
        <v>20</v>
      </c>
    </row>
    <row r="1992" spans="1:3" ht="15" customHeight="1">
      <c r="A1992" s="112"/>
      <c r="B1992" s="113">
        <v>43617</v>
      </c>
      <c r="C1992" s="114">
        <v>20</v>
      </c>
    </row>
    <row r="1993" spans="1:3" ht="15" customHeight="1">
      <c r="A1993" s="112"/>
      <c r="B1993" s="113">
        <v>43647</v>
      </c>
      <c r="C1993" s="114">
        <v>20</v>
      </c>
    </row>
    <row r="1994" spans="1:3" ht="15" customHeight="1">
      <c r="A1994" s="112"/>
      <c r="B1994" s="113">
        <v>43678</v>
      </c>
      <c r="C1994" s="114">
        <v>20</v>
      </c>
    </row>
    <row r="1995" spans="1:3" ht="15" customHeight="1">
      <c r="A1995" s="112"/>
      <c r="B1995" s="113">
        <v>43709</v>
      </c>
      <c r="C1995" s="114">
        <v>20</v>
      </c>
    </row>
    <row r="1996" spans="1:3" ht="15" customHeight="1">
      <c r="A1996" s="112"/>
      <c r="B1996" s="113">
        <v>43739</v>
      </c>
      <c r="C1996" s="114">
        <v>20</v>
      </c>
    </row>
    <row r="1997" spans="1:3" ht="15" customHeight="1">
      <c r="A1997" s="112"/>
      <c r="B1997" s="113">
        <v>43770</v>
      </c>
      <c r="C1997" s="114">
        <v>20</v>
      </c>
    </row>
    <row r="1998" spans="1:3" ht="15" customHeight="1">
      <c r="A1998" s="112"/>
      <c r="B1998" s="113">
        <v>43800</v>
      </c>
      <c r="C1998" s="114">
        <v>20</v>
      </c>
    </row>
    <row r="1999" spans="1:3" ht="15" customHeight="1">
      <c r="A1999" s="112"/>
      <c r="B1999" s="113">
        <v>43831</v>
      </c>
      <c r="C1999" s="114">
        <v>20</v>
      </c>
    </row>
    <row r="2000" spans="1:3" ht="15" customHeight="1">
      <c r="A2000" s="112"/>
      <c r="B2000" s="113">
        <v>43862</v>
      </c>
      <c r="C2000" s="114">
        <v>20</v>
      </c>
    </row>
    <row r="2001" spans="1:3" ht="15" customHeight="1">
      <c r="A2001" s="112"/>
      <c r="B2001" s="113">
        <v>43891</v>
      </c>
      <c r="C2001" s="114">
        <v>20</v>
      </c>
    </row>
    <row r="2002" spans="1:3" ht="15" customHeight="1">
      <c r="A2002" s="112"/>
      <c r="B2002" s="113">
        <v>43922</v>
      </c>
      <c r="C2002" s="114">
        <v>20</v>
      </c>
    </row>
    <row r="2003" spans="1:3" ht="15" customHeight="1">
      <c r="A2003" s="112"/>
      <c r="B2003" s="113">
        <v>43952</v>
      </c>
      <c r="C2003" s="114">
        <v>20</v>
      </c>
    </row>
    <row r="2004" spans="1:3" ht="15" customHeight="1">
      <c r="A2004" s="112"/>
      <c r="B2004" s="113">
        <v>43983</v>
      </c>
      <c r="C2004" s="114">
        <v>20</v>
      </c>
    </row>
    <row r="2005" spans="1:3" ht="15" customHeight="1">
      <c r="A2005" s="112"/>
      <c r="B2005" s="113">
        <v>44013</v>
      </c>
      <c r="C2005" s="114">
        <v>20</v>
      </c>
    </row>
    <row r="2006" spans="1:3" ht="15" customHeight="1">
      <c r="A2006" s="112"/>
      <c r="B2006" s="113">
        <v>44044</v>
      </c>
      <c r="C2006" s="114">
        <v>20</v>
      </c>
    </row>
    <row r="2007" spans="1:3" ht="15" customHeight="1">
      <c r="A2007" s="112"/>
      <c r="B2007" s="113">
        <v>44075</v>
      </c>
      <c r="C2007" s="114">
        <v>20</v>
      </c>
    </row>
    <row r="2008" spans="1:3" ht="15" customHeight="1">
      <c r="A2008" s="112"/>
      <c r="B2008" s="113">
        <v>44105</v>
      </c>
      <c r="C2008" s="114">
        <v>20</v>
      </c>
    </row>
    <row r="2009" spans="1:3" ht="15" customHeight="1">
      <c r="A2009" s="112"/>
      <c r="B2009" s="113">
        <v>44136</v>
      </c>
      <c r="C2009" s="114">
        <v>20</v>
      </c>
    </row>
    <row r="2010" spans="1:3" ht="15" customHeight="1">
      <c r="A2010" s="112"/>
      <c r="B2010" s="113">
        <v>44166</v>
      </c>
      <c r="C2010" s="114">
        <v>20</v>
      </c>
    </row>
    <row r="2011" spans="1:3" ht="15" customHeight="1">
      <c r="A2011" s="112"/>
      <c r="B2011" s="113">
        <v>44197</v>
      </c>
      <c r="C2011" s="114">
        <v>20</v>
      </c>
    </row>
    <row r="2012" spans="1:3" ht="15" customHeight="1">
      <c r="A2012" s="112"/>
      <c r="B2012" s="113">
        <v>44228</v>
      </c>
      <c r="C2012" s="114">
        <v>20</v>
      </c>
    </row>
    <row r="2013" spans="1:3" ht="15" customHeight="1">
      <c r="A2013" s="112"/>
      <c r="B2013" s="113">
        <v>44256</v>
      </c>
      <c r="C2013" s="114">
        <v>20</v>
      </c>
    </row>
    <row r="2014" spans="1:3" ht="15" customHeight="1">
      <c r="A2014" s="112"/>
      <c r="B2014" s="113">
        <v>44287</v>
      </c>
      <c r="C2014" s="114">
        <v>20</v>
      </c>
    </row>
    <row r="2015" spans="1:3" ht="15" customHeight="1">
      <c r="A2015" s="112"/>
      <c r="B2015" s="113">
        <v>44317</v>
      </c>
      <c r="C2015" s="114">
        <v>20</v>
      </c>
    </row>
    <row r="2016" spans="1:3" ht="15" customHeight="1">
      <c r="A2016" s="112"/>
      <c r="B2016" s="113">
        <v>44348</v>
      </c>
      <c r="C2016" s="114">
        <v>20</v>
      </c>
    </row>
    <row r="2017" spans="1:3" ht="15" customHeight="1">
      <c r="A2017" s="112"/>
      <c r="B2017" s="113">
        <v>44378</v>
      </c>
      <c r="C2017" s="114">
        <v>20</v>
      </c>
    </row>
    <row r="2018" spans="1:3" ht="15" customHeight="1">
      <c r="A2018" s="112"/>
      <c r="B2018" s="113">
        <v>44409</v>
      </c>
      <c r="C2018" s="114">
        <v>20</v>
      </c>
    </row>
    <row r="2019" spans="1:3" ht="15" customHeight="1">
      <c r="A2019" s="112"/>
      <c r="B2019" s="113">
        <v>44440</v>
      </c>
      <c r="C2019" s="114">
        <v>20</v>
      </c>
    </row>
    <row r="2020" spans="1:3" ht="15" customHeight="1">
      <c r="A2020" s="112"/>
      <c r="B2020" s="113">
        <v>44470</v>
      </c>
      <c r="C2020" s="114">
        <v>20</v>
      </c>
    </row>
    <row r="2021" spans="1:3" ht="15" customHeight="1">
      <c r="A2021" s="112"/>
      <c r="B2021" s="113">
        <v>44501</v>
      </c>
      <c r="C2021" s="114">
        <v>20</v>
      </c>
    </row>
    <row r="2022" spans="1:3" ht="15" customHeight="1">
      <c r="A2022" s="112"/>
      <c r="B2022" s="113">
        <v>44531</v>
      </c>
      <c r="C2022" s="114">
        <v>20</v>
      </c>
    </row>
    <row r="2023" spans="1:3" ht="15" customHeight="1">
      <c r="A2023" s="112"/>
      <c r="B2023" s="113">
        <v>44562</v>
      </c>
      <c r="C2023" s="114">
        <v>20</v>
      </c>
    </row>
    <row r="2024" spans="1:3" ht="15" customHeight="1">
      <c r="A2024" s="112"/>
      <c r="B2024" s="113">
        <v>44593</v>
      </c>
      <c r="C2024" s="114">
        <v>20</v>
      </c>
    </row>
    <row r="2025" spans="1:3" ht="15" customHeight="1">
      <c r="A2025" s="112"/>
      <c r="B2025" s="113">
        <v>44621</v>
      </c>
      <c r="C2025" s="114">
        <v>20</v>
      </c>
    </row>
    <row r="2026" spans="1:3" ht="15" customHeight="1">
      <c r="A2026" s="112"/>
      <c r="B2026" s="113">
        <v>44652</v>
      </c>
      <c r="C2026" s="114">
        <v>20</v>
      </c>
    </row>
    <row r="2027" spans="1:3" ht="15" customHeight="1">
      <c r="A2027" s="112"/>
      <c r="B2027" s="113">
        <v>44682</v>
      </c>
      <c r="C2027" s="114">
        <v>20</v>
      </c>
    </row>
    <row r="2028" spans="1:3" ht="15" customHeight="1">
      <c r="A2028" s="112"/>
      <c r="B2028" s="113">
        <v>44713</v>
      </c>
      <c r="C2028" s="114">
        <v>20</v>
      </c>
    </row>
    <row r="2029" spans="1:3" ht="15" customHeight="1">
      <c r="A2029" s="112"/>
      <c r="B2029" s="113">
        <v>44743</v>
      </c>
      <c r="C2029" s="114">
        <v>20</v>
      </c>
    </row>
    <row r="2030" spans="1:3" ht="15" customHeight="1">
      <c r="A2030" s="112"/>
      <c r="B2030" s="113">
        <v>44774</v>
      </c>
      <c r="C2030" s="114">
        <v>20</v>
      </c>
    </row>
    <row r="2031" spans="1:3" ht="15" customHeight="1">
      <c r="A2031" s="112"/>
      <c r="B2031" s="113">
        <v>44805</v>
      </c>
      <c r="C2031" s="114">
        <v>20</v>
      </c>
    </row>
    <row r="2032" spans="1:3" ht="15" customHeight="1">
      <c r="A2032" s="112"/>
      <c r="B2032" s="113">
        <v>44835</v>
      </c>
      <c r="C2032" s="114">
        <v>20</v>
      </c>
    </row>
    <row r="2033" spans="1:3" ht="15" customHeight="1">
      <c r="A2033" s="112"/>
      <c r="B2033" s="113">
        <v>44866</v>
      </c>
      <c r="C2033" s="114">
        <v>20</v>
      </c>
    </row>
    <row r="2034" spans="1:3" ht="15" customHeight="1">
      <c r="A2034" s="112"/>
      <c r="B2034" s="113">
        <v>44896</v>
      </c>
      <c r="C2034" s="114">
        <v>20</v>
      </c>
    </row>
    <row r="2035" spans="1:3" ht="15" customHeight="1">
      <c r="A2035" s="112"/>
      <c r="B2035" s="113">
        <v>44927</v>
      </c>
      <c r="C2035" s="114">
        <v>20</v>
      </c>
    </row>
    <row r="2036" spans="1:3" ht="15" customHeight="1">
      <c r="A2036" s="112"/>
      <c r="B2036" s="113">
        <v>44958</v>
      </c>
      <c r="C2036" s="114">
        <v>20</v>
      </c>
    </row>
    <row r="2037" spans="1:3" ht="15" customHeight="1">
      <c r="A2037" s="112"/>
      <c r="B2037" s="113">
        <v>44986</v>
      </c>
      <c r="C2037" s="114">
        <v>20</v>
      </c>
    </row>
    <row r="2038" spans="1:3" ht="15" customHeight="1">
      <c r="A2038" s="112"/>
      <c r="B2038" s="113">
        <v>45017</v>
      </c>
      <c r="C2038" s="114">
        <v>20</v>
      </c>
    </row>
    <row r="2039" spans="1:3" ht="15" customHeight="1">
      <c r="A2039" s="112"/>
      <c r="B2039" s="113">
        <v>45047</v>
      </c>
      <c r="C2039" s="114">
        <v>20</v>
      </c>
    </row>
    <row r="2040" spans="1:3" ht="15" customHeight="1">
      <c r="A2040" s="112"/>
      <c r="B2040" s="113">
        <v>45078</v>
      </c>
      <c r="C2040" s="114">
        <v>20</v>
      </c>
    </row>
    <row r="2041" spans="1:3" ht="15" customHeight="1">
      <c r="A2041" s="112"/>
      <c r="B2041" s="113">
        <v>45108</v>
      </c>
      <c r="C2041" s="114">
        <v>20</v>
      </c>
    </row>
    <row r="2042" spans="1:3" ht="15" customHeight="1">
      <c r="A2042" s="112"/>
      <c r="B2042" s="113">
        <v>45139</v>
      </c>
      <c r="C2042" s="114">
        <v>20</v>
      </c>
    </row>
    <row r="2043" spans="1:3" ht="15" customHeight="1">
      <c r="A2043" s="112"/>
      <c r="B2043" s="113">
        <v>45170</v>
      </c>
      <c r="C2043" s="114">
        <v>20</v>
      </c>
    </row>
    <row r="2044" spans="1:3" ht="15" customHeight="1">
      <c r="A2044" s="112"/>
      <c r="B2044" s="113">
        <v>45200</v>
      </c>
      <c r="C2044" s="114">
        <v>20</v>
      </c>
    </row>
    <row r="2045" spans="1:3" ht="15" customHeight="1">
      <c r="A2045" s="112"/>
      <c r="B2045" s="113">
        <v>45231</v>
      </c>
      <c r="C2045" s="114">
        <v>20</v>
      </c>
    </row>
    <row r="2046" spans="1:3" ht="15" customHeight="1">
      <c r="A2046" s="112"/>
      <c r="B2046" s="113">
        <v>45261</v>
      </c>
      <c r="C2046" s="114">
        <v>20</v>
      </c>
    </row>
    <row r="2047" spans="1:3" ht="15" customHeight="1">
      <c r="A2047" s="109" t="s">
        <v>190</v>
      </c>
      <c r="B2047" s="115"/>
      <c r="C2047" s="111">
        <v>1970</v>
      </c>
    </row>
    <row r="2048" spans="1:3" ht="15" customHeight="1">
      <c r="A2048" s="109" t="s">
        <v>48</v>
      </c>
      <c r="B2048" s="110">
        <v>42370</v>
      </c>
      <c r="C2048" s="111">
        <v>70</v>
      </c>
    </row>
    <row r="2049" spans="1:3" ht="15" customHeight="1">
      <c r="A2049" s="112"/>
      <c r="B2049" s="113">
        <v>42401</v>
      </c>
      <c r="C2049" s="114">
        <v>20</v>
      </c>
    </row>
    <row r="2050" spans="1:3" ht="15" customHeight="1">
      <c r="A2050" s="112"/>
      <c r="B2050" s="113">
        <v>42430</v>
      </c>
      <c r="C2050" s="114">
        <v>20</v>
      </c>
    </row>
    <row r="2051" spans="1:3" ht="15" customHeight="1">
      <c r="A2051" s="112"/>
      <c r="B2051" s="113">
        <v>42461</v>
      </c>
      <c r="C2051" s="114">
        <v>20</v>
      </c>
    </row>
    <row r="2052" spans="1:3" ht="15" customHeight="1">
      <c r="A2052" s="112"/>
      <c r="B2052" s="113">
        <v>42491</v>
      </c>
      <c r="C2052" s="114">
        <v>20</v>
      </c>
    </row>
    <row r="2053" spans="1:3" ht="15" customHeight="1">
      <c r="A2053" s="112"/>
      <c r="B2053" s="113">
        <v>42522</v>
      </c>
      <c r="C2053" s="114">
        <v>20</v>
      </c>
    </row>
    <row r="2054" spans="1:3" ht="15" customHeight="1">
      <c r="A2054" s="112"/>
      <c r="B2054" s="113">
        <v>42552</v>
      </c>
      <c r="C2054" s="114">
        <v>20</v>
      </c>
    </row>
    <row r="2055" spans="1:3" ht="15" customHeight="1">
      <c r="A2055" s="112"/>
      <c r="B2055" s="113">
        <v>42583</v>
      </c>
      <c r="C2055" s="114">
        <v>20</v>
      </c>
    </row>
    <row r="2056" spans="1:3" ht="15" customHeight="1">
      <c r="A2056" s="112"/>
      <c r="B2056" s="113">
        <v>42614</v>
      </c>
      <c r="C2056" s="114">
        <v>20</v>
      </c>
    </row>
    <row r="2057" spans="1:3" ht="15" customHeight="1">
      <c r="A2057" s="112"/>
      <c r="B2057" s="113">
        <v>42644</v>
      </c>
      <c r="C2057" s="114">
        <v>20</v>
      </c>
    </row>
    <row r="2058" spans="1:3" ht="15" customHeight="1">
      <c r="A2058" s="112"/>
      <c r="B2058" s="113">
        <v>42675</v>
      </c>
      <c r="C2058" s="114">
        <v>20</v>
      </c>
    </row>
    <row r="2059" spans="1:3" ht="15" customHeight="1">
      <c r="A2059" s="112"/>
      <c r="B2059" s="113">
        <v>42705</v>
      </c>
      <c r="C2059" s="114">
        <v>20</v>
      </c>
    </row>
    <row r="2060" spans="1:3" ht="15" customHeight="1">
      <c r="A2060" s="112"/>
      <c r="B2060" s="113">
        <v>42736</v>
      </c>
      <c r="C2060" s="114">
        <v>20</v>
      </c>
    </row>
    <row r="2061" spans="1:3" ht="15" customHeight="1">
      <c r="A2061" s="112"/>
      <c r="B2061" s="113">
        <v>42767</v>
      </c>
      <c r="C2061" s="114">
        <v>20</v>
      </c>
    </row>
    <row r="2062" spans="1:3" ht="15" customHeight="1">
      <c r="A2062" s="112"/>
      <c r="B2062" s="113">
        <v>42795</v>
      </c>
      <c r="C2062" s="114">
        <v>20</v>
      </c>
    </row>
    <row r="2063" spans="1:3" ht="15" customHeight="1">
      <c r="A2063" s="112"/>
      <c r="B2063" s="113">
        <v>42826</v>
      </c>
      <c r="C2063" s="114">
        <v>20</v>
      </c>
    </row>
    <row r="2064" spans="1:3" ht="15" customHeight="1">
      <c r="A2064" s="112"/>
      <c r="B2064" s="113">
        <v>42856</v>
      </c>
      <c r="C2064" s="114">
        <v>20</v>
      </c>
    </row>
    <row r="2065" spans="1:3" ht="15" customHeight="1">
      <c r="A2065" s="112"/>
      <c r="B2065" s="113">
        <v>42887</v>
      </c>
      <c r="C2065" s="114">
        <v>20</v>
      </c>
    </row>
    <row r="2066" spans="1:3" ht="15" customHeight="1">
      <c r="A2066" s="112"/>
      <c r="B2066" s="113">
        <v>42917</v>
      </c>
      <c r="C2066" s="114">
        <v>20</v>
      </c>
    </row>
    <row r="2067" spans="1:3" ht="15" customHeight="1">
      <c r="A2067" s="112"/>
      <c r="B2067" s="113">
        <v>42948</v>
      </c>
      <c r="C2067" s="114">
        <v>20</v>
      </c>
    </row>
    <row r="2068" spans="1:3" ht="15" customHeight="1">
      <c r="A2068" s="112"/>
      <c r="B2068" s="113">
        <v>42979</v>
      </c>
      <c r="C2068" s="114">
        <v>20</v>
      </c>
    </row>
    <row r="2069" spans="1:3" ht="15" customHeight="1">
      <c r="A2069" s="112"/>
      <c r="B2069" s="113">
        <v>43009</v>
      </c>
      <c r="C2069" s="114">
        <v>20</v>
      </c>
    </row>
    <row r="2070" spans="1:3" ht="15" customHeight="1">
      <c r="A2070" s="112"/>
      <c r="B2070" s="113">
        <v>43040</v>
      </c>
      <c r="C2070" s="114">
        <v>20</v>
      </c>
    </row>
    <row r="2071" spans="1:3" ht="15" customHeight="1">
      <c r="A2071" s="112"/>
      <c r="B2071" s="113">
        <v>43070</v>
      </c>
      <c r="C2071" s="114">
        <v>20</v>
      </c>
    </row>
    <row r="2072" spans="1:3" ht="15" customHeight="1">
      <c r="A2072" s="112"/>
      <c r="B2072" s="113">
        <v>43101</v>
      </c>
      <c r="C2072" s="114">
        <v>20</v>
      </c>
    </row>
    <row r="2073" spans="1:3" ht="15" customHeight="1">
      <c r="A2073" s="112"/>
      <c r="B2073" s="113">
        <v>43132</v>
      </c>
      <c r="C2073" s="114">
        <v>20</v>
      </c>
    </row>
    <row r="2074" spans="1:3" ht="15" customHeight="1">
      <c r="A2074" s="112"/>
      <c r="B2074" s="113">
        <v>43160</v>
      </c>
      <c r="C2074" s="114">
        <v>20</v>
      </c>
    </row>
    <row r="2075" spans="1:3" ht="15" customHeight="1">
      <c r="A2075" s="112"/>
      <c r="B2075" s="113">
        <v>43191</v>
      </c>
      <c r="C2075" s="114">
        <v>20</v>
      </c>
    </row>
    <row r="2076" spans="1:3" ht="15" customHeight="1">
      <c r="A2076" s="112"/>
      <c r="B2076" s="113">
        <v>43221</v>
      </c>
      <c r="C2076" s="114">
        <v>20</v>
      </c>
    </row>
    <row r="2077" spans="1:3" ht="15" customHeight="1">
      <c r="A2077" s="112"/>
      <c r="B2077" s="113">
        <v>43252</v>
      </c>
      <c r="C2077" s="114">
        <v>20</v>
      </c>
    </row>
    <row r="2078" spans="1:3" ht="15" customHeight="1">
      <c r="A2078" s="112"/>
      <c r="B2078" s="113">
        <v>43282</v>
      </c>
      <c r="C2078" s="114">
        <v>20</v>
      </c>
    </row>
    <row r="2079" spans="1:3" ht="15" customHeight="1">
      <c r="A2079" s="112"/>
      <c r="B2079" s="113">
        <v>43313</v>
      </c>
      <c r="C2079" s="114">
        <v>20</v>
      </c>
    </row>
    <row r="2080" spans="1:3" ht="15" customHeight="1">
      <c r="A2080" s="112"/>
      <c r="B2080" s="113">
        <v>43344</v>
      </c>
      <c r="C2080" s="114">
        <v>20</v>
      </c>
    </row>
    <row r="2081" spans="1:3" ht="15" customHeight="1">
      <c r="A2081" s="112"/>
      <c r="B2081" s="113">
        <v>43374</v>
      </c>
      <c r="C2081" s="114">
        <v>20</v>
      </c>
    </row>
    <row r="2082" spans="1:3" ht="15" customHeight="1">
      <c r="A2082" s="112"/>
      <c r="B2082" s="113">
        <v>43405</v>
      </c>
      <c r="C2082" s="114">
        <v>20</v>
      </c>
    </row>
    <row r="2083" spans="1:3" ht="15" customHeight="1">
      <c r="A2083" s="112"/>
      <c r="B2083" s="113">
        <v>43435</v>
      </c>
      <c r="C2083" s="114">
        <v>20</v>
      </c>
    </row>
    <row r="2084" spans="1:3" ht="15" customHeight="1">
      <c r="A2084" s="112"/>
      <c r="B2084" s="113">
        <v>43466</v>
      </c>
      <c r="C2084" s="114">
        <v>20</v>
      </c>
    </row>
    <row r="2085" spans="1:3" ht="15" customHeight="1">
      <c r="A2085" s="112"/>
      <c r="B2085" s="113">
        <v>43497</v>
      </c>
      <c r="C2085" s="114">
        <v>20</v>
      </c>
    </row>
    <row r="2086" spans="1:3" ht="15" customHeight="1">
      <c r="A2086" s="112"/>
      <c r="B2086" s="113">
        <v>43525</v>
      </c>
      <c r="C2086" s="114">
        <v>20</v>
      </c>
    </row>
    <row r="2087" spans="1:3" ht="15" customHeight="1">
      <c r="A2087" s="112"/>
      <c r="B2087" s="113">
        <v>43556</v>
      </c>
      <c r="C2087" s="114">
        <v>20</v>
      </c>
    </row>
    <row r="2088" spans="1:3" ht="15" customHeight="1">
      <c r="A2088" s="112"/>
      <c r="B2088" s="113">
        <v>43586</v>
      </c>
      <c r="C2088" s="114">
        <v>20</v>
      </c>
    </row>
    <row r="2089" spans="1:3" ht="15" customHeight="1">
      <c r="A2089" s="112"/>
      <c r="B2089" s="113">
        <v>43617</v>
      </c>
      <c r="C2089" s="114">
        <v>20</v>
      </c>
    </row>
    <row r="2090" spans="1:3" ht="15" customHeight="1">
      <c r="A2090" s="112"/>
      <c r="B2090" s="113">
        <v>43647</v>
      </c>
      <c r="C2090" s="114">
        <v>20</v>
      </c>
    </row>
    <row r="2091" spans="1:3" ht="15" customHeight="1">
      <c r="A2091" s="112"/>
      <c r="B2091" s="113">
        <v>43678</v>
      </c>
      <c r="C2091" s="114">
        <v>20</v>
      </c>
    </row>
    <row r="2092" spans="1:3" ht="15" customHeight="1">
      <c r="A2092" s="112"/>
      <c r="B2092" s="113">
        <v>43709</v>
      </c>
      <c r="C2092" s="114">
        <v>20</v>
      </c>
    </row>
    <row r="2093" spans="1:3" ht="15" customHeight="1">
      <c r="A2093" s="112"/>
      <c r="B2093" s="113">
        <v>43739</v>
      </c>
      <c r="C2093" s="114">
        <v>20</v>
      </c>
    </row>
    <row r="2094" spans="1:3" ht="15" customHeight="1">
      <c r="A2094" s="112"/>
      <c r="B2094" s="113">
        <v>43770</v>
      </c>
      <c r="C2094" s="114">
        <v>20</v>
      </c>
    </row>
    <row r="2095" spans="1:3" ht="15" customHeight="1">
      <c r="A2095" s="112"/>
      <c r="B2095" s="113">
        <v>43800</v>
      </c>
      <c r="C2095" s="114">
        <v>20</v>
      </c>
    </row>
    <row r="2096" spans="1:3" ht="15" customHeight="1">
      <c r="A2096" s="112"/>
      <c r="B2096" s="113">
        <v>43831</v>
      </c>
      <c r="C2096" s="114">
        <v>20</v>
      </c>
    </row>
    <row r="2097" spans="1:3" ht="15" customHeight="1">
      <c r="A2097" s="112"/>
      <c r="B2097" s="113">
        <v>43862</v>
      </c>
      <c r="C2097" s="114">
        <v>20</v>
      </c>
    </row>
    <row r="2098" spans="1:3" ht="15" customHeight="1">
      <c r="A2098" s="112"/>
      <c r="B2098" s="113">
        <v>43891</v>
      </c>
      <c r="C2098" s="114">
        <v>20</v>
      </c>
    </row>
    <row r="2099" spans="1:3" ht="15" customHeight="1">
      <c r="A2099" s="112"/>
      <c r="B2099" s="113">
        <v>43922</v>
      </c>
      <c r="C2099" s="114">
        <v>20</v>
      </c>
    </row>
    <row r="2100" spans="1:3" ht="15" customHeight="1">
      <c r="A2100" s="112"/>
      <c r="B2100" s="113">
        <v>43952</v>
      </c>
      <c r="C2100" s="114">
        <v>20</v>
      </c>
    </row>
    <row r="2101" spans="1:3" ht="15" customHeight="1">
      <c r="A2101" s="112"/>
      <c r="B2101" s="113">
        <v>43983</v>
      </c>
      <c r="C2101" s="114">
        <v>20</v>
      </c>
    </row>
    <row r="2102" spans="1:3" ht="15" customHeight="1">
      <c r="A2102" s="112"/>
      <c r="B2102" s="113">
        <v>44013</v>
      </c>
      <c r="C2102" s="114">
        <v>20</v>
      </c>
    </row>
    <row r="2103" spans="1:3" ht="15" customHeight="1">
      <c r="A2103" s="112"/>
      <c r="B2103" s="113">
        <v>44044</v>
      </c>
      <c r="C2103" s="114">
        <v>20</v>
      </c>
    </row>
    <row r="2104" spans="1:3" ht="15" customHeight="1">
      <c r="A2104" s="112"/>
      <c r="B2104" s="113">
        <v>44075</v>
      </c>
      <c r="C2104" s="114">
        <v>20</v>
      </c>
    </row>
    <row r="2105" spans="1:3" ht="15" customHeight="1">
      <c r="A2105" s="112"/>
      <c r="B2105" s="113">
        <v>44105</v>
      </c>
      <c r="C2105" s="114">
        <v>20</v>
      </c>
    </row>
    <row r="2106" spans="1:3" ht="15" customHeight="1">
      <c r="A2106" s="112"/>
      <c r="B2106" s="113">
        <v>44136</v>
      </c>
      <c r="C2106" s="114">
        <v>20</v>
      </c>
    </row>
    <row r="2107" spans="1:3" ht="15" customHeight="1">
      <c r="A2107" s="112"/>
      <c r="B2107" s="113">
        <v>44166</v>
      </c>
      <c r="C2107" s="114">
        <v>20</v>
      </c>
    </row>
    <row r="2108" spans="1:3" ht="15" customHeight="1">
      <c r="A2108" s="112"/>
      <c r="B2108" s="113">
        <v>44197</v>
      </c>
      <c r="C2108" s="114">
        <v>20</v>
      </c>
    </row>
    <row r="2109" spans="1:3" ht="15" customHeight="1">
      <c r="A2109" s="112"/>
      <c r="B2109" s="113">
        <v>44228</v>
      </c>
      <c r="C2109" s="114">
        <v>20</v>
      </c>
    </row>
    <row r="2110" spans="1:3" ht="15" customHeight="1">
      <c r="A2110" s="112"/>
      <c r="B2110" s="113">
        <v>44256</v>
      </c>
      <c r="C2110" s="114">
        <v>20</v>
      </c>
    </row>
    <row r="2111" spans="1:3" ht="15" customHeight="1">
      <c r="A2111" s="112"/>
      <c r="B2111" s="113">
        <v>44287</v>
      </c>
      <c r="C2111" s="114">
        <v>20</v>
      </c>
    </row>
    <row r="2112" spans="1:3" ht="15" customHeight="1">
      <c r="A2112" s="112"/>
      <c r="B2112" s="113">
        <v>44317</v>
      </c>
      <c r="C2112" s="114">
        <v>20</v>
      </c>
    </row>
    <row r="2113" spans="1:3" ht="15" customHeight="1">
      <c r="A2113" s="112"/>
      <c r="B2113" s="113">
        <v>44348</v>
      </c>
      <c r="C2113" s="114">
        <v>20</v>
      </c>
    </row>
    <row r="2114" spans="1:3" ht="15" customHeight="1">
      <c r="A2114" s="112"/>
      <c r="B2114" s="113">
        <v>44378</v>
      </c>
      <c r="C2114" s="114">
        <v>20</v>
      </c>
    </row>
    <row r="2115" spans="1:3" ht="15" customHeight="1">
      <c r="A2115" s="112"/>
      <c r="B2115" s="113">
        <v>44409</v>
      </c>
      <c r="C2115" s="114">
        <v>20</v>
      </c>
    </row>
    <row r="2116" spans="1:3" ht="15" customHeight="1">
      <c r="A2116" s="112"/>
      <c r="B2116" s="113">
        <v>44440</v>
      </c>
      <c r="C2116" s="114">
        <v>20</v>
      </c>
    </row>
    <row r="2117" spans="1:3" ht="15" customHeight="1">
      <c r="A2117" s="112"/>
      <c r="B2117" s="113">
        <v>44470</v>
      </c>
      <c r="C2117" s="114">
        <v>20</v>
      </c>
    </row>
    <row r="2118" spans="1:3" ht="15" customHeight="1">
      <c r="A2118" s="112"/>
      <c r="B2118" s="113">
        <v>44501</v>
      </c>
      <c r="C2118" s="114">
        <v>20</v>
      </c>
    </row>
    <row r="2119" spans="1:3" ht="15" customHeight="1">
      <c r="A2119" s="112"/>
      <c r="B2119" s="113">
        <v>44531</v>
      </c>
      <c r="C2119" s="114">
        <v>20</v>
      </c>
    </row>
    <row r="2120" spans="1:3" ht="15" customHeight="1">
      <c r="A2120" s="112"/>
      <c r="B2120" s="113">
        <v>44562</v>
      </c>
      <c r="C2120" s="114">
        <v>20</v>
      </c>
    </row>
    <row r="2121" spans="1:3" ht="15" customHeight="1">
      <c r="A2121" s="112"/>
      <c r="B2121" s="113">
        <v>44593</v>
      </c>
      <c r="C2121" s="114">
        <v>20</v>
      </c>
    </row>
    <row r="2122" spans="1:3" ht="15" customHeight="1">
      <c r="A2122" s="112"/>
      <c r="B2122" s="113">
        <v>44621</v>
      </c>
      <c r="C2122" s="114">
        <v>20</v>
      </c>
    </row>
    <row r="2123" spans="1:3" ht="15" customHeight="1">
      <c r="A2123" s="112"/>
      <c r="B2123" s="113">
        <v>44652</v>
      </c>
      <c r="C2123" s="114">
        <v>20</v>
      </c>
    </row>
    <row r="2124" spans="1:3" ht="15" customHeight="1">
      <c r="A2124" s="112"/>
      <c r="B2124" s="113">
        <v>44682</v>
      </c>
      <c r="C2124" s="114">
        <v>20</v>
      </c>
    </row>
    <row r="2125" spans="1:3" ht="15" customHeight="1">
      <c r="A2125" s="112"/>
      <c r="B2125" s="113">
        <v>44713</v>
      </c>
      <c r="C2125" s="114">
        <v>20</v>
      </c>
    </row>
    <row r="2126" spans="1:3" ht="15" customHeight="1">
      <c r="A2126" s="112"/>
      <c r="B2126" s="113">
        <v>44743</v>
      </c>
      <c r="C2126" s="114">
        <v>20</v>
      </c>
    </row>
    <row r="2127" spans="1:3" ht="15" customHeight="1">
      <c r="A2127" s="112"/>
      <c r="B2127" s="113">
        <v>44774</v>
      </c>
      <c r="C2127" s="114">
        <v>20</v>
      </c>
    </row>
    <row r="2128" spans="1:3" ht="15" customHeight="1">
      <c r="A2128" s="112"/>
      <c r="B2128" s="113">
        <v>44805</v>
      </c>
      <c r="C2128" s="114">
        <v>20</v>
      </c>
    </row>
    <row r="2129" spans="1:3" ht="15" customHeight="1">
      <c r="A2129" s="112"/>
      <c r="B2129" s="113">
        <v>44835</v>
      </c>
      <c r="C2129" s="114"/>
    </row>
    <row r="2130" spans="1:3" ht="15" customHeight="1">
      <c r="A2130" s="112"/>
      <c r="B2130" s="113">
        <v>44866</v>
      </c>
      <c r="C2130" s="114"/>
    </row>
    <row r="2131" spans="1:3" ht="15" customHeight="1">
      <c r="A2131" s="112"/>
      <c r="B2131" s="113">
        <v>44896</v>
      </c>
      <c r="C2131" s="114"/>
    </row>
    <row r="2132" spans="1:3" ht="15" customHeight="1">
      <c r="A2132" s="112"/>
      <c r="B2132" s="113">
        <v>44927</v>
      </c>
      <c r="C2132" s="114"/>
    </row>
    <row r="2133" spans="1:3" ht="15" customHeight="1">
      <c r="A2133" s="112"/>
      <c r="B2133" s="113">
        <v>44958</v>
      </c>
      <c r="C2133" s="114"/>
    </row>
    <row r="2134" spans="1:3" ht="15" customHeight="1">
      <c r="A2134" s="112"/>
      <c r="B2134" s="113">
        <v>44986</v>
      </c>
      <c r="C2134" s="114"/>
    </row>
    <row r="2135" spans="1:3" ht="15" customHeight="1">
      <c r="A2135" s="112"/>
      <c r="B2135" s="113">
        <v>45017</v>
      </c>
      <c r="C2135" s="114"/>
    </row>
    <row r="2136" spans="1:3" ht="15" customHeight="1">
      <c r="A2136" s="112"/>
      <c r="B2136" s="113">
        <v>45047</v>
      </c>
      <c r="C2136" s="114"/>
    </row>
    <row r="2137" spans="1:3" ht="15" customHeight="1">
      <c r="A2137" s="112"/>
      <c r="B2137" s="113">
        <v>45078</v>
      </c>
      <c r="C2137" s="114"/>
    </row>
    <row r="2138" spans="1:3" ht="15" customHeight="1">
      <c r="A2138" s="112"/>
      <c r="B2138" s="113">
        <v>45108</v>
      </c>
      <c r="C2138" s="114"/>
    </row>
    <row r="2139" spans="1:3" ht="15" customHeight="1">
      <c r="A2139" s="112"/>
      <c r="B2139" s="113">
        <v>45139</v>
      </c>
      <c r="C2139" s="114"/>
    </row>
    <row r="2140" spans="1:3" ht="15" customHeight="1">
      <c r="A2140" s="112"/>
      <c r="B2140" s="113">
        <v>45170</v>
      </c>
      <c r="C2140" s="114"/>
    </row>
    <row r="2141" spans="1:3" ht="15" customHeight="1">
      <c r="A2141" s="112"/>
      <c r="B2141" s="113">
        <v>45200</v>
      </c>
      <c r="C2141" s="114"/>
    </row>
    <row r="2142" spans="1:3" ht="15" customHeight="1">
      <c r="A2142" s="112"/>
      <c r="B2142" s="113">
        <v>45231</v>
      </c>
      <c r="C2142" s="114"/>
    </row>
    <row r="2143" spans="1:3" ht="15" customHeight="1">
      <c r="A2143" s="112"/>
      <c r="B2143" s="113">
        <v>45261</v>
      </c>
      <c r="C2143" s="114"/>
    </row>
    <row r="2144" spans="1:3" ht="15" customHeight="1">
      <c r="A2144" s="109" t="s">
        <v>191</v>
      </c>
      <c r="B2144" s="115"/>
      <c r="C2144" s="111">
        <v>1670</v>
      </c>
    </row>
    <row r="2145" spans="1:3" ht="15" customHeight="1">
      <c r="A2145" s="109" t="s">
        <v>22</v>
      </c>
      <c r="B2145" s="110">
        <v>42370</v>
      </c>
      <c r="C2145" s="111"/>
    </row>
    <row r="2146" spans="1:3" ht="15" customHeight="1">
      <c r="A2146" s="112"/>
      <c r="B2146" s="113">
        <v>42401</v>
      </c>
      <c r="C2146" s="114"/>
    </row>
    <row r="2147" spans="1:3" ht="15" customHeight="1">
      <c r="A2147" s="112"/>
      <c r="B2147" s="113">
        <v>42430</v>
      </c>
      <c r="C2147" s="114"/>
    </row>
    <row r="2148" spans="1:3" ht="15" customHeight="1">
      <c r="A2148" s="112"/>
      <c r="B2148" s="113">
        <v>42461</v>
      </c>
      <c r="C2148" s="114"/>
    </row>
    <row r="2149" spans="1:3" ht="15" customHeight="1">
      <c r="A2149" s="112"/>
      <c r="B2149" s="113">
        <v>42491</v>
      </c>
      <c r="C2149" s="114"/>
    </row>
    <row r="2150" spans="1:3" ht="15" customHeight="1">
      <c r="A2150" s="112"/>
      <c r="B2150" s="113">
        <v>42522</v>
      </c>
      <c r="C2150" s="114"/>
    </row>
    <row r="2151" spans="1:3" ht="15" customHeight="1">
      <c r="A2151" s="112"/>
      <c r="B2151" s="113">
        <v>42552</v>
      </c>
      <c r="C2151" s="114"/>
    </row>
    <row r="2152" spans="1:3" ht="15" customHeight="1">
      <c r="A2152" s="112"/>
      <c r="B2152" s="113">
        <v>42583</v>
      </c>
      <c r="C2152" s="114"/>
    </row>
    <row r="2153" spans="1:3" ht="15" customHeight="1">
      <c r="A2153" s="112"/>
      <c r="B2153" s="113">
        <v>42614</v>
      </c>
      <c r="C2153" s="114"/>
    </row>
    <row r="2154" spans="1:3" ht="15" customHeight="1">
      <c r="A2154" s="112"/>
      <c r="B2154" s="113">
        <v>42644</v>
      </c>
      <c r="C2154" s="114"/>
    </row>
    <row r="2155" spans="1:3" ht="15" customHeight="1">
      <c r="A2155" s="112"/>
      <c r="B2155" s="113">
        <v>42675</v>
      </c>
      <c r="C2155" s="114"/>
    </row>
    <row r="2156" spans="1:3" ht="15" customHeight="1">
      <c r="A2156" s="112"/>
      <c r="B2156" s="113">
        <v>42705</v>
      </c>
      <c r="C2156" s="114"/>
    </row>
    <row r="2157" spans="1:3" ht="15" customHeight="1">
      <c r="A2157" s="112"/>
      <c r="B2157" s="113">
        <v>42736</v>
      </c>
      <c r="C2157" s="114"/>
    </row>
    <row r="2158" spans="1:3" ht="15" customHeight="1">
      <c r="A2158" s="112"/>
      <c r="B2158" s="113">
        <v>42767</v>
      </c>
      <c r="C2158" s="114">
        <v>70</v>
      </c>
    </row>
    <row r="2159" spans="1:3" ht="15" customHeight="1">
      <c r="A2159" s="112"/>
      <c r="B2159" s="113">
        <v>42795</v>
      </c>
      <c r="C2159" s="114">
        <v>20</v>
      </c>
    </row>
    <row r="2160" spans="1:3" ht="15" customHeight="1">
      <c r="A2160" s="112"/>
      <c r="B2160" s="113">
        <v>42826</v>
      </c>
      <c r="C2160" s="114">
        <v>20</v>
      </c>
    </row>
    <row r="2161" spans="1:3" ht="15" customHeight="1">
      <c r="A2161" s="112"/>
      <c r="B2161" s="113">
        <v>42856</v>
      </c>
      <c r="C2161" s="114">
        <v>20</v>
      </c>
    </row>
    <row r="2162" spans="1:3" ht="15" customHeight="1">
      <c r="A2162" s="112"/>
      <c r="B2162" s="113">
        <v>42887</v>
      </c>
      <c r="C2162" s="114">
        <v>20</v>
      </c>
    </row>
    <row r="2163" spans="1:3" ht="15" customHeight="1">
      <c r="A2163" s="112"/>
      <c r="B2163" s="113">
        <v>42917</v>
      </c>
      <c r="C2163" s="114">
        <v>20</v>
      </c>
    </row>
    <row r="2164" spans="1:3" ht="15" customHeight="1">
      <c r="A2164" s="112"/>
      <c r="B2164" s="113">
        <v>42948</v>
      </c>
      <c r="C2164" s="114">
        <v>20</v>
      </c>
    </row>
    <row r="2165" spans="1:3" ht="15" customHeight="1">
      <c r="A2165" s="112"/>
      <c r="B2165" s="113">
        <v>42979</v>
      </c>
      <c r="C2165" s="114">
        <v>20</v>
      </c>
    </row>
    <row r="2166" spans="1:3" ht="15" customHeight="1">
      <c r="A2166" s="112"/>
      <c r="B2166" s="113">
        <v>43009</v>
      </c>
      <c r="C2166" s="114">
        <v>20</v>
      </c>
    </row>
    <row r="2167" spans="1:3" ht="15" customHeight="1">
      <c r="A2167" s="112"/>
      <c r="B2167" s="113">
        <v>43040</v>
      </c>
      <c r="C2167" s="114">
        <v>20</v>
      </c>
    </row>
    <row r="2168" spans="1:3" ht="15" customHeight="1">
      <c r="A2168" s="112"/>
      <c r="B2168" s="113">
        <v>43070</v>
      </c>
      <c r="C2168" s="114">
        <v>20</v>
      </c>
    </row>
    <row r="2169" spans="1:3" ht="15" customHeight="1">
      <c r="A2169" s="112"/>
      <c r="B2169" s="113">
        <v>43101</v>
      </c>
      <c r="C2169" s="114">
        <v>20</v>
      </c>
    </row>
    <row r="2170" spans="1:3" ht="15" customHeight="1">
      <c r="A2170" s="112"/>
      <c r="B2170" s="113">
        <v>43132</v>
      </c>
      <c r="C2170" s="114">
        <v>20</v>
      </c>
    </row>
    <row r="2171" spans="1:3" ht="15" customHeight="1">
      <c r="A2171" s="112"/>
      <c r="B2171" s="113">
        <v>43160</v>
      </c>
      <c r="C2171" s="114">
        <v>20</v>
      </c>
    </row>
    <row r="2172" spans="1:3" ht="15" customHeight="1">
      <c r="A2172" s="112"/>
      <c r="B2172" s="113">
        <v>43191</v>
      </c>
      <c r="C2172" s="114">
        <v>20</v>
      </c>
    </row>
    <row r="2173" spans="1:3" ht="15" customHeight="1">
      <c r="A2173" s="112"/>
      <c r="B2173" s="113">
        <v>43221</v>
      </c>
      <c r="C2173" s="114">
        <v>20</v>
      </c>
    </row>
    <row r="2174" spans="1:3" ht="15" customHeight="1">
      <c r="A2174" s="112"/>
      <c r="B2174" s="113">
        <v>43252</v>
      </c>
      <c r="C2174" s="114">
        <v>20</v>
      </c>
    </row>
    <row r="2175" spans="1:3" ht="15" customHeight="1">
      <c r="A2175" s="112"/>
      <c r="B2175" s="113">
        <v>43282</v>
      </c>
      <c r="C2175" s="114">
        <v>20</v>
      </c>
    </row>
    <row r="2176" spans="1:3" ht="15" customHeight="1">
      <c r="A2176" s="112"/>
      <c r="B2176" s="113">
        <v>43313</v>
      </c>
      <c r="C2176" s="114">
        <v>20</v>
      </c>
    </row>
    <row r="2177" spans="1:3" ht="15" customHeight="1">
      <c r="A2177" s="112"/>
      <c r="B2177" s="113">
        <v>43344</v>
      </c>
      <c r="C2177" s="114">
        <v>20</v>
      </c>
    </row>
    <row r="2178" spans="1:3" ht="15" customHeight="1">
      <c r="A2178" s="112"/>
      <c r="B2178" s="113">
        <v>43374</v>
      </c>
      <c r="C2178" s="114">
        <v>20</v>
      </c>
    </row>
    <row r="2179" spans="1:3" ht="15" customHeight="1">
      <c r="A2179" s="112"/>
      <c r="B2179" s="113">
        <v>43405</v>
      </c>
      <c r="C2179" s="114">
        <v>20</v>
      </c>
    </row>
    <row r="2180" spans="1:3" ht="15" customHeight="1">
      <c r="A2180" s="112"/>
      <c r="B2180" s="113">
        <v>43435</v>
      </c>
      <c r="C2180" s="114">
        <v>20</v>
      </c>
    </row>
    <row r="2181" spans="1:3" ht="15" customHeight="1">
      <c r="A2181" s="112"/>
      <c r="B2181" s="113">
        <v>43466</v>
      </c>
      <c r="C2181" s="114">
        <v>20</v>
      </c>
    </row>
    <row r="2182" spans="1:3" ht="15" customHeight="1">
      <c r="A2182" s="112"/>
      <c r="B2182" s="113">
        <v>43497</v>
      </c>
      <c r="C2182" s="114">
        <v>20</v>
      </c>
    </row>
    <row r="2183" spans="1:3" ht="15" customHeight="1">
      <c r="A2183" s="112"/>
      <c r="B2183" s="113">
        <v>43525</v>
      </c>
      <c r="C2183" s="114">
        <v>20</v>
      </c>
    </row>
    <row r="2184" spans="1:3" ht="15" customHeight="1">
      <c r="A2184" s="112"/>
      <c r="B2184" s="113">
        <v>43556</v>
      </c>
      <c r="C2184" s="114">
        <v>20</v>
      </c>
    </row>
    <row r="2185" spans="1:3" ht="15" customHeight="1">
      <c r="A2185" s="112"/>
      <c r="B2185" s="113">
        <v>43586</v>
      </c>
      <c r="C2185" s="114">
        <v>20</v>
      </c>
    </row>
    <row r="2186" spans="1:3" ht="15" customHeight="1">
      <c r="A2186" s="112"/>
      <c r="B2186" s="113">
        <v>43617</v>
      </c>
      <c r="C2186" s="114">
        <v>20</v>
      </c>
    </row>
    <row r="2187" spans="1:3" ht="15" customHeight="1">
      <c r="A2187" s="112"/>
      <c r="B2187" s="113">
        <v>43647</v>
      </c>
      <c r="C2187" s="114">
        <v>20</v>
      </c>
    </row>
    <row r="2188" spans="1:3" ht="15" customHeight="1">
      <c r="A2188" s="112"/>
      <c r="B2188" s="113">
        <v>43678</v>
      </c>
      <c r="C2188" s="114">
        <v>20</v>
      </c>
    </row>
    <row r="2189" spans="1:3" ht="15" customHeight="1">
      <c r="A2189" s="112"/>
      <c r="B2189" s="113">
        <v>43709</v>
      </c>
      <c r="C2189" s="114"/>
    </row>
    <row r="2190" spans="1:3" ht="15" customHeight="1">
      <c r="A2190" s="112"/>
      <c r="B2190" s="113">
        <v>43739</v>
      </c>
      <c r="C2190" s="114"/>
    </row>
    <row r="2191" spans="1:3" ht="15" customHeight="1">
      <c r="A2191" s="112"/>
      <c r="B2191" s="113">
        <v>43770</v>
      </c>
      <c r="C2191" s="114"/>
    </row>
    <row r="2192" spans="1:3" ht="15" customHeight="1">
      <c r="A2192" s="112"/>
      <c r="B2192" s="113">
        <v>43800</v>
      </c>
      <c r="C2192" s="114"/>
    </row>
    <row r="2193" spans="1:3" ht="15" customHeight="1">
      <c r="A2193" s="112"/>
      <c r="B2193" s="113">
        <v>43831</v>
      </c>
      <c r="C2193" s="114"/>
    </row>
    <row r="2194" spans="1:3" ht="15" customHeight="1">
      <c r="A2194" s="112"/>
      <c r="B2194" s="113">
        <v>43862</v>
      </c>
      <c r="C2194" s="114"/>
    </row>
    <row r="2195" spans="1:3" ht="15" customHeight="1">
      <c r="A2195" s="112"/>
      <c r="B2195" s="113">
        <v>43891</v>
      </c>
      <c r="C2195" s="114"/>
    </row>
    <row r="2196" spans="1:3" ht="15" customHeight="1">
      <c r="A2196" s="112"/>
      <c r="B2196" s="113">
        <v>43922</v>
      </c>
      <c r="C2196" s="114"/>
    </row>
    <row r="2197" spans="1:3" ht="15" customHeight="1">
      <c r="A2197" s="112"/>
      <c r="B2197" s="113">
        <v>43952</v>
      </c>
      <c r="C2197" s="114"/>
    </row>
    <row r="2198" spans="1:3" ht="15" customHeight="1">
      <c r="A2198" s="112"/>
      <c r="B2198" s="113">
        <v>43983</v>
      </c>
      <c r="C2198" s="114"/>
    </row>
    <row r="2199" spans="1:3" ht="15" customHeight="1">
      <c r="A2199" s="112"/>
      <c r="B2199" s="113">
        <v>44013</v>
      </c>
      <c r="C2199" s="114"/>
    </row>
    <row r="2200" spans="1:3" ht="15" customHeight="1">
      <c r="A2200" s="112"/>
      <c r="B2200" s="113">
        <v>44044</v>
      </c>
      <c r="C2200" s="114"/>
    </row>
    <row r="2201" spans="1:3" ht="15" customHeight="1">
      <c r="A2201" s="112"/>
      <c r="B2201" s="113">
        <v>44075</v>
      </c>
      <c r="C2201" s="114"/>
    </row>
    <row r="2202" spans="1:3" ht="15" customHeight="1">
      <c r="A2202" s="112"/>
      <c r="B2202" s="113">
        <v>44105</v>
      </c>
      <c r="C2202" s="114"/>
    </row>
    <row r="2203" spans="1:3" ht="15" customHeight="1">
      <c r="A2203" s="112"/>
      <c r="B2203" s="113">
        <v>44136</v>
      </c>
      <c r="C2203" s="114"/>
    </row>
    <row r="2204" spans="1:3" ht="15" customHeight="1">
      <c r="A2204" s="112"/>
      <c r="B2204" s="113">
        <v>44166</v>
      </c>
      <c r="C2204" s="114"/>
    </row>
    <row r="2205" spans="1:3" ht="15" customHeight="1">
      <c r="A2205" s="112"/>
      <c r="B2205" s="113">
        <v>44197</v>
      </c>
      <c r="C2205" s="114"/>
    </row>
    <row r="2206" spans="1:3" ht="15" customHeight="1">
      <c r="A2206" s="112"/>
      <c r="B2206" s="113">
        <v>44228</v>
      </c>
      <c r="C2206" s="114"/>
    </row>
    <row r="2207" spans="1:3" ht="15" customHeight="1">
      <c r="A2207" s="112"/>
      <c r="B2207" s="113">
        <v>44256</v>
      </c>
      <c r="C2207" s="114"/>
    </row>
    <row r="2208" spans="1:3" ht="15" customHeight="1">
      <c r="A2208" s="112"/>
      <c r="B2208" s="113">
        <v>44287</v>
      </c>
      <c r="C2208" s="114"/>
    </row>
    <row r="2209" spans="1:3" ht="15" customHeight="1">
      <c r="A2209" s="112"/>
      <c r="B2209" s="113">
        <v>44317</v>
      </c>
      <c r="C2209" s="114"/>
    </row>
    <row r="2210" spans="1:3" ht="15" customHeight="1">
      <c r="A2210" s="112"/>
      <c r="B2210" s="113">
        <v>44348</v>
      </c>
      <c r="C2210" s="114"/>
    </row>
    <row r="2211" spans="1:3" ht="15" customHeight="1">
      <c r="A2211" s="112"/>
      <c r="B2211" s="113">
        <v>44378</v>
      </c>
      <c r="C2211" s="114"/>
    </row>
    <row r="2212" spans="1:3" ht="15" customHeight="1">
      <c r="A2212" s="112"/>
      <c r="B2212" s="113">
        <v>44409</v>
      </c>
      <c r="C2212" s="114"/>
    </row>
    <row r="2213" spans="1:3" ht="15" customHeight="1">
      <c r="A2213" s="112"/>
      <c r="B2213" s="113">
        <v>44440</v>
      </c>
      <c r="C2213" s="114"/>
    </row>
    <row r="2214" spans="1:3" ht="15" customHeight="1">
      <c r="A2214" s="112"/>
      <c r="B2214" s="113">
        <v>44470</v>
      </c>
      <c r="C2214" s="114"/>
    </row>
    <row r="2215" spans="1:3" ht="15" customHeight="1">
      <c r="A2215" s="112"/>
      <c r="B2215" s="113">
        <v>44501</v>
      </c>
      <c r="C2215" s="114"/>
    </row>
    <row r="2216" spans="1:3" ht="15" customHeight="1">
      <c r="A2216" s="112"/>
      <c r="B2216" s="113">
        <v>44531</v>
      </c>
      <c r="C2216" s="114"/>
    </row>
    <row r="2217" spans="1:3" ht="15" customHeight="1">
      <c r="A2217" s="112"/>
      <c r="B2217" s="113">
        <v>44562</v>
      </c>
      <c r="C2217" s="114"/>
    </row>
    <row r="2218" spans="1:3" ht="15" customHeight="1">
      <c r="A2218" s="112"/>
      <c r="B2218" s="113">
        <v>44593</v>
      </c>
      <c r="C2218" s="114"/>
    </row>
    <row r="2219" spans="1:3" ht="15" customHeight="1">
      <c r="A2219" s="112"/>
      <c r="B2219" s="113">
        <v>44621</v>
      </c>
      <c r="C2219" s="114"/>
    </row>
    <row r="2220" spans="1:3" ht="15" customHeight="1">
      <c r="A2220" s="112"/>
      <c r="B2220" s="113">
        <v>44652</v>
      </c>
      <c r="C2220" s="114"/>
    </row>
    <row r="2221" spans="1:3" ht="15" customHeight="1">
      <c r="A2221" s="112"/>
      <c r="B2221" s="113">
        <v>44682</v>
      </c>
      <c r="C2221" s="114"/>
    </row>
    <row r="2222" spans="1:3" ht="15" customHeight="1">
      <c r="A2222" s="112"/>
      <c r="B2222" s="113">
        <v>44713</v>
      </c>
      <c r="C2222" s="114"/>
    </row>
    <row r="2223" spans="1:3" ht="15" customHeight="1">
      <c r="A2223" s="112"/>
      <c r="B2223" s="113">
        <v>44743</v>
      </c>
      <c r="C2223" s="114"/>
    </row>
    <row r="2224" spans="1:3" ht="15" customHeight="1">
      <c r="A2224" s="112"/>
      <c r="B2224" s="113">
        <v>44774</v>
      </c>
      <c r="C2224" s="114"/>
    </row>
    <row r="2225" spans="1:3" ht="15" customHeight="1">
      <c r="A2225" s="112"/>
      <c r="B2225" s="113">
        <v>44805</v>
      </c>
      <c r="C2225" s="114"/>
    </row>
    <row r="2226" spans="1:3" ht="15" customHeight="1">
      <c r="A2226" s="112"/>
      <c r="B2226" s="113">
        <v>44835</v>
      </c>
      <c r="C2226" s="114"/>
    </row>
    <row r="2227" spans="1:3" ht="15" customHeight="1">
      <c r="A2227" s="112"/>
      <c r="B2227" s="113">
        <v>44866</v>
      </c>
      <c r="C2227" s="114"/>
    </row>
    <row r="2228" spans="1:3" ht="15" customHeight="1">
      <c r="A2228" s="112"/>
      <c r="B2228" s="113">
        <v>44896</v>
      </c>
      <c r="C2228" s="114"/>
    </row>
    <row r="2229" spans="1:3" ht="15" customHeight="1">
      <c r="A2229" s="112"/>
      <c r="B2229" s="113">
        <v>44927</v>
      </c>
      <c r="C2229" s="114"/>
    </row>
    <row r="2230" spans="1:3" ht="15" customHeight="1">
      <c r="A2230" s="112"/>
      <c r="B2230" s="113">
        <v>44958</v>
      </c>
      <c r="C2230" s="114"/>
    </row>
    <row r="2231" spans="1:3" ht="15" customHeight="1">
      <c r="A2231" s="112"/>
      <c r="B2231" s="113">
        <v>44986</v>
      </c>
      <c r="C2231" s="114"/>
    </row>
    <row r="2232" spans="1:3" ht="15" customHeight="1">
      <c r="A2232" s="112"/>
      <c r="B2232" s="113">
        <v>45017</v>
      </c>
      <c r="C2232" s="114"/>
    </row>
    <row r="2233" spans="1:3" ht="15" customHeight="1">
      <c r="A2233" s="112"/>
      <c r="B2233" s="113">
        <v>45047</v>
      </c>
      <c r="C2233" s="114"/>
    </row>
    <row r="2234" spans="1:3" ht="15" customHeight="1">
      <c r="A2234" s="112"/>
      <c r="B2234" s="113">
        <v>45078</v>
      </c>
      <c r="C2234" s="114"/>
    </row>
    <row r="2235" spans="1:3" ht="15" customHeight="1">
      <c r="A2235" s="112"/>
      <c r="B2235" s="113">
        <v>45108</v>
      </c>
      <c r="C2235" s="114"/>
    </row>
    <row r="2236" spans="1:3" ht="15" customHeight="1">
      <c r="A2236" s="112"/>
      <c r="B2236" s="113">
        <v>45139</v>
      </c>
      <c r="C2236" s="114"/>
    </row>
    <row r="2237" spans="1:3" ht="15" customHeight="1">
      <c r="A2237" s="112"/>
      <c r="B2237" s="113">
        <v>45170</v>
      </c>
      <c r="C2237" s="114"/>
    </row>
    <row r="2238" spans="1:3" ht="15" customHeight="1">
      <c r="A2238" s="112"/>
      <c r="B2238" s="113">
        <v>45200</v>
      </c>
      <c r="C2238" s="114"/>
    </row>
    <row r="2239" spans="1:3" ht="15" customHeight="1">
      <c r="A2239" s="112"/>
      <c r="B2239" s="113">
        <v>45231</v>
      </c>
      <c r="C2239" s="114"/>
    </row>
    <row r="2240" spans="1:3" ht="15" customHeight="1">
      <c r="A2240" s="112"/>
      <c r="B2240" s="113">
        <v>45261</v>
      </c>
      <c r="C2240" s="114"/>
    </row>
    <row r="2241" spans="1:3" ht="15" customHeight="1">
      <c r="A2241" s="109" t="s">
        <v>192</v>
      </c>
      <c r="B2241" s="115"/>
      <c r="C2241" s="111">
        <v>670</v>
      </c>
    </row>
    <row r="2242" spans="1:3" ht="15" customHeight="1">
      <c r="A2242" s="109" t="s">
        <v>45</v>
      </c>
      <c r="B2242" s="110">
        <v>42370</v>
      </c>
      <c r="C2242" s="111"/>
    </row>
    <row r="2243" spans="1:3" ht="15" customHeight="1">
      <c r="A2243" s="112"/>
      <c r="B2243" s="113">
        <v>42401</v>
      </c>
      <c r="C2243" s="114"/>
    </row>
    <row r="2244" spans="1:3" ht="15" customHeight="1">
      <c r="A2244" s="112"/>
      <c r="B2244" s="113">
        <v>42430</v>
      </c>
      <c r="C2244" s="114"/>
    </row>
    <row r="2245" spans="1:3" ht="15" customHeight="1">
      <c r="A2245" s="112"/>
      <c r="B2245" s="113">
        <v>42461</v>
      </c>
      <c r="C2245" s="114"/>
    </row>
    <row r="2246" spans="1:3" ht="15" customHeight="1">
      <c r="A2246" s="112"/>
      <c r="B2246" s="113">
        <v>42491</v>
      </c>
      <c r="C2246" s="114"/>
    </row>
    <row r="2247" spans="1:3" ht="15" customHeight="1">
      <c r="A2247" s="112"/>
      <c r="B2247" s="113">
        <v>42522</v>
      </c>
      <c r="C2247" s="114"/>
    </row>
    <row r="2248" spans="1:3" ht="15" customHeight="1">
      <c r="A2248" s="112"/>
      <c r="B2248" s="113">
        <v>42552</v>
      </c>
      <c r="C2248" s="114"/>
    </row>
    <row r="2249" spans="1:3" ht="15" customHeight="1">
      <c r="A2249" s="112"/>
      <c r="B2249" s="113">
        <v>42583</v>
      </c>
      <c r="C2249" s="114"/>
    </row>
    <row r="2250" spans="1:3" ht="15" customHeight="1">
      <c r="A2250" s="112"/>
      <c r="B2250" s="113">
        <v>42614</v>
      </c>
      <c r="C2250" s="114"/>
    </row>
    <row r="2251" spans="1:3" ht="15" customHeight="1">
      <c r="A2251" s="112"/>
      <c r="B2251" s="113">
        <v>42644</v>
      </c>
      <c r="C2251" s="114"/>
    </row>
    <row r="2252" spans="1:3" ht="15" customHeight="1">
      <c r="A2252" s="112"/>
      <c r="B2252" s="113">
        <v>42675</v>
      </c>
      <c r="C2252" s="114"/>
    </row>
    <row r="2253" spans="1:3" ht="15" customHeight="1">
      <c r="A2253" s="112"/>
      <c r="B2253" s="113">
        <v>42705</v>
      </c>
      <c r="C2253" s="114"/>
    </row>
    <row r="2254" spans="1:3" ht="15" customHeight="1">
      <c r="A2254" s="112"/>
      <c r="B2254" s="113">
        <v>42736</v>
      </c>
      <c r="C2254" s="114"/>
    </row>
    <row r="2255" spans="1:3" ht="15" customHeight="1">
      <c r="A2255" s="112"/>
      <c r="B2255" s="113">
        <v>42767</v>
      </c>
      <c r="C2255" s="114">
        <v>70</v>
      </c>
    </row>
    <row r="2256" spans="1:3" ht="15" customHeight="1">
      <c r="A2256" s="112"/>
      <c r="B2256" s="113">
        <v>42795</v>
      </c>
      <c r="C2256" s="114">
        <v>20</v>
      </c>
    </row>
    <row r="2257" spans="1:3" ht="15" customHeight="1">
      <c r="A2257" s="112"/>
      <c r="B2257" s="113">
        <v>42826</v>
      </c>
      <c r="C2257" s="114">
        <v>20</v>
      </c>
    </row>
    <row r="2258" spans="1:3" ht="15" customHeight="1">
      <c r="A2258" s="112"/>
      <c r="B2258" s="113">
        <v>42856</v>
      </c>
      <c r="C2258" s="114">
        <v>20</v>
      </c>
    </row>
    <row r="2259" spans="1:3" ht="15" customHeight="1">
      <c r="A2259" s="112"/>
      <c r="B2259" s="113">
        <v>42887</v>
      </c>
      <c r="C2259" s="114">
        <v>20</v>
      </c>
    </row>
    <row r="2260" spans="1:3" ht="15" customHeight="1">
      <c r="A2260" s="112"/>
      <c r="B2260" s="113">
        <v>42917</v>
      </c>
      <c r="C2260" s="114">
        <v>20</v>
      </c>
    </row>
    <row r="2261" spans="1:3" ht="15" customHeight="1">
      <c r="A2261" s="112"/>
      <c r="B2261" s="113">
        <v>42948</v>
      </c>
      <c r="C2261" s="114">
        <v>20</v>
      </c>
    </row>
    <row r="2262" spans="1:3" ht="15" customHeight="1">
      <c r="A2262" s="112"/>
      <c r="B2262" s="113">
        <v>42979</v>
      </c>
      <c r="C2262" s="114">
        <v>20</v>
      </c>
    </row>
    <row r="2263" spans="1:3" ht="15" customHeight="1">
      <c r="A2263" s="112"/>
      <c r="B2263" s="113">
        <v>43009</v>
      </c>
      <c r="C2263" s="114">
        <v>20</v>
      </c>
    </row>
    <row r="2264" spans="1:3" ht="15" customHeight="1">
      <c r="A2264" s="112"/>
      <c r="B2264" s="113">
        <v>43040</v>
      </c>
      <c r="C2264" s="114">
        <v>20</v>
      </c>
    </row>
    <row r="2265" spans="1:3" ht="15" customHeight="1">
      <c r="A2265" s="112"/>
      <c r="B2265" s="113">
        <v>43070</v>
      </c>
      <c r="C2265" s="114">
        <v>20</v>
      </c>
    </row>
    <row r="2266" spans="1:3" ht="15" customHeight="1">
      <c r="A2266" s="112"/>
      <c r="B2266" s="113">
        <v>43101</v>
      </c>
      <c r="C2266" s="114">
        <v>20</v>
      </c>
    </row>
    <row r="2267" spans="1:3" ht="15" customHeight="1">
      <c r="A2267" s="112"/>
      <c r="B2267" s="113">
        <v>43132</v>
      </c>
      <c r="C2267" s="114">
        <v>20</v>
      </c>
    </row>
    <row r="2268" spans="1:3" ht="15" customHeight="1">
      <c r="A2268" s="112"/>
      <c r="B2268" s="113">
        <v>43160</v>
      </c>
      <c r="C2268" s="114">
        <v>20</v>
      </c>
    </row>
    <row r="2269" spans="1:3" ht="15" customHeight="1">
      <c r="A2269" s="112"/>
      <c r="B2269" s="113">
        <v>43191</v>
      </c>
      <c r="C2269" s="114">
        <v>20</v>
      </c>
    </row>
    <row r="2270" spans="1:3" ht="15" customHeight="1">
      <c r="A2270" s="112"/>
      <c r="B2270" s="113">
        <v>43221</v>
      </c>
      <c r="C2270" s="114">
        <v>20</v>
      </c>
    </row>
    <row r="2271" spans="1:3" ht="15" customHeight="1">
      <c r="A2271" s="112"/>
      <c r="B2271" s="113">
        <v>43252</v>
      </c>
      <c r="C2271" s="114">
        <v>20</v>
      </c>
    </row>
    <row r="2272" spans="1:3" ht="15" customHeight="1">
      <c r="A2272" s="112"/>
      <c r="B2272" s="113">
        <v>43282</v>
      </c>
      <c r="C2272" s="114">
        <v>20</v>
      </c>
    </row>
    <row r="2273" spans="1:3" ht="15" customHeight="1">
      <c r="A2273" s="112"/>
      <c r="B2273" s="113">
        <v>43313</v>
      </c>
      <c r="C2273" s="114">
        <v>20</v>
      </c>
    </row>
    <row r="2274" spans="1:3" ht="15" customHeight="1">
      <c r="A2274" s="112"/>
      <c r="B2274" s="113">
        <v>43344</v>
      </c>
      <c r="C2274" s="114">
        <v>20</v>
      </c>
    </row>
    <row r="2275" spans="1:3" ht="15" customHeight="1">
      <c r="A2275" s="112"/>
      <c r="B2275" s="113">
        <v>43374</v>
      </c>
      <c r="C2275" s="114">
        <v>20</v>
      </c>
    </row>
    <row r="2276" spans="1:3" ht="15" customHeight="1">
      <c r="A2276" s="112"/>
      <c r="B2276" s="113">
        <v>43405</v>
      </c>
      <c r="C2276" s="114">
        <v>20</v>
      </c>
    </row>
    <row r="2277" spans="1:3" ht="15" customHeight="1">
      <c r="A2277" s="112"/>
      <c r="B2277" s="113">
        <v>43435</v>
      </c>
      <c r="C2277" s="114">
        <v>20</v>
      </c>
    </row>
    <row r="2278" spans="1:3" ht="15" customHeight="1">
      <c r="A2278" s="112"/>
      <c r="B2278" s="113">
        <v>43466</v>
      </c>
      <c r="C2278" s="114">
        <v>20</v>
      </c>
    </row>
    <row r="2279" spans="1:3" ht="15" customHeight="1">
      <c r="A2279" s="112"/>
      <c r="B2279" s="113">
        <v>43497</v>
      </c>
      <c r="C2279" s="114">
        <v>20</v>
      </c>
    </row>
    <row r="2280" spans="1:3" ht="15" customHeight="1">
      <c r="A2280" s="112"/>
      <c r="B2280" s="113">
        <v>43525</v>
      </c>
      <c r="C2280" s="114">
        <v>20</v>
      </c>
    </row>
    <row r="2281" spans="1:3" ht="15" customHeight="1">
      <c r="A2281" s="112"/>
      <c r="B2281" s="113">
        <v>43556</v>
      </c>
      <c r="C2281" s="114">
        <v>20</v>
      </c>
    </row>
    <row r="2282" spans="1:3" ht="15" customHeight="1">
      <c r="A2282" s="112"/>
      <c r="B2282" s="113">
        <v>43586</v>
      </c>
      <c r="C2282" s="114">
        <v>20</v>
      </c>
    </row>
    <row r="2283" spans="1:3" ht="15" customHeight="1">
      <c r="A2283" s="112"/>
      <c r="B2283" s="113">
        <v>43617</v>
      </c>
      <c r="C2283" s="114">
        <v>20</v>
      </c>
    </row>
    <row r="2284" spans="1:3" ht="15" customHeight="1">
      <c r="A2284" s="112"/>
      <c r="B2284" s="113">
        <v>43647</v>
      </c>
      <c r="C2284" s="114">
        <v>20</v>
      </c>
    </row>
    <row r="2285" spans="1:3" ht="15" customHeight="1">
      <c r="A2285" s="112"/>
      <c r="B2285" s="113">
        <v>43678</v>
      </c>
      <c r="C2285" s="114">
        <v>20</v>
      </c>
    </row>
    <row r="2286" spans="1:3" ht="15" customHeight="1">
      <c r="A2286" s="112"/>
      <c r="B2286" s="113">
        <v>43709</v>
      </c>
      <c r="C2286" s="114">
        <v>20</v>
      </c>
    </row>
    <row r="2287" spans="1:3" ht="15" customHeight="1">
      <c r="A2287" s="112"/>
      <c r="B2287" s="113">
        <v>43739</v>
      </c>
      <c r="C2287" s="114">
        <v>20</v>
      </c>
    </row>
    <row r="2288" spans="1:3" ht="15" customHeight="1">
      <c r="A2288" s="112"/>
      <c r="B2288" s="113">
        <v>43770</v>
      </c>
      <c r="C2288" s="114">
        <v>20</v>
      </c>
    </row>
    <row r="2289" spans="1:3" ht="15" customHeight="1">
      <c r="A2289" s="112"/>
      <c r="B2289" s="113">
        <v>43800</v>
      </c>
      <c r="C2289" s="114">
        <v>20</v>
      </c>
    </row>
    <row r="2290" spans="1:3" ht="15" customHeight="1">
      <c r="A2290" s="112"/>
      <c r="B2290" s="113">
        <v>43831</v>
      </c>
      <c r="C2290" s="114">
        <v>20</v>
      </c>
    </row>
    <row r="2291" spans="1:3" ht="15" customHeight="1">
      <c r="A2291" s="112"/>
      <c r="B2291" s="113">
        <v>43862</v>
      </c>
      <c r="C2291" s="114">
        <v>20</v>
      </c>
    </row>
    <row r="2292" spans="1:3" ht="15" customHeight="1">
      <c r="A2292" s="112"/>
      <c r="B2292" s="113">
        <v>43891</v>
      </c>
      <c r="C2292" s="114">
        <v>20</v>
      </c>
    </row>
    <row r="2293" spans="1:3" ht="15" customHeight="1">
      <c r="A2293" s="112"/>
      <c r="B2293" s="113">
        <v>43922</v>
      </c>
      <c r="C2293" s="114">
        <v>20</v>
      </c>
    </row>
    <row r="2294" spans="1:3" ht="15" customHeight="1">
      <c r="A2294" s="112"/>
      <c r="B2294" s="113">
        <v>43952</v>
      </c>
      <c r="C2294" s="114">
        <v>20</v>
      </c>
    </row>
    <row r="2295" spans="1:3" ht="15" customHeight="1">
      <c r="A2295" s="112"/>
      <c r="B2295" s="113">
        <v>43983</v>
      </c>
      <c r="C2295" s="114">
        <v>20</v>
      </c>
    </row>
    <row r="2296" spans="1:3" ht="15" customHeight="1">
      <c r="A2296" s="112"/>
      <c r="B2296" s="113">
        <v>44013</v>
      </c>
      <c r="C2296" s="114">
        <v>20</v>
      </c>
    </row>
    <row r="2297" spans="1:3" ht="15" customHeight="1">
      <c r="A2297" s="112"/>
      <c r="B2297" s="113">
        <v>44044</v>
      </c>
      <c r="C2297" s="114">
        <v>20</v>
      </c>
    </row>
    <row r="2298" spans="1:3" ht="15" customHeight="1">
      <c r="A2298" s="112"/>
      <c r="B2298" s="113">
        <v>44075</v>
      </c>
      <c r="C2298" s="114">
        <v>20</v>
      </c>
    </row>
    <row r="2299" spans="1:3" ht="15" customHeight="1">
      <c r="A2299" s="112"/>
      <c r="B2299" s="113">
        <v>44105</v>
      </c>
      <c r="C2299" s="114"/>
    </row>
    <row r="2300" spans="1:3" ht="15" customHeight="1">
      <c r="A2300" s="112"/>
      <c r="B2300" s="113">
        <v>44136</v>
      </c>
      <c r="C2300" s="114"/>
    </row>
    <row r="2301" spans="1:3" ht="15" customHeight="1">
      <c r="A2301" s="112"/>
      <c r="B2301" s="113">
        <v>44166</v>
      </c>
      <c r="C2301" s="114"/>
    </row>
    <row r="2302" spans="1:3" ht="15" customHeight="1">
      <c r="A2302" s="112"/>
      <c r="B2302" s="113">
        <v>44197</v>
      </c>
      <c r="C2302" s="114"/>
    </row>
    <row r="2303" spans="1:3" ht="15" customHeight="1">
      <c r="A2303" s="112"/>
      <c r="B2303" s="113">
        <v>44228</v>
      </c>
      <c r="C2303" s="114"/>
    </row>
    <row r="2304" spans="1:3" ht="15" customHeight="1">
      <c r="A2304" s="112"/>
      <c r="B2304" s="113">
        <v>44256</v>
      </c>
      <c r="C2304" s="114"/>
    </row>
    <row r="2305" spans="1:3" ht="15" customHeight="1">
      <c r="A2305" s="112"/>
      <c r="B2305" s="113">
        <v>44287</v>
      </c>
      <c r="C2305" s="114"/>
    </row>
    <row r="2306" spans="1:3" ht="15" customHeight="1">
      <c r="A2306" s="112"/>
      <c r="B2306" s="113">
        <v>44317</v>
      </c>
      <c r="C2306" s="114"/>
    </row>
    <row r="2307" spans="1:3" ht="15" customHeight="1">
      <c r="A2307" s="112"/>
      <c r="B2307" s="113">
        <v>44348</v>
      </c>
      <c r="C2307" s="114"/>
    </row>
    <row r="2308" spans="1:3" ht="15" customHeight="1">
      <c r="A2308" s="112"/>
      <c r="B2308" s="113">
        <v>44378</v>
      </c>
      <c r="C2308" s="114"/>
    </row>
    <row r="2309" spans="1:3" ht="15" customHeight="1">
      <c r="A2309" s="112"/>
      <c r="B2309" s="113">
        <v>44409</v>
      </c>
      <c r="C2309" s="114"/>
    </row>
    <row r="2310" spans="1:3" ht="15" customHeight="1">
      <c r="A2310" s="112"/>
      <c r="B2310" s="113">
        <v>44440</v>
      </c>
      <c r="C2310" s="114"/>
    </row>
    <row r="2311" spans="1:3" ht="15" customHeight="1">
      <c r="A2311" s="112"/>
      <c r="B2311" s="113">
        <v>44470</v>
      </c>
      <c r="C2311" s="114"/>
    </row>
    <row r="2312" spans="1:3" ht="15" customHeight="1">
      <c r="A2312" s="112"/>
      <c r="B2312" s="113">
        <v>44501</v>
      </c>
      <c r="C2312" s="114"/>
    </row>
    <row r="2313" spans="1:3" ht="15" customHeight="1">
      <c r="A2313" s="112"/>
      <c r="B2313" s="113">
        <v>44531</v>
      </c>
      <c r="C2313" s="114"/>
    </row>
    <row r="2314" spans="1:3" ht="15" customHeight="1">
      <c r="A2314" s="112"/>
      <c r="B2314" s="113">
        <v>44562</v>
      </c>
      <c r="C2314" s="114"/>
    </row>
    <row r="2315" spans="1:3" ht="15" customHeight="1">
      <c r="A2315" s="112"/>
      <c r="B2315" s="113">
        <v>44593</v>
      </c>
      <c r="C2315" s="114"/>
    </row>
    <row r="2316" spans="1:3" ht="15" customHeight="1">
      <c r="A2316" s="112"/>
      <c r="B2316" s="113">
        <v>44621</v>
      </c>
      <c r="C2316" s="114"/>
    </row>
    <row r="2317" spans="1:3" ht="15" customHeight="1">
      <c r="A2317" s="112"/>
      <c r="B2317" s="113">
        <v>44652</v>
      </c>
      <c r="C2317" s="114"/>
    </row>
    <row r="2318" spans="1:3" ht="15" customHeight="1">
      <c r="A2318" s="112"/>
      <c r="B2318" s="113">
        <v>44682</v>
      </c>
      <c r="C2318" s="114"/>
    </row>
    <row r="2319" spans="1:3" ht="15" customHeight="1">
      <c r="A2319" s="112"/>
      <c r="B2319" s="113">
        <v>44713</v>
      </c>
      <c r="C2319" s="114"/>
    </row>
    <row r="2320" spans="1:3" ht="15" customHeight="1">
      <c r="A2320" s="112"/>
      <c r="B2320" s="113">
        <v>44743</v>
      </c>
      <c r="C2320" s="114"/>
    </row>
    <row r="2321" spans="1:3" ht="15" customHeight="1">
      <c r="A2321" s="112"/>
      <c r="B2321" s="113">
        <v>44774</v>
      </c>
      <c r="C2321" s="114"/>
    </row>
    <row r="2322" spans="1:3" ht="15" customHeight="1">
      <c r="A2322" s="112"/>
      <c r="B2322" s="113">
        <v>44805</v>
      </c>
      <c r="C2322" s="114"/>
    </row>
    <row r="2323" spans="1:3" ht="15" customHeight="1">
      <c r="A2323" s="112"/>
      <c r="B2323" s="113">
        <v>44835</v>
      </c>
      <c r="C2323" s="114"/>
    </row>
    <row r="2324" spans="1:3" ht="15" customHeight="1">
      <c r="A2324" s="112"/>
      <c r="B2324" s="113">
        <v>44866</v>
      </c>
      <c r="C2324" s="114"/>
    </row>
    <row r="2325" spans="1:3" ht="15" customHeight="1">
      <c r="A2325" s="112"/>
      <c r="B2325" s="113">
        <v>44896</v>
      </c>
      <c r="C2325" s="114"/>
    </row>
    <row r="2326" spans="1:3" ht="15" customHeight="1">
      <c r="A2326" s="112"/>
      <c r="B2326" s="113">
        <v>44927</v>
      </c>
      <c r="C2326" s="114"/>
    </row>
    <row r="2327" spans="1:3" ht="15" customHeight="1">
      <c r="A2327" s="112"/>
      <c r="B2327" s="113">
        <v>44958</v>
      </c>
      <c r="C2327" s="114"/>
    </row>
    <row r="2328" spans="1:3" ht="15" customHeight="1">
      <c r="A2328" s="112"/>
      <c r="B2328" s="113">
        <v>44986</v>
      </c>
      <c r="C2328" s="114"/>
    </row>
    <row r="2329" spans="1:3" ht="15" customHeight="1">
      <c r="A2329" s="112"/>
      <c r="B2329" s="113">
        <v>45017</v>
      </c>
      <c r="C2329" s="114"/>
    </row>
    <row r="2330" spans="1:3" ht="15" customHeight="1">
      <c r="A2330" s="112"/>
      <c r="B2330" s="113">
        <v>45047</v>
      </c>
      <c r="C2330" s="114"/>
    </row>
    <row r="2331" spans="1:3" ht="15" customHeight="1">
      <c r="A2331" s="112"/>
      <c r="B2331" s="113">
        <v>45078</v>
      </c>
      <c r="C2331" s="114"/>
    </row>
    <row r="2332" spans="1:3" ht="15" customHeight="1">
      <c r="A2332" s="112"/>
      <c r="B2332" s="113">
        <v>45108</v>
      </c>
      <c r="C2332" s="114"/>
    </row>
    <row r="2333" spans="1:3" ht="15" customHeight="1">
      <c r="A2333" s="112"/>
      <c r="B2333" s="113">
        <v>45139</v>
      </c>
      <c r="C2333" s="114"/>
    </row>
    <row r="2334" spans="1:3" ht="15" customHeight="1">
      <c r="A2334" s="112"/>
      <c r="B2334" s="113">
        <v>45170</v>
      </c>
      <c r="C2334" s="114"/>
    </row>
    <row r="2335" spans="1:3" ht="15" customHeight="1">
      <c r="A2335" s="112"/>
      <c r="B2335" s="113">
        <v>45200</v>
      </c>
      <c r="C2335" s="114"/>
    </row>
    <row r="2336" spans="1:3" ht="15" customHeight="1">
      <c r="A2336" s="112"/>
      <c r="B2336" s="113">
        <v>45231</v>
      </c>
      <c r="C2336" s="114"/>
    </row>
    <row r="2337" spans="1:3" ht="15" customHeight="1">
      <c r="A2337" s="112"/>
      <c r="B2337" s="113">
        <v>45261</v>
      </c>
      <c r="C2337" s="114"/>
    </row>
    <row r="2338" spans="1:3" ht="15" customHeight="1">
      <c r="A2338" s="109" t="s">
        <v>193</v>
      </c>
      <c r="B2338" s="115"/>
      <c r="C2338" s="111">
        <v>930</v>
      </c>
    </row>
    <row r="2339" spans="1:3" ht="15" customHeight="1">
      <c r="A2339" s="116" t="s">
        <v>132</v>
      </c>
      <c r="B2339" s="117"/>
      <c r="C2339" s="118">
        <v>28080</v>
      </c>
    </row>
  </sheetData>
  <mergeCells count="3">
    <mergeCell ref="A1:C1"/>
    <mergeCell ref="A2:C2"/>
    <mergeCell ref="A3:C3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ColWidth="14.42578125" defaultRowHeight="15" customHeight="1"/>
  <cols>
    <col min="1" max="1" width="31.28515625" customWidth="1"/>
    <col min="2" max="2" width="23.7109375" customWidth="1"/>
    <col min="3" max="3" width="28.5703125" customWidth="1"/>
    <col min="4" max="4" width="27.85546875" customWidth="1"/>
    <col min="5" max="5" width="16.85546875" customWidth="1"/>
    <col min="6" max="6" width="11.85546875" customWidth="1"/>
    <col min="7" max="7" width="12.85546875" customWidth="1"/>
  </cols>
  <sheetData>
    <row r="1" spans="1:7" ht="18.75">
      <c r="A1" s="91" t="s">
        <v>194</v>
      </c>
      <c r="B1" s="91" t="s">
        <v>195</v>
      </c>
      <c r="C1" s="91" t="s">
        <v>196</v>
      </c>
      <c r="D1" s="91" t="s">
        <v>197</v>
      </c>
      <c r="E1" s="91" t="s">
        <v>198</v>
      </c>
      <c r="F1" s="92"/>
      <c r="G1" s="1" t="s">
        <v>199</v>
      </c>
    </row>
    <row r="2" spans="1:7" ht="18.75">
      <c r="A2" s="93" t="s">
        <v>200</v>
      </c>
      <c r="B2" s="94">
        <v>10170008828731</v>
      </c>
      <c r="C2" s="103" t="s">
        <v>201</v>
      </c>
      <c r="D2" s="105" t="s">
        <v>13</v>
      </c>
      <c r="E2" s="106" t="s">
        <v>202</v>
      </c>
      <c r="F2" s="95"/>
      <c r="G2" s="96">
        <v>256078514</v>
      </c>
    </row>
    <row r="3" spans="1:7" ht="18.75">
      <c r="A3" s="93" t="s">
        <v>203</v>
      </c>
      <c r="B3" s="97" t="s">
        <v>204</v>
      </c>
      <c r="C3" s="104"/>
      <c r="D3" s="104"/>
      <c r="E3" s="104"/>
      <c r="F3" s="9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2:C3"/>
    <mergeCell ref="D2:D3"/>
    <mergeCell ref="E2:E3"/>
  </mergeCells>
  <hyperlinks>
    <hyperlink ref="D2" r:id="rId1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/>
  </sheetViews>
  <sheetFormatPr defaultColWidth="14.42578125" defaultRowHeight="15" customHeight="1"/>
  <cols>
    <col min="1" max="1" width="48.140625" customWidth="1"/>
    <col min="2" max="6" width="8.7109375" customWidth="1"/>
  </cols>
  <sheetData>
    <row r="1" spans="1:3">
      <c r="A1" s="3" t="s">
        <v>205</v>
      </c>
      <c r="C1" s="3"/>
    </row>
    <row r="2" spans="1:3">
      <c r="A2" s="5" t="s">
        <v>9</v>
      </c>
      <c r="C2" s="5"/>
    </row>
    <row r="3" spans="1:3">
      <c r="A3" s="3" t="s">
        <v>206</v>
      </c>
      <c r="C3" s="98"/>
    </row>
    <row r="4" spans="1:3">
      <c r="A4" s="5" t="s">
        <v>29</v>
      </c>
      <c r="C4" s="5"/>
    </row>
    <row r="5" spans="1:3">
      <c r="A5" s="3" t="s">
        <v>207</v>
      </c>
      <c r="C5" s="3"/>
    </row>
    <row r="6" spans="1:3">
      <c r="A6" s="5" t="s">
        <v>41</v>
      </c>
      <c r="C6" s="5"/>
    </row>
    <row r="7" spans="1:3">
      <c r="A7" s="3" t="s">
        <v>208</v>
      </c>
      <c r="C7" s="5"/>
    </row>
    <row r="8" spans="1:3">
      <c r="A8" s="5" t="s">
        <v>47</v>
      </c>
      <c r="C8" s="98"/>
    </row>
    <row r="9" spans="1:3">
      <c r="A9" s="3" t="s">
        <v>209</v>
      </c>
      <c r="C9" s="5"/>
    </row>
    <row r="10" spans="1:3">
      <c r="A10" s="5" t="s">
        <v>210</v>
      </c>
      <c r="C10" s="5"/>
    </row>
    <row r="11" spans="1:3">
      <c r="A11" s="3" t="s">
        <v>211</v>
      </c>
      <c r="C11" s="3"/>
    </row>
    <row r="12" spans="1:3">
      <c r="A12" s="5">
        <v>1</v>
      </c>
      <c r="C12" s="5"/>
    </row>
    <row r="13" spans="1:3">
      <c r="A13" s="11" t="s">
        <v>212</v>
      </c>
      <c r="C13" s="98"/>
    </row>
    <row r="14" spans="1:3">
      <c r="A14" s="5">
        <v>1</v>
      </c>
      <c r="C14" s="5"/>
    </row>
    <row r="15" spans="1:3">
      <c r="A15" s="3" t="s">
        <v>213</v>
      </c>
    </row>
    <row r="16" spans="1:3">
      <c r="A16" s="5" t="s">
        <v>214</v>
      </c>
    </row>
    <row r="17" spans="1:1">
      <c r="A17" s="5" t="s">
        <v>215</v>
      </c>
    </row>
    <row r="18" spans="1:1">
      <c r="A18" s="11" t="s">
        <v>216</v>
      </c>
    </row>
    <row r="19" spans="1:1">
      <c r="A19" s="5" t="s">
        <v>217</v>
      </c>
    </row>
    <row r="20" spans="1:1">
      <c r="A20" s="5" t="s">
        <v>218</v>
      </c>
    </row>
    <row r="21" spans="1:1" ht="15.75" customHeight="1">
      <c r="A21" s="3" t="s">
        <v>219</v>
      </c>
    </row>
    <row r="22" spans="1:1" ht="15.75" customHeight="1">
      <c r="A22" s="5" t="s">
        <v>34</v>
      </c>
    </row>
    <row r="23" spans="1:1" ht="15.75" customHeight="1">
      <c r="A23" s="11" t="s">
        <v>220</v>
      </c>
    </row>
    <row r="24" spans="1:1" ht="15.75" customHeight="1">
      <c r="A24" s="5" t="s">
        <v>221</v>
      </c>
    </row>
    <row r="25" spans="1:1" ht="15.75" customHeight="1"/>
    <row r="26" spans="1:1" ht="15.75" customHeight="1"/>
    <row r="27" spans="1:1" ht="15.75" customHeight="1"/>
    <row r="28" spans="1:1" ht="15.75" customHeight="1"/>
    <row r="29" spans="1:1" ht="15.75" customHeight="1"/>
    <row r="30" spans="1:1" ht="15.75" customHeight="1"/>
    <row r="31" spans="1:1" ht="15.75" customHeight="1"/>
    <row r="32" spans="1:1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ColWidth="14.42578125" defaultRowHeight="15" customHeight="1"/>
  <cols>
    <col min="1" max="10" width="8.7109375" customWidth="1"/>
    <col min="11" max="11" width="9.140625" customWidth="1"/>
    <col min="12" max="13" width="8.7109375" customWidth="1"/>
  </cols>
  <sheetData>
    <row r="1" spans="1:13">
      <c r="A1" s="1">
        <v>240</v>
      </c>
      <c r="C1" s="1">
        <v>20350</v>
      </c>
      <c r="H1" s="19">
        <v>60</v>
      </c>
      <c r="J1" s="19" t="s">
        <v>155</v>
      </c>
    </row>
    <row r="2" spans="1:13">
      <c r="A2" s="1">
        <v>240</v>
      </c>
      <c r="C2" s="1">
        <v>-6000</v>
      </c>
      <c r="H2" s="1">
        <f t="shared" ref="H2:H3" si="0">140+240</f>
        <v>380</v>
      </c>
      <c r="J2" s="1" t="s">
        <v>156</v>
      </c>
      <c r="K2" s="1"/>
      <c r="L2" s="1"/>
      <c r="M2" s="1"/>
    </row>
    <row r="3" spans="1:13">
      <c r="A3" s="1">
        <v>260</v>
      </c>
      <c r="C3" s="1">
        <f>SUM(C1:C2)</f>
        <v>14350</v>
      </c>
      <c r="H3" s="1">
        <f t="shared" si="0"/>
        <v>380</v>
      </c>
      <c r="J3" s="1" t="s">
        <v>77</v>
      </c>
    </row>
    <row r="4" spans="1:13">
      <c r="A4" s="1">
        <v>300</v>
      </c>
      <c r="C4" s="1">
        <v>-1400</v>
      </c>
      <c r="H4" s="1">
        <v>220</v>
      </c>
      <c r="J4" s="1" t="s">
        <v>54</v>
      </c>
    </row>
    <row r="5" spans="1:13">
      <c r="A5" s="1">
        <v>20</v>
      </c>
      <c r="C5" s="1">
        <f>SUM(C3:C4)</f>
        <v>12950</v>
      </c>
      <c r="H5" s="1">
        <v>120</v>
      </c>
      <c r="J5" s="1" t="s">
        <v>158</v>
      </c>
    </row>
    <row r="6" spans="1:13">
      <c r="A6" s="1">
        <v>260</v>
      </c>
      <c r="H6" s="1">
        <v>180</v>
      </c>
      <c r="J6" s="1" t="s">
        <v>159</v>
      </c>
    </row>
    <row r="7" spans="1:13">
      <c r="A7" s="1">
        <v>260</v>
      </c>
      <c r="H7" s="1">
        <v>250</v>
      </c>
      <c r="J7" s="1" t="s">
        <v>160</v>
      </c>
    </row>
    <row r="8" spans="1:13">
      <c r="A8" s="1">
        <v>300</v>
      </c>
      <c r="H8" s="1">
        <v>80</v>
      </c>
      <c r="J8" s="1" t="s">
        <v>40</v>
      </c>
    </row>
    <row r="9" spans="1:13">
      <c r="A9" s="1">
        <v>280</v>
      </c>
      <c r="H9" s="1">
        <v>100</v>
      </c>
      <c r="J9" s="1" t="s">
        <v>161</v>
      </c>
    </row>
    <row r="10" spans="1:13">
      <c r="A10" s="1">
        <v>320</v>
      </c>
      <c r="H10" s="1">
        <f>SUM(H1:H9)</f>
        <v>1770</v>
      </c>
      <c r="K10" s="86">
        <f>Summary!C31-H10</f>
        <v>18161.78</v>
      </c>
      <c r="L10" s="99">
        <f>18370-428.22</f>
        <v>17941.78</v>
      </c>
      <c r="M10" s="86">
        <f>L10-K10</f>
        <v>-220</v>
      </c>
    </row>
    <row r="11" spans="1:13">
      <c r="A11" s="1">
        <v>320</v>
      </c>
    </row>
    <row r="13" spans="1:13" ht="15" customHeight="1">
      <c r="A13" s="99">
        <v>1770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000"/>
  <sheetViews>
    <sheetView workbookViewId="0"/>
  </sheetViews>
  <sheetFormatPr defaultColWidth="14.42578125" defaultRowHeight="15" customHeight="1"/>
  <cols>
    <col min="1" max="6" width="14.42578125" customWidth="1"/>
  </cols>
  <sheetData>
    <row r="1" spans="1:4">
      <c r="A1" s="19">
        <v>1930</v>
      </c>
      <c r="B1" s="54">
        <v>44503</v>
      </c>
      <c r="C1" s="19" t="s">
        <v>23</v>
      </c>
      <c r="D1" s="19">
        <v>50</v>
      </c>
    </row>
    <row r="2" spans="1:4">
      <c r="A2" s="19">
        <v>1930</v>
      </c>
      <c r="B2" s="54">
        <v>44536</v>
      </c>
      <c r="C2" s="19" t="s">
        <v>23</v>
      </c>
      <c r="D2" s="19">
        <v>50</v>
      </c>
    </row>
    <row r="3" spans="1:4">
      <c r="A3" s="19">
        <v>1930</v>
      </c>
      <c r="B3" s="56">
        <v>44552</v>
      </c>
      <c r="C3" s="19" t="s">
        <v>23</v>
      </c>
      <c r="D3" s="19">
        <v>200</v>
      </c>
    </row>
    <row r="4" spans="1:4">
      <c r="A4" s="19">
        <v>1930</v>
      </c>
      <c r="B4" s="54">
        <v>44564</v>
      </c>
      <c r="C4" s="19" t="s">
        <v>23</v>
      </c>
      <c r="D4" s="19">
        <v>50</v>
      </c>
    </row>
    <row r="5" spans="1:4">
      <c r="A5" s="19">
        <v>1930</v>
      </c>
      <c r="B5" s="54">
        <v>44594</v>
      </c>
      <c r="C5" s="19" t="s">
        <v>23</v>
      </c>
      <c r="D5" s="19">
        <v>50</v>
      </c>
    </row>
    <row r="6" spans="1:4">
      <c r="A6" s="19">
        <v>1930</v>
      </c>
      <c r="B6" s="54">
        <v>44621</v>
      </c>
      <c r="C6" s="19" t="s">
        <v>23</v>
      </c>
      <c r="D6" s="19">
        <v>50</v>
      </c>
    </row>
    <row r="7" spans="1:4">
      <c r="A7" s="19">
        <v>1930</v>
      </c>
      <c r="B7" s="54">
        <v>44655</v>
      </c>
      <c r="C7" s="19" t="s">
        <v>23</v>
      </c>
      <c r="D7" s="19">
        <v>50</v>
      </c>
    </row>
    <row r="8" spans="1:4">
      <c r="A8" s="19">
        <v>1930</v>
      </c>
      <c r="B8" s="54">
        <v>44704</v>
      </c>
      <c r="C8" s="19" t="s">
        <v>23</v>
      </c>
      <c r="D8" s="19">
        <v>50</v>
      </c>
    </row>
    <row r="9" spans="1:4">
      <c r="A9" s="19">
        <v>1930</v>
      </c>
      <c r="B9" s="54">
        <v>44722</v>
      </c>
      <c r="C9" s="19" t="s">
        <v>23</v>
      </c>
      <c r="D9" s="19">
        <v>50</v>
      </c>
    </row>
    <row r="10" spans="1:4">
      <c r="A10" s="19">
        <v>1930</v>
      </c>
      <c r="B10" s="54">
        <v>44747</v>
      </c>
      <c r="C10" s="19" t="s">
        <v>23</v>
      </c>
      <c r="D10" s="19">
        <v>50</v>
      </c>
    </row>
    <row r="11" spans="1:4">
      <c r="A11" s="19">
        <v>1645</v>
      </c>
      <c r="B11" s="56">
        <v>44550</v>
      </c>
      <c r="C11" s="19" t="s">
        <v>6</v>
      </c>
      <c r="D11" s="19">
        <v>300</v>
      </c>
    </row>
    <row r="12" spans="1:4">
      <c r="A12" s="19"/>
    </row>
    <row r="13" spans="1:4">
      <c r="A13" s="19"/>
    </row>
    <row r="14" spans="1:4">
      <c r="A14" s="1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A1000"/>
  <sheetViews>
    <sheetView workbookViewId="0"/>
  </sheetViews>
  <sheetFormatPr defaultColWidth="14.42578125" defaultRowHeight="15" customHeight="1"/>
  <cols>
    <col min="1" max="6" width="14.42578125" customWidth="1"/>
  </cols>
  <sheetData>
    <row r="2" spans="1:1">
      <c r="A2" s="1">
        <v>1645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000"/>
  <sheetViews>
    <sheetView workbookViewId="0"/>
  </sheetViews>
  <sheetFormatPr defaultColWidth="14.42578125" defaultRowHeight="15" customHeight="1"/>
  <cols>
    <col min="1" max="1" width="24" customWidth="1"/>
    <col min="2" max="2" width="9.5703125" customWidth="1"/>
    <col min="3" max="3" width="12" customWidth="1"/>
    <col min="4" max="5" width="7" customWidth="1"/>
    <col min="6" max="6" width="8.7109375" customWidth="1"/>
    <col min="7" max="7" width="7" customWidth="1"/>
    <col min="8" max="8" width="8.7109375" customWidth="1"/>
    <col min="9" max="9" width="7" customWidth="1"/>
    <col min="10" max="10" width="4" customWidth="1"/>
    <col min="11" max="12" width="8.7109375" customWidth="1"/>
    <col min="13" max="13" width="4" customWidth="1"/>
    <col min="14" max="14" width="8.7109375" customWidth="1"/>
    <col min="15" max="15" width="4.7109375" customWidth="1"/>
    <col min="16" max="31" width="8.7109375" customWidth="1"/>
    <col min="32" max="32" width="7" customWidth="1"/>
  </cols>
  <sheetData>
    <row r="2" spans="1:23">
      <c r="A2" s="1" t="s">
        <v>222</v>
      </c>
      <c r="B2" s="53">
        <v>43337</v>
      </c>
      <c r="C2" s="1">
        <v>55.73</v>
      </c>
      <c r="G2" s="1">
        <v>170</v>
      </c>
      <c r="J2" s="1">
        <v>200</v>
      </c>
    </row>
    <row r="3" spans="1:23">
      <c r="C3" s="1">
        <v>135.16</v>
      </c>
      <c r="G3" s="1">
        <v>135.16</v>
      </c>
      <c r="J3" s="1">
        <v>120</v>
      </c>
      <c r="M3" s="1">
        <v>40</v>
      </c>
      <c r="O3" s="1">
        <v>23</v>
      </c>
      <c r="S3" s="1">
        <v>187</v>
      </c>
      <c r="U3" s="1">
        <f>S3/5</f>
        <v>37.4</v>
      </c>
      <c r="W3" s="1">
        <f t="shared" ref="W3:W4" si="0">S3*4</f>
        <v>748</v>
      </c>
    </row>
    <row r="4" spans="1:23">
      <c r="C4" s="1">
        <v>21.18</v>
      </c>
      <c r="G4" s="1">
        <v>5.08</v>
      </c>
      <c r="J4" s="1">
        <v>60</v>
      </c>
      <c r="M4" s="1">
        <v>20</v>
      </c>
      <c r="O4" s="1">
        <v>20</v>
      </c>
      <c r="S4" s="1">
        <v>147</v>
      </c>
      <c r="U4" s="1">
        <f>S4/3</f>
        <v>49</v>
      </c>
      <c r="W4" s="1">
        <f t="shared" si="0"/>
        <v>588</v>
      </c>
    </row>
    <row r="5" spans="1:23">
      <c r="C5" s="1">
        <v>55</v>
      </c>
      <c r="G5" s="1">
        <v>21.18</v>
      </c>
      <c r="J5" s="1">
        <v>60</v>
      </c>
      <c r="M5" s="1">
        <f>M4*M3</f>
        <v>800</v>
      </c>
      <c r="O5" s="1">
        <f>O3*O4</f>
        <v>460</v>
      </c>
    </row>
    <row r="6" spans="1:23">
      <c r="C6" s="1">
        <v>5.05</v>
      </c>
      <c r="G6" s="1">
        <f>SUM(G2:G5)</f>
        <v>331.41999999999996</v>
      </c>
      <c r="J6" s="1">
        <v>60</v>
      </c>
      <c r="O6" s="1">
        <v>-870</v>
      </c>
    </row>
    <row r="7" spans="1:23">
      <c r="C7" s="1">
        <v>39.58</v>
      </c>
      <c r="G7" s="1">
        <v>-60</v>
      </c>
      <c r="J7" s="1">
        <v>60</v>
      </c>
    </row>
    <row r="8" spans="1:23">
      <c r="C8" s="1">
        <v>170</v>
      </c>
      <c r="G8" s="1">
        <f>SUM(G6:G7)</f>
        <v>271.41999999999996</v>
      </c>
      <c r="J8" s="1">
        <v>60</v>
      </c>
    </row>
    <row r="9" spans="1:23">
      <c r="A9" s="1" t="s">
        <v>83</v>
      </c>
      <c r="C9" s="1">
        <f>SUM(C2:C8)</f>
        <v>481.7</v>
      </c>
      <c r="J9" s="1">
        <v>60</v>
      </c>
    </row>
    <row r="10" spans="1:23">
      <c r="A10" s="1" t="s">
        <v>223</v>
      </c>
      <c r="C10" s="1">
        <v>19</v>
      </c>
    </row>
    <row r="11" spans="1:23">
      <c r="A11" s="1" t="s">
        <v>224</v>
      </c>
      <c r="C11" s="1">
        <f>C9/C10</f>
        <v>25.352631578947367</v>
      </c>
    </row>
    <row r="14" spans="1:23">
      <c r="A14" s="1" t="s">
        <v>225</v>
      </c>
      <c r="C14" s="1">
        <f>25.35*7</f>
        <v>177.45000000000002</v>
      </c>
    </row>
    <row r="15" spans="1:23">
      <c r="A15" s="1" t="s">
        <v>226</v>
      </c>
      <c r="C15" s="1">
        <f>C9-C14</f>
        <v>304.25</v>
      </c>
    </row>
    <row r="17" spans="1:32">
      <c r="A17" s="1" t="s">
        <v>227</v>
      </c>
      <c r="C17" s="1">
        <v>246.07</v>
      </c>
    </row>
    <row r="18" spans="1:32">
      <c r="A18" s="1" t="s">
        <v>228</v>
      </c>
      <c r="C18" s="1">
        <v>14.23</v>
      </c>
    </row>
    <row r="19" spans="1:32">
      <c r="A19" s="1" t="s">
        <v>49</v>
      </c>
      <c r="C19" s="1">
        <v>5.03</v>
      </c>
    </row>
    <row r="20" spans="1:32">
      <c r="A20" s="1" t="s">
        <v>63</v>
      </c>
      <c r="C20" s="1">
        <v>4.6500000000000004</v>
      </c>
    </row>
    <row r="21" spans="1:32" ht="15.75" customHeight="1">
      <c r="A21" s="1" t="s">
        <v>229</v>
      </c>
      <c r="C21" s="1">
        <f>SUM(C17:C20)</f>
        <v>269.97999999999996</v>
      </c>
    </row>
    <row r="22" spans="1:32" ht="15.75" customHeight="1">
      <c r="AF22" s="1">
        <v>246.07</v>
      </c>
    </row>
    <row r="23" spans="1:32" ht="15.75" customHeight="1">
      <c r="AF23" s="1">
        <v>5.03</v>
      </c>
    </row>
    <row r="24" spans="1:32" ht="15.75" customHeight="1">
      <c r="AF24" s="1">
        <v>4.6500000000000004</v>
      </c>
    </row>
    <row r="25" spans="1:32" ht="15.75" customHeight="1">
      <c r="AF25" s="1">
        <v>-75</v>
      </c>
    </row>
    <row r="26" spans="1:32" ht="15.75" customHeight="1"/>
    <row r="27" spans="1:32" ht="15.75" customHeight="1"/>
    <row r="28" spans="1:32" ht="15.75" customHeight="1"/>
    <row r="29" spans="1:32" ht="15.75" customHeight="1"/>
    <row r="30" spans="1:32" ht="15.75" customHeight="1"/>
    <row r="31" spans="1:32" ht="15.75" customHeight="1"/>
    <row r="32" spans="1: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Name list</vt:lpstr>
      <vt:lpstr>2013</vt:lpstr>
      <vt:lpstr>Contribution</vt:lpstr>
      <vt:lpstr>Summary</vt:lpstr>
      <vt:lpstr>Expense</vt:lpstr>
      <vt:lpstr>Other Expense</vt:lpstr>
      <vt:lpstr>SummaryJul23</vt:lpstr>
      <vt:lpstr>Statement</vt:lpstr>
      <vt:lpstr>Account</vt:lpstr>
      <vt:lpstr>Sheet1</vt:lpstr>
      <vt:lpstr>Sheet4</vt:lpstr>
      <vt:lpstr>Sheet2</vt:lpstr>
      <vt:lpstr>Sheet5</vt:lpstr>
      <vt:lpstr>Expenses for picnic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Fikre</dc:creator>
  <cp:lastModifiedBy>Fikre</cp:lastModifiedBy>
  <dcterms:created xsi:type="dcterms:W3CDTF">2023-07-17T03:22:57Z</dcterms:created>
  <dcterms:modified xsi:type="dcterms:W3CDTF">2023-07-17T03:26:03Z</dcterms:modified>
</cp:coreProperties>
</file>