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5600" windowHeight="8925"/>
  </bookViews>
  <sheets>
    <sheet name="Sheet1" sheetId="1" r:id="rId1"/>
  </sheets>
  <definedNames>
    <definedName name="_xlnm._FilterDatabase" localSheetId="0" hidden="1">Sheet1!$L$12:$M$20</definedName>
    <definedName name="_xlnm.Print_Area" localSheetId="0">Sheet1!$A$1:$O$30</definedName>
  </definedNames>
  <calcPr calcId="124519"/>
</workbook>
</file>

<file path=xl/calcChain.xml><?xml version="1.0" encoding="utf-8"?>
<calcChain xmlns="http://schemas.openxmlformats.org/spreadsheetml/2006/main">
  <c r="H15" i="1"/>
  <c r="H22"/>
  <c r="J22"/>
  <c r="L22"/>
  <c r="F22"/>
  <c r="G20"/>
  <c r="G19"/>
  <c r="G18"/>
  <c r="G17"/>
  <c r="G16"/>
  <c r="G15"/>
  <c r="G14"/>
  <c r="G13"/>
  <c r="N20"/>
  <c r="M20"/>
  <c r="O20" s="1"/>
  <c r="K20"/>
  <c r="I20"/>
  <c r="N19"/>
  <c r="M19"/>
  <c r="O19" s="1"/>
  <c r="K19"/>
  <c r="I19"/>
  <c r="N18"/>
  <c r="M18"/>
  <c r="O18" s="1"/>
  <c r="K18"/>
  <c r="I18"/>
  <c r="N17"/>
  <c r="M17"/>
  <c r="O17" s="1"/>
  <c r="K17"/>
  <c r="I17"/>
  <c r="N16"/>
  <c r="M16"/>
  <c r="O16" s="1"/>
  <c r="K16"/>
  <c r="I16"/>
  <c r="N15"/>
  <c r="M15"/>
  <c r="O15" s="1"/>
  <c r="K15"/>
  <c r="I15"/>
  <c r="N14"/>
  <c r="M14"/>
  <c r="O14" s="1"/>
  <c r="K14"/>
  <c r="I14"/>
  <c r="N13"/>
  <c r="M13"/>
  <c r="O13"/>
  <c r="K13"/>
  <c r="I13"/>
  <c r="K22" l="1"/>
  <c r="K23" s="1"/>
  <c r="I22"/>
  <c r="I23" s="1"/>
  <c r="M22"/>
  <c r="M23" s="1"/>
  <c r="G22"/>
  <c r="G23" s="1"/>
</calcChain>
</file>

<file path=xl/comments1.xml><?xml version="1.0" encoding="utf-8"?>
<comments xmlns="http://schemas.openxmlformats.org/spreadsheetml/2006/main">
  <authors>
    <author>RePack by Diakov</author>
  </authors>
  <commentList>
    <comment ref="B6" authorId="0">
      <text>
        <r>
          <rPr>
            <b/>
            <sz val="9"/>
            <color indexed="81"/>
            <rFont val="Tahoma"/>
            <charset val="1"/>
          </rPr>
          <t>Supplier Code
ex. KMK, NANBU, CATURINDO</t>
        </r>
      </text>
    </comment>
    <comment ref="B9" authorId="0">
      <text>
        <r>
          <rPr>
            <b/>
            <sz val="9"/>
            <color indexed="81"/>
            <rFont val="Tahoma"/>
            <charset val="1"/>
          </rPr>
          <t xml:space="preserve">Truck
Air
Boat
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Kanban No for Cycle 1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Kanban No for Cycle 2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 xml:space="preserve">Kanban No for Cycle 3
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 xml:space="preserve">Kanban No for Cycle 4
</t>
        </r>
      </text>
    </comment>
  </commentList>
</comments>
</file>

<file path=xl/sharedStrings.xml><?xml version="1.0" encoding="utf-8"?>
<sst xmlns="http://schemas.openxmlformats.org/spreadsheetml/2006/main" count="51" uniqueCount="33">
  <si>
    <t>Confirm By</t>
  </si>
  <si>
    <t>Issued By</t>
  </si>
  <si>
    <t>No</t>
    <phoneticPr fontId="2"/>
  </si>
  <si>
    <t>Part Number</t>
    <phoneticPr fontId="2"/>
  </si>
  <si>
    <t>MPQ</t>
    <phoneticPr fontId="2"/>
  </si>
  <si>
    <t>Total</t>
    <phoneticPr fontId="2"/>
  </si>
  <si>
    <t>Pc</t>
    <phoneticPr fontId="2"/>
  </si>
  <si>
    <t>SUMMARY KANBAN</t>
    <phoneticPr fontId="2"/>
  </si>
  <si>
    <t>Pc</t>
    <phoneticPr fontId="1"/>
  </si>
  <si>
    <t>Box</t>
    <phoneticPr fontId="1"/>
  </si>
  <si>
    <t>Daily Usage</t>
    <phoneticPr fontId="2"/>
  </si>
  <si>
    <t>Total Pallet</t>
  </si>
  <si>
    <t>PIC MPC</t>
  </si>
  <si>
    <t>DRIVER</t>
  </si>
  <si>
    <t>UOM</t>
  </si>
  <si>
    <t>Ship By:</t>
  </si>
  <si>
    <t>Cycle 1</t>
  </si>
  <si>
    <t>Cycle 2</t>
  </si>
  <si>
    <t>Cycle 3</t>
  </si>
  <si>
    <t>Cycle 4</t>
  </si>
  <si>
    <t xml:space="preserve">Vendor : </t>
  </si>
  <si>
    <t xml:space="preserve">Issued Date    : </t>
  </si>
  <si>
    <t xml:space="preserve">Delivery Req  : </t>
  </si>
  <si>
    <t>KMK</t>
  </si>
  <si>
    <t>Truck</t>
  </si>
  <si>
    <t>7174-0877-30</t>
  </si>
  <si>
    <t>7174-1200-30</t>
  </si>
  <si>
    <t>7184-8878-30</t>
  </si>
  <si>
    <t>7184-8880-50</t>
  </si>
  <si>
    <t>7184-8882-50</t>
  </si>
  <si>
    <t>7184-8883-50</t>
  </si>
  <si>
    <t>7184-9089-30</t>
  </si>
  <si>
    <t>7184-9091-30</t>
  </si>
</sst>
</file>

<file path=xl/styles.xml><?xml version="1.0" encoding="utf-8"?>
<styleSheet xmlns="http://schemas.openxmlformats.org/spreadsheetml/2006/main">
  <numFmts count="2">
    <numFmt numFmtId="165" formatCode="0.0"/>
    <numFmt numFmtId="166" formatCode="_(* #,##0_);_(* \(#,##0\);_(* &quot;-&quot;??_);_(@_)"/>
  </numFmts>
  <fonts count="13">
    <font>
      <sz val="11"/>
      <color theme="1"/>
      <name val="Calibri"/>
      <family val="2"/>
    </font>
    <font>
      <sz val="6"/>
      <name val="Calibri"/>
      <family val="2"/>
    </font>
    <font>
      <sz val="6"/>
      <name val="Calibri"/>
      <family val="2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rial Narrow"/>
      <family val="2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charset val="128"/>
    </font>
    <font>
      <b/>
      <sz val="10"/>
      <color theme="1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40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</cellStyleXfs>
  <cellXfs count="53">
    <xf numFmtId="0" fontId="0" fillId="0" borderId="0" xfId="0">
      <alignment vertical="center"/>
    </xf>
    <xf numFmtId="0" fontId="0" fillId="0" borderId="0" xfId="0" applyAlignment="1"/>
    <xf numFmtId="0" fontId="6" fillId="0" borderId="0" xfId="3" applyFont="1"/>
    <xf numFmtId="0" fontId="7" fillId="0" borderId="0" xfId="0" applyFont="1" applyBorder="1" applyAlignment="1">
      <alignment horizontal="center"/>
    </xf>
    <xf numFmtId="0" fontId="0" fillId="0" borderId="1" xfId="0" applyBorder="1">
      <alignment vertical="center"/>
    </xf>
    <xf numFmtId="0" fontId="7" fillId="0" borderId="0" xfId="0" applyFont="1" applyBorder="1" applyAlignment="1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6" fillId="0" borderId="1" xfId="2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0" xfId="0" applyFill="1" applyAlignment="1"/>
    <xf numFmtId="0" fontId="0" fillId="0" borderId="0" xfId="0" applyFill="1" applyBorder="1">
      <alignment vertical="center"/>
    </xf>
    <xf numFmtId="165" fontId="0" fillId="0" borderId="1" xfId="0" applyNumberFormat="1" applyFill="1" applyBorder="1">
      <alignment vertical="center"/>
    </xf>
    <xf numFmtId="0" fontId="5" fillId="0" borderId="0" xfId="0" applyFo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1" fontId="0" fillId="3" borderId="1" xfId="0" applyNumberForma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166" fontId="9" fillId="0" borderId="0" xfId="1" applyNumberFormat="1" applyFont="1" applyFill="1" applyBorder="1" applyAlignment="1">
      <alignment vertical="center"/>
    </xf>
    <xf numFmtId="1" fontId="0" fillId="0" borderId="0" xfId="0" applyNumberFormat="1" applyFill="1" applyBorder="1" applyAlignment="1"/>
    <xf numFmtId="0" fontId="0" fillId="0" borderId="7" xfId="0" applyFill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4" borderId="1" xfId="0" quotePrefix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4" borderId="0" xfId="0" applyFill="1" applyAlignment="1">
      <alignment horizontal="left"/>
    </xf>
    <xf numFmtId="14" fontId="0" fillId="4" borderId="0" xfId="0" applyNumberFormat="1" applyFont="1" applyFill="1" applyAlignment="1">
      <alignment horizontal="left"/>
    </xf>
    <xf numFmtId="0" fontId="0" fillId="4" borderId="0" xfId="0" applyFont="1" applyFill="1" applyAlignment="1">
      <alignment horizontal="left"/>
    </xf>
  </cellXfs>
  <cellStyles count="4">
    <cellStyle name="Comma" xfId="1" builtinId="3"/>
    <cellStyle name="Normal" xfId="0" builtinId="0"/>
    <cellStyle name="Normal 2 2" xfId="2"/>
    <cellStyle name="Normal 3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</xdr:col>
      <xdr:colOff>123825</xdr:colOff>
      <xdr:row>1</xdr:row>
      <xdr:rowOff>104775</xdr:rowOff>
    </xdr:to>
    <xdr:sp macro="" textlink="">
      <xdr:nvSpPr>
        <xdr:cNvPr id="3931" name="Freeform 3"/>
        <xdr:cNvSpPr>
          <a:spLocks noChangeArrowheads="1"/>
        </xdr:cNvSpPr>
      </xdr:nvSpPr>
      <xdr:spPr bwMode="auto">
        <a:xfrm>
          <a:off x="0" y="47625"/>
          <a:ext cx="1028700" cy="266700"/>
        </a:xfrm>
        <a:custGeom>
          <a:avLst/>
          <a:gdLst>
            <a:gd name="T0" fmla="*/ 0 w 196"/>
            <a:gd name="T1" fmla="*/ 0 h 96"/>
            <a:gd name="T2" fmla="*/ 2147483647 w 196"/>
            <a:gd name="T3" fmla="*/ 0 h 96"/>
            <a:gd name="T4" fmla="*/ 2147483647 w 196"/>
            <a:gd name="T5" fmla="*/ 2147483647 h 96"/>
            <a:gd name="T6" fmla="*/ 2147483647 w 196"/>
            <a:gd name="T7" fmla="*/ 2147483647 h 96"/>
            <a:gd name="T8" fmla="*/ 2147483647 w 196"/>
            <a:gd name="T9" fmla="*/ 2147483647 h 96"/>
            <a:gd name="T10" fmla="*/ 2147483647 w 196"/>
            <a:gd name="T11" fmla="*/ 2147483647 h 96"/>
            <a:gd name="T12" fmla="*/ 0 w 196"/>
            <a:gd name="T13" fmla="*/ 0 h 9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196"/>
            <a:gd name="T22" fmla="*/ 0 h 96"/>
            <a:gd name="T23" fmla="*/ 196 w 196"/>
            <a:gd name="T24" fmla="*/ 96 h 9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196" h="96">
              <a:moveTo>
                <a:pt x="0" y="0"/>
              </a:moveTo>
              <a:lnTo>
                <a:pt x="196" y="0"/>
              </a:lnTo>
              <a:lnTo>
                <a:pt x="175" y="7"/>
              </a:lnTo>
              <a:lnTo>
                <a:pt x="179" y="51"/>
              </a:lnTo>
              <a:lnTo>
                <a:pt x="163" y="79"/>
              </a:lnTo>
              <a:lnTo>
                <a:pt x="181" y="96"/>
              </a:lnTo>
              <a:lnTo>
                <a:pt x="0" y="0"/>
              </a:lnTo>
              <a:close/>
            </a:path>
          </a:pathLst>
        </a:custGeom>
        <a:solidFill>
          <a:srgbClr val="FF0000"/>
        </a:solidFill>
        <a:ln w="936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200025</xdr:colOff>
      <xdr:row>0</xdr:row>
      <xdr:rowOff>0</xdr:rowOff>
    </xdr:from>
    <xdr:to>
      <xdr:col>13</xdr:col>
      <xdr:colOff>0</xdr:colOff>
      <xdr:row>2</xdr:row>
      <xdr:rowOff>136525</xdr:rowOff>
    </xdr:to>
    <xdr:sp macro="" textlink="" fLocksText="0">
      <xdr:nvSpPr>
        <xdr:cNvPr id="3" name="Text Box 4"/>
        <xdr:cNvSpPr txBox="1">
          <a:spLocks noChangeArrowheads="1"/>
        </xdr:cNvSpPr>
      </xdr:nvSpPr>
      <xdr:spPr bwMode="auto">
        <a:xfrm>
          <a:off x="809625" y="0"/>
          <a:ext cx="4495800" cy="555625"/>
        </a:xfrm>
        <a:prstGeom prst="rect">
          <a:avLst/>
        </a:prstGeom>
        <a:noFill/>
        <a:ln w="9360">
          <a:noFill/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en-US" sz="700" b="1" i="1" strike="noStrike">
              <a:solidFill>
                <a:srgbClr val="000000"/>
              </a:solidFill>
              <a:latin typeface="Arial"/>
              <a:cs typeface="Arial"/>
            </a:rPr>
            <a:t>PT</a:t>
          </a:r>
          <a:r>
            <a:rPr lang="en-US" sz="700" b="1" i="1" strike="noStrike" baseline="0">
              <a:solidFill>
                <a:srgbClr val="000000"/>
              </a:solidFill>
              <a:latin typeface="Arial"/>
              <a:cs typeface="Arial"/>
            </a:rPr>
            <a:t> EDS MANUFACTURING INDONESIA</a:t>
          </a:r>
        </a:p>
        <a:p>
          <a:pPr algn="l" rtl="0">
            <a:defRPr sz="1000"/>
          </a:pPr>
          <a:r>
            <a:rPr lang="en-US" sz="700" b="1" i="0" strike="noStrike" baseline="0">
              <a:solidFill>
                <a:srgbClr val="000000"/>
              </a:solidFill>
              <a:latin typeface="Arial"/>
              <a:cs typeface="Arial"/>
            </a:rPr>
            <a:t>Material Purchasing Control Dept</a:t>
          </a:r>
        </a:p>
        <a:p>
          <a:pPr algn="l" rtl="0">
            <a:defRPr sz="1000"/>
          </a:pPr>
          <a:r>
            <a:rPr lang="en-US" sz="700" b="0" i="0" strike="noStrike" baseline="0">
              <a:solidFill>
                <a:srgbClr val="000000"/>
              </a:solidFill>
              <a:latin typeface="Arial"/>
              <a:cs typeface="Arial"/>
            </a:rPr>
            <a:t>Jl. Raya Serang KM24, Balaraja-Tangerang</a:t>
          </a: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0"/>
  <sheetViews>
    <sheetView tabSelected="1" topLeftCell="A13" zoomScale="80" zoomScaleNormal="80" zoomScaleSheetLayoutView="85" workbookViewId="0">
      <selection activeCell="B35" sqref="B35"/>
    </sheetView>
  </sheetViews>
  <sheetFormatPr defaultColWidth="6.7109375" defaultRowHeight="15"/>
  <cols>
    <col min="1" max="1" width="13.5703125" customWidth="1"/>
    <col min="2" max="2" width="15.28515625" customWidth="1"/>
    <col min="3" max="3" width="10.28515625" customWidth="1"/>
    <col min="4" max="4" width="9.140625" customWidth="1"/>
    <col min="5" max="5" width="6" customWidth="1"/>
    <col min="6" max="6" width="12.140625" customWidth="1"/>
    <col min="7" max="7" width="15.85546875" customWidth="1"/>
    <col min="8" max="13" width="12.140625" customWidth="1"/>
    <col min="14" max="15" width="10.5703125" customWidth="1"/>
    <col min="16" max="16" width="9.140625" style="12" customWidth="1"/>
    <col min="17" max="210" width="9.140625" customWidth="1"/>
    <col min="211" max="211" width="14.42578125" bestFit="1" customWidth="1"/>
    <col min="212" max="212" width="9.140625" customWidth="1"/>
    <col min="213" max="213" width="4.140625" customWidth="1"/>
  </cols>
  <sheetData>
    <row r="1" spans="1:18" s="1" customFormat="1" ht="16.5">
      <c r="B1" s="2"/>
      <c r="C1" s="2"/>
      <c r="D1" s="2"/>
      <c r="E1" s="2"/>
      <c r="P1" s="15"/>
    </row>
    <row r="2" spans="1:18" s="1" customFormat="1" ht="16.5">
      <c r="B2" s="2"/>
      <c r="C2" s="2"/>
      <c r="D2" s="2"/>
      <c r="E2" s="2"/>
      <c r="P2" s="15"/>
    </row>
    <row r="3" spans="1:18" s="1" customFormat="1" ht="26.25">
      <c r="B3" s="40" t="s">
        <v>7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P3" s="15"/>
    </row>
    <row r="4" spans="1:18" s="1" customFormat="1" ht="18.7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9" t="s">
        <v>0</v>
      </c>
      <c r="O4" s="9" t="s">
        <v>1</v>
      </c>
      <c r="P4" s="15"/>
    </row>
    <row r="5" spans="1:18" s="1" customFormat="1" ht="18.7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7"/>
      <c r="O5" s="47"/>
      <c r="P5" s="15"/>
    </row>
    <row r="6" spans="1:18" s="1" customFormat="1" ht="15" customHeight="1">
      <c r="A6" s="1" t="s">
        <v>20</v>
      </c>
      <c r="B6" s="50" t="s">
        <v>23</v>
      </c>
      <c r="C6" s="50"/>
      <c r="N6" s="48"/>
      <c r="O6" s="48"/>
      <c r="P6" s="15"/>
    </row>
    <row r="7" spans="1:18" s="1" customFormat="1">
      <c r="A7" s="1" t="s">
        <v>21</v>
      </c>
      <c r="B7" s="51">
        <v>42240</v>
      </c>
      <c r="C7" s="52"/>
      <c r="G7"/>
      <c r="P7" s="15"/>
    </row>
    <row r="8" spans="1:18" s="1" customFormat="1">
      <c r="A8" s="1" t="s">
        <v>22</v>
      </c>
      <c r="B8" s="51">
        <v>42241</v>
      </c>
      <c r="C8" s="52"/>
      <c r="P8" s="15"/>
    </row>
    <row r="9" spans="1:18" s="1" customFormat="1">
      <c r="A9" s="1" t="s">
        <v>15</v>
      </c>
      <c r="B9" s="52" t="s">
        <v>24</v>
      </c>
      <c r="C9" s="52"/>
      <c r="P9" s="15"/>
    </row>
    <row r="10" spans="1:18" s="1" customFormat="1">
      <c r="F10" s="49" t="s">
        <v>16</v>
      </c>
      <c r="G10" s="49"/>
      <c r="H10" s="49" t="s">
        <v>17</v>
      </c>
      <c r="I10" s="49"/>
      <c r="J10" s="49" t="s">
        <v>18</v>
      </c>
      <c r="K10" s="49"/>
      <c r="L10" s="49" t="s">
        <v>19</v>
      </c>
      <c r="M10" s="49"/>
      <c r="P10" s="15"/>
    </row>
    <row r="11" spans="1:18" s="1" customFormat="1" ht="16.5" customHeight="1">
      <c r="A11" s="36" t="s">
        <v>2</v>
      </c>
      <c r="B11" s="36" t="s">
        <v>3</v>
      </c>
      <c r="C11" s="36" t="s">
        <v>4</v>
      </c>
      <c r="D11" s="45" t="s">
        <v>10</v>
      </c>
      <c r="E11" s="43" t="s">
        <v>14</v>
      </c>
      <c r="F11" s="38"/>
      <c r="G11" s="39"/>
      <c r="H11" s="38"/>
      <c r="I11" s="39"/>
      <c r="J11" s="38"/>
      <c r="K11" s="39"/>
      <c r="L11" s="38"/>
      <c r="M11" s="39"/>
      <c r="N11" s="41" t="s">
        <v>5</v>
      </c>
      <c r="O11" s="42"/>
      <c r="P11" s="15"/>
    </row>
    <row r="12" spans="1:18" s="1" customFormat="1" ht="16.5" customHeight="1">
      <c r="A12" s="37"/>
      <c r="B12" s="37"/>
      <c r="C12" s="37"/>
      <c r="D12" s="46"/>
      <c r="E12" s="44"/>
      <c r="F12" s="10" t="s">
        <v>8</v>
      </c>
      <c r="G12" s="10" t="s">
        <v>9</v>
      </c>
      <c r="H12" s="10" t="s">
        <v>8</v>
      </c>
      <c r="I12" s="10" t="s">
        <v>9</v>
      </c>
      <c r="J12" s="10" t="s">
        <v>8</v>
      </c>
      <c r="K12" s="10" t="s">
        <v>9</v>
      </c>
      <c r="L12" s="10" t="s">
        <v>8</v>
      </c>
      <c r="M12" s="10" t="s">
        <v>9</v>
      </c>
      <c r="N12" s="10" t="s">
        <v>8</v>
      </c>
      <c r="O12" s="10" t="s">
        <v>9</v>
      </c>
      <c r="P12" s="15"/>
    </row>
    <row r="13" spans="1:18">
      <c r="A13" s="6">
        <v>1</v>
      </c>
      <c r="B13" s="7" t="s">
        <v>25</v>
      </c>
      <c r="C13" s="13">
        <v>2000</v>
      </c>
      <c r="D13" s="22">
        <v>766</v>
      </c>
      <c r="E13" s="14" t="s">
        <v>6</v>
      </c>
      <c r="F13" s="8">
        <v>0</v>
      </c>
      <c r="G13" s="8">
        <f t="shared" ref="G13:G20" si="0">+F13/C13</f>
        <v>0</v>
      </c>
      <c r="H13" s="8">
        <v>4000</v>
      </c>
      <c r="I13" s="8">
        <f t="shared" ref="I13:I20" si="1">+H13/C13</f>
        <v>2</v>
      </c>
      <c r="J13" s="8">
        <v>0</v>
      </c>
      <c r="K13" s="8">
        <f t="shared" ref="K13:K20" si="2">+J13/C13</f>
        <v>0</v>
      </c>
      <c r="L13" s="8">
        <v>8000</v>
      </c>
      <c r="M13" s="8">
        <f t="shared" ref="M13:M20" si="3">+L13/C13</f>
        <v>4</v>
      </c>
      <c r="N13" s="8">
        <f t="shared" ref="N13:N20" si="4">L13</f>
        <v>8000</v>
      </c>
      <c r="O13" s="8">
        <f t="shared" ref="O13:O20" si="5">M13</f>
        <v>4</v>
      </c>
      <c r="Q13" s="1"/>
      <c r="R13" s="1"/>
    </row>
    <row r="14" spans="1:18">
      <c r="A14" s="30">
        <v>2</v>
      </c>
      <c r="B14" s="31" t="s">
        <v>26</v>
      </c>
      <c r="C14" s="13">
        <v>500</v>
      </c>
      <c r="D14" s="22">
        <v>653</v>
      </c>
      <c r="E14" s="14" t="s">
        <v>6</v>
      </c>
      <c r="F14" s="8">
        <v>1200</v>
      </c>
      <c r="G14" s="8">
        <f t="shared" si="0"/>
        <v>2.4</v>
      </c>
      <c r="H14" s="8">
        <v>0</v>
      </c>
      <c r="I14" s="8">
        <f t="shared" si="1"/>
        <v>0</v>
      </c>
      <c r="J14" s="8">
        <v>0</v>
      </c>
      <c r="K14" s="8">
        <f t="shared" si="2"/>
        <v>0</v>
      </c>
      <c r="L14" s="8">
        <v>0</v>
      </c>
      <c r="M14" s="8">
        <f t="shared" si="3"/>
        <v>0</v>
      </c>
      <c r="N14" s="8">
        <f t="shared" si="4"/>
        <v>0</v>
      </c>
      <c r="O14" s="8">
        <f t="shared" si="5"/>
        <v>0</v>
      </c>
      <c r="Q14" s="1"/>
      <c r="R14" s="1"/>
    </row>
    <row r="15" spans="1:18">
      <c r="A15" s="6">
        <v>3</v>
      </c>
      <c r="B15" s="8" t="s">
        <v>27</v>
      </c>
      <c r="C15" s="13">
        <v>120</v>
      </c>
      <c r="D15" s="22">
        <v>208</v>
      </c>
      <c r="E15" s="14" t="s">
        <v>6</v>
      </c>
      <c r="F15" s="8">
        <v>0</v>
      </c>
      <c r="G15" s="8">
        <f t="shared" si="0"/>
        <v>0</v>
      </c>
      <c r="H15" s="8">
        <f>C15*5</f>
        <v>600</v>
      </c>
      <c r="I15" s="8">
        <f t="shared" si="1"/>
        <v>5</v>
      </c>
      <c r="J15" s="8">
        <v>0</v>
      </c>
      <c r="K15" s="8">
        <f t="shared" si="2"/>
        <v>0</v>
      </c>
      <c r="L15" s="8">
        <v>1200</v>
      </c>
      <c r="M15" s="8">
        <f t="shared" si="3"/>
        <v>10</v>
      </c>
      <c r="N15" s="8">
        <f t="shared" si="4"/>
        <v>1200</v>
      </c>
      <c r="O15" s="8">
        <f t="shared" si="5"/>
        <v>10</v>
      </c>
      <c r="Q15" s="1"/>
      <c r="R15" s="1"/>
    </row>
    <row r="16" spans="1:18">
      <c r="A16" s="30">
        <v>4</v>
      </c>
      <c r="B16" s="8" t="s">
        <v>28</v>
      </c>
      <c r="C16" s="13">
        <v>60</v>
      </c>
      <c r="D16" s="22">
        <v>208</v>
      </c>
      <c r="E16" s="14" t="s">
        <v>6</v>
      </c>
      <c r="F16" s="8">
        <v>0</v>
      </c>
      <c r="G16" s="8">
        <f t="shared" si="0"/>
        <v>0</v>
      </c>
      <c r="H16" s="8">
        <v>0</v>
      </c>
      <c r="I16" s="8">
        <f t="shared" si="1"/>
        <v>0</v>
      </c>
      <c r="J16" s="8">
        <v>0</v>
      </c>
      <c r="K16" s="8">
        <f t="shared" si="2"/>
        <v>0</v>
      </c>
      <c r="L16" s="8">
        <v>0</v>
      </c>
      <c r="M16" s="8">
        <f t="shared" si="3"/>
        <v>0</v>
      </c>
      <c r="N16" s="8">
        <f t="shared" si="4"/>
        <v>0</v>
      </c>
      <c r="O16" s="8">
        <f t="shared" si="5"/>
        <v>0</v>
      </c>
      <c r="Q16" s="1"/>
      <c r="R16" s="1"/>
    </row>
    <row r="17" spans="1:18">
      <c r="A17" s="6">
        <v>5</v>
      </c>
      <c r="B17" s="8" t="s">
        <v>29</v>
      </c>
      <c r="C17" s="13">
        <v>90</v>
      </c>
      <c r="D17" s="22">
        <v>208</v>
      </c>
      <c r="E17" s="14" t="s">
        <v>6</v>
      </c>
      <c r="F17" s="8">
        <v>0</v>
      </c>
      <c r="G17" s="8">
        <f t="shared" si="0"/>
        <v>0</v>
      </c>
      <c r="H17" s="8">
        <v>0</v>
      </c>
      <c r="I17" s="8">
        <f t="shared" si="1"/>
        <v>0</v>
      </c>
      <c r="J17" s="8">
        <v>0</v>
      </c>
      <c r="K17" s="8">
        <f t="shared" si="2"/>
        <v>0</v>
      </c>
      <c r="L17" s="8">
        <v>0</v>
      </c>
      <c r="M17" s="8">
        <f t="shared" si="3"/>
        <v>0</v>
      </c>
      <c r="N17" s="8">
        <f t="shared" si="4"/>
        <v>0</v>
      </c>
      <c r="O17" s="8">
        <f t="shared" si="5"/>
        <v>0</v>
      </c>
      <c r="Q17" s="1"/>
      <c r="R17" s="1"/>
    </row>
    <row r="18" spans="1:18">
      <c r="A18" s="6">
        <v>6</v>
      </c>
      <c r="B18" s="8" t="s">
        <v>30</v>
      </c>
      <c r="C18" s="13">
        <v>1000</v>
      </c>
      <c r="D18" s="22">
        <v>208</v>
      </c>
      <c r="E18" s="14" t="s">
        <v>6</v>
      </c>
      <c r="F18" s="8">
        <v>0</v>
      </c>
      <c r="G18" s="8">
        <f t="shared" si="0"/>
        <v>0</v>
      </c>
      <c r="H18" s="8">
        <v>0</v>
      </c>
      <c r="I18" s="8">
        <f t="shared" si="1"/>
        <v>0</v>
      </c>
      <c r="J18" s="8">
        <v>0</v>
      </c>
      <c r="K18" s="8">
        <f t="shared" si="2"/>
        <v>0</v>
      </c>
      <c r="L18" s="8">
        <v>0</v>
      </c>
      <c r="M18" s="8">
        <f t="shared" si="3"/>
        <v>0</v>
      </c>
      <c r="N18" s="8">
        <f t="shared" si="4"/>
        <v>0</v>
      </c>
      <c r="O18" s="8">
        <f t="shared" si="5"/>
        <v>0</v>
      </c>
      <c r="Q18" s="1"/>
      <c r="R18" s="1"/>
    </row>
    <row r="19" spans="1:18">
      <c r="A19" s="30">
        <v>7</v>
      </c>
      <c r="B19" s="8" t="s">
        <v>31</v>
      </c>
      <c r="C19" s="13">
        <v>40</v>
      </c>
      <c r="D19" s="22">
        <v>200</v>
      </c>
      <c r="E19" s="14" t="s">
        <v>6</v>
      </c>
      <c r="F19" s="8">
        <v>0</v>
      </c>
      <c r="G19" s="8">
        <f t="shared" si="0"/>
        <v>0</v>
      </c>
      <c r="H19" s="8">
        <v>0</v>
      </c>
      <c r="I19" s="8">
        <f t="shared" si="1"/>
        <v>0</v>
      </c>
      <c r="J19" s="8">
        <v>0</v>
      </c>
      <c r="K19" s="8">
        <f t="shared" si="2"/>
        <v>0</v>
      </c>
      <c r="L19" s="8">
        <v>0</v>
      </c>
      <c r="M19" s="8">
        <f t="shared" si="3"/>
        <v>0</v>
      </c>
      <c r="N19" s="8">
        <f t="shared" si="4"/>
        <v>0</v>
      </c>
      <c r="O19" s="8">
        <f t="shared" si="5"/>
        <v>0</v>
      </c>
      <c r="Q19" s="1"/>
      <c r="R19" s="1"/>
    </row>
    <row r="20" spans="1:18">
      <c r="A20" s="6">
        <v>8</v>
      </c>
      <c r="B20" s="8" t="s">
        <v>32</v>
      </c>
      <c r="C20" s="13">
        <v>240</v>
      </c>
      <c r="D20" s="22">
        <v>200</v>
      </c>
      <c r="E20" s="14" t="s">
        <v>6</v>
      </c>
      <c r="F20" s="8">
        <v>0</v>
      </c>
      <c r="G20" s="8">
        <f t="shared" si="0"/>
        <v>0</v>
      </c>
      <c r="H20" s="8">
        <v>0</v>
      </c>
      <c r="I20" s="8">
        <f t="shared" si="1"/>
        <v>0</v>
      </c>
      <c r="J20" s="8">
        <v>0</v>
      </c>
      <c r="K20" s="8">
        <f t="shared" si="2"/>
        <v>0</v>
      </c>
      <c r="L20" s="8">
        <v>0</v>
      </c>
      <c r="M20" s="8">
        <f t="shared" si="3"/>
        <v>0</v>
      </c>
      <c r="N20" s="8">
        <f t="shared" si="4"/>
        <v>0</v>
      </c>
      <c r="O20" s="8">
        <f t="shared" si="5"/>
        <v>0</v>
      </c>
      <c r="Q20" s="1"/>
      <c r="R20" s="1"/>
    </row>
    <row r="21" spans="1:18">
      <c r="A21" s="23"/>
      <c r="B21" s="24"/>
      <c r="C21" s="25"/>
      <c r="D21" s="26"/>
      <c r="F21" s="27"/>
      <c r="G21" s="12"/>
      <c r="H21" s="27"/>
      <c r="I21" s="12"/>
      <c r="J21" s="27"/>
      <c r="K21" s="12"/>
      <c r="L21" s="27"/>
      <c r="M21" s="12"/>
      <c r="Q21" s="1"/>
      <c r="R21" s="1"/>
    </row>
    <row r="22" spans="1:18">
      <c r="A22" s="23"/>
      <c r="B22" s="24"/>
      <c r="C22" s="25"/>
      <c r="D22" s="26"/>
      <c r="F22" s="4">
        <f t="shared" ref="F22:M22" si="6">SUM(F13:F20)</f>
        <v>1200</v>
      </c>
      <c r="G22" s="4">
        <f t="shared" si="6"/>
        <v>2.4</v>
      </c>
      <c r="H22" s="4">
        <f t="shared" si="6"/>
        <v>4600</v>
      </c>
      <c r="I22" s="4">
        <f t="shared" si="6"/>
        <v>7</v>
      </c>
      <c r="J22" s="4">
        <f t="shared" si="6"/>
        <v>0</v>
      </c>
      <c r="K22" s="4">
        <f t="shared" si="6"/>
        <v>0</v>
      </c>
      <c r="L22" s="4">
        <f t="shared" si="6"/>
        <v>9200</v>
      </c>
      <c r="M22" s="4">
        <f t="shared" si="6"/>
        <v>14</v>
      </c>
      <c r="Q22" s="1"/>
      <c r="R22" s="1"/>
    </row>
    <row r="23" spans="1:18" ht="18" customHeight="1">
      <c r="D23" s="18" t="s">
        <v>11</v>
      </c>
      <c r="F23" s="4">
        <v>0</v>
      </c>
      <c r="G23" s="17">
        <f>ROUNDUP(SUM(G22/20),0)</f>
        <v>1</v>
      </c>
      <c r="H23" s="4">
        <v>0</v>
      </c>
      <c r="I23" s="17">
        <f>ROUNDUP(SUM(I22/20),0)</f>
        <v>1</v>
      </c>
      <c r="J23" s="4">
        <v>0</v>
      </c>
      <c r="K23" s="17">
        <f>ROUNDUP(SUM(K22/20),0)</f>
        <v>0</v>
      </c>
      <c r="L23" s="4">
        <v>0</v>
      </c>
      <c r="M23" s="17">
        <f>ROUNDUP(SUM(M22/20),0)</f>
        <v>1</v>
      </c>
      <c r="P23"/>
      <c r="Q23" s="1"/>
      <c r="R23" s="1"/>
    </row>
    <row r="24" spans="1:18">
      <c r="D24" s="18"/>
      <c r="F24" s="21"/>
      <c r="G24" s="11"/>
      <c r="H24" s="21"/>
      <c r="I24" s="11"/>
      <c r="J24" s="21"/>
      <c r="K24" s="11"/>
      <c r="L24" s="21"/>
      <c r="M24" s="11"/>
      <c r="P24"/>
      <c r="Q24" s="1"/>
      <c r="R24" s="1"/>
    </row>
    <row r="25" spans="1:18">
      <c r="B25" s="32" t="s">
        <v>12</v>
      </c>
      <c r="C25" s="33"/>
      <c r="F25" s="32" t="s">
        <v>13</v>
      </c>
      <c r="G25" s="33"/>
      <c r="H25" s="32" t="s">
        <v>13</v>
      </c>
      <c r="I25" s="33"/>
      <c r="J25" s="32" t="s">
        <v>13</v>
      </c>
      <c r="K25" s="33"/>
      <c r="L25" s="32" t="s">
        <v>13</v>
      </c>
      <c r="M25" s="33"/>
      <c r="N25" s="28"/>
      <c r="P25"/>
      <c r="Q25" s="1"/>
      <c r="R25" s="1"/>
    </row>
    <row r="26" spans="1:18">
      <c r="B26" s="19"/>
      <c r="C26" s="20"/>
      <c r="F26" s="19"/>
      <c r="G26" s="20"/>
      <c r="H26" s="19"/>
      <c r="I26" s="20"/>
      <c r="J26" s="19"/>
      <c r="K26" s="20"/>
      <c r="L26" s="19"/>
      <c r="M26" s="20"/>
      <c r="N26" s="20"/>
      <c r="P26"/>
    </row>
    <row r="27" spans="1:18" ht="18" customHeight="1">
      <c r="B27" s="19"/>
      <c r="C27" s="20"/>
      <c r="F27" s="19"/>
      <c r="G27" s="20"/>
      <c r="H27" s="19"/>
      <c r="I27" s="20"/>
      <c r="J27" s="19"/>
      <c r="K27" s="20"/>
      <c r="L27" s="19"/>
      <c r="M27" s="20"/>
      <c r="N27" s="20"/>
      <c r="P27"/>
    </row>
    <row r="28" spans="1:18">
      <c r="B28" s="19"/>
      <c r="C28" s="20"/>
      <c r="F28" s="19"/>
      <c r="G28" s="20"/>
      <c r="H28" s="19"/>
      <c r="I28" s="20"/>
      <c r="J28" s="19"/>
      <c r="K28" s="20"/>
      <c r="L28" s="19"/>
      <c r="M28" s="20"/>
      <c r="N28" s="20"/>
    </row>
    <row r="29" spans="1:18">
      <c r="B29" s="34"/>
      <c r="C29" s="35"/>
      <c r="F29" s="34"/>
      <c r="G29" s="35"/>
      <c r="H29" s="34"/>
      <c r="I29" s="35"/>
      <c r="J29" s="34"/>
      <c r="K29" s="35"/>
      <c r="L29" s="34"/>
      <c r="M29" s="35"/>
      <c r="N29" s="29"/>
    </row>
    <row r="30" spans="1:18">
      <c r="F30" s="16"/>
      <c r="H30" s="16"/>
      <c r="J30" s="16"/>
      <c r="L30" s="16"/>
    </row>
  </sheetData>
  <mergeCells count="31">
    <mergeCell ref="L10:M10"/>
    <mergeCell ref="B6:C6"/>
    <mergeCell ref="B7:C7"/>
    <mergeCell ref="B8:C8"/>
    <mergeCell ref="B9:C9"/>
    <mergeCell ref="A11:A12"/>
    <mergeCell ref="L11:M11"/>
    <mergeCell ref="B3:M3"/>
    <mergeCell ref="N11:O11"/>
    <mergeCell ref="E11:E12"/>
    <mergeCell ref="C11:C12"/>
    <mergeCell ref="D11:D12"/>
    <mergeCell ref="B11:B12"/>
    <mergeCell ref="F11:G11"/>
    <mergeCell ref="N5:N6"/>
    <mergeCell ref="O5:O6"/>
    <mergeCell ref="H11:I11"/>
    <mergeCell ref="J11:K11"/>
    <mergeCell ref="F10:G10"/>
    <mergeCell ref="H10:I10"/>
    <mergeCell ref="J10:K10"/>
    <mergeCell ref="B25:C25"/>
    <mergeCell ref="L25:M25"/>
    <mergeCell ref="B29:C29"/>
    <mergeCell ref="L29:M29"/>
    <mergeCell ref="F25:G25"/>
    <mergeCell ref="F29:G29"/>
    <mergeCell ref="H25:I25"/>
    <mergeCell ref="H29:I29"/>
    <mergeCell ref="J25:K25"/>
    <mergeCell ref="J29:K29"/>
  </mergeCells>
  <phoneticPr fontId="1"/>
  <printOptions horizontalCentered="1"/>
  <pageMargins left="0.25" right="0.25" top="0.25" bottom="0.25" header="0.3" footer="0.3"/>
  <pageSetup paperSize="9" scale="7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Bambang Indriyatmo</dc:creator>
  <cp:lastModifiedBy>PC TOS 15 - DEE</cp:lastModifiedBy>
  <cp:lastPrinted>2015-06-03T02:47:52Z</cp:lastPrinted>
  <dcterms:created xsi:type="dcterms:W3CDTF">2014-08-06T08:16:34Z</dcterms:created>
  <dcterms:modified xsi:type="dcterms:W3CDTF">2015-08-26T03:44:57Z</dcterms:modified>
</cp:coreProperties>
</file>