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155"/>
  </bookViews>
  <sheets>
    <sheet name="Upload" sheetId="1" r:id="rId1"/>
  </sheets>
  <externalReferences>
    <externalReference r:id="rId2"/>
  </externalReferences>
  <definedNames>
    <definedName name="_xlnm._FilterDatabase" localSheetId="0" hidden="1">Upload!$A$18:$AA$18</definedName>
    <definedName name="_xlnm.Print_Titles" localSheetId="0">Upload!$16:$18</definedName>
  </definedNames>
  <calcPr calcId="145621"/>
</workbook>
</file>

<file path=xl/calcChain.xml><?xml version="1.0" encoding="utf-8"?>
<calcChain xmlns="http://schemas.openxmlformats.org/spreadsheetml/2006/main">
  <c r="O19" i="1" l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19" i="1"/>
  <c r="N20" i="1" l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19" i="1"/>
</calcChain>
</file>

<file path=xl/sharedStrings.xml><?xml version="1.0" encoding="utf-8"?>
<sst xmlns="http://schemas.openxmlformats.org/spreadsheetml/2006/main" count="82" uniqueCount="61">
  <si>
    <t>NO</t>
  </si>
  <si>
    <r>
      <t>AFFILIATE</t>
    </r>
    <r>
      <rPr>
        <sz val="11"/>
        <color rgb="FFFF0000"/>
        <rFont val="Calibri"/>
        <family val="2"/>
        <scheme val="minor"/>
      </rPr>
      <t xml:space="preserve"> *</t>
    </r>
  </si>
  <si>
    <t>*yyyy-mm</t>
  </si>
  <si>
    <t>*yyyy-mm-dd</t>
  </si>
  <si>
    <t>*B or A</t>
  </si>
  <si>
    <t>UOM</t>
  </si>
  <si>
    <t>*Yes or No</t>
  </si>
  <si>
    <t>Yes</t>
  </si>
  <si>
    <t>B</t>
  </si>
  <si>
    <t>*M or E</t>
  </si>
  <si>
    <r>
      <t xml:space="preserve">PERIOD </t>
    </r>
    <r>
      <rPr>
        <sz val="11"/>
        <color rgb="FFFF0000"/>
        <rFont val="Calibri"/>
        <family val="2"/>
        <scheme val="minor"/>
      </rPr>
      <t>*</t>
    </r>
  </si>
  <si>
    <t>PO MONTHLY / EMERGENCY</t>
  </si>
  <si>
    <r>
      <t xml:space="preserve">COMMERCIAL </t>
    </r>
    <r>
      <rPr>
        <sz val="11"/>
        <color rgb="FFFF0000"/>
        <rFont val="Calibri"/>
        <family val="2"/>
        <scheme val="minor"/>
      </rPr>
      <t>*</t>
    </r>
  </si>
  <si>
    <t>PART NO</t>
  </si>
  <si>
    <r>
      <t xml:space="preserve">WEEK 1
FIRM QTY </t>
    </r>
    <r>
      <rPr>
        <sz val="11"/>
        <color rgb="FFFF0000"/>
        <rFont val="Calibri"/>
        <family val="2"/>
        <scheme val="minor"/>
      </rPr>
      <t>*</t>
    </r>
  </si>
  <si>
    <r>
      <t xml:space="preserve">WEEK 2
FIRM QTY </t>
    </r>
    <r>
      <rPr>
        <sz val="11"/>
        <color rgb="FFFF0000"/>
        <rFont val="Calibri"/>
        <family val="2"/>
        <scheme val="minor"/>
      </rPr>
      <t>*</t>
    </r>
  </si>
  <si>
    <r>
      <t xml:space="preserve">WEEK 3
FIRM QTY </t>
    </r>
    <r>
      <rPr>
        <sz val="11"/>
        <color rgb="FFFF0000"/>
        <rFont val="Calibri"/>
        <family val="2"/>
        <scheme val="minor"/>
      </rPr>
      <t>*</t>
    </r>
  </si>
  <si>
    <r>
      <t xml:space="preserve">WEEK 4
FIRM QTY </t>
    </r>
    <r>
      <rPr>
        <sz val="11"/>
        <color rgb="FFFF0000"/>
        <rFont val="Calibri"/>
        <family val="2"/>
        <scheme val="minor"/>
      </rPr>
      <t>*</t>
    </r>
  </si>
  <si>
    <t>PREVIOUS FORECAST (N)</t>
  </si>
  <si>
    <t>FORECAST 
N + 1</t>
  </si>
  <si>
    <t>FORECAST 
N + 2</t>
  </si>
  <si>
    <t>FORECAST
N + 3</t>
  </si>
  <si>
    <r>
      <t xml:space="preserve">ORDER NO </t>
    </r>
    <r>
      <rPr>
        <sz val="11"/>
        <color rgb="FFFF0000"/>
        <rFont val="Calibri"/>
        <family val="2"/>
        <scheme val="minor"/>
      </rPr>
      <t>*</t>
    </r>
  </si>
  <si>
    <t>WEEK 1</t>
  </si>
  <si>
    <t>WEEK 2</t>
  </si>
  <si>
    <t>WEEK 3</t>
  </si>
  <si>
    <t>WEEK 4</t>
  </si>
  <si>
    <t>WEEK 5</t>
  </si>
  <si>
    <r>
      <t xml:space="preserve">SHIP BY BOAT / AIR </t>
    </r>
    <r>
      <rPr>
        <sz val="11"/>
        <color rgb="FFFF0000"/>
        <rFont val="Calibri"/>
        <family val="2"/>
        <scheme val="minor"/>
      </rPr>
      <t>*</t>
    </r>
  </si>
  <si>
    <t>MOQ</t>
  </si>
  <si>
    <r>
      <t xml:space="preserve">CONSIGNEE CODE </t>
    </r>
    <r>
      <rPr>
        <sz val="11"/>
        <color rgb="FFFF0000"/>
        <rFont val="Calibri"/>
        <family val="2"/>
        <scheme val="minor"/>
      </rPr>
      <t>*</t>
    </r>
  </si>
  <si>
    <r>
      <t xml:space="preserve">ETA FORWARDER </t>
    </r>
    <r>
      <rPr>
        <sz val="11"/>
        <color rgb="FFFF0000"/>
        <rFont val="Calibri"/>
        <family val="2"/>
        <scheme val="minor"/>
      </rPr>
      <t>*</t>
    </r>
  </si>
  <si>
    <r>
      <t xml:space="preserve">ETA FACTORY </t>
    </r>
    <r>
      <rPr>
        <sz val="11"/>
        <color rgb="FFFF0000"/>
        <rFont val="Calibri"/>
        <family val="2"/>
        <scheme val="minor"/>
      </rPr>
      <t>*</t>
    </r>
  </si>
  <si>
    <r>
      <t xml:space="preserve">ETA PORT </t>
    </r>
    <r>
      <rPr>
        <sz val="11"/>
        <color rgb="FFFF0000"/>
        <rFont val="Calibri"/>
        <family val="2"/>
        <scheme val="minor"/>
      </rPr>
      <t>*</t>
    </r>
  </si>
  <si>
    <r>
      <t xml:space="preserve">ETD PORT </t>
    </r>
    <r>
      <rPr>
        <sz val="11"/>
        <color rgb="FFFF0000"/>
        <rFont val="Calibri"/>
        <family val="2"/>
        <scheme val="minor"/>
      </rPr>
      <t>*</t>
    </r>
  </si>
  <si>
    <t>YTMI</t>
  </si>
  <si>
    <t>32P8</t>
  </si>
  <si>
    <t>WEEK 5
FIRM QTY</t>
  </si>
  <si>
    <t>7284-3402-3W</t>
  </si>
  <si>
    <t>7176-0214-30</t>
  </si>
  <si>
    <t>7276-1168-3W</t>
  </si>
  <si>
    <t>2017-05</t>
  </si>
  <si>
    <t>TM705A</t>
  </si>
  <si>
    <t>7154-7873-30</t>
  </si>
  <si>
    <t>7154-7874-30</t>
  </si>
  <si>
    <t>7176-0209-30</t>
  </si>
  <si>
    <t>7176-0210-30</t>
  </si>
  <si>
    <t>7176-0217-30</t>
  </si>
  <si>
    <t>7176-0724-30</t>
  </si>
  <si>
    <t>7176-0725-30</t>
  </si>
  <si>
    <t>7176-0767-30</t>
  </si>
  <si>
    <t>7176-0768-30</t>
  </si>
  <si>
    <t>7176-0770-30</t>
  </si>
  <si>
    <t>7184-3411-30</t>
  </si>
  <si>
    <t>7276-0213-3W</t>
  </si>
  <si>
    <t>7276-0219-3W</t>
  </si>
  <si>
    <t>7276-0632-3W</t>
  </si>
  <si>
    <t>7276-0769-3W</t>
  </si>
  <si>
    <t>7284-3410-3W</t>
  </si>
  <si>
    <t>E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</si>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</sst>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17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17" fontId="0" fillId="0" borderId="1" xfId="0" quotePrefix="1" applyNumberFormat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165" fontId="0" fillId="0" borderId="1" xfId="3" applyNumberFormat="1" applyFont="1" applyBorder="1" applyAlignment="1">
      <alignment horizontal="center"/>
    </xf>
    <xf numFmtId="17" fontId="0" fillId="3" borderId="1" xfId="0" applyNumberFormat="1" applyFill="1" applyBorder="1" applyAlignment="1">
      <alignment horizontal="left"/>
    </xf>
    <xf numFmtId="165" fontId="0" fillId="0" borderId="0" xfId="0" applyNumberFormat="1"/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165" fontId="0" fillId="0" borderId="1" xfId="0" applyNumberFormat="1" applyFont="1" applyFill="1" applyBorder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165" fontId="0" fillId="0" borderId="1" xfId="3" applyNumberFormat="1" applyFont="1" applyFill="1" applyBorder="1" applyAlignment="1">
      <alignment horizontal="center"/>
    </xf>
    <xf numFmtId="165" fontId="0" fillId="0" borderId="1" xfId="3" quotePrefix="1" applyNumberFormat="1" applyFont="1" applyFill="1" applyBorder="1" applyAlignment="1">
      <alignment horizontal="center"/>
    </xf>
    <xf numFmtId="165" fontId="0" fillId="0" borderId="1" xfId="3" applyNumberFormat="1" applyFont="1" applyFill="1" applyBorder="1" applyAlignment="1">
      <alignment horizontal="right"/>
    </xf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14" fontId="0" fillId="0" borderId="0" xfId="0" applyNumberFormat="1" applyAlignment="1">
      <alignment horizontal="right"/>
    </xf>
    <xf numFmtId="14" fontId="3" fillId="0" borderId="0" xfId="0" applyNumberFormat="1" applyFont="1"/>
    <xf numFmtId="14" fontId="0" fillId="0" borderId="0" xfId="0" applyNumberFormat="1"/>
    <xf numFmtId="0" fontId="0" fillId="4" borderId="1" xfId="0" applyFill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right"/>
    </xf>
    <xf numFmtId="166" fontId="5" fillId="0" borderId="1" xfId="0" applyNumberFormat="1" applyFont="1" applyBorder="1"/>
    <xf numFmtId="166" fontId="4" fillId="0" borderId="1" xfId="0" applyNumberFormat="1" applyFont="1" applyBorder="1"/>
    <xf numFmtId="165" fontId="0" fillId="0" borderId="0" xfId="0" applyNumberFormat="1" applyFont="1" applyFill="1" applyBorder="1" applyAlignment="1">
      <alignment horizontal="right"/>
    </xf>
    <xf numFmtId="43" fontId="0" fillId="0" borderId="0" xfId="0" applyNumberFormat="1" applyFont="1" applyFill="1" applyBorder="1" applyAlignment="1">
      <alignment horizontal="right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</cellXfs>
  <cellStyles count="4">
    <cellStyle name="Comma" xfId="3" builtinId="3"/>
    <cellStyle name="Comma 2" xfId="1"/>
    <cellStyle name="Normal" xfId="0" builtinId="0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7%20OPERATION/PART%20CONTROL/EXPORT%20PROJECT/5.ASEAN/YTMI/PART%20LIST/YTMI%20Part%20List%20201612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cast Information"/>
    </sheetNames>
    <sheetDataSet>
      <sheetData sheetId="0">
        <row r="5">
          <cell r="B5" t="str">
            <v>7184-9474-30</v>
          </cell>
          <cell r="C5">
            <v>7184947430</v>
          </cell>
          <cell r="D5" t="str">
            <v>YTMI</v>
          </cell>
          <cell r="E5" t="str">
            <v>NANBU</v>
          </cell>
          <cell r="F5" t="str">
            <v>3926.90.99.00</v>
          </cell>
          <cell r="G5" t="str">
            <v>PROTECTOR</v>
          </cell>
          <cell r="I5">
            <v>600</v>
          </cell>
        </row>
        <row r="6">
          <cell r="B6" t="str">
            <v>7184-9462-30</v>
          </cell>
          <cell r="C6">
            <v>7184946230</v>
          </cell>
          <cell r="D6" t="str">
            <v>YTMI</v>
          </cell>
          <cell r="E6" t="str">
            <v>NANBU</v>
          </cell>
          <cell r="F6" t="str">
            <v>3926.90.99.00</v>
          </cell>
          <cell r="G6" t="str">
            <v>PROTECTOR</v>
          </cell>
          <cell r="I6">
            <v>600</v>
          </cell>
        </row>
        <row r="7">
          <cell r="B7" t="str">
            <v>7184-9460-30</v>
          </cell>
          <cell r="C7">
            <v>7184946030</v>
          </cell>
          <cell r="D7" t="str">
            <v>YTMI</v>
          </cell>
          <cell r="E7" t="str">
            <v>KMK</v>
          </cell>
          <cell r="F7" t="str">
            <v>3926.90.99.00</v>
          </cell>
          <cell r="G7" t="str">
            <v>PROTECTOR</v>
          </cell>
          <cell r="I7">
            <v>480</v>
          </cell>
        </row>
        <row r="8">
          <cell r="B8" t="str">
            <v>7184-9459-30</v>
          </cell>
          <cell r="C8">
            <v>7184945930</v>
          </cell>
          <cell r="D8" t="str">
            <v>YTMI</v>
          </cell>
          <cell r="E8" t="str">
            <v>KMK</v>
          </cell>
          <cell r="F8" t="str">
            <v>3926.90.99.00</v>
          </cell>
          <cell r="G8" t="str">
            <v>PROTECTOR</v>
          </cell>
          <cell r="I8">
            <v>240</v>
          </cell>
        </row>
        <row r="9">
          <cell r="B9" t="str">
            <v>7189-0371-40</v>
          </cell>
          <cell r="C9">
            <v>7189037140</v>
          </cell>
          <cell r="D9" t="str">
            <v>YTMI</v>
          </cell>
          <cell r="E9" t="str">
            <v>KMK</v>
          </cell>
          <cell r="F9" t="str">
            <v>8547.20.00.00</v>
          </cell>
          <cell r="G9" t="str">
            <v>CONNECTOR</v>
          </cell>
          <cell r="I9">
            <v>600</v>
          </cell>
        </row>
        <row r="10">
          <cell r="B10" t="str">
            <v>7284-9426-3W</v>
          </cell>
          <cell r="C10" t="str">
            <v>728494263W</v>
          </cell>
          <cell r="D10" t="str">
            <v>YTMI</v>
          </cell>
          <cell r="E10" t="str">
            <v>OGATA</v>
          </cell>
          <cell r="F10" t="str">
            <v>3926.90.99.00</v>
          </cell>
          <cell r="G10" t="str">
            <v>PROTECTOR</v>
          </cell>
          <cell r="I10">
            <v>300</v>
          </cell>
        </row>
        <row r="11">
          <cell r="B11" t="str">
            <v>7276-0769-3W</v>
          </cell>
          <cell r="C11" t="str">
            <v>727607693W</v>
          </cell>
          <cell r="D11" t="str">
            <v>YTMI</v>
          </cell>
          <cell r="E11" t="str">
            <v>NANBU</v>
          </cell>
          <cell r="F11" t="str">
            <v>3926.90.99.00</v>
          </cell>
          <cell r="G11" t="str">
            <v>PROTECTOR</v>
          </cell>
          <cell r="I11">
            <v>60</v>
          </cell>
        </row>
        <row r="12">
          <cell r="B12" t="str">
            <v>7276-0632-3W</v>
          </cell>
          <cell r="C12" t="str">
            <v>727606323W</v>
          </cell>
          <cell r="D12" t="str">
            <v>YTMI</v>
          </cell>
          <cell r="E12" t="str">
            <v>NANBU</v>
          </cell>
          <cell r="F12" t="str">
            <v>3926.90.99.00</v>
          </cell>
          <cell r="G12" t="str">
            <v>PROTECTOR</v>
          </cell>
          <cell r="I12">
            <v>125</v>
          </cell>
        </row>
        <row r="13">
          <cell r="B13" t="str">
            <v>7176-0724-30</v>
          </cell>
          <cell r="C13">
            <v>7176072430</v>
          </cell>
          <cell r="D13" t="str">
            <v>YTMI</v>
          </cell>
          <cell r="E13" t="str">
            <v>NANBU</v>
          </cell>
          <cell r="F13" t="str">
            <v>3926.90.99.00</v>
          </cell>
          <cell r="G13" t="str">
            <v>PROTECTOR</v>
          </cell>
          <cell r="I13">
            <v>180</v>
          </cell>
        </row>
        <row r="14">
          <cell r="B14" t="str">
            <v>7184-9473-30</v>
          </cell>
          <cell r="C14">
            <v>7184947330</v>
          </cell>
          <cell r="D14" t="str">
            <v>YTMI</v>
          </cell>
          <cell r="E14" t="str">
            <v>NANBU</v>
          </cell>
          <cell r="F14" t="str">
            <v>3926.90.99.00</v>
          </cell>
          <cell r="G14" t="str">
            <v>PROTECTOR</v>
          </cell>
          <cell r="I14">
            <v>400</v>
          </cell>
        </row>
        <row r="15">
          <cell r="B15" t="str">
            <v>7176-0770-30</v>
          </cell>
          <cell r="C15">
            <v>7176077030</v>
          </cell>
          <cell r="D15" t="str">
            <v>YTMI</v>
          </cell>
          <cell r="E15" t="str">
            <v>NANBU</v>
          </cell>
          <cell r="F15" t="str">
            <v>3926.90.99.00</v>
          </cell>
          <cell r="G15" t="str">
            <v>PROTECTOR</v>
          </cell>
          <cell r="I15">
            <v>140</v>
          </cell>
        </row>
        <row r="16">
          <cell r="B16" t="str">
            <v>7176-0768-30</v>
          </cell>
          <cell r="C16">
            <v>7176076830</v>
          </cell>
          <cell r="D16" t="str">
            <v>YTMI</v>
          </cell>
          <cell r="E16" t="str">
            <v>NANBU</v>
          </cell>
          <cell r="F16" t="str">
            <v>3926.90.99.00</v>
          </cell>
          <cell r="G16" t="str">
            <v>PROTECTOR</v>
          </cell>
          <cell r="I16">
            <v>250</v>
          </cell>
        </row>
        <row r="17">
          <cell r="B17" t="str">
            <v>7176-0767-30</v>
          </cell>
          <cell r="C17">
            <v>7176076730</v>
          </cell>
          <cell r="D17" t="str">
            <v>YTMI</v>
          </cell>
          <cell r="E17" t="str">
            <v>NANBU</v>
          </cell>
          <cell r="F17" t="str">
            <v>3926.90.99.00</v>
          </cell>
          <cell r="G17" t="str">
            <v>PROTECTOR</v>
          </cell>
          <cell r="I17">
            <v>300</v>
          </cell>
        </row>
        <row r="18">
          <cell r="B18" t="str">
            <v>7176-0725-30</v>
          </cell>
          <cell r="C18">
            <v>7176072530</v>
          </cell>
          <cell r="D18" t="str">
            <v>YTMI</v>
          </cell>
          <cell r="E18" t="str">
            <v>NANBU</v>
          </cell>
          <cell r="F18" t="str">
            <v>3926.90.99.00</v>
          </cell>
          <cell r="G18" t="str">
            <v>PROTECTOR</v>
          </cell>
          <cell r="I18">
            <v>400</v>
          </cell>
        </row>
        <row r="19">
          <cell r="B19" t="str">
            <v>7174-0877-30</v>
          </cell>
          <cell r="C19">
            <v>7174087730</v>
          </cell>
          <cell r="D19" t="str">
            <v>YTMI</v>
          </cell>
          <cell r="E19" t="str">
            <v>KMK</v>
          </cell>
          <cell r="F19" t="str">
            <v>8547.20.00.00</v>
          </cell>
          <cell r="G19" t="str">
            <v>CONNECTOR</v>
          </cell>
          <cell r="I19">
            <v>2000</v>
          </cell>
        </row>
        <row r="20">
          <cell r="B20" t="str">
            <v>7176-0217-30</v>
          </cell>
          <cell r="C20">
            <v>7176021730</v>
          </cell>
          <cell r="D20" t="str">
            <v>YTMI</v>
          </cell>
          <cell r="E20" t="str">
            <v>NANBU</v>
          </cell>
          <cell r="F20" t="str">
            <v>3926.90.99.00</v>
          </cell>
          <cell r="G20" t="str">
            <v>PROTECTOR</v>
          </cell>
          <cell r="I20">
            <v>200</v>
          </cell>
        </row>
        <row r="21">
          <cell r="B21" t="str">
            <v>7176-0214-30</v>
          </cell>
          <cell r="C21">
            <v>7176021430</v>
          </cell>
          <cell r="D21" t="str">
            <v>YTMI</v>
          </cell>
          <cell r="E21" t="str">
            <v>NANBU</v>
          </cell>
          <cell r="F21" t="str">
            <v>3926.90.99.00</v>
          </cell>
          <cell r="G21" t="str">
            <v>PROTECTOR</v>
          </cell>
          <cell r="I21">
            <v>400</v>
          </cell>
        </row>
        <row r="22">
          <cell r="B22" t="str">
            <v>7176-0210-30</v>
          </cell>
          <cell r="C22">
            <v>7176021030</v>
          </cell>
          <cell r="D22" t="str">
            <v>YTMI</v>
          </cell>
          <cell r="E22" t="str">
            <v>NANBU</v>
          </cell>
          <cell r="F22" t="str">
            <v>3926.90.99.00</v>
          </cell>
          <cell r="G22" t="str">
            <v>COVER</v>
          </cell>
          <cell r="I22">
            <v>800</v>
          </cell>
        </row>
        <row r="23">
          <cell r="B23" t="str">
            <v>7176-0209-30</v>
          </cell>
          <cell r="C23">
            <v>7176020930</v>
          </cell>
          <cell r="D23" t="str">
            <v>YTMI</v>
          </cell>
          <cell r="E23" t="str">
            <v>NANBU</v>
          </cell>
          <cell r="F23" t="str">
            <v>3926.90.99.00</v>
          </cell>
          <cell r="G23" t="str">
            <v>PROTECTOR</v>
          </cell>
          <cell r="I23">
            <v>400</v>
          </cell>
        </row>
        <row r="24">
          <cell r="B24" t="str">
            <v>7154-7874-30</v>
          </cell>
          <cell r="C24">
            <v>7154787430</v>
          </cell>
          <cell r="D24" t="str">
            <v>YTMI</v>
          </cell>
          <cell r="E24" t="str">
            <v>NANBU</v>
          </cell>
          <cell r="F24" t="str">
            <v>3926.90.99.00</v>
          </cell>
          <cell r="G24" t="str">
            <v>COVER</v>
          </cell>
          <cell r="I24">
            <v>800</v>
          </cell>
        </row>
        <row r="25">
          <cell r="B25" t="str">
            <v>7154-7873-30</v>
          </cell>
          <cell r="C25">
            <v>7154787330</v>
          </cell>
          <cell r="D25" t="str">
            <v>YTMI</v>
          </cell>
          <cell r="E25" t="str">
            <v>NANBU</v>
          </cell>
          <cell r="F25" t="str">
            <v>3926.90.99.00</v>
          </cell>
          <cell r="G25" t="str">
            <v>COVER</v>
          </cell>
          <cell r="I25">
            <v>800</v>
          </cell>
        </row>
        <row r="26">
          <cell r="B26" t="str">
            <v>7276-0215-3W</v>
          </cell>
          <cell r="C26" t="str">
            <v>727602153W</v>
          </cell>
          <cell r="D26" t="str">
            <v>YTMI</v>
          </cell>
          <cell r="E26" t="str">
            <v>NANBU</v>
          </cell>
          <cell r="F26" t="str">
            <v>3926.90.99.00</v>
          </cell>
          <cell r="G26" t="str">
            <v>PROTECTOR</v>
          </cell>
          <cell r="I26">
            <v>48</v>
          </cell>
        </row>
        <row r="27">
          <cell r="B27" t="str">
            <v>7276-0219-3W</v>
          </cell>
          <cell r="C27" t="str">
            <v>727602193W</v>
          </cell>
          <cell r="D27" t="str">
            <v>YTMI</v>
          </cell>
          <cell r="E27" t="str">
            <v>NANBU</v>
          </cell>
          <cell r="F27" t="str">
            <v>3926.90.99.00</v>
          </cell>
          <cell r="G27" t="str">
            <v>PROTECTOR</v>
          </cell>
          <cell r="I27">
            <v>100</v>
          </cell>
        </row>
        <row r="28">
          <cell r="B28" t="str">
            <v>7276-0213-3W</v>
          </cell>
          <cell r="C28" t="str">
            <v>727602133W</v>
          </cell>
          <cell r="D28" t="str">
            <v>YTMI</v>
          </cell>
          <cell r="E28" t="str">
            <v>NANBU</v>
          </cell>
          <cell r="F28" t="str">
            <v>3926.90.99.00</v>
          </cell>
          <cell r="G28" t="str">
            <v>PROTECTOR</v>
          </cell>
          <cell r="I28">
            <v>80</v>
          </cell>
        </row>
        <row r="29">
          <cell r="B29" t="str">
            <v>7075-1516-30</v>
          </cell>
          <cell r="C29">
            <v>7075151630</v>
          </cell>
          <cell r="D29" t="str">
            <v>YTMI</v>
          </cell>
          <cell r="E29" t="str">
            <v>CATURINDO</v>
          </cell>
          <cell r="F29" t="str">
            <v>4009.31.91.00</v>
          </cell>
          <cell r="G29" t="str">
            <v>GROMMET</v>
          </cell>
          <cell r="I29">
            <v>300</v>
          </cell>
        </row>
        <row r="30">
          <cell r="B30" t="str">
            <v>7154-7803-30</v>
          </cell>
          <cell r="C30">
            <v>7154780330</v>
          </cell>
          <cell r="D30" t="str">
            <v>YTMI</v>
          </cell>
          <cell r="E30" t="str">
            <v>KMK</v>
          </cell>
          <cell r="F30" t="str">
            <v>3926.90.99.00</v>
          </cell>
          <cell r="G30" t="str">
            <v>COVER</v>
          </cell>
          <cell r="I30">
            <v>240</v>
          </cell>
        </row>
        <row r="31">
          <cell r="B31" t="str">
            <v>7271-6044-0W</v>
          </cell>
          <cell r="C31" t="str">
            <v>727160440W</v>
          </cell>
          <cell r="D31" t="str">
            <v>YTMI</v>
          </cell>
          <cell r="E31" t="str">
            <v>KMK</v>
          </cell>
          <cell r="F31" t="str">
            <v>3926.90.99.00</v>
          </cell>
          <cell r="G31" t="str">
            <v>RELAY BOX</v>
          </cell>
          <cell r="I31">
            <v>20</v>
          </cell>
        </row>
        <row r="32">
          <cell r="B32" t="str">
            <v>7171-6050-30</v>
          </cell>
          <cell r="C32">
            <v>7171605030</v>
          </cell>
          <cell r="D32" t="str">
            <v>YTMI</v>
          </cell>
          <cell r="E32" t="str">
            <v>KMK</v>
          </cell>
          <cell r="F32" t="str">
            <v>3926.90.99.00</v>
          </cell>
          <cell r="G32" t="str">
            <v>COVER</v>
          </cell>
          <cell r="I32">
            <v>128</v>
          </cell>
        </row>
        <row r="33">
          <cell r="B33" t="str">
            <v>7154-7781-30</v>
          </cell>
          <cell r="C33">
            <v>7154778130</v>
          </cell>
          <cell r="D33" t="str">
            <v>YTMI</v>
          </cell>
          <cell r="E33" t="str">
            <v>KMK</v>
          </cell>
          <cell r="F33" t="str">
            <v>3926.90.99.00</v>
          </cell>
          <cell r="G33" t="str">
            <v>COVER</v>
          </cell>
          <cell r="I33">
            <v>20</v>
          </cell>
        </row>
        <row r="34">
          <cell r="B34" t="str">
            <v>7254-0820-3W</v>
          </cell>
          <cell r="C34" t="str">
            <v>725408203W</v>
          </cell>
          <cell r="D34" t="str">
            <v>YTMI</v>
          </cell>
          <cell r="E34" t="str">
            <v>IKS</v>
          </cell>
          <cell r="F34" t="str">
            <v>3926.90.99.00</v>
          </cell>
          <cell r="G34" t="str">
            <v>RELAY BOX</v>
          </cell>
          <cell r="I34">
            <v>40</v>
          </cell>
        </row>
        <row r="35">
          <cell r="B35" t="str">
            <v>7176-0293-30</v>
          </cell>
          <cell r="C35">
            <v>7176029330</v>
          </cell>
          <cell r="D35" t="str">
            <v>YTMI</v>
          </cell>
          <cell r="E35" t="str">
            <v>OGATA</v>
          </cell>
          <cell r="F35" t="str">
            <v>3926.90.99.00</v>
          </cell>
          <cell r="G35" t="str">
            <v>PROTECTOR</v>
          </cell>
          <cell r="I35">
            <v>400</v>
          </cell>
        </row>
        <row r="36">
          <cell r="B36" t="str">
            <v>7173-2687</v>
          </cell>
          <cell r="C36">
            <v>71732687</v>
          </cell>
          <cell r="D36" t="str">
            <v>YTMI</v>
          </cell>
          <cell r="E36" t="str">
            <v>OGATA</v>
          </cell>
          <cell r="F36" t="str">
            <v>3926.90.99.00</v>
          </cell>
          <cell r="G36" t="str">
            <v>PP CAP</v>
          </cell>
          <cell r="I36">
            <v>750</v>
          </cell>
        </row>
        <row r="37">
          <cell r="B37" t="str">
            <v>7176-0328</v>
          </cell>
          <cell r="C37">
            <v>71760328</v>
          </cell>
          <cell r="D37" t="str">
            <v>YTMI</v>
          </cell>
          <cell r="E37" t="str">
            <v>NANBU</v>
          </cell>
          <cell r="F37" t="str">
            <v>3926.90.99.00</v>
          </cell>
          <cell r="G37" t="str">
            <v>PROTECTOR</v>
          </cell>
          <cell r="I37">
            <v>150</v>
          </cell>
        </row>
        <row r="38">
          <cell r="B38" t="str">
            <v>7176-0327</v>
          </cell>
          <cell r="C38">
            <v>71760327</v>
          </cell>
          <cell r="D38" t="str">
            <v>YTMI</v>
          </cell>
          <cell r="E38" t="str">
            <v>NANBU</v>
          </cell>
          <cell r="F38" t="str">
            <v>3926.90.99.00</v>
          </cell>
          <cell r="G38" t="str">
            <v>PROTECTOR</v>
          </cell>
          <cell r="I38">
            <v>150</v>
          </cell>
        </row>
        <row r="39">
          <cell r="B39" t="str">
            <v>7171-4350</v>
          </cell>
          <cell r="C39">
            <v>71714350</v>
          </cell>
          <cell r="D39" t="str">
            <v>YTMI</v>
          </cell>
          <cell r="E39" t="str">
            <v>KMK</v>
          </cell>
          <cell r="F39" t="str">
            <v>3926.90.99.00</v>
          </cell>
          <cell r="G39" t="str">
            <v>COVER</v>
          </cell>
          <cell r="I39">
            <v>48</v>
          </cell>
        </row>
        <row r="40">
          <cell r="B40" t="str">
            <v>7171-4351</v>
          </cell>
          <cell r="C40">
            <v>71714351</v>
          </cell>
          <cell r="D40" t="str">
            <v>YTMI</v>
          </cell>
          <cell r="E40" t="str">
            <v>KMK</v>
          </cell>
          <cell r="F40" t="str">
            <v>3926.90.99.00</v>
          </cell>
          <cell r="G40" t="str">
            <v>COVER</v>
          </cell>
          <cell r="I40">
            <v>75</v>
          </cell>
        </row>
        <row r="41">
          <cell r="B41" t="str">
            <v>7184-9445-30</v>
          </cell>
          <cell r="C41">
            <v>7184944530</v>
          </cell>
          <cell r="D41" t="str">
            <v>YTMI</v>
          </cell>
          <cell r="E41" t="str">
            <v>NANBU</v>
          </cell>
          <cell r="F41" t="str">
            <v>3926.90.99.00</v>
          </cell>
          <cell r="G41" t="str">
            <v>PROTECTOR</v>
          </cell>
          <cell r="I41">
            <v>200</v>
          </cell>
        </row>
        <row r="42">
          <cell r="B42" t="str">
            <v>7284-9444-3W</v>
          </cell>
          <cell r="C42" t="str">
            <v>728494443W</v>
          </cell>
          <cell r="D42" t="str">
            <v>YTMI</v>
          </cell>
          <cell r="E42" t="str">
            <v>NANBU</v>
          </cell>
          <cell r="F42" t="str">
            <v>3926.90.99.00</v>
          </cell>
          <cell r="G42" t="str">
            <v>PROTECTOR</v>
          </cell>
          <cell r="I42">
            <v>50</v>
          </cell>
        </row>
        <row r="43">
          <cell r="B43" t="str">
            <v>7171-6038</v>
          </cell>
          <cell r="C43">
            <v>71716038</v>
          </cell>
          <cell r="D43" t="str">
            <v>YTMI</v>
          </cell>
          <cell r="E43" t="str">
            <v>OGATA</v>
          </cell>
          <cell r="F43" t="str">
            <v>3926.90.99.00</v>
          </cell>
          <cell r="G43" t="str">
            <v>COVER</v>
          </cell>
          <cell r="I43">
            <v>100</v>
          </cell>
        </row>
        <row r="44">
          <cell r="B44" t="str">
            <v>7171-6045</v>
          </cell>
          <cell r="C44">
            <v>71716045</v>
          </cell>
          <cell r="D44" t="str">
            <v>YTMI</v>
          </cell>
          <cell r="E44" t="str">
            <v>OGATA</v>
          </cell>
          <cell r="F44" t="str">
            <v>3926.90.99.00</v>
          </cell>
          <cell r="G44" t="str">
            <v>COVER</v>
          </cell>
          <cell r="I44">
            <v>140</v>
          </cell>
        </row>
        <row r="45">
          <cell r="B45" t="str">
            <v>7171-6046</v>
          </cell>
          <cell r="C45">
            <v>71716046</v>
          </cell>
          <cell r="D45" t="str">
            <v>YTMI</v>
          </cell>
          <cell r="E45" t="str">
            <v>OGATA</v>
          </cell>
          <cell r="F45" t="str">
            <v>3926.90.99.00</v>
          </cell>
          <cell r="G45" t="str">
            <v>COVER</v>
          </cell>
          <cell r="I45">
            <v>140</v>
          </cell>
        </row>
        <row r="46">
          <cell r="B46" t="str">
            <v>7271-6040-0W</v>
          </cell>
          <cell r="C46" t="str">
            <v>727160400W</v>
          </cell>
          <cell r="D46" t="str">
            <v>YTMI</v>
          </cell>
          <cell r="E46" t="str">
            <v>KMK</v>
          </cell>
          <cell r="F46" t="str">
            <v>3926.90.99.00</v>
          </cell>
          <cell r="G46" t="str">
            <v>RELAY BOX</v>
          </cell>
          <cell r="I46">
            <v>150</v>
          </cell>
        </row>
        <row r="47">
          <cell r="B47" t="str">
            <v>7254-0858-3W</v>
          </cell>
          <cell r="C47" t="str">
            <v>725408583W</v>
          </cell>
          <cell r="D47" t="str">
            <v>YTMI</v>
          </cell>
          <cell r="E47" t="str">
            <v>KMK</v>
          </cell>
          <cell r="F47" t="str">
            <v>3926.90.99.00</v>
          </cell>
          <cell r="G47" t="str">
            <v>RELAY BOX</v>
          </cell>
          <cell r="I47">
            <v>20</v>
          </cell>
        </row>
        <row r="48">
          <cell r="B48" t="str">
            <v>7254-0987-3W</v>
          </cell>
          <cell r="C48" t="str">
            <v>725409873W</v>
          </cell>
          <cell r="D48" t="str">
            <v>YTMI</v>
          </cell>
          <cell r="E48" t="str">
            <v>KMK</v>
          </cell>
          <cell r="F48" t="str">
            <v>3926.90.99.00</v>
          </cell>
          <cell r="G48" t="str">
            <v>RELAY BOX</v>
          </cell>
          <cell r="I48">
            <v>10</v>
          </cell>
        </row>
        <row r="49">
          <cell r="B49" t="str">
            <v>7184-9446</v>
          </cell>
          <cell r="C49">
            <v>71849446</v>
          </cell>
          <cell r="D49" t="str">
            <v>YTMI</v>
          </cell>
          <cell r="E49" t="str">
            <v>OGATA</v>
          </cell>
          <cell r="F49" t="str">
            <v>3926.90.99.00</v>
          </cell>
          <cell r="G49" t="str">
            <v>PROTECTOR</v>
          </cell>
          <cell r="I49">
            <v>150</v>
          </cell>
        </row>
        <row r="50">
          <cell r="B50" t="str">
            <v>7173-2682</v>
          </cell>
          <cell r="C50">
            <v>71732682</v>
          </cell>
          <cell r="D50" t="str">
            <v>YTMI</v>
          </cell>
          <cell r="E50" t="str">
            <v>OGATA</v>
          </cell>
          <cell r="F50" t="str">
            <v>3926.90.99.00</v>
          </cell>
          <cell r="G50" t="str">
            <v>PP CAP</v>
          </cell>
          <cell r="I50">
            <v>150</v>
          </cell>
        </row>
        <row r="51">
          <cell r="B51" t="str">
            <v>7173-2681</v>
          </cell>
          <cell r="C51">
            <v>71732681</v>
          </cell>
          <cell r="D51" t="str">
            <v>YTMI</v>
          </cell>
          <cell r="E51" t="str">
            <v>OGATA</v>
          </cell>
          <cell r="F51" t="str">
            <v>3926.90.99.00</v>
          </cell>
          <cell r="G51" t="str">
            <v>PP CAP</v>
          </cell>
          <cell r="I51">
            <v>150</v>
          </cell>
        </row>
        <row r="52">
          <cell r="B52" t="str">
            <v>7171-6048</v>
          </cell>
          <cell r="C52">
            <v>71716048</v>
          </cell>
          <cell r="D52" t="str">
            <v>YTMI</v>
          </cell>
          <cell r="E52" t="str">
            <v>NANBU</v>
          </cell>
          <cell r="F52" t="str">
            <v>3926.90.99.00</v>
          </cell>
          <cell r="G52" t="str">
            <v>COVER</v>
          </cell>
          <cell r="I52">
            <v>40</v>
          </cell>
        </row>
        <row r="53">
          <cell r="B53" t="str">
            <v>7171-6047</v>
          </cell>
          <cell r="C53">
            <v>71716047</v>
          </cell>
          <cell r="D53" t="str">
            <v>YTMI</v>
          </cell>
          <cell r="E53" t="str">
            <v>NANBU</v>
          </cell>
          <cell r="F53" t="str">
            <v>3926.90.99.00</v>
          </cell>
          <cell r="G53" t="str">
            <v>COVER</v>
          </cell>
          <cell r="I53">
            <v>40</v>
          </cell>
        </row>
        <row r="54">
          <cell r="B54" t="str">
            <v>7035-2285-30</v>
          </cell>
          <cell r="C54">
            <v>7035228530</v>
          </cell>
          <cell r="D54" t="str">
            <v>YTMI</v>
          </cell>
          <cell r="E54" t="str">
            <v>IKP</v>
          </cell>
          <cell r="F54" t="str">
            <v>4009.31.91.00</v>
          </cell>
          <cell r="G54" t="str">
            <v>GROMMET</v>
          </cell>
          <cell r="I54">
            <v>300</v>
          </cell>
        </row>
        <row r="55">
          <cell r="B55" t="str">
            <v>7184-9461-30</v>
          </cell>
          <cell r="C55">
            <v>7184946130</v>
          </cell>
          <cell r="D55" t="str">
            <v>YTMI</v>
          </cell>
          <cell r="E55" t="str">
            <v>NANBU</v>
          </cell>
          <cell r="F55" t="str">
            <v>3926.90.99.00</v>
          </cell>
          <cell r="G55" t="str">
            <v>PROTECTOR</v>
          </cell>
          <cell r="I55">
            <v>400</v>
          </cell>
        </row>
        <row r="56">
          <cell r="B56" t="str">
            <v>7035-0363-30</v>
          </cell>
          <cell r="C56">
            <v>7035036330</v>
          </cell>
          <cell r="D56" t="str">
            <v>YTMI</v>
          </cell>
          <cell r="E56" t="str">
            <v>IKP</v>
          </cell>
          <cell r="F56" t="str">
            <v>4009.31.91.00</v>
          </cell>
          <cell r="G56" t="str">
            <v>GROMMET</v>
          </cell>
          <cell r="I56">
            <v>100</v>
          </cell>
        </row>
        <row r="57">
          <cell r="B57" t="str">
            <v>7271-4644-30</v>
          </cell>
          <cell r="C57">
            <v>7271464430</v>
          </cell>
          <cell r="D57" t="str">
            <v>YTMI</v>
          </cell>
          <cell r="E57" t="str">
            <v>KMK</v>
          </cell>
          <cell r="F57" t="str">
            <v>3926.90.99.00</v>
          </cell>
          <cell r="G57" t="str">
            <v>RELAY BOX</v>
          </cell>
          <cell r="I57">
            <v>28</v>
          </cell>
        </row>
        <row r="58">
          <cell r="B58" t="str">
            <v>7271-4376-30</v>
          </cell>
          <cell r="C58">
            <v>7271437630</v>
          </cell>
          <cell r="D58" t="str">
            <v>YTMI</v>
          </cell>
          <cell r="E58" t="str">
            <v>KMK</v>
          </cell>
          <cell r="F58" t="str">
            <v>3926.90.99.00</v>
          </cell>
          <cell r="G58" t="str">
            <v>RELAY BOX</v>
          </cell>
          <cell r="I58">
            <v>28</v>
          </cell>
        </row>
        <row r="59">
          <cell r="B59" t="str">
            <v>7276-0221-3W</v>
          </cell>
          <cell r="C59" t="str">
            <v>727602213W</v>
          </cell>
          <cell r="D59" t="str">
            <v>YTMI</v>
          </cell>
          <cell r="E59" t="str">
            <v>NANBU</v>
          </cell>
          <cell r="F59" t="str">
            <v>3926.90.99.00</v>
          </cell>
          <cell r="G59" t="str">
            <v>PROTECTOR</v>
          </cell>
          <cell r="I59">
            <v>100</v>
          </cell>
        </row>
        <row r="60">
          <cell r="B60" t="str">
            <v>7276-0225-3W</v>
          </cell>
          <cell r="C60" t="str">
            <v>727602253W</v>
          </cell>
          <cell r="D60" t="str">
            <v>YTMI</v>
          </cell>
          <cell r="E60" t="str">
            <v>NANBU</v>
          </cell>
          <cell r="F60" t="str">
            <v>3926.90.99.00</v>
          </cell>
          <cell r="G60" t="str">
            <v>PROTECTOR</v>
          </cell>
          <cell r="I60">
            <v>100</v>
          </cell>
        </row>
        <row r="61">
          <cell r="B61" t="str">
            <v>7035-0364-30</v>
          </cell>
          <cell r="C61">
            <v>7035036430</v>
          </cell>
          <cell r="D61" t="str">
            <v>YTMI</v>
          </cell>
          <cell r="E61" t="str">
            <v>IRC</v>
          </cell>
          <cell r="F61" t="str">
            <v>4009.31.91.00</v>
          </cell>
          <cell r="G61" t="str">
            <v>GROMMET</v>
          </cell>
          <cell r="I61">
            <v>60</v>
          </cell>
        </row>
        <row r="62">
          <cell r="B62" t="str">
            <v>7135-0365-30</v>
          </cell>
          <cell r="C62">
            <v>7135036530</v>
          </cell>
          <cell r="D62" t="str">
            <v>YTMI</v>
          </cell>
          <cell r="E62" t="str">
            <v>IRC</v>
          </cell>
          <cell r="F62" t="str">
            <v>4009.31.91.00</v>
          </cell>
          <cell r="G62" t="str">
            <v>GROMMET</v>
          </cell>
          <cell r="I62">
            <v>80</v>
          </cell>
        </row>
        <row r="63">
          <cell r="B63" t="str">
            <v>7154-7788-30</v>
          </cell>
          <cell r="C63">
            <v>7154778830</v>
          </cell>
          <cell r="D63" t="str">
            <v>YTMI</v>
          </cell>
          <cell r="E63" t="str">
            <v>KMK</v>
          </cell>
          <cell r="F63" t="str">
            <v>3926.90.99.00</v>
          </cell>
          <cell r="G63" t="str">
            <v>COVER</v>
          </cell>
          <cell r="I63">
            <v>168</v>
          </cell>
        </row>
        <row r="64">
          <cell r="B64" t="str">
            <v>7154-7784-30</v>
          </cell>
          <cell r="C64">
            <v>7154778430</v>
          </cell>
          <cell r="D64" t="str">
            <v>YTMI</v>
          </cell>
          <cell r="E64" t="str">
            <v>KMK</v>
          </cell>
          <cell r="F64" t="str">
            <v>3926.90.99.00</v>
          </cell>
          <cell r="G64" t="str">
            <v>COVER</v>
          </cell>
          <cell r="I64">
            <v>240</v>
          </cell>
        </row>
        <row r="65">
          <cell r="B65" t="str">
            <v>7254-0840-3W</v>
          </cell>
          <cell r="C65" t="str">
            <v>725408403W</v>
          </cell>
          <cell r="D65" t="str">
            <v>YTMI</v>
          </cell>
          <cell r="E65" t="str">
            <v>KMK</v>
          </cell>
          <cell r="F65" t="str">
            <v>3926.90.99.00</v>
          </cell>
          <cell r="G65" t="str">
            <v>RELAY BOX</v>
          </cell>
          <cell r="I65">
            <v>40</v>
          </cell>
        </row>
        <row r="66">
          <cell r="B66" t="str">
            <v>7254-0836-3W</v>
          </cell>
          <cell r="C66" t="str">
            <v>725408363W</v>
          </cell>
          <cell r="D66" t="str">
            <v>YTMI</v>
          </cell>
          <cell r="E66" t="str">
            <v>KMK</v>
          </cell>
          <cell r="F66" t="str">
            <v>3926.90.99.00</v>
          </cell>
          <cell r="G66" t="str">
            <v>RELAY BOX</v>
          </cell>
          <cell r="I66">
            <v>51</v>
          </cell>
        </row>
        <row r="67">
          <cell r="B67" t="str">
            <v>7254-0971-3W</v>
          </cell>
          <cell r="C67" t="str">
            <v>725409713W</v>
          </cell>
          <cell r="D67" t="str">
            <v>YTMI</v>
          </cell>
          <cell r="E67" t="str">
            <v>KMK</v>
          </cell>
          <cell r="F67" t="str">
            <v>3926.90.99.00</v>
          </cell>
          <cell r="G67" t="str">
            <v>RELAY BOX</v>
          </cell>
          <cell r="I67">
            <v>32</v>
          </cell>
        </row>
        <row r="68">
          <cell r="B68" t="str">
            <v>7154-0842-30</v>
          </cell>
          <cell r="C68">
            <v>7154084230</v>
          </cell>
          <cell r="D68" t="str">
            <v>YTMI</v>
          </cell>
          <cell r="E68" t="str">
            <v>KMK</v>
          </cell>
          <cell r="F68" t="str">
            <v>3926.90.99.00</v>
          </cell>
          <cell r="G68" t="str">
            <v>COVER</v>
          </cell>
          <cell r="I68">
            <v>600</v>
          </cell>
        </row>
        <row r="69">
          <cell r="B69" t="str">
            <v>7184-5036-30</v>
          </cell>
          <cell r="C69">
            <v>7184503630</v>
          </cell>
          <cell r="D69" t="str">
            <v>YTMI</v>
          </cell>
          <cell r="E69" t="str">
            <v>SUGITY</v>
          </cell>
          <cell r="F69" t="str">
            <v>3926.90.99.00</v>
          </cell>
          <cell r="G69" t="str">
            <v>PROTECTOR</v>
          </cell>
          <cell r="I69">
            <v>80</v>
          </cell>
        </row>
        <row r="70">
          <cell r="B70" t="str">
            <v>7184-3411-30</v>
          </cell>
          <cell r="C70">
            <v>7184341130</v>
          </cell>
          <cell r="D70" t="str">
            <v>YTMI</v>
          </cell>
          <cell r="E70" t="str">
            <v>SUGITY</v>
          </cell>
          <cell r="F70" t="str">
            <v>3926.90.99.00</v>
          </cell>
          <cell r="G70" t="str">
            <v>PROTECTOR</v>
          </cell>
          <cell r="I70">
            <v>100</v>
          </cell>
        </row>
        <row r="71">
          <cell r="B71" t="str">
            <v>7284-3402-3W</v>
          </cell>
          <cell r="C71" t="str">
            <v>728434023W</v>
          </cell>
          <cell r="D71" t="str">
            <v>YTMI</v>
          </cell>
          <cell r="E71" t="str">
            <v>SUGITY</v>
          </cell>
          <cell r="F71" t="str">
            <v>3926.90.99.00</v>
          </cell>
          <cell r="G71" t="str">
            <v>PROTECTOR</v>
          </cell>
          <cell r="I71">
            <v>80</v>
          </cell>
        </row>
        <row r="72">
          <cell r="B72" t="str">
            <v>7284-3410-3W</v>
          </cell>
          <cell r="C72" t="str">
            <v>728434103W</v>
          </cell>
          <cell r="D72" t="str">
            <v>YTMI</v>
          </cell>
          <cell r="E72" t="str">
            <v>SUGITY</v>
          </cell>
          <cell r="F72" t="str">
            <v>3926.90.99.00</v>
          </cell>
          <cell r="G72" t="str">
            <v>PROTECTOR</v>
          </cell>
          <cell r="I72">
            <v>100</v>
          </cell>
        </row>
        <row r="73">
          <cell r="B73" t="str">
            <v>7284-9277-3W</v>
          </cell>
          <cell r="C73" t="str">
            <v>728492773W</v>
          </cell>
          <cell r="D73" t="str">
            <v>YTMI</v>
          </cell>
          <cell r="E73" t="str">
            <v>SUGITY</v>
          </cell>
          <cell r="F73" t="str">
            <v>3926.90.99.00</v>
          </cell>
          <cell r="G73" t="str">
            <v>PROTECTOR</v>
          </cell>
          <cell r="I73">
            <v>150</v>
          </cell>
        </row>
        <row r="74">
          <cell r="B74" t="str">
            <v>7276-1168-3W</v>
          </cell>
          <cell r="C74" t="str">
            <v>727611683W</v>
          </cell>
          <cell r="D74" t="str">
            <v>YTMI</v>
          </cell>
          <cell r="E74" t="str">
            <v>NANBU</v>
          </cell>
          <cell r="F74" t="str">
            <v>3926.90.99.00</v>
          </cell>
          <cell r="G74" t="str">
            <v>PROTECTOR</v>
          </cell>
          <cell r="I74">
            <v>48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"/>
  <sheetViews>
    <sheetView showGridLines="0" tabSelected="1" topLeftCell="A15" zoomScale="80" zoomScaleNormal="80" workbookViewId="0">
      <selection activeCell="D30" sqref="D30"/>
    </sheetView>
  </sheetViews>
  <sheetFormatPr defaultRowHeight="15" x14ac:dyDescent="0.25"/>
  <cols>
    <col min="1" max="1" width="8.28515625" style="3" customWidth="1"/>
    <col min="2" max="2" width="18.42578125" style="4" customWidth="1"/>
    <col min="3" max="3" width="10.85546875" style="5" customWidth="1"/>
    <col min="4" max="4" width="18.5703125" style="5" customWidth="1"/>
    <col min="5" max="9" width="12.85546875" style="5" customWidth="1"/>
    <col min="10" max="10" width="13.85546875" style="5" customWidth="1"/>
    <col min="11" max="11" width="12" style="5" customWidth="1"/>
    <col min="12" max="13" width="12.28515625" style="5" customWidth="1"/>
    <col min="14" max="14" width="11.7109375" bestFit="1" customWidth="1"/>
    <col min="15" max="15" width="11.85546875" bestFit="1" customWidth="1"/>
    <col min="16" max="16" width="11.5703125" bestFit="1" customWidth="1"/>
    <col min="17" max="17" width="11.7109375" bestFit="1" customWidth="1"/>
    <col min="18" max="18" width="10.5703125" bestFit="1" customWidth="1"/>
  </cols>
  <sheetData>
    <row r="1" spans="1:18" s="1" customFormat="1" x14ac:dyDescent="0.25">
      <c r="A1" s="42" t="s">
        <v>11</v>
      </c>
      <c r="B1" s="43"/>
      <c r="C1" s="15" t="s">
        <v>59</v>
      </c>
      <c r="D1" s="9" t="s">
        <v>9</v>
      </c>
      <c r="F1" s="5"/>
      <c r="G1" s="5"/>
      <c r="H1" s="5"/>
      <c r="I1" s="5"/>
      <c r="J1" s="5"/>
      <c r="K1" s="5"/>
      <c r="L1" s="5"/>
      <c r="M1" s="5"/>
    </row>
    <row r="2" spans="1:18" x14ac:dyDescent="0.25">
      <c r="A2" s="42" t="s">
        <v>10</v>
      </c>
      <c r="B2" s="43"/>
      <c r="C2" s="11" t="s">
        <v>41</v>
      </c>
      <c r="D2" s="9" t="s">
        <v>2</v>
      </c>
      <c r="N2" s="10"/>
    </row>
    <row r="3" spans="1:18" s="1" customFormat="1" x14ac:dyDescent="0.25">
      <c r="A3" s="42" t="s">
        <v>1</v>
      </c>
      <c r="B3" s="43"/>
      <c r="C3" s="7" t="s">
        <v>35</v>
      </c>
      <c r="D3" s="9"/>
      <c r="F3" s="5"/>
      <c r="G3" s="5"/>
      <c r="H3" s="5"/>
      <c r="I3" s="5"/>
      <c r="J3" s="5"/>
      <c r="K3" s="5"/>
      <c r="L3" s="5"/>
      <c r="M3" s="5"/>
      <c r="N3" s="10"/>
    </row>
    <row r="4" spans="1:18" s="1" customFormat="1" x14ac:dyDescent="0.25">
      <c r="A4" s="17" t="s">
        <v>30</v>
      </c>
      <c r="B4" s="18"/>
      <c r="C4" s="7" t="s">
        <v>36</v>
      </c>
      <c r="D4" s="9"/>
      <c r="F4" s="5"/>
      <c r="G4" s="5"/>
      <c r="H4" s="5"/>
      <c r="I4" s="5"/>
      <c r="J4" s="5"/>
      <c r="K4" s="5"/>
      <c r="L4" s="5"/>
      <c r="M4" s="5"/>
      <c r="N4" s="10"/>
    </row>
    <row r="5" spans="1:18" s="1" customFormat="1" x14ac:dyDescent="0.25">
      <c r="A5" s="12" t="s">
        <v>12</v>
      </c>
      <c r="B5" s="13"/>
      <c r="C5" s="7" t="s">
        <v>7</v>
      </c>
      <c r="D5" s="9" t="s">
        <v>6</v>
      </c>
      <c r="F5" s="5"/>
      <c r="G5" s="5"/>
      <c r="H5" s="5"/>
      <c r="I5" s="5"/>
      <c r="J5" s="5"/>
      <c r="K5" s="5"/>
      <c r="L5" s="5"/>
      <c r="M5" s="5"/>
      <c r="N5" s="10"/>
    </row>
    <row r="6" spans="1:18" x14ac:dyDescent="0.25">
      <c r="A6" s="42" t="s">
        <v>28</v>
      </c>
      <c r="B6" s="43"/>
      <c r="C6" s="15" t="s">
        <v>8</v>
      </c>
      <c r="D6" s="9" t="s">
        <v>4</v>
      </c>
      <c r="N6" s="10"/>
    </row>
    <row r="7" spans="1:18" s="1" customFormat="1" x14ac:dyDescent="0.25">
      <c r="A7" s="3"/>
      <c r="B7" s="4"/>
      <c r="C7" s="5"/>
      <c r="D7" s="5"/>
      <c r="E7" s="5"/>
      <c r="F7" s="5"/>
      <c r="G7" s="5"/>
      <c r="H7" s="5"/>
      <c r="I7" s="5"/>
      <c r="J7" s="5"/>
      <c r="K7" s="5"/>
      <c r="L7" s="27"/>
      <c r="M7" s="27"/>
      <c r="N7" s="28"/>
      <c r="O7" s="29"/>
    </row>
    <row r="8" spans="1:18" s="1" customFormat="1" x14ac:dyDescent="0.25">
      <c r="A8" s="3"/>
      <c r="B8" s="4"/>
      <c r="D8" s="5"/>
      <c r="E8" s="20" t="s">
        <v>23</v>
      </c>
      <c r="F8" s="20" t="s">
        <v>24</v>
      </c>
      <c r="G8" s="20" t="s">
        <v>25</v>
      </c>
      <c r="H8" s="20" t="s">
        <v>26</v>
      </c>
      <c r="I8" s="26" t="s">
        <v>27</v>
      </c>
      <c r="J8" s="5"/>
      <c r="K8" s="5"/>
      <c r="L8" s="27"/>
      <c r="M8" s="27"/>
      <c r="N8" s="28"/>
      <c r="O8" s="29"/>
    </row>
    <row r="9" spans="1:18" s="1" customFormat="1" x14ac:dyDescent="0.25">
      <c r="A9" s="3"/>
      <c r="B9" s="4"/>
      <c r="D9" s="8" t="s">
        <v>22</v>
      </c>
      <c r="E9" s="25" t="s">
        <v>42</v>
      </c>
      <c r="F9" s="30"/>
      <c r="G9" s="30"/>
      <c r="H9" s="30"/>
      <c r="I9" s="30"/>
      <c r="J9" s="5"/>
      <c r="K9" s="5"/>
      <c r="L9" s="27"/>
      <c r="M9" s="27"/>
      <c r="N9" s="28"/>
      <c r="O9" s="29"/>
      <c r="P9" s="29"/>
      <c r="Q9" s="29"/>
    </row>
    <row r="10" spans="1:18" s="1" customFormat="1" x14ac:dyDescent="0.25">
      <c r="A10" s="3"/>
      <c r="B10" s="4"/>
      <c r="D10" s="8" t="s">
        <v>31</v>
      </c>
      <c r="E10" s="32">
        <v>42823</v>
      </c>
      <c r="F10" s="31"/>
      <c r="G10" s="31"/>
      <c r="H10" s="31"/>
      <c r="I10" s="31"/>
      <c r="J10" s="9" t="s">
        <v>3</v>
      </c>
      <c r="K10" s="5"/>
      <c r="L10" s="27"/>
      <c r="M10" s="27"/>
      <c r="N10" s="28"/>
      <c r="O10" s="29"/>
    </row>
    <row r="11" spans="1:18" s="1" customFormat="1" x14ac:dyDescent="0.25">
      <c r="A11" s="3"/>
      <c r="B11" s="4"/>
      <c r="D11" s="8" t="s">
        <v>34</v>
      </c>
      <c r="E11" s="32">
        <v>42832</v>
      </c>
      <c r="F11" s="31"/>
      <c r="G11" s="31"/>
      <c r="H11" s="31"/>
      <c r="I11" s="31"/>
      <c r="J11" s="9" t="s">
        <v>3</v>
      </c>
      <c r="K11" s="5"/>
      <c r="L11" s="5"/>
      <c r="M11" s="5"/>
      <c r="N11" s="10"/>
    </row>
    <row r="12" spans="1:18" s="1" customFormat="1" x14ac:dyDescent="0.25">
      <c r="A12" s="3"/>
      <c r="B12" s="4"/>
      <c r="D12" s="8" t="s">
        <v>33</v>
      </c>
      <c r="E12" s="33">
        <v>42842</v>
      </c>
      <c r="F12" s="31"/>
      <c r="G12" s="31"/>
      <c r="H12" s="31"/>
      <c r="I12" s="31"/>
      <c r="J12" s="9" t="s">
        <v>3</v>
      </c>
      <c r="K12" s="5"/>
      <c r="L12" s="5"/>
      <c r="M12" s="5"/>
      <c r="N12" s="10"/>
    </row>
    <row r="13" spans="1:18" s="1" customFormat="1" x14ac:dyDescent="0.25">
      <c r="A13" s="3"/>
      <c r="B13" s="4"/>
      <c r="D13" s="8" t="s">
        <v>32</v>
      </c>
      <c r="E13" s="34">
        <v>42849</v>
      </c>
      <c r="F13" s="31"/>
      <c r="G13" s="31"/>
      <c r="H13" s="31"/>
      <c r="I13" s="31"/>
      <c r="J13" s="9" t="s">
        <v>3</v>
      </c>
      <c r="K13" s="5"/>
      <c r="L13" s="5"/>
      <c r="M13" s="5"/>
      <c r="N13" s="10"/>
    </row>
    <row r="14" spans="1:18" s="1" customFormat="1" x14ac:dyDescent="0.25">
      <c r="A14" s="21"/>
      <c r="B14" s="21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10"/>
      <c r="O14" s="29"/>
      <c r="P14" s="29"/>
      <c r="Q14" s="29"/>
      <c r="R14" s="29"/>
    </row>
    <row r="15" spans="1:18" x14ac:dyDescent="0.25">
      <c r="E15" s="3"/>
      <c r="N15" s="10"/>
      <c r="O15" s="29"/>
      <c r="P15" s="29"/>
      <c r="Q15" s="29"/>
      <c r="R15" s="29"/>
    </row>
    <row r="16" spans="1:18" ht="15" customHeight="1" x14ac:dyDescent="0.25">
      <c r="A16" s="40" t="s">
        <v>0</v>
      </c>
      <c r="B16" s="40" t="s">
        <v>13</v>
      </c>
      <c r="C16" s="41" t="s">
        <v>5</v>
      </c>
      <c r="D16" s="41" t="s">
        <v>29</v>
      </c>
      <c r="E16" s="37" t="s">
        <v>14</v>
      </c>
      <c r="F16" s="37" t="s">
        <v>15</v>
      </c>
      <c r="G16" s="37" t="s">
        <v>16</v>
      </c>
      <c r="H16" s="37" t="s">
        <v>17</v>
      </c>
      <c r="I16" s="37" t="s">
        <v>37</v>
      </c>
      <c r="J16" s="41" t="s">
        <v>18</v>
      </c>
      <c r="K16" s="41" t="s">
        <v>19</v>
      </c>
      <c r="L16" s="37" t="s">
        <v>20</v>
      </c>
      <c r="M16" s="41" t="s">
        <v>21</v>
      </c>
      <c r="N16" s="10"/>
      <c r="O16" s="29"/>
      <c r="P16" s="29"/>
      <c r="Q16" s="29"/>
      <c r="R16" s="29"/>
    </row>
    <row r="17" spans="1:27" ht="15" customHeight="1" x14ac:dyDescent="0.25">
      <c r="A17" s="40"/>
      <c r="B17" s="40"/>
      <c r="C17" s="41"/>
      <c r="D17" s="41"/>
      <c r="E17" s="38"/>
      <c r="F17" s="38"/>
      <c r="G17" s="38"/>
      <c r="H17" s="38"/>
      <c r="I17" s="38"/>
      <c r="J17" s="41"/>
      <c r="K17" s="41"/>
      <c r="L17" s="38"/>
      <c r="M17" s="41"/>
      <c r="N17" s="10"/>
    </row>
    <row r="18" spans="1:27" x14ac:dyDescent="0.25">
      <c r="A18" s="40"/>
      <c r="B18" s="40"/>
      <c r="C18" s="41"/>
      <c r="D18" s="41"/>
      <c r="E18" s="39"/>
      <c r="F18" s="39"/>
      <c r="G18" s="39"/>
      <c r="H18" s="39"/>
      <c r="I18" s="39"/>
      <c r="J18" s="41"/>
      <c r="K18" s="41"/>
      <c r="L18" s="39"/>
      <c r="M18" s="41"/>
      <c r="N18" s="10"/>
      <c r="O18" s="29"/>
      <c r="P18" s="29"/>
      <c r="Q18" s="29"/>
    </row>
    <row r="19" spans="1:27" x14ac:dyDescent="0.25">
      <c r="A19" s="2">
        <v>1</v>
      </c>
      <c r="B19" s="6" t="s">
        <v>43</v>
      </c>
      <c r="C19" s="14" t="s">
        <v>60</v>
      </c>
      <c r="D19" s="19">
        <v>800</v>
      </c>
      <c r="E19" s="22">
        <v>4000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4">
        <v>0</v>
      </c>
      <c r="L19" s="24">
        <v>0</v>
      </c>
      <c r="M19" s="24">
        <v>0</v>
      </c>
      <c r="N19" s="10" t="str">
        <f>+VLOOKUP(B19,'[1]Forecast Information'!$B$5:$E$74,4,0)</f>
        <v>NANBU</v>
      </c>
      <c r="O19" s="36">
        <f>+E19/D19</f>
        <v>5</v>
      </c>
      <c r="P19" s="35">
        <f>+VLOOKUP(B19,'[1]Forecast Information'!$B$5:$I$74,8,0)</f>
        <v>800</v>
      </c>
      <c r="Q19" s="29"/>
      <c r="R19" s="16"/>
      <c r="S19" s="16"/>
      <c r="T19" s="16"/>
      <c r="V19" s="1"/>
      <c r="W19" s="1"/>
      <c r="X19" s="1"/>
      <c r="Y19" s="1"/>
      <c r="Z19" s="1"/>
      <c r="AA19" s="1"/>
    </row>
    <row r="20" spans="1:27" s="1" customFormat="1" x14ac:dyDescent="0.25">
      <c r="A20" s="2">
        <v>2</v>
      </c>
      <c r="B20" s="6" t="s">
        <v>44</v>
      </c>
      <c r="C20" s="14" t="s">
        <v>60</v>
      </c>
      <c r="D20" s="19">
        <v>800</v>
      </c>
      <c r="E20" s="22">
        <v>4000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4">
        <v>0</v>
      </c>
      <c r="L20" s="24">
        <v>0</v>
      </c>
      <c r="M20" s="24">
        <v>0</v>
      </c>
      <c r="N20" s="10" t="str">
        <f>+VLOOKUP(B20,'[1]Forecast Information'!$B$5:$E$74,4,0)</f>
        <v>NANBU</v>
      </c>
      <c r="O20" s="36">
        <f t="shared" ref="O20:O37" si="0">+E20/D20</f>
        <v>5</v>
      </c>
      <c r="P20" s="35">
        <f>+VLOOKUP(B20,'[1]Forecast Information'!$B$5:$I$74,8,0)</f>
        <v>800</v>
      </c>
      <c r="Q20" s="29"/>
      <c r="R20" s="16"/>
      <c r="S20" s="16"/>
      <c r="T20" s="16"/>
    </row>
    <row r="21" spans="1:27" s="1" customFormat="1" x14ac:dyDescent="0.25">
      <c r="A21" s="2">
        <v>3</v>
      </c>
      <c r="B21" s="6" t="s">
        <v>45</v>
      </c>
      <c r="C21" s="14" t="s">
        <v>60</v>
      </c>
      <c r="D21" s="19">
        <v>400</v>
      </c>
      <c r="E21" s="22">
        <v>4000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4">
        <v>0</v>
      </c>
      <c r="L21" s="24">
        <v>0</v>
      </c>
      <c r="M21" s="24">
        <v>0</v>
      </c>
      <c r="N21" s="10" t="str">
        <f>+VLOOKUP(B21,'[1]Forecast Information'!$B$5:$E$74,4,0)</f>
        <v>NANBU</v>
      </c>
      <c r="O21" s="36">
        <f t="shared" si="0"/>
        <v>10</v>
      </c>
      <c r="P21" s="35">
        <f>+VLOOKUP(B21,'[1]Forecast Information'!$B$5:$I$74,8,0)</f>
        <v>400</v>
      </c>
      <c r="Q21" s="29"/>
      <c r="R21" s="16"/>
      <c r="S21" s="16"/>
      <c r="T21" s="16"/>
    </row>
    <row r="22" spans="1:27" s="1" customFormat="1" x14ac:dyDescent="0.25">
      <c r="A22" s="2">
        <v>4</v>
      </c>
      <c r="B22" s="6" t="s">
        <v>46</v>
      </c>
      <c r="C22" s="14" t="s">
        <v>60</v>
      </c>
      <c r="D22" s="19">
        <v>800</v>
      </c>
      <c r="E22" s="22">
        <v>4000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4">
        <v>0</v>
      </c>
      <c r="L22" s="24">
        <v>0</v>
      </c>
      <c r="M22" s="24">
        <v>0</v>
      </c>
      <c r="N22" s="10" t="str">
        <f>+VLOOKUP(B22,'[1]Forecast Information'!$B$5:$E$74,4,0)</f>
        <v>NANBU</v>
      </c>
      <c r="O22" s="36">
        <f t="shared" si="0"/>
        <v>5</v>
      </c>
      <c r="P22" s="35">
        <f>+VLOOKUP(B22,'[1]Forecast Information'!$B$5:$I$74,8,0)</f>
        <v>800</v>
      </c>
      <c r="Q22" s="29"/>
      <c r="R22" s="16"/>
      <c r="S22" s="16"/>
      <c r="T22" s="16"/>
    </row>
    <row r="23" spans="1:27" s="1" customFormat="1" x14ac:dyDescent="0.25">
      <c r="A23" s="2">
        <v>5</v>
      </c>
      <c r="B23" s="6" t="s">
        <v>39</v>
      </c>
      <c r="C23" s="14" t="s">
        <v>60</v>
      </c>
      <c r="D23" s="19">
        <v>400</v>
      </c>
      <c r="E23" s="22">
        <v>3600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4">
        <v>0</v>
      </c>
      <c r="L23" s="24">
        <v>0</v>
      </c>
      <c r="M23" s="24">
        <v>0</v>
      </c>
      <c r="N23" s="10" t="str">
        <f>+VLOOKUP(B23,'[1]Forecast Information'!$B$5:$E$74,4,0)</f>
        <v>NANBU</v>
      </c>
      <c r="O23" s="36">
        <f t="shared" si="0"/>
        <v>9</v>
      </c>
      <c r="P23" s="35">
        <f>+VLOOKUP(B23,'[1]Forecast Information'!$B$5:$I$74,8,0)</f>
        <v>400</v>
      </c>
      <c r="Q23" s="29"/>
      <c r="R23" s="16"/>
      <c r="S23" s="16"/>
      <c r="T23" s="16"/>
    </row>
    <row r="24" spans="1:27" s="1" customFormat="1" x14ac:dyDescent="0.25">
      <c r="A24" s="2">
        <v>6</v>
      </c>
      <c r="B24" s="6" t="s">
        <v>47</v>
      </c>
      <c r="C24" s="14" t="s">
        <v>60</v>
      </c>
      <c r="D24" s="19">
        <v>200</v>
      </c>
      <c r="E24" s="22">
        <v>3800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4">
        <v>0</v>
      </c>
      <c r="L24" s="24">
        <v>0</v>
      </c>
      <c r="M24" s="24">
        <v>0</v>
      </c>
      <c r="N24" s="10" t="str">
        <f>+VLOOKUP(B24,'[1]Forecast Information'!$B$5:$E$74,4,0)</f>
        <v>NANBU</v>
      </c>
      <c r="O24" s="36">
        <f t="shared" si="0"/>
        <v>19</v>
      </c>
      <c r="P24" s="35">
        <f>+VLOOKUP(B24,'[1]Forecast Information'!$B$5:$I$74,8,0)</f>
        <v>200</v>
      </c>
      <c r="Q24" s="29"/>
      <c r="R24" s="16"/>
      <c r="S24" s="16"/>
      <c r="T24" s="16"/>
    </row>
    <row r="25" spans="1:27" s="1" customFormat="1" x14ac:dyDescent="0.25">
      <c r="A25" s="2">
        <v>7</v>
      </c>
      <c r="B25" s="6" t="s">
        <v>48</v>
      </c>
      <c r="C25" s="14" t="s">
        <v>60</v>
      </c>
      <c r="D25" s="19">
        <v>180</v>
      </c>
      <c r="E25" s="22">
        <v>3420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4">
        <v>0</v>
      </c>
      <c r="L25" s="24">
        <v>0</v>
      </c>
      <c r="M25" s="24">
        <v>0</v>
      </c>
      <c r="N25" s="10" t="str">
        <f>+VLOOKUP(B25,'[1]Forecast Information'!$B$5:$E$74,4,0)</f>
        <v>NANBU</v>
      </c>
      <c r="O25" s="36">
        <f t="shared" si="0"/>
        <v>19</v>
      </c>
      <c r="P25" s="35">
        <f>+VLOOKUP(B25,'[1]Forecast Information'!$B$5:$I$74,8,0)</f>
        <v>180</v>
      </c>
      <c r="Q25" s="29"/>
      <c r="R25" s="16"/>
      <c r="S25" s="16"/>
      <c r="T25" s="16"/>
    </row>
    <row r="26" spans="1:27" s="1" customFormat="1" x14ac:dyDescent="0.25">
      <c r="A26" s="2">
        <v>8</v>
      </c>
      <c r="B26" s="6" t="s">
        <v>49</v>
      </c>
      <c r="C26" s="14" t="s">
        <v>60</v>
      </c>
      <c r="D26" s="19">
        <v>400</v>
      </c>
      <c r="E26" s="22">
        <v>2800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4">
        <v>0</v>
      </c>
      <c r="L26" s="24">
        <v>0</v>
      </c>
      <c r="M26" s="24">
        <v>0</v>
      </c>
      <c r="N26" s="10" t="str">
        <f>+VLOOKUP(B26,'[1]Forecast Information'!$B$5:$E$74,4,0)</f>
        <v>NANBU</v>
      </c>
      <c r="O26" s="36">
        <f t="shared" si="0"/>
        <v>7</v>
      </c>
      <c r="P26" s="35">
        <f>+VLOOKUP(B26,'[1]Forecast Information'!$B$5:$I$74,8,0)</f>
        <v>400</v>
      </c>
      <c r="Q26" s="29"/>
      <c r="R26" s="16"/>
      <c r="S26" s="16"/>
      <c r="T26" s="16"/>
    </row>
    <row r="27" spans="1:27" s="1" customFormat="1" x14ac:dyDescent="0.25">
      <c r="A27" s="2">
        <v>9</v>
      </c>
      <c r="B27" s="6" t="s">
        <v>50</v>
      </c>
      <c r="C27" s="14" t="s">
        <v>60</v>
      </c>
      <c r="D27" s="19">
        <v>300</v>
      </c>
      <c r="E27" s="22">
        <v>3900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4">
        <v>0</v>
      </c>
      <c r="L27" s="24">
        <v>0</v>
      </c>
      <c r="M27" s="24">
        <v>0</v>
      </c>
      <c r="N27" s="10" t="str">
        <f>+VLOOKUP(B27,'[1]Forecast Information'!$B$5:$E$74,4,0)</f>
        <v>NANBU</v>
      </c>
      <c r="O27" s="36">
        <f t="shared" si="0"/>
        <v>13</v>
      </c>
      <c r="P27" s="35">
        <f>+VLOOKUP(B27,'[1]Forecast Information'!$B$5:$I$74,8,0)</f>
        <v>300</v>
      </c>
      <c r="Q27" s="29"/>
      <c r="R27" s="16"/>
      <c r="S27" s="16"/>
      <c r="T27" s="16"/>
    </row>
    <row r="28" spans="1:27" s="1" customFormat="1" x14ac:dyDescent="0.25">
      <c r="A28" s="2">
        <v>10</v>
      </c>
      <c r="B28" s="6" t="s">
        <v>51</v>
      </c>
      <c r="C28" s="14" t="s">
        <v>60</v>
      </c>
      <c r="D28" s="19">
        <v>250</v>
      </c>
      <c r="E28" s="22">
        <v>3500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4">
        <v>0</v>
      </c>
      <c r="L28" s="24">
        <v>0</v>
      </c>
      <c r="M28" s="24">
        <v>0</v>
      </c>
      <c r="N28" s="10" t="str">
        <f>+VLOOKUP(B28,'[1]Forecast Information'!$B$5:$E$74,4,0)</f>
        <v>NANBU</v>
      </c>
      <c r="O28" s="36">
        <f t="shared" si="0"/>
        <v>14</v>
      </c>
      <c r="P28" s="35">
        <f>+VLOOKUP(B28,'[1]Forecast Information'!$B$5:$I$74,8,0)</f>
        <v>250</v>
      </c>
      <c r="Q28" s="29"/>
      <c r="R28" s="16"/>
      <c r="S28" s="16"/>
      <c r="T28" s="16"/>
    </row>
    <row r="29" spans="1:27" s="1" customFormat="1" x14ac:dyDescent="0.25">
      <c r="A29" s="2">
        <v>11</v>
      </c>
      <c r="B29" s="6" t="s">
        <v>52</v>
      </c>
      <c r="C29" s="14" t="s">
        <v>60</v>
      </c>
      <c r="D29" s="19">
        <v>140</v>
      </c>
      <c r="E29" s="22">
        <v>3920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4">
        <v>0</v>
      </c>
      <c r="L29" s="24">
        <v>0</v>
      </c>
      <c r="M29" s="24">
        <v>0</v>
      </c>
      <c r="N29" s="10" t="str">
        <f>+VLOOKUP(B29,'[1]Forecast Information'!$B$5:$E$74,4,0)</f>
        <v>NANBU</v>
      </c>
      <c r="O29" s="36">
        <f t="shared" si="0"/>
        <v>28</v>
      </c>
      <c r="P29" s="35">
        <f>+VLOOKUP(B29,'[1]Forecast Information'!$B$5:$I$74,8,0)</f>
        <v>140</v>
      </c>
      <c r="Q29" s="29"/>
      <c r="R29" s="16"/>
      <c r="S29" s="16"/>
      <c r="T29" s="16"/>
    </row>
    <row r="30" spans="1:27" s="1" customFormat="1" x14ac:dyDescent="0.25">
      <c r="A30" s="2">
        <v>12</v>
      </c>
      <c r="B30" s="6" t="s">
        <v>53</v>
      </c>
      <c r="C30" s="14" t="s">
        <v>60</v>
      </c>
      <c r="D30" s="19">
        <v>100</v>
      </c>
      <c r="E30" s="22">
        <v>400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4">
        <v>0</v>
      </c>
      <c r="L30" s="24">
        <v>0</v>
      </c>
      <c r="M30" s="24">
        <v>0</v>
      </c>
      <c r="N30" s="10" t="str">
        <f>+VLOOKUP(B30,'[1]Forecast Information'!$B$5:$E$74,4,0)</f>
        <v>SUGITY</v>
      </c>
      <c r="O30" s="36">
        <f t="shared" si="0"/>
        <v>4</v>
      </c>
      <c r="P30" s="35">
        <f>+VLOOKUP(B30,'[1]Forecast Information'!$B$5:$I$74,8,0)</f>
        <v>100</v>
      </c>
      <c r="Q30" s="29"/>
      <c r="R30" s="16"/>
      <c r="S30" s="16"/>
      <c r="T30" s="16"/>
    </row>
    <row r="31" spans="1:27" s="1" customFormat="1" x14ac:dyDescent="0.25">
      <c r="A31" s="2">
        <v>13</v>
      </c>
      <c r="B31" s="6" t="s">
        <v>54</v>
      </c>
      <c r="C31" s="14" t="s">
        <v>60</v>
      </c>
      <c r="D31" s="19">
        <v>80</v>
      </c>
      <c r="E31" s="22">
        <v>3920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4">
        <v>0</v>
      </c>
      <c r="L31" s="24">
        <v>0</v>
      </c>
      <c r="M31" s="24">
        <v>0</v>
      </c>
      <c r="N31" s="10" t="str">
        <f>+VLOOKUP(B31,'[1]Forecast Information'!$B$5:$E$74,4,0)</f>
        <v>NANBU</v>
      </c>
      <c r="O31" s="36">
        <f t="shared" si="0"/>
        <v>49</v>
      </c>
      <c r="P31" s="35">
        <f>+VLOOKUP(B31,'[1]Forecast Information'!$B$5:$I$74,8,0)</f>
        <v>80</v>
      </c>
      <c r="Q31" s="29"/>
      <c r="R31" s="16"/>
      <c r="S31" s="16"/>
      <c r="T31" s="16"/>
    </row>
    <row r="32" spans="1:27" s="1" customFormat="1" x14ac:dyDescent="0.25">
      <c r="A32" s="2">
        <v>14</v>
      </c>
      <c r="B32" s="6" t="s">
        <v>55</v>
      </c>
      <c r="C32" s="14" t="s">
        <v>60</v>
      </c>
      <c r="D32" s="19">
        <v>100</v>
      </c>
      <c r="E32" s="22">
        <v>3400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4">
        <v>0</v>
      </c>
      <c r="L32" s="24">
        <v>0</v>
      </c>
      <c r="M32" s="24">
        <v>0</v>
      </c>
      <c r="N32" s="10" t="str">
        <f>+VLOOKUP(B32,'[1]Forecast Information'!$B$5:$E$74,4,0)</f>
        <v>NANBU</v>
      </c>
      <c r="O32" s="36">
        <f t="shared" si="0"/>
        <v>34</v>
      </c>
      <c r="P32" s="35">
        <f>+VLOOKUP(B32,'[1]Forecast Information'!$B$5:$I$74,8,0)</f>
        <v>100</v>
      </c>
      <c r="Q32" s="29"/>
      <c r="R32" s="16"/>
      <c r="S32" s="16"/>
      <c r="T32" s="16"/>
    </row>
    <row r="33" spans="1:20" s="1" customFormat="1" x14ac:dyDescent="0.25">
      <c r="A33" s="2">
        <v>15</v>
      </c>
      <c r="B33" s="6" t="s">
        <v>56</v>
      </c>
      <c r="C33" s="14" t="s">
        <v>60</v>
      </c>
      <c r="D33" s="19">
        <v>125</v>
      </c>
      <c r="E33" s="22">
        <v>3875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4">
        <v>0</v>
      </c>
      <c r="L33" s="24">
        <v>0</v>
      </c>
      <c r="M33" s="24">
        <v>0</v>
      </c>
      <c r="N33" s="10" t="str">
        <f>+VLOOKUP(B33,'[1]Forecast Information'!$B$5:$E$74,4,0)</f>
        <v>NANBU</v>
      </c>
      <c r="O33" s="36">
        <f t="shared" si="0"/>
        <v>31</v>
      </c>
      <c r="P33" s="35">
        <f>+VLOOKUP(B33,'[1]Forecast Information'!$B$5:$I$74,8,0)</f>
        <v>125</v>
      </c>
      <c r="Q33" s="29"/>
      <c r="R33" s="16"/>
      <c r="S33" s="16"/>
      <c r="T33" s="16"/>
    </row>
    <row r="34" spans="1:20" s="1" customFormat="1" x14ac:dyDescent="0.25">
      <c r="A34" s="2">
        <v>16</v>
      </c>
      <c r="B34" s="6" t="s">
        <v>57</v>
      </c>
      <c r="C34" s="14" t="s">
        <v>60</v>
      </c>
      <c r="D34" s="19">
        <v>60</v>
      </c>
      <c r="E34" s="22">
        <v>3480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4">
        <v>0</v>
      </c>
      <c r="L34" s="24">
        <v>0</v>
      </c>
      <c r="M34" s="24">
        <v>0</v>
      </c>
      <c r="N34" s="10" t="str">
        <f>+VLOOKUP(B34,'[1]Forecast Information'!$B$5:$E$74,4,0)</f>
        <v>NANBU</v>
      </c>
      <c r="O34" s="36">
        <f t="shared" si="0"/>
        <v>58</v>
      </c>
      <c r="P34" s="35">
        <f>+VLOOKUP(B34,'[1]Forecast Information'!$B$5:$I$74,8,0)</f>
        <v>60</v>
      </c>
      <c r="Q34" s="29"/>
      <c r="R34" s="16"/>
      <c r="S34" s="16"/>
      <c r="T34" s="16"/>
    </row>
    <row r="35" spans="1:20" s="1" customFormat="1" x14ac:dyDescent="0.25">
      <c r="A35" s="2">
        <v>17</v>
      </c>
      <c r="B35" s="6" t="s">
        <v>40</v>
      </c>
      <c r="C35" s="14" t="s">
        <v>60</v>
      </c>
      <c r="D35" s="19">
        <v>48</v>
      </c>
      <c r="E35" s="22">
        <v>3888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  <c r="K35" s="24">
        <v>0</v>
      </c>
      <c r="L35" s="24">
        <v>0</v>
      </c>
      <c r="M35" s="24">
        <v>0</v>
      </c>
      <c r="N35" s="10" t="str">
        <f>+VLOOKUP(B35,'[1]Forecast Information'!$B$5:$E$74,4,0)</f>
        <v>NANBU</v>
      </c>
      <c r="O35" s="36">
        <f t="shared" si="0"/>
        <v>81</v>
      </c>
      <c r="P35" s="35">
        <f>+VLOOKUP(B35,'[1]Forecast Information'!$B$5:$I$74,8,0)</f>
        <v>48</v>
      </c>
      <c r="Q35" s="29"/>
      <c r="R35" s="16"/>
      <c r="S35" s="16"/>
      <c r="T35" s="16"/>
    </row>
    <row r="36" spans="1:20" s="1" customFormat="1" x14ac:dyDescent="0.25">
      <c r="A36" s="2">
        <v>18</v>
      </c>
      <c r="B36" s="6" t="s">
        <v>38</v>
      </c>
      <c r="C36" s="14" t="s">
        <v>60</v>
      </c>
      <c r="D36" s="19">
        <v>80</v>
      </c>
      <c r="E36" s="22">
        <v>320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4">
        <v>0</v>
      </c>
      <c r="L36" s="24">
        <v>0</v>
      </c>
      <c r="M36" s="24">
        <v>0</v>
      </c>
      <c r="N36" s="10" t="str">
        <f>+VLOOKUP(B36,'[1]Forecast Information'!$B$5:$E$74,4,0)</f>
        <v>SUGITY</v>
      </c>
      <c r="O36" s="36">
        <f t="shared" si="0"/>
        <v>4</v>
      </c>
      <c r="P36" s="35">
        <f>+VLOOKUP(B36,'[1]Forecast Information'!$B$5:$I$74,8,0)</f>
        <v>80</v>
      </c>
      <c r="Q36" s="29"/>
      <c r="R36" s="16"/>
      <c r="S36" s="16"/>
      <c r="T36" s="16"/>
    </row>
    <row r="37" spans="1:20" s="1" customFormat="1" x14ac:dyDescent="0.25">
      <c r="A37" s="2">
        <v>19</v>
      </c>
      <c r="B37" s="6" t="s">
        <v>58</v>
      </c>
      <c r="C37" s="14" t="s">
        <v>60</v>
      </c>
      <c r="D37" s="19">
        <v>100</v>
      </c>
      <c r="E37" s="22">
        <v>400</v>
      </c>
      <c r="F37" s="23">
        <v>0</v>
      </c>
      <c r="G37" s="23">
        <v>0</v>
      </c>
      <c r="H37" s="23">
        <v>0</v>
      </c>
      <c r="I37" s="23">
        <v>0</v>
      </c>
      <c r="J37" s="23">
        <v>0</v>
      </c>
      <c r="K37" s="24">
        <v>0</v>
      </c>
      <c r="L37" s="24">
        <v>0</v>
      </c>
      <c r="M37" s="24">
        <v>0</v>
      </c>
      <c r="N37" s="10" t="str">
        <f>+VLOOKUP(B37,'[1]Forecast Information'!$B$5:$E$74,4,0)</f>
        <v>SUGITY</v>
      </c>
      <c r="O37" s="36">
        <f t="shared" si="0"/>
        <v>4</v>
      </c>
      <c r="P37" s="35">
        <f>+VLOOKUP(B37,'[1]Forecast Information'!$B$5:$I$74,8,0)</f>
        <v>100</v>
      </c>
      <c r="Q37" s="29"/>
      <c r="R37" s="16"/>
      <c r="S37" s="16"/>
      <c r="T37" s="16"/>
    </row>
    <row r="42" spans="1:20" x14ac:dyDescent="0.25">
      <c r="G42" s="27"/>
      <c r="H42" s="27"/>
      <c r="I42" s="27"/>
      <c r="J42" s="27"/>
    </row>
    <row r="44" spans="1:20" x14ac:dyDescent="0.25">
      <c r="G44" s="27"/>
    </row>
    <row r="45" spans="1:20" x14ac:dyDescent="0.25">
      <c r="G45" s="27"/>
    </row>
    <row r="46" spans="1:20" x14ac:dyDescent="0.25">
      <c r="G46" s="27"/>
    </row>
    <row r="47" spans="1:20" x14ac:dyDescent="0.25">
      <c r="G47" s="27"/>
    </row>
  </sheetData>
  <mergeCells count="17">
    <mergeCell ref="K16:K18"/>
    <mergeCell ref="L16:L18"/>
    <mergeCell ref="M16:M18"/>
    <mergeCell ref="I16:I18"/>
    <mergeCell ref="J16:J18"/>
    <mergeCell ref="A1:B1"/>
    <mergeCell ref="A2:B2"/>
    <mergeCell ref="A3:B3"/>
    <mergeCell ref="A6:B6"/>
    <mergeCell ref="D16:D18"/>
    <mergeCell ref="E16:E18"/>
    <mergeCell ref="F16:F18"/>
    <mergeCell ref="G16:G18"/>
    <mergeCell ref="H16:H18"/>
    <mergeCell ref="A16:A18"/>
    <mergeCell ref="B16:B18"/>
    <mergeCell ref="C16:C18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Upload</vt:lpstr>
      <vt:lpstr>Upload!Print_Titles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TOS17</cp:lastModifiedBy>
  <cp:lastPrinted>2016-06-02T07:54:48Z</cp:lastPrinted>
  <dcterms:created xsi:type="dcterms:W3CDTF">2015-06-04T04:52:56Z</dcterms:created>
  <dcterms:modified xsi:type="dcterms:W3CDTF">2017-03-21T08:39:31Z</dcterms:modified>
</cp:coreProperties>
</file>