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mandiola\Dropbox\Teaching Case_Sprandel Inc\05 IAE Submission\IAE Acceptance_January 2018\"/>
    </mc:Choice>
  </mc:AlternateContent>
  <bookViews>
    <workbookView xWindow="0" yWindow="0" windowWidth="28800" windowHeight="10995" tabRatio="724"/>
  </bookViews>
  <sheets>
    <sheet name="AR-100 AR Leadsheet" sheetId="8" r:id="rId1"/>
    <sheet name="AR-101 AR Testwork" sheetId="2" r:id="rId2"/>
    <sheet name="AR-102 Allowance Roll Forward" sheetId="3" r:id="rId3"/>
    <sheet name="AR-103 Write-Offs" sheetId="4" r:id="rId4"/>
    <sheet name="AR-104 Cutoff" sheetId="5" r:id="rId5"/>
  </sheets>
  <definedNames>
    <definedName name="_xlnm.Print_Area" localSheetId="0">'AR-100 AR Leadsheet'!$A$1:$H$25</definedName>
    <definedName name="_xlnm.Print_Area" localSheetId="1">'AR-101 AR Testwork'!$A$1:$F$50</definedName>
    <definedName name="_xlnm.Print_Area" localSheetId="2">'AR-102 Allowance Roll Forward'!$A$1:$G$32</definedName>
  </definedNames>
  <calcPr calcId="162913"/>
</workbook>
</file>

<file path=xl/calcChain.xml><?xml version="1.0" encoding="utf-8"?>
<calcChain xmlns="http://schemas.openxmlformats.org/spreadsheetml/2006/main">
  <c r="C11" i="4" l="1"/>
  <c r="D16" i="3"/>
  <c r="D19" i="3" s="1"/>
  <c r="F13" i="8" l="1"/>
  <c r="D13" i="8"/>
</calcChain>
</file>

<file path=xl/comments1.xml><?xml version="1.0" encoding="utf-8"?>
<comments xmlns="http://schemas.openxmlformats.org/spreadsheetml/2006/main">
  <authors>
    <author>Tamara Lambert</author>
  </authors>
  <commentList>
    <comment ref="I6" authorId="0" shapeId="0">
      <text>
        <r>
          <rPr>
            <b/>
            <sz val="9"/>
            <color indexed="81"/>
            <rFont val="Tahoma"/>
            <family val="2"/>
          </rPr>
          <t>Review Note 1 of 6:</t>
        </r>
        <r>
          <rPr>
            <sz val="9"/>
            <color indexed="81"/>
            <rFont val="Tahoma"/>
            <family val="2"/>
          </rPr>
          <t xml:space="preserve">
Please adjust the date in the procedures to the correct date, 12/31/X3.</t>
        </r>
      </text>
    </comment>
  </commentList>
</comments>
</file>

<file path=xl/comments2.xml><?xml version="1.0" encoding="utf-8"?>
<comments xmlns="http://schemas.openxmlformats.org/spreadsheetml/2006/main">
  <authors>
    <author>Lindsay M Andiola</author>
    <author>Lindsay</author>
  </authors>
  <commentList>
    <comment ref="D10" authorId="0" shapeId="0">
      <text>
        <r>
          <rPr>
            <b/>
            <sz val="9"/>
            <color indexed="81"/>
            <rFont val="Tahoma"/>
            <family val="2"/>
          </rPr>
          <t xml:space="preserve">Review Note 2 of 6:
</t>
        </r>
        <r>
          <rPr>
            <sz val="9"/>
            <color indexed="81"/>
            <rFont val="Tahoma"/>
            <family val="2"/>
          </rPr>
          <t>The Gross Accounts Receivable amount does not agree to the amount on AR-100. Please ensure the correct amount is reflected here and ensure that this amount agrees to the AR detail (AR-101A) from which the sample was chosen.</t>
        </r>
      </text>
    </comment>
    <comment ref="G18" authorId="1" shapeId="0">
      <text>
        <r>
          <rPr>
            <b/>
            <sz val="9"/>
            <color indexed="81"/>
            <rFont val="Tahoma"/>
            <family val="2"/>
          </rPr>
          <t>Review Note 3 of 6:</t>
        </r>
        <r>
          <rPr>
            <sz val="9"/>
            <color indexed="81"/>
            <rFont val="Tahoma"/>
            <family val="2"/>
          </rPr>
          <t xml:space="preserve">
Please perform more procedures on the unconfirmed selections (denoted by your tickmark c), tracing to the subsidiary ledger is not sufficient. See the audit program for guidance regarding the procedures and evidence you should request (step 1F). It is really important that you ensure the receivables are valid and properly document this work.</t>
        </r>
      </text>
    </comment>
  </commentList>
</comments>
</file>

<file path=xl/comments3.xml><?xml version="1.0" encoding="utf-8"?>
<comments xmlns="http://schemas.openxmlformats.org/spreadsheetml/2006/main">
  <authors>
    <author>Lindsay M Andiola</author>
  </authors>
  <commentList>
    <comment ref="C13" authorId="0" shapeId="0">
      <text>
        <r>
          <rPr>
            <b/>
            <sz val="9"/>
            <color indexed="81"/>
            <rFont val="Tahoma"/>
            <family val="2"/>
          </rPr>
          <t>Review Note 4 of 6:</t>
        </r>
        <r>
          <rPr>
            <sz val="9"/>
            <color indexed="81"/>
            <rFont val="Tahoma"/>
            <family val="2"/>
          </rPr>
          <t xml:space="preserve">
Please review the firm guidance on sample sizes. It is important that you understand how to choose a sample that is sufficient for concluding on both a test of details and a test of control. Based on my review of our sample selections calculations, the testing we have performed is sufficient for the test of the AR balance, but not the test of the write-off authorizations.
Please revise the sample selection to separately note the sample size for the test of details (25) and for the test of control (35; because the total write-offs per the 20X3 write-off schedule were 111). Please also add an explanation to the @ tickmark to describe how and why additional selections for the test of control were made. My Review Note 5 of 6 and the firm guidance should help with this.</t>
        </r>
      </text>
    </comment>
    <comment ref="E41" authorId="0" shapeId="0">
      <text>
        <r>
          <rPr>
            <b/>
            <sz val="9"/>
            <color indexed="81"/>
            <rFont val="Tahoma"/>
            <family val="2"/>
          </rPr>
          <t xml:space="preserve">Review Note 5 of 6:
</t>
        </r>
        <r>
          <rPr>
            <sz val="9"/>
            <color indexed="81"/>
            <rFont val="Tahoma"/>
            <family val="2"/>
          </rPr>
          <t>I haphazardly selected an additional 10 items from the 20X3 write-off schedule to complete the control testing (see Review Note 4 of 6). Please request the write-off memos from the client and complete the procedures denoted in tickmark h.</t>
        </r>
      </text>
    </comment>
  </commentList>
</comments>
</file>

<file path=xl/comments4.xml><?xml version="1.0" encoding="utf-8"?>
<comments xmlns="http://schemas.openxmlformats.org/spreadsheetml/2006/main">
  <authors>
    <author>Tamara Lambert</author>
  </authors>
  <commentList>
    <comment ref="B39" authorId="0" shapeId="0">
      <text>
        <r>
          <rPr>
            <b/>
            <sz val="9"/>
            <color indexed="81"/>
            <rFont val="Tahoma"/>
            <family val="2"/>
          </rPr>
          <t>Review Note 6 of 6:</t>
        </r>
        <r>
          <rPr>
            <sz val="9"/>
            <color indexed="81"/>
            <rFont val="Tahoma"/>
            <family val="2"/>
          </rPr>
          <t xml:space="preserve">
We still need to perform additional cutoff procedures due to this exception. Please perform the procedures suggested in the firm guidance on misstatements found during tests of details.</t>
        </r>
      </text>
    </comment>
  </commentList>
</comments>
</file>

<file path=xl/sharedStrings.xml><?xml version="1.0" encoding="utf-8"?>
<sst xmlns="http://schemas.openxmlformats.org/spreadsheetml/2006/main" count="321" uniqueCount="161">
  <si>
    <t>Customer</t>
  </si>
  <si>
    <t>Invoice #</t>
  </si>
  <si>
    <t xml:space="preserve">Date </t>
  </si>
  <si>
    <t>$ Amount</t>
  </si>
  <si>
    <t>Jay &amp; Jack's Auto Oil</t>
  </si>
  <si>
    <t>a</t>
  </si>
  <si>
    <t>Generic Cola Inc.</t>
  </si>
  <si>
    <t>b</t>
  </si>
  <si>
    <t>Florida Juice Corp</t>
  </si>
  <si>
    <t>Mars Liquid Detergents</t>
  </si>
  <si>
    <t>Silver Springs</t>
  </si>
  <si>
    <t>Penns Oil</t>
  </si>
  <si>
    <t>The Bath &amp; Body Shop</t>
  </si>
  <si>
    <t>Fresh Squeezed</t>
  </si>
  <si>
    <t>Olivier's Olive Oil</t>
  </si>
  <si>
    <t>Windox</t>
  </si>
  <si>
    <t>Soup to Go</t>
  </si>
  <si>
    <t>Liquid Chocolate</t>
  </si>
  <si>
    <t>Drinks R Us</t>
  </si>
  <si>
    <t>Alligator Aid</t>
  </si>
  <si>
    <t>Pure Oil</t>
  </si>
  <si>
    <t>Diet Water</t>
  </si>
  <si>
    <t>Anna's Aromatherapy</t>
  </si>
  <si>
    <t>Tickmarks</t>
  </si>
  <si>
    <t>c</t>
  </si>
  <si>
    <t>Less:  Current Year Write-Offs</t>
  </si>
  <si>
    <t>Add:  Bad Debt Expense</t>
  </si>
  <si>
    <t>d</t>
  </si>
  <si>
    <t>Total Write-offs</t>
  </si>
  <si>
    <t>Total Number of Selections</t>
  </si>
  <si>
    <t>Jug O Wine</t>
  </si>
  <si>
    <t>Cold &amp; Sinus Care</t>
  </si>
  <si>
    <t>Sunset Soap</t>
  </si>
  <si>
    <t>Petrol UK</t>
  </si>
  <si>
    <t>Scent of a Pet</t>
  </si>
  <si>
    <t>Credit Balance Testing</t>
  </si>
  <si>
    <t>Date</t>
  </si>
  <si>
    <t>4432-1500</t>
  </si>
  <si>
    <t>Gross Accounts Receivable</t>
  </si>
  <si>
    <t>4432-1600</t>
  </si>
  <si>
    <t>Net Accounts Receivable</t>
  </si>
  <si>
    <t>6700-2000</t>
  </si>
  <si>
    <t>Bad Debt Expense</t>
  </si>
  <si>
    <t>Memo #</t>
  </si>
  <si>
    <t>Gel Soap</t>
  </si>
  <si>
    <t>Powder Gum</t>
  </si>
  <si>
    <t>Traced and agreed to Accounts Receivable Aging Subsidiary Journal, without exception.</t>
  </si>
  <si>
    <t>8500-1000</t>
  </si>
  <si>
    <t>Sales</t>
  </si>
  <si>
    <t>e</t>
  </si>
  <si>
    <t>f</t>
  </si>
  <si>
    <t>g</t>
  </si>
  <si>
    <t>h</t>
  </si>
  <si>
    <t>i</t>
  </si>
  <si>
    <t>j</t>
  </si>
  <si>
    <t>k</t>
  </si>
  <si>
    <t>l</t>
  </si>
  <si>
    <t>Petrol TX</t>
  </si>
  <si>
    <t>Sinus Aide</t>
  </si>
  <si>
    <t>Vat O Wine</t>
  </si>
  <si>
    <t>Sprandel Inc.</t>
  </si>
  <si>
    <t>x</t>
  </si>
  <si>
    <t>PY</t>
  </si>
  <si>
    <t>20X3</t>
  </si>
  <si>
    <t>Allowance Balance 12/31/20X3</t>
  </si>
  <si>
    <t>Sample #</t>
  </si>
  <si>
    <t>FYE 12/31/X3</t>
  </si>
  <si>
    <t>20X2</t>
  </si>
  <si>
    <t>Allowance Balance 12/31/20X2</t>
  </si>
  <si>
    <t>9/27/20X3</t>
  </si>
  <si>
    <t>10/9/20X3</t>
  </si>
  <si>
    <t>10/18/20X3</t>
  </si>
  <si>
    <t>11/3/20X3</t>
  </si>
  <si>
    <t>11/6/20X3</t>
  </si>
  <si>
    <t>11/9/20X3</t>
  </si>
  <si>
    <t>11/14/20X3</t>
  </si>
  <si>
    <t>11/17/20X3</t>
  </si>
  <si>
    <t>11/20/20X3</t>
  </si>
  <si>
    <t>11/23/20X3</t>
  </si>
  <si>
    <t>11/28/20X3</t>
  </si>
  <si>
    <t>12/1/20X3</t>
  </si>
  <si>
    <t>12/4/20X3</t>
  </si>
  <si>
    <t>12/5/20X3</t>
  </si>
  <si>
    <t>12/8/20X3</t>
  </si>
  <si>
    <t>12/6/20X3</t>
  </si>
  <si>
    <t>12/11/20X3</t>
  </si>
  <si>
    <t>12/14/20X3</t>
  </si>
  <si>
    <t>12/15/20X3</t>
  </si>
  <si>
    <t>12/18/20X3</t>
  </si>
  <si>
    <t>12/20/20X3</t>
  </si>
  <si>
    <t>12/27/20X3</t>
  </si>
  <si>
    <t>12/28/20X3</t>
  </si>
  <si>
    <t>12/29/20X3</t>
  </si>
  <si>
    <t>12/17/20X3</t>
  </si>
  <si>
    <t>12/26/20X3</t>
  </si>
  <si>
    <t>12/30/20X3</t>
  </si>
  <si>
    <t>1/2/20X4</t>
  </si>
  <si>
    <t>1/3/20X4</t>
  </si>
  <si>
    <t>1/14/20X4</t>
  </si>
  <si>
    <t>Allowance for Doubtful Accounts</t>
  </si>
  <si>
    <t>PROCEDURES: These amounts represent the balances for the respective accounts as of 12/31/X2.  Current year amounts obtained from the trial balance provided by client management.</t>
  </si>
  <si>
    <t>AR-100</t>
  </si>
  <si>
    <t>AR-101</t>
  </si>
  <si>
    <t>AR-102</t>
  </si>
  <si>
    <t>AR-103</t>
  </si>
  <si>
    <t>AR-104</t>
  </si>
  <si>
    <t>Agreed to prior year workpapers</t>
  </si>
  <si>
    <t>Agreed to prior year workpapers.</t>
  </si>
  <si>
    <t>AR Leadsheet</t>
  </si>
  <si>
    <t>Obtained from the 12/31/X3 general ledger. Traced and agreed to draft financial statements without exception.</t>
  </si>
  <si>
    <t>Account Receivable Existence Testwork</t>
  </si>
  <si>
    <t>Allowance Roll Forward</t>
  </si>
  <si>
    <t>Write-Off Testwork</t>
  </si>
  <si>
    <t>CONCLUSION:  Based on work performed during interim testing and at this workpaper, Accounts Receivable appear to be fairly stated.</t>
  </si>
  <si>
    <t>Recalculated based on detailed schedule provided by management.</t>
  </si>
  <si>
    <t>@</t>
  </si>
  <si>
    <t>F</t>
  </si>
  <si>
    <t>Janet's Jugs</t>
  </si>
  <si>
    <t>Fruity Soap Ltd</t>
  </si>
  <si>
    <t>Syrup Factory</t>
  </si>
  <si>
    <t>Honey Comb LLC</t>
  </si>
  <si>
    <t>Wine Factory</t>
  </si>
  <si>
    <t>The Beer Stop</t>
  </si>
  <si>
    <t>Frank &amp; Sons LLC</t>
  </si>
  <si>
    <t>Doodle Dog Corp</t>
  </si>
  <si>
    <t>Bear Park Water</t>
  </si>
  <si>
    <t>Roland Springs</t>
  </si>
  <si>
    <t>Jake's Oil</t>
  </si>
  <si>
    <t>Cough Cure</t>
  </si>
  <si>
    <t>AR-105</t>
  </si>
  <si>
    <t>AR-103A</t>
  </si>
  <si>
    <t xml:space="preserve"> h</t>
  </si>
  <si>
    <t>Test of Control:
Authorization</t>
  </si>
  <si>
    <t>Test of Details:
Balance</t>
  </si>
  <si>
    <t>PURPOSE:  The purpose of this workpaper is to test the allowance for doubtful accounts as of 12/31/X3 and bad debts expense as of 12/31/X3 in accordance with audit program step #2a.</t>
  </si>
  <si>
    <t>Vouched and agreed to subsequent cash receipt, without exception.</t>
  </si>
  <si>
    <t>CONCLUSION:  Based on work performed during interim testing and at this workpaper, the allowance balance appears to be fairly stated.</t>
  </si>
  <si>
    <t xml:space="preserve">PURPOSE:  The purpose of this workpaper is to test the accounts receivable balance as of 12/31/X3 for existence in accordance with audit program step #1. 
</t>
  </si>
  <si>
    <t xml:space="preserve">PURPOSE:  The purpose of this workpaper is to verify the uncollectability of write-offs during fiscal year 20X3 and verify proper authorization in accordance with audit program step #2b.
</t>
  </si>
  <si>
    <t xml:space="preserve">CONCLUSION:  Based on the work performed the write-off balance for accounts receivable appears to be fairly stated and the authorization control is operating effectively.
</t>
  </si>
  <si>
    <t xml:space="preserve">PROCEDURES: Accounts receivable balances were confirmed directly with customer representatives through confirmations. Selections for which we did not receive a reply to our confirmation request we verified to subsequent cash receipts when possible, all others were traced and agreed to the subsidiary ledger. 
</t>
  </si>
  <si>
    <t>Vouched and agreed to accounts receivable confirmation, without exception. See Manual AR Workpapers for documentation.</t>
  </si>
  <si>
    <r>
      <t xml:space="preserve">Number of necessary selections was calculated using firm proprietary software based on materiality and risk level. See workpapers at </t>
    </r>
    <r>
      <rPr>
        <b/>
        <sz val="10.5"/>
        <rFont val="Times New Roman"/>
        <family val="1"/>
      </rPr>
      <t xml:space="preserve">AR-200 </t>
    </r>
    <r>
      <rPr>
        <sz val="10.5"/>
        <rFont val="Times New Roman"/>
        <family val="1"/>
      </rPr>
      <t>for documentation (NOTE: Not included as part of Sprandel, Inc. Case).</t>
    </r>
  </si>
  <si>
    <r>
      <t xml:space="preserve">Traced and agreed to detailed schedule of write-offs provided by management at </t>
    </r>
    <r>
      <rPr>
        <b/>
        <sz val="10.5"/>
        <rFont val="Times New Roman"/>
        <family val="1"/>
      </rPr>
      <t>AR-103A</t>
    </r>
    <r>
      <rPr>
        <sz val="10.5"/>
        <rFont val="Times New Roman"/>
        <family val="1"/>
      </rPr>
      <t xml:space="preserve">. </t>
    </r>
  </si>
  <si>
    <r>
      <t xml:space="preserve">See further consideration of the allowance balance at </t>
    </r>
    <r>
      <rPr>
        <b/>
        <sz val="10.5"/>
        <rFont val="Times New Roman"/>
        <family val="1"/>
      </rPr>
      <t>AR-105</t>
    </r>
    <r>
      <rPr>
        <sz val="10.5"/>
        <rFont val="Times New Roman"/>
        <family val="1"/>
      </rPr>
      <t>. (NOTE: Not included as part of Sprandel, Inc. Case).</t>
    </r>
  </si>
  <si>
    <t>PROCEDURES:  A roll forward of the Allowance account was obtained from management. Amounts were agreed to the general ledger and supporting documents.</t>
  </si>
  <si>
    <t xml:space="preserve">PROCEDURES: Sprandel Inc. issues memos for all write-offs. Write-offs were vouched to supporting documentation and client correspondence to verify uncollectability. Write-off memos were reviewed for authorizations by appropriate client personnel.
</t>
  </si>
  <si>
    <t xml:space="preserve">PROCEDURES:  The accounts receivable detail provided by the client was examined for credit balances, non-trade receivables, and long-term receivables. The only items found (2 credit balances totaling $193,726) are documented and tested below in accordance with audit program step #3. No assigned, pledged, or factored receivables were found. There were no related parties balances and no balances with group companies. The total population of credit memos issued during the 15 day period before year end was $502,515 (see AR-104A). The total population of credit memos issued during the 15 day period after year end was $506,298 (see AR-104A). 3 selections were chosen randomly from each of the populations for testing.  Amounts were traced and agreed to supporting documents in accordance with audit program step #4.
</t>
  </si>
  <si>
    <t>CONCLUSION:  Based on work performed during interim testing and at this workpaper, accounts receivable credit balances appear to be fairly stated and recorded in the correct period.</t>
  </si>
  <si>
    <t>Credit Balance &amp; Credit Memo Cutoff Testwork</t>
  </si>
  <si>
    <t xml:space="preserve">PURPOSE:  The purpose of this workpaper is to document presentation and cutoff testing of accounts receivable.
</t>
  </si>
  <si>
    <t>Cutoff Testing (Early Cutoff)</t>
  </si>
  <si>
    <t>Cutoff Testing (Late Cutoff)</t>
  </si>
  <si>
    <t>The amount was vouched and agreed to shipping/receiving documents and associated credit memo. The amount appears correctly classified as a credit for 20X3.</t>
  </si>
  <si>
    <t>The amount was vouched and agreed to shipping/receiving documents and associated credit memo.  The amount appears correctly classified as a credit for 20X4.</t>
  </si>
  <si>
    <t>The amount was vouched and agreed to shipping/receiving records and credit memo.  The amount relates to returned merchandise in which ownership was transferred back to Sprandel, Inc. on the last business day of 20X3. Due to the clear immateriality of the amount, no further investigation is warranted.</t>
  </si>
  <si>
    <t xml:space="preserve">Vouched selection to supporting documentation and correspondence with the customer that indicated the amount is uncollectible. </t>
  </si>
  <si>
    <r>
      <t xml:space="preserve">The number of necessary selections was calculated using firm proprietary software based on materiality and risk level. See workpapers at </t>
    </r>
    <r>
      <rPr>
        <b/>
        <u/>
        <sz val="10.5"/>
        <rFont val="Times New Roman"/>
        <family val="1"/>
      </rPr>
      <t>AR-200</t>
    </r>
    <r>
      <rPr>
        <sz val="10.5"/>
        <rFont val="Times New Roman"/>
        <family val="1"/>
      </rPr>
      <t xml:space="preserve"> for documentation (NOTE: Not included as part of Sprandel, Inc. Case).</t>
    </r>
  </si>
  <si>
    <t>Based on the review of supporting documentation and discussion with management, credit amounts are due to customer overpayments.  Traced and agreed the amount to supporting documentation.  The customer was informed of the overpayment and will apply the credit to future purchases of the customer.  The amount was reclassified as a liability.  Please see "Other Liabilities" testing for further information.</t>
  </si>
  <si>
    <t>Vouched write-off memo amount and ensured authorization by the appropriate account manager and the accounts receivable supervisor.</t>
  </si>
  <si>
    <t>Footed.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</si>
</sst>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4" x14ac:knownFonts="1">
    <font>
      <sz val="10"/>
      <name val="Arial"/>
    </font>
    <font>
      <sz val="10"/>
      <name val="Arial"/>
      <family val="2"/>
    </font>
    <font>
      <sz val="8"/>
      <name val="Arial"/>
      <family val="2"/>
    </font>
    <font>
      <sz val="9"/>
      <color indexed="81"/>
      <name val="Tahoma"/>
      <family val="2"/>
    </font>
    <font>
      <b/>
      <sz val="9"/>
      <color indexed="81"/>
      <name val="Tahoma"/>
      <family val="2"/>
    </font>
    <font>
      <sz val="10.5"/>
      <name val="Times New Roman"/>
      <family val="1"/>
    </font>
    <font>
      <b/>
      <sz val="10.5"/>
      <name val="Times New Roman"/>
      <family val="1"/>
    </font>
    <font>
      <b/>
      <sz val="10.5"/>
      <color rgb="FFFF0000"/>
      <name val="Times New Roman"/>
      <family val="1"/>
    </font>
    <font>
      <b/>
      <sz val="10.5"/>
      <color indexed="10"/>
      <name val="Times New Roman"/>
      <family val="1"/>
    </font>
    <font>
      <sz val="10.5"/>
      <color indexed="12"/>
      <name val="Times New Roman"/>
      <family val="1"/>
    </font>
    <font>
      <b/>
      <i/>
      <sz val="10.5"/>
      <color rgb="FFFF0000"/>
      <name val="Times New Roman"/>
      <family val="1"/>
    </font>
    <font>
      <b/>
      <i/>
      <sz val="10.5"/>
      <color indexed="10"/>
      <name val="Times New Roman"/>
      <family val="1"/>
    </font>
    <font>
      <b/>
      <u/>
      <sz val="10.5"/>
      <name val="Times New Roman"/>
      <family val="1"/>
    </font>
    <font>
      <sz val="10"/>
      <name val="Times New Roman"/>
      <family val="1"/>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1"/>
        <bgColor indexed="64"/>
      </patternFill>
    </fill>
  </fills>
  <borders count="6">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103">
    <xf numFmtId="0" fontId="0" fillId="0" borderId="0" xfId="0"/>
    <xf numFmtId="0" fontId="5" fillId="0" borderId="0" xfId="0" applyFont="1"/>
    <xf numFmtId="0" fontId="5" fillId="0" borderId="0" xfId="0" applyFont="1" applyAlignment="1"/>
    <xf numFmtId="0" fontId="5" fillId="0" borderId="0" xfId="0" applyFont="1" applyAlignment="1">
      <alignment horizontal="right"/>
    </xf>
    <xf numFmtId="0" fontId="7" fillId="0" borderId="0" xfId="0" applyFont="1" applyAlignment="1">
      <alignment horizontal="right"/>
    </xf>
    <xf numFmtId="3" fontId="5" fillId="0" borderId="0" xfId="0" applyNumberFormat="1" applyFont="1" applyAlignment="1"/>
    <xf numFmtId="0" fontId="7" fillId="0" borderId="0" xfId="0" applyFont="1" applyAlignment="1"/>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right"/>
    </xf>
    <xf numFmtId="14" fontId="5" fillId="0" borderId="0" xfId="0" applyNumberFormat="1" applyFont="1" applyFill="1" applyBorder="1" applyAlignment="1">
      <alignment horizontal="right"/>
    </xf>
    <xf numFmtId="43" fontId="5" fillId="0" borderId="0" xfId="1" applyFont="1" applyFill="1" applyBorder="1" applyAlignment="1">
      <alignment horizontal="right"/>
    </xf>
    <xf numFmtId="0" fontId="7" fillId="0" borderId="0" xfId="0" applyFont="1"/>
    <xf numFmtId="0" fontId="5" fillId="0" borderId="0" xfId="0" applyFont="1" applyFill="1" applyAlignment="1">
      <alignment horizontal="center"/>
    </xf>
    <xf numFmtId="14" fontId="5" fillId="0" borderId="0" xfId="0" applyNumberFormat="1" applyFont="1" applyAlignment="1">
      <alignment horizontal="right"/>
    </xf>
    <xf numFmtId="4" fontId="5" fillId="0" borderId="0" xfId="0" applyNumberFormat="1" applyFont="1"/>
    <xf numFmtId="0" fontId="5" fillId="0" borderId="0" xfId="0" applyFont="1" applyFill="1"/>
    <xf numFmtId="14" fontId="5" fillId="0" borderId="0" xfId="0" applyNumberFormat="1" applyFont="1" applyFill="1" applyAlignment="1">
      <alignment horizontal="right"/>
    </xf>
    <xf numFmtId="4" fontId="5" fillId="0" borderId="0" xfId="0" applyNumberFormat="1" applyFont="1" applyFill="1"/>
    <xf numFmtId="0" fontId="8" fillId="0" borderId="0" xfId="0" applyFont="1" applyFill="1" applyBorder="1"/>
    <xf numFmtId="0" fontId="9" fillId="0" borderId="0" xfId="0" applyFont="1"/>
    <xf numFmtId="14" fontId="5" fillId="0" borderId="0" xfId="0" applyNumberFormat="1" applyFont="1" applyFill="1"/>
    <xf numFmtId="0" fontId="8" fillId="0" borderId="0" xfId="0" applyFont="1" applyFill="1"/>
    <xf numFmtId="0" fontId="7" fillId="0" borderId="0" xfId="0" applyFont="1" applyAlignment="1">
      <alignment horizontal="center"/>
    </xf>
    <xf numFmtId="0" fontId="8" fillId="0" borderId="0" xfId="0" applyFont="1" applyAlignment="1">
      <alignment horizontal="center"/>
    </xf>
    <xf numFmtId="37" fontId="5" fillId="0" borderId="0" xfId="0" applyNumberFormat="1" applyFont="1"/>
    <xf numFmtId="14" fontId="5" fillId="0" borderId="0" xfId="0" applyNumberFormat="1" applyFont="1" applyFill="1" applyBorder="1" applyAlignment="1">
      <alignment wrapText="1"/>
    </xf>
    <xf numFmtId="0" fontId="5" fillId="0" borderId="0" xfId="0" applyFont="1" applyFill="1" applyBorder="1" applyAlignment="1"/>
    <xf numFmtId="0" fontId="6" fillId="0" borderId="0" xfId="0" applyFont="1" applyFill="1" applyBorder="1" applyAlignment="1">
      <alignment horizontal="center"/>
    </xf>
    <xf numFmtId="37" fontId="7" fillId="0" borderId="0" xfId="0" applyNumberFormat="1" applyFont="1" applyAlignment="1">
      <alignment horizontal="right" wrapText="1"/>
    </xf>
    <xf numFmtId="37" fontId="5" fillId="0" borderId="0" xfId="0" applyNumberFormat="1" applyFont="1" applyFill="1"/>
    <xf numFmtId="0" fontId="7" fillId="0" borderId="0" xfId="1" applyNumberFormat="1" applyFont="1" applyFill="1" applyBorder="1" applyAlignment="1">
      <alignment horizontal="right" wrapText="1"/>
    </xf>
    <xf numFmtId="164" fontId="5" fillId="0" borderId="5" xfId="1" applyNumberFormat="1" applyFont="1" applyFill="1" applyBorder="1" applyAlignment="1"/>
    <xf numFmtId="37" fontId="5" fillId="0" borderId="5" xfId="0" applyNumberFormat="1" applyFont="1" applyFill="1" applyBorder="1"/>
    <xf numFmtId="37" fontId="5" fillId="0" borderId="0" xfId="0" applyNumberFormat="1" applyFont="1" applyBorder="1"/>
    <xf numFmtId="37" fontId="5" fillId="0" borderId="0" xfId="0" applyNumberFormat="1" applyFont="1" applyAlignment="1">
      <alignment horizontal="right"/>
    </xf>
    <xf numFmtId="37" fontId="10" fillId="0" borderId="0" xfId="0" applyNumberFormat="1" applyFont="1" applyAlignment="1">
      <alignment horizontal="center"/>
    </xf>
    <xf numFmtId="37" fontId="10" fillId="0" borderId="0" xfId="0" applyNumberFormat="1" applyFont="1" applyFill="1" applyAlignment="1">
      <alignment horizontal="center"/>
    </xf>
    <xf numFmtId="164" fontId="5" fillId="0" borderId="0" xfId="1" applyNumberFormat="1" applyFont="1" applyFill="1"/>
    <xf numFmtId="164" fontId="5" fillId="0" borderId="0" xfId="1" applyNumberFormat="1" applyFont="1"/>
    <xf numFmtId="0" fontId="7" fillId="0" borderId="0" xfId="0" applyFont="1" applyAlignment="1">
      <alignment horizontal="center" vertical="center"/>
    </xf>
    <xf numFmtId="0" fontId="8" fillId="0" borderId="0" xfId="0" applyFont="1" applyAlignment="1">
      <alignment horizontal="center" vertical="center"/>
    </xf>
    <xf numFmtId="0" fontId="5" fillId="0" borderId="0" xfId="0" applyFont="1" applyAlignment="1">
      <alignment horizontal="center" vertical="center"/>
    </xf>
    <xf numFmtId="37" fontId="5" fillId="0" borderId="0" xfId="0" applyNumberFormat="1" applyFont="1" applyAlignment="1">
      <alignment vertical="center"/>
    </xf>
    <xf numFmtId="0" fontId="10" fillId="0" borderId="0" xfId="0" applyFont="1" applyAlignment="1">
      <alignment horizontal="center" vertical="center"/>
    </xf>
    <xf numFmtId="0" fontId="5" fillId="0" borderId="0" xfId="0" applyFont="1" applyFill="1" applyBorder="1" applyAlignment="1">
      <alignment wrapText="1"/>
    </xf>
    <xf numFmtId="14" fontId="5" fillId="0" borderId="0" xfId="0" applyNumberFormat="1" applyFont="1"/>
    <xf numFmtId="164" fontId="5" fillId="0" borderId="0" xfId="1" applyNumberFormat="1" applyFont="1" applyFill="1" applyBorder="1" applyAlignment="1"/>
    <xf numFmtId="0" fontId="8" fillId="0" borderId="0" xfId="0" applyFont="1" applyAlignment="1">
      <alignment horizontal="left"/>
    </xf>
    <xf numFmtId="164" fontId="5" fillId="0" borderId="0" xfId="0" applyNumberFormat="1" applyFont="1"/>
    <xf numFmtId="0" fontId="8" fillId="0" borderId="0" xfId="0" applyFont="1"/>
    <xf numFmtId="2" fontId="5" fillId="0" borderId="0" xfId="0" applyNumberFormat="1" applyFont="1"/>
    <xf numFmtId="14" fontId="7" fillId="0" borderId="0" xfId="0" applyNumberFormat="1" applyFont="1"/>
    <xf numFmtId="164" fontId="5" fillId="0" borderId="0" xfId="1" applyNumberFormat="1" applyFont="1" applyBorder="1"/>
    <xf numFmtId="0" fontId="11" fillId="0" borderId="0" xfId="0" applyFont="1" applyAlignment="1">
      <alignment horizontal="center"/>
    </xf>
    <xf numFmtId="0" fontId="5" fillId="3" borderId="4" xfId="0" applyFont="1" applyFill="1" applyBorder="1"/>
    <xf numFmtId="14" fontId="7" fillId="0" borderId="0" xfId="0" applyNumberFormat="1" applyFont="1" applyAlignment="1">
      <alignment horizontal="right"/>
    </xf>
    <xf numFmtId="0" fontId="6" fillId="3" borderId="2" xfId="0" applyFont="1" applyFill="1" applyBorder="1" applyAlignment="1">
      <alignment horizontal="center" wrapText="1"/>
    </xf>
    <xf numFmtId="0" fontId="6" fillId="3" borderId="4" xfId="0" applyFont="1" applyFill="1" applyBorder="1" applyAlignment="1">
      <alignment horizontal="center" wrapText="1"/>
    </xf>
    <xf numFmtId="43" fontId="5" fillId="0" borderId="0" xfId="1" applyFont="1"/>
    <xf numFmtId="0" fontId="8" fillId="0" borderId="0" xfId="0" applyFont="1" applyBorder="1" applyAlignment="1">
      <alignment horizontal="center"/>
    </xf>
    <xf numFmtId="43" fontId="5" fillId="0" borderId="0" xfId="1" applyFont="1" applyFill="1" applyBorder="1" applyAlignment="1">
      <alignment horizontal="center"/>
    </xf>
    <xf numFmtId="43" fontId="5" fillId="0" borderId="0" xfId="1" applyFont="1" applyFill="1"/>
    <xf numFmtId="0" fontId="8" fillId="4" borderId="0" xfId="0" applyFont="1" applyFill="1" applyBorder="1" applyAlignment="1">
      <alignment horizontal="left"/>
    </xf>
    <xf numFmtId="0" fontId="5" fillId="0" borderId="0" xfId="0" applyFont="1" applyFill="1" applyBorder="1"/>
    <xf numFmtId="0" fontId="11" fillId="0" borderId="0" xfId="0" applyFont="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vertical="center"/>
    </xf>
    <xf numFmtId="0" fontId="6" fillId="2" borderId="1" xfId="0" applyFont="1" applyFill="1" applyBorder="1"/>
    <xf numFmtId="0" fontId="5" fillId="2" borderId="3" xfId="0" applyFont="1" applyFill="1" applyBorder="1"/>
    <xf numFmtId="0" fontId="5" fillId="2" borderId="4" xfId="0" applyFont="1" applyFill="1" applyBorder="1"/>
    <xf numFmtId="43" fontId="5" fillId="0" borderId="0" xfId="1" applyNumberFormat="1" applyFont="1"/>
    <xf numFmtId="0" fontId="6" fillId="0" borderId="0" xfId="0" applyFont="1" applyFill="1" applyBorder="1"/>
    <xf numFmtId="43" fontId="5" fillId="0" borderId="0" xfId="1" applyNumberFormat="1" applyFont="1" applyFill="1" applyBorder="1"/>
    <xf numFmtId="0" fontId="6" fillId="0" borderId="0" xfId="0" applyFont="1" applyAlignment="1">
      <alignment horizontal="center"/>
    </xf>
    <xf numFmtId="0" fontId="5" fillId="0" borderId="0" xfId="0" applyFont="1" applyAlignment="1">
      <alignment horizontal="center"/>
    </xf>
    <xf numFmtId="0" fontId="5" fillId="0" borderId="0" xfId="0" applyFont="1" applyAlignment="1">
      <alignment vertical="center"/>
    </xf>
    <xf numFmtId="0" fontId="9" fillId="0" borderId="0" xfId="0" applyFont="1" applyAlignment="1">
      <alignment wrapText="1"/>
    </xf>
    <xf numFmtId="0" fontId="5" fillId="0" borderId="0" xfId="0" applyFont="1" applyAlignment="1">
      <alignment wrapText="1"/>
    </xf>
    <xf numFmtId="49" fontId="5" fillId="0" borderId="0" xfId="0" applyNumberFormat="1" applyFont="1" applyAlignment="1">
      <alignment horizontal="left" vertical="center"/>
    </xf>
    <xf numFmtId="14" fontId="5" fillId="2" borderId="1" xfId="0" applyNumberFormat="1" applyFont="1" applyFill="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vertical="top" wrapText="1"/>
    </xf>
    <xf numFmtId="0" fontId="6" fillId="0" borderId="0" xfId="0" applyFont="1" applyAlignment="1">
      <alignment horizontal="center"/>
    </xf>
    <xf numFmtId="0" fontId="5" fillId="0" borderId="0" xfId="0" applyFont="1" applyAlignment="1">
      <alignment horizontal="left" vertical="center" wrapText="1"/>
    </xf>
    <xf numFmtId="0" fontId="8" fillId="3" borderId="1" xfId="0" applyFont="1" applyFill="1" applyBorder="1" applyAlignment="1">
      <alignment horizontal="center" wrapText="1"/>
    </xf>
    <xf numFmtId="0" fontId="5" fillId="0" borderId="0" xfId="0" applyFont="1" applyAlignment="1">
      <alignment vertical="center" wrapText="1"/>
    </xf>
    <xf numFmtId="0" fontId="5" fillId="0" borderId="0" xfId="0" applyFont="1" applyAlignment="1">
      <alignment horizontal="center"/>
    </xf>
    <xf numFmtId="0" fontId="5" fillId="2" borderId="1" xfId="0" applyFont="1" applyFill="1" applyBorder="1" applyAlignment="1">
      <alignment vertical="top" wrapText="1"/>
    </xf>
    <xf numFmtId="0" fontId="8" fillId="2" borderId="1" xfId="0" applyFont="1" applyFill="1" applyBorder="1" applyAlignment="1">
      <alignment horizontal="center" wrapText="1"/>
    </xf>
    <xf numFmtId="0" fontId="5" fillId="0" borderId="3" xfId="0" applyFont="1" applyBorder="1" applyAlignment="1"/>
    <xf numFmtId="0" fontId="5" fillId="0" borderId="4" xfId="0" applyFont="1" applyBorder="1" applyAlignment="1"/>
    <xf numFmtId="0" fontId="5" fillId="0" borderId="0" xfId="0" applyFont="1" applyAlignment="1">
      <alignment vertical="center"/>
    </xf>
    <xf numFmtId="0" fontId="9" fillId="0" borderId="0" xfId="0" applyFont="1" applyAlignment="1">
      <alignment wrapText="1"/>
    </xf>
    <xf numFmtId="0" fontId="5" fillId="0" borderId="0" xfId="0" applyFont="1" applyAlignment="1">
      <alignment wrapText="1"/>
    </xf>
    <xf numFmtId="0" fontId="5" fillId="0" borderId="0" xfId="0" applyFont="1" applyFill="1" applyAlignment="1">
      <alignment vertical="center" wrapText="1"/>
    </xf>
    <xf numFmtId="0" fontId="5" fillId="2" borderId="3" xfId="0" applyFont="1" applyFill="1" applyBorder="1" applyAlignment="1">
      <alignment vertical="top"/>
    </xf>
    <xf numFmtId="0" fontId="5" fillId="2" borderId="4" xfId="0" applyFont="1" applyFill="1" applyBorder="1" applyAlignment="1">
      <alignment vertical="top"/>
    </xf>
    <xf numFmtId="0" fontId="5" fillId="3" borderId="3" xfId="0" applyFont="1" applyFill="1" applyBorder="1" applyAlignment="1"/>
    <xf numFmtId="0" fontId="13"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11</xdr:row>
      <xdr:rowOff>28575</xdr:rowOff>
    </xdr:from>
    <xdr:to>
      <xdr:col>4</xdr:col>
      <xdr:colOff>114300</xdr:colOff>
      <xdr:row>16</xdr:row>
      <xdr:rowOff>152400</xdr:rowOff>
    </xdr:to>
    <xdr:cxnSp macro="">
      <xdr:nvCxnSpPr>
        <xdr:cNvPr id="3" name="Straight Arrow Connector 2"/>
        <xdr:cNvCxnSpPr/>
      </xdr:nvCxnSpPr>
      <xdr:spPr>
        <a:xfrm>
          <a:off x="4162425" y="2085975"/>
          <a:ext cx="0" cy="94297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11</xdr:row>
      <xdr:rowOff>19050</xdr:rowOff>
    </xdr:from>
    <xdr:to>
      <xdr:col>6</xdr:col>
      <xdr:colOff>121920</xdr:colOff>
      <xdr:row>16</xdr:row>
      <xdr:rowOff>144780</xdr:rowOff>
    </xdr:to>
    <xdr:cxnSp macro="">
      <xdr:nvCxnSpPr>
        <xdr:cNvPr id="4" name="Straight Arrow Connector 3"/>
        <xdr:cNvCxnSpPr/>
      </xdr:nvCxnSpPr>
      <xdr:spPr>
        <a:xfrm>
          <a:off x="5324475" y="2076450"/>
          <a:ext cx="7620" cy="94488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5"/>
  <sheetViews>
    <sheetView tabSelected="1" workbookViewId="0"/>
  </sheetViews>
  <sheetFormatPr defaultColWidth="8.85546875" defaultRowHeight="13.5" x14ac:dyDescent="0.2"/>
  <cols>
    <col min="1" max="1" width="10.28515625" style="1" customWidth="1"/>
    <col min="2" max="2" width="29.28515625" style="1" customWidth="1"/>
    <col min="3" max="3" width="8.42578125" style="1" customWidth="1"/>
    <col min="4" max="4" width="15.5703125" style="28" bestFit="1" customWidth="1"/>
    <col min="5" max="5" width="3.42578125" style="28" customWidth="1"/>
    <col min="6" max="6" width="14.28515625" style="1" bestFit="1" customWidth="1"/>
    <col min="7" max="7" width="3.5703125" style="1" customWidth="1"/>
    <col min="8" max="16384" width="8.85546875" style="1"/>
  </cols>
  <sheetData>
    <row r="1" spans="1:10" x14ac:dyDescent="0.2">
      <c r="H1" s="77" t="s">
        <v>101</v>
      </c>
    </row>
    <row r="2" spans="1:10" x14ac:dyDescent="0.2">
      <c r="A2" s="86" t="s">
        <v>108</v>
      </c>
      <c r="B2" s="86"/>
      <c r="C2" s="86"/>
      <c r="D2" s="86"/>
      <c r="E2" s="86"/>
      <c r="F2" s="86"/>
      <c r="G2" s="86"/>
    </row>
    <row r="3" spans="1:10" x14ac:dyDescent="0.2">
      <c r="A3" s="86" t="s">
        <v>60</v>
      </c>
      <c r="B3" s="86"/>
      <c r="C3" s="86"/>
      <c r="D3" s="86"/>
      <c r="E3" s="86"/>
      <c r="F3" s="86"/>
      <c r="G3" s="86"/>
    </row>
    <row r="4" spans="1:10" x14ac:dyDescent="0.2">
      <c r="A4" s="86" t="s">
        <v>66</v>
      </c>
      <c r="B4" s="86"/>
      <c r="C4" s="86"/>
      <c r="D4" s="86"/>
      <c r="E4" s="86"/>
      <c r="F4" s="86"/>
      <c r="G4" s="86"/>
    </row>
    <row r="5" spans="1:10" ht="14.25" thickBot="1" x14ac:dyDescent="0.25"/>
    <row r="6" spans="1:10" ht="32.450000000000003" customHeight="1" thickBot="1" x14ac:dyDescent="0.25">
      <c r="A6" s="83" t="s">
        <v>100</v>
      </c>
      <c r="B6" s="84"/>
      <c r="C6" s="84"/>
      <c r="D6" s="84"/>
      <c r="E6" s="84"/>
      <c r="F6" s="84"/>
      <c r="G6" s="84"/>
      <c r="H6" s="85"/>
    </row>
    <row r="7" spans="1:10" s="19" customFormat="1" x14ac:dyDescent="0.2">
      <c r="A7" s="29"/>
      <c r="B7" s="30"/>
      <c r="C7" s="30"/>
      <c r="D7" s="30"/>
      <c r="E7" s="30"/>
      <c r="F7" s="30"/>
      <c r="G7" s="30"/>
      <c r="H7" s="30"/>
    </row>
    <row r="8" spans="1:10" s="19" customFormat="1" x14ac:dyDescent="0.2">
      <c r="A8" s="29"/>
      <c r="B8" s="30"/>
      <c r="C8" s="30"/>
      <c r="D8" s="30"/>
      <c r="E8" s="30"/>
      <c r="F8" s="30"/>
      <c r="G8" s="30"/>
      <c r="H8" s="30"/>
    </row>
    <row r="9" spans="1:10" s="19" customFormat="1" x14ac:dyDescent="0.2">
      <c r="A9" s="29"/>
      <c r="B9" s="30"/>
      <c r="C9" s="30"/>
      <c r="D9" s="31" t="s">
        <v>63</v>
      </c>
      <c r="E9" s="30"/>
      <c r="F9" s="31" t="s">
        <v>67</v>
      </c>
      <c r="G9" s="31"/>
      <c r="H9" s="30"/>
    </row>
    <row r="11" spans="1:10" ht="14.25" customHeight="1" x14ac:dyDescent="0.2">
      <c r="A11" s="1" t="s">
        <v>37</v>
      </c>
      <c r="B11" s="1" t="s">
        <v>38</v>
      </c>
      <c r="C11" s="32" t="s">
        <v>102</v>
      </c>
      <c r="D11" s="28">
        <v>121838485</v>
      </c>
      <c r="E11" s="27" t="s">
        <v>61</v>
      </c>
      <c r="F11" s="33">
        <v>118481516</v>
      </c>
      <c r="G11" s="27" t="s">
        <v>62</v>
      </c>
    </row>
    <row r="12" spans="1:10" x14ac:dyDescent="0.2">
      <c r="A12" s="1" t="s">
        <v>39</v>
      </c>
      <c r="B12" s="1" t="s">
        <v>99</v>
      </c>
      <c r="C12" s="34" t="s">
        <v>103</v>
      </c>
      <c r="D12" s="35">
        <v>5376644</v>
      </c>
      <c r="E12" s="1"/>
      <c r="F12" s="36">
        <v>5640758</v>
      </c>
      <c r="G12" s="37"/>
    </row>
    <row r="13" spans="1:10" x14ac:dyDescent="0.2">
      <c r="B13" s="1" t="s">
        <v>40</v>
      </c>
      <c r="C13" s="38"/>
      <c r="D13" s="28">
        <f>D11-D12</f>
        <v>116461841</v>
      </c>
      <c r="E13" s="1"/>
      <c r="F13" s="33">
        <f>F11-F12</f>
        <v>112840758</v>
      </c>
      <c r="G13" s="28"/>
      <c r="H13" s="19"/>
      <c r="I13" s="19"/>
      <c r="J13" s="19"/>
    </row>
    <row r="14" spans="1:10" ht="14.25" x14ac:dyDescent="0.25">
      <c r="C14" s="38"/>
      <c r="D14" s="39" t="s">
        <v>116</v>
      </c>
      <c r="E14" s="1"/>
      <c r="F14" s="40" t="s">
        <v>116</v>
      </c>
      <c r="G14" s="28"/>
      <c r="H14" s="19"/>
      <c r="I14" s="19"/>
      <c r="J14" s="19"/>
    </row>
    <row r="15" spans="1:10" x14ac:dyDescent="0.2">
      <c r="A15" s="1" t="s">
        <v>41</v>
      </c>
      <c r="B15" s="1" t="s">
        <v>42</v>
      </c>
      <c r="C15" s="34" t="s">
        <v>103</v>
      </c>
      <c r="D15" s="41">
        <v>3426313</v>
      </c>
      <c r="E15" s="1"/>
      <c r="F15" s="41">
        <v>4451250</v>
      </c>
      <c r="G15" s="42"/>
      <c r="H15" s="19"/>
      <c r="I15" s="19"/>
      <c r="J15" s="19"/>
    </row>
    <row r="16" spans="1:10" x14ac:dyDescent="0.2">
      <c r="C16" s="28"/>
      <c r="E16" s="1"/>
      <c r="G16" s="28"/>
      <c r="H16" s="19"/>
      <c r="I16" s="19"/>
      <c r="J16" s="19"/>
    </row>
    <row r="17" spans="1:10" x14ac:dyDescent="0.2">
      <c r="A17" s="1" t="s">
        <v>47</v>
      </c>
      <c r="B17" s="1" t="s">
        <v>48</v>
      </c>
      <c r="D17" s="28">
        <v>1476290243</v>
      </c>
      <c r="E17" s="1"/>
      <c r="F17" s="42">
        <v>1353210500</v>
      </c>
      <c r="G17" s="28"/>
      <c r="H17" s="19"/>
      <c r="I17" s="19"/>
      <c r="J17" s="19"/>
    </row>
    <row r="18" spans="1:10" ht="14.25" thickBot="1" x14ac:dyDescent="0.25">
      <c r="E18" s="1"/>
    </row>
    <row r="19" spans="1:10" ht="14.25" thickBot="1" x14ac:dyDescent="0.25">
      <c r="A19" s="88" t="s">
        <v>23</v>
      </c>
      <c r="B19" s="101"/>
      <c r="C19" s="101"/>
      <c r="D19" s="101"/>
      <c r="E19" s="101"/>
      <c r="F19" s="101"/>
      <c r="G19" s="101"/>
      <c r="H19" s="58"/>
    </row>
    <row r="20" spans="1:10" ht="9" customHeight="1" x14ac:dyDescent="0.2">
      <c r="D20" s="1"/>
      <c r="E20" s="1"/>
    </row>
    <row r="21" spans="1:10" ht="27.75" customHeight="1" x14ac:dyDescent="0.2">
      <c r="A21" s="44" t="s">
        <v>61</v>
      </c>
      <c r="B21" s="87" t="s">
        <v>109</v>
      </c>
      <c r="C21" s="87"/>
      <c r="D21" s="87"/>
      <c r="E21" s="87"/>
      <c r="F21" s="87"/>
      <c r="G21" s="87"/>
    </row>
    <row r="22" spans="1:10" ht="7.15" customHeight="1" x14ac:dyDescent="0.2">
      <c r="A22" s="79"/>
      <c r="B22" s="79"/>
      <c r="C22" s="79"/>
      <c r="D22" s="46"/>
      <c r="E22" s="46"/>
      <c r="F22" s="79"/>
      <c r="G22" s="79"/>
    </row>
    <row r="23" spans="1:10" ht="15.75" customHeight="1" x14ac:dyDescent="0.2">
      <c r="A23" s="44" t="s">
        <v>62</v>
      </c>
      <c r="B23" s="82" t="s">
        <v>106</v>
      </c>
      <c r="C23" s="82"/>
      <c r="D23" s="82"/>
      <c r="E23" s="82"/>
      <c r="F23" s="82"/>
      <c r="G23" s="82"/>
    </row>
    <row r="24" spans="1:10" ht="7.15" customHeight="1" x14ac:dyDescent="0.2">
      <c r="A24" s="79"/>
      <c r="B24" s="79"/>
      <c r="C24" s="79"/>
      <c r="D24" s="46"/>
      <c r="E24" s="46"/>
      <c r="F24" s="79"/>
      <c r="G24" s="79"/>
    </row>
    <row r="25" spans="1:10" ht="14.25" customHeight="1" x14ac:dyDescent="0.2">
      <c r="A25" s="47" t="s">
        <v>116</v>
      </c>
      <c r="B25" s="79" t="s">
        <v>160</v>
      </c>
      <c r="C25" s="79"/>
      <c r="D25" s="46"/>
      <c r="E25" s="46"/>
      <c r="F25" s="79"/>
      <c r="G25" s="79"/>
    </row>
  </sheetData>
  <mergeCells count="7">
    <mergeCell ref="B23:G23"/>
    <mergeCell ref="A6:H6"/>
    <mergeCell ref="A2:G2"/>
    <mergeCell ref="A3:G3"/>
    <mergeCell ref="A4:G4"/>
    <mergeCell ref="B21:G21"/>
    <mergeCell ref="A19:G19"/>
  </mergeCells>
  <pageMargins left="0.7" right="0.7" top="0.75" bottom="0.75" header="0.3" footer="0.3"/>
  <pageSetup scale="98"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50"/>
  <sheetViews>
    <sheetView workbookViewId="0">
      <selection activeCell="D5" sqref="D5"/>
    </sheetView>
  </sheetViews>
  <sheetFormatPr defaultColWidth="8.85546875" defaultRowHeight="13.5" x14ac:dyDescent="0.2"/>
  <cols>
    <col min="1" max="1" width="10.28515625" style="1" customWidth="1"/>
    <col min="2" max="2" width="23" style="1" customWidth="1"/>
    <col min="3" max="3" width="10" style="1" bestFit="1" customWidth="1"/>
    <col min="4" max="4" width="12.42578125" style="1" customWidth="1"/>
    <col min="5" max="5" width="14.28515625" style="1" customWidth="1"/>
    <col min="6" max="6" width="10.28515625" style="1" customWidth="1"/>
    <col min="7" max="16384" width="8.85546875" style="1"/>
  </cols>
  <sheetData>
    <row r="1" spans="1:7" x14ac:dyDescent="0.2">
      <c r="F1" s="77" t="s">
        <v>102</v>
      </c>
    </row>
    <row r="2" spans="1:7" x14ac:dyDescent="0.2">
      <c r="A2" s="86" t="s">
        <v>110</v>
      </c>
      <c r="B2" s="90"/>
      <c r="C2" s="90"/>
      <c r="D2" s="90"/>
      <c r="E2" s="90"/>
      <c r="F2" s="90"/>
      <c r="G2" s="77"/>
    </row>
    <row r="3" spans="1:7" x14ac:dyDescent="0.2">
      <c r="A3" s="86" t="s">
        <v>60</v>
      </c>
      <c r="B3" s="90"/>
      <c r="C3" s="90"/>
      <c r="D3" s="90"/>
      <c r="E3" s="90"/>
      <c r="F3" s="90"/>
      <c r="G3" s="77"/>
    </row>
    <row r="4" spans="1:7" x14ac:dyDescent="0.2">
      <c r="A4" s="86" t="s">
        <v>66</v>
      </c>
      <c r="B4" s="90"/>
      <c r="C4" s="90"/>
      <c r="D4" s="90"/>
      <c r="E4" s="90"/>
      <c r="F4" s="90"/>
      <c r="G4" s="77"/>
    </row>
    <row r="5" spans="1:7" ht="14.25" thickBot="1" x14ac:dyDescent="0.25"/>
    <row r="6" spans="1:7" ht="33.75" customHeight="1" thickBot="1" x14ac:dyDescent="0.25">
      <c r="A6" s="83" t="s">
        <v>137</v>
      </c>
      <c r="B6" s="84"/>
      <c r="C6" s="84"/>
      <c r="D6" s="84"/>
      <c r="E6" s="84"/>
      <c r="F6" s="85"/>
    </row>
    <row r="7" spans="1:7" ht="62.25" customHeight="1" thickBot="1" x14ac:dyDescent="0.25">
      <c r="A7" s="91" t="s">
        <v>140</v>
      </c>
      <c r="B7" s="84"/>
      <c r="C7" s="84"/>
      <c r="D7" s="84"/>
      <c r="E7" s="84"/>
      <c r="F7" s="85"/>
    </row>
    <row r="8" spans="1:7" ht="33.6" customHeight="1" thickBot="1" x14ac:dyDescent="0.25">
      <c r="A8" s="91" t="s">
        <v>113</v>
      </c>
      <c r="B8" s="84"/>
      <c r="C8" s="84"/>
      <c r="D8" s="84"/>
      <c r="E8" s="84"/>
      <c r="F8" s="85"/>
    </row>
    <row r="9" spans="1:7" x14ac:dyDescent="0.2">
      <c r="B9" s="81"/>
      <c r="C9" s="2"/>
      <c r="D9" s="2"/>
      <c r="E9" s="2"/>
      <c r="F9" s="2"/>
      <c r="G9" s="2"/>
    </row>
    <row r="10" spans="1:7" x14ac:dyDescent="0.2">
      <c r="B10" s="3" t="s">
        <v>38</v>
      </c>
      <c r="C10" s="4"/>
      <c r="D10" s="5">
        <v>121883485</v>
      </c>
      <c r="E10" s="6" t="s">
        <v>101</v>
      </c>
      <c r="F10" s="6"/>
      <c r="G10" s="2"/>
    </row>
    <row r="11" spans="1:7" x14ac:dyDescent="0.2">
      <c r="B11" s="81"/>
      <c r="C11" s="2"/>
      <c r="D11" s="2"/>
      <c r="E11" s="2"/>
      <c r="F11" s="2"/>
      <c r="G11" s="2"/>
    </row>
    <row r="12" spans="1:7" x14ac:dyDescent="0.2">
      <c r="B12" s="81"/>
      <c r="C12" s="3" t="s">
        <v>29</v>
      </c>
      <c r="D12" s="2">
        <v>25</v>
      </c>
      <c r="E12" s="6" t="s">
        <v>115</v>
      </c>
      <c r="F12" s="2"/>
      <c r="G12" s="2"/>
    </row>
    <row r="13" spans="1:7" ht="14.25" thickBot="1" x14ac:dyDescent="0.25"/>
    <row r="14" spans="1:7" ht="14.25" thickBot="1" x14ac:dyDescent="0.25">
      <c r="A14" s="7" t="s">
        <v>65</v>
      </c>
      <c r="B14" s="8" t="s">
        <v>0</v>
      </c>
      <c r="C14" s="9" t="s">
        <v>1</v>
      </c>
      <c r="D14" s="10" t="s">
        <v>2</v>
      </c>
      <c r="E14" s="9" t="s">
        <v>3</v>
      </c>
    </row>
    <row r="15" spans="1:7" x14ac:dyDescent="0.2">
      <c r="A15" s="78">
        <v>1</v>
      </c>
      <c r="B15" s="11" t="s">
        <v>58</v>
      </c>
      <c r="C15" s="12">
        <v>41569</v>
      </c>
      <c r="D15" s="13" t="s">
        <v>69</v>
      </c>
      <c r="E15" s="14">
        <v>45767.9</v>
      </c>
      <c r="F15" s="15" t="s">
        <v>5</v>
      </c>
    </row>
    <row r="16" spans="1:7" x14ac:dyDescent="0.2">
      <c r="A16" s="78">
        <v>2</v>
      </c>
      <c r="B16" s="16" t="s">
        <v>4</v>
      </c>
      <c r="C16" s="1">
        <v>41624</v>
      </c>
      <c r="D16" s="17" t="s">
        <v>70</v>
      </c>
      <c r="E16" s="18">
        <v>8152858.9500000002</v>
      </c>
      <c r="F16" s="15" t="s">
        <v>5</v>
      </c>
    </row>
    <row r="17" spans="1:7" x14ac:dyDescent="0.2">
      <c r="A17" s="78">
        <v>3</v>
      </c>
      <c r="B17" s="16" t="s">
        <v>6</v>
      </c>
      <c r="C17" s="19">
        <v>41687</v>
      </c>
      <c r="D17" s="20" t="s">
        <v>71</v>
      </c>
      <c r="E17" s="21">
        <v>6264.85</v>
      </c>
      <c r="F17" s="22" t="s">
        <v>24</v>
      </c>
      <c r="G17" s="23"/>
    </row>
    <row r="18" spans="1:7" x14ac:dyDescent="0.2">
      <c r="A18" s="78">
        <v>4</v>
      </c>
      <c r="B18" s="16" t="s">
        <v>8</v>
      </c>
      <c r="C18" s="19">
        <v>41699</v>
      </c>
      <c r="D18" s="20" t="s">
        <v>72</v>
      </c>
      <c r="E18" s="21">
        <v>68585.399999999994</v>
      </c>
      <c r="F18" s="22" t="s">
        <v>5</v>
      </c>
    </row>
    <row r="19" spans="1:7" x14ac:dyDescent="0.2">
      <c r="A19" s="78">
        <v>5</v>
      </c>
      <c r="B19" s="16" t="s">
        <v>9</v>
      </c>
      <c r="C19" s="19">
        <v>41700</v>
      </c>
      <c r="D19" s="20" t="s">
        <v>73</v>
      </c>
      <c r="E19" s="21">
        <v>745714.15</v>
      </c>
      <c r="F19" s="22" t="s">
        <v>7</v>
      </c>
    </row>
    <row r="20" spans="1:7" x14ac:dyDescent="0.2">
      <c r="A20" s="78">
        <v>6</v>
      </c>
      <c r="B20" s="16" t="s">
        <v>10</v>
      </c>
      <c r="C20" s="19">
        <v>41711</v>
      </c>
      <c r="D20" s="20" t="s">
        <v>74</v>
      </c>
      <c r="E20" s="21">
        <v>45825.31</v>
      </c>
      <c r="F20" s="22" t="s">
        <v>5</v>
      </c>
    </row>
    <row r="21" spans="1:7" x14ac:dyDescent="0.2">
      <c r="A21" s="78">
        <v>7</v>
      </c>
      <c r="B21" s="16" t="s">
        <v>11</v>
      </c>
      <c r="C21" s="19">
        <v>41756</v>
      </c>
      <c r="D21" s="20" t="s">
        <v>75</v>
      </c>
      <c r="E21" s="21">
        <v>112735.2</v>
      </c>
      <c r="F21" s="22" t="s">
        <v>24</v>
      </c>
    </row>
    <row r="22" spans="1:7" x14ac:dyDescent="0.2">
      <c r="A22" s="78">
        <v>8</v>
      </c>
      <c r="B22" s="16" t="s">
        <v>4</v>
      </c>
      <c r="C22" s="19">
        <v>41764</v>
      </c>
      <c r="D22" s="20" t="s">
        <v>76</v>
      </c>
      <c r="E22" s="21">
        <v>6144758.6100000003</v>
      </c>
      <c r="F22" s="22" t="s">
        <v>5</v>
      </c>
    </row>
    <row r="23" spans="1:7" x14ac:dyDescent="0.2">
      <c r="A23" s="78">
        <v>9</v>
      </c>
      <c r="B23" s="16" t="s">
        <v>57</v>
      </c>
      <c r="C23" s="19">
        <v>41767</v>
      </c>
      <c r="D23" s="20" t="s">
        <v>77</v>
      </c>
      <c r="E23" s="21">
        <v>1765900.99</v>
      </c>
      <c r="F23" s="22" t="s">
        <v>7</v>
      </c>
    </row>
    <row r="24" spans="1:7" x14ac:dyDescent="0.2">
      <c r="A24" s="78">
        <v>10</v>
      </c>
      <c r="B24" s="16" t="s">
        <v>11</v>
      </c>
      <c r="C24" s="19">
        <v>41768</v>
      </c>
      <c r="D24" s="20" t="s">
        <v>78</v>
      </c>
      <c r="E24" s="21">
        <v>57459</v>
      </c>
      <c r="F24" s="22" t="s">
        <v>24</v>
      </c>
    </row>
    <row r="25" spans="1:7" x14ac:dyDescent="0.2">
      <c r="A25" s="78">
        <v>11</v>
      </c>
      <c r="B25" s="16" t="s">
        <v>12</v>
      </c>
      <c r="C25" s="19">
        <v>41786</v>
      </c>
      <c r="D25" s="20" t="s">
        <v>79</v>
      </c>
      <c r="E25" s="21">
        <v>412426.15</v>
      </c>
      <c r="F25" s="22" t="s">
        <v>24</v>
      </c>
    </row>
    <row r="26" spans="1:7" x14ac:dyDescent="0.2">
      <c r="A26" s="78">
        <v>12</v>
      </c>
      <c r="B26" s="16" t="s">
        <v>13</v>
      </c>
      <c r="C26" s="19">
        <v>41788</v>
      </c>
      <c r="D26" s="20" t="s">
        <v>80</v>
      </c>
      <c r="E26" s="21">
        <v>25478.959999999999</v>
      </c>
      <c r="F26" s="22" t="s">
        <v>5</v>
      </c>
    </row>
    <row r="27" spans="1:7" x14ac:dyDescent="0.2">
      <c r="A27" s="78">
        <v>13</v>
      </c>
      <c r="B27" s="16" t="s">
        <v>14</v>
      </c>
      <c r="C27" s="19">
        <v>41811</v>
      </c>
      <c r="D27" s="20" t="s">
        <v>81</v>
      </c>
      <c r="E27" s="21">
        <v>12339.37</v>
      </c>
      <c r="F27" s="22" t="s">
        <v>24</v>
      </c>
    </row>
    <row r="28" spans="1:7" x14ac:dyDescent="0.2">
      <c r="A28" s="78">
        <v>14</v>
      </c>
      <c r="B28" s="16" t="s">
        <v>57</v>
      </c>
      <c r="C28" s="19">
        <v>41845</v>
      </c>
      <c r="D28" s="20" t="s">
        <v>82</v>
      </c>
      <c r="E28" s="21">
        <v>3765490</v>
      </c>
      <c r="F28" s="22" t="s">
        <v>5</v>
      </c>
    </row>
    <row r="29" spans="1:7" x14ac:dyDescent="0.2">
      <c r="A29" s="78">
        <v>15</v>
      </c>
      <c r="B29" s="16" t="s">
        <v>57</v>
      </c>
      <c r="C29" s="19">
        <v>41877</v>
      </c>
      <c r="D29" s="20" t="s">
        <v>83</v>
      </c>
      <c r="E29" s="21">
        <v>2780008.12</v>
      </c>
      <c r="F29" s="22" t="s">
        <v>7</v>
      </c>
    </row>
    <row r="30" spans="1:7" x14ac:dyDescent="0.2">
      <c r="A30" s="78">
        <v>16</v>
      </c>
      <c r="B30" s="16" t="s">
        <v>15</v>
      </c>
      <c r="C30" s="19">
        <v>41887</v>
      </c>
      <c r="D30" s="20" t="s">
        <v>84</v>
      </c>
      <c r="E30" s="21">
        <v>311411.42</v>
      </c>
      <c r="F30" s="22" t="s">
        <v>5</v>
      </c>
    </row>
    <row r="31" spans="1:7" x14ac:dyDescent="0.2">
      <c r="A31" s="78">
        <v>17</v>
      </c>
      <c r="B31" s="16" t="s">
        <v>16</v>
      </c>
      <c r="C31" s="19">
        <v>41888</v>
      </c>
      <c r="D31" s="20" t="s">
        <v>85</v>
      </c>
      <c r="E31" s="21">
        <v>56287.11</v>
      </c>
      <c r="F31" s="22" t="s">
        <v>24</v>
      </c>
    </row>
    <row r="32" spans="1:7" x14ac:dyDescent="0.2">
      <c r="A32" s="78">
        <v>18</v>
      </c>
      <c r="B32" s="16" t="s">
        <v>17</v>
      </c>
      <c r="C32" s="19">
        <v>41889</v>
      </c>
      <c r="D32" s="20" t="s">
        <v>86</v>
      </c>
      <c r="E32" s="21">
        <v>89541.5</v>
      </c>
      <c r="F32" s="22" t="s">
        <v>5</v>
      </c>
    </row>
    <row r="33" spans="1:6" x14ac:dyDescent="0.2">
      <c r="A33" s="78">
        <v>19</v>
      </c>
      <c r="B33" s="16" t="s">
        <v>18</v>
      </c>
      <c r="C33" s="19">
        <v>41895</v>
      </c>
      <c r="D33" s="20" t="s">
        <v>87</v>
      </c>
      <c r="E33" s="21">
        <v>98546.25</v>
      </c>
      <c r="F33" s="22" t="s">
        <v>5</v>
      </c>
    </row>
    <row r="34" spans="1:6" x14ac:dyDescent="0.2">
      <c r="A34" s="78">
        <v>20</v>
      </c>
      <c r="B34" s="16" t="s">
        <v>19</v>
      </c>
      <c r="C34" s="19">
        <v>41900</v>
      </c>
      <c r="D34" s="20" t="s">
        <v>88</v>
      </c>
      <c r="E34" s="21">
        <v>261.70999999999998</v>
      </c>
      <c r="F34" s="22" t="s">
        <v>24</v>
      </c>
    </row>
    <row r="35" spans="1:6" x14ac:dyDescent="0.2">
      <c r="A35" s="78">
        <v>21</v>
      </c>
      <c r="B35" s="16" t="s">
        <v>20</v>
      </c>
      <c r="C35" s="19">
        <v>41903</v>
      </c>
      <c r="D35" s="20" t="s">
        <v>89</v>
      </c>
      <c r="E35" s="21">
        <v>389546.16</v>
      </c>
      <c r="F35" s="22" t="s">
        <v>5</v>
      </c>
    </row>
    <row r="36" spans="1:6" x14ac:dyDescent="0.2">
      <c r="A36" s="78">
        <v>22</v>
      </c>
      <c r="B36" s="16" t="s">
        <v>21</v>
      </c>
      <c r="C36" s="19">
        <v>41965</v>
      </c>
      <c r="D36" s="20" t="s">
        <v>90</v>
      </c>
      <c r="E36" s="21">
        <v>278483.13</v>
      </c>
      <c r="F36" s="22" t="s">
        <v>24</v>
      </c>
    </row>
    <row r="37" spans="1:6" x14ac:dyDescent="0.2">
      <c r="A37" s="78">
        <v>23</v>
      </c>
      <c r="B37" s="16" t="s">
        <v>22</v>
      </c>
      <c r="C37" s="19">
        <v>41990</v>
      </c>
      <c r="D37" s="20" t="s">
        <v>91</v>
      </c>
      <c r="E37" s="21">
        <v>933652</v>
      </c>
      <c r="F37" s="22" t="s">
        <v>5</v>
      </c>
    </row>
    <row r="38" spans="1:6" x14ac:dyDescent="0.2">
      <c r="A38" s="78">
        <v>24</v>
      </c>
      <c r="B38" s="16" t="s">
        <v>16</v>
      </c>
      <c r="C38" s="19">
        <v>42001</v>
      </c>
      <c r="D38" s="20" t="s">
        <v>92</v>
      </c>
      <c r="E38" s="21">
        <v>247694.3</v>
      </c>
      <c r="F38" s="22" t="s">
        <v>5</v>
      </c>
    </row>
    <row r="39" spans="1:6" x14ac:dyDescent="0.2">
      <c r="A39" s="78">
        <v>25</v>
      </c>
      <c r="B39" s="16" t="s">
        <v>59</v>
      </c>
      <c r="C39" s="19">
        <v>42002</v>
      </c>
      <c r="D39" s="20" t="s">
        <v>92</v>
      </c>
      <c r="E39" s="21">
        <v>3456784.42</v>
      </c>
      <c r="F39" s="22" t="s">
        <v>5</v>
      </c>
    </row>
    <row r="40" spans="1:6" x14ac:dyDescent="0.2">
      <c r="B40" s="19"/>
      <c r="C40" s="19"/>
      <c r="D40" s="24"/>
      <c r="E40" s="21"/>
      <c r="F40" s="25"/>
    </row>
    <row r="41" spans="1:6" ht="14.25" thickBot="1" x14ac:dyDescent="0.25"/>
    <row r="42" spans="1:6" ht="14.25" thickBot="1" x14ac:dyDescent="0.25">
      <c r="A42" s="92" t="s">
        <v>23</v>
      </c>
      <c r="B42" s="93"/>
      <c r="C42" s="93"/>
      <c r="D42" s="93"/>
      <c r="E42" s="93"/>
      <c r="F42" s="94"/>
    </row>
    <row r="43" spans="1:6" ht="7.9" customHeight="1" x14ac:dyDescent="0.2"/>
    <row r="44" spans="1:6" ht="30.75" customHeight="1" x14ac:dyDescent="0.2">
      <c r="A44" s="43" t="s">
        <v>5</v>
      </c>
      <c r="B44" s="89" t="s">
        <v>141</v>
      </c>
      <c r="C44" s="89"/>
      <c r="D44" s="89"/>
      <c r="E44" s="89"/>
      <c r="F44" s="89"/>
    </row>
    <row r="45" spans="1:6" ht="6.6" customHeight="1" x14ac:dyDescent="0.2">
      <c r="A45" s="79"/>
      <c r="B45" s="79"/>
      <c r="C45" s="79"/>
      <c r="D45" s="79"/>
      <c r="E45" s="79"/>
      <c r="F45" s="79"/>
    </row>
    <row r="46" spans="1:6" ht="15.75" customHeight="1" x14ac:dyDescent="0.2">
      <c r="A46" s="44" t="s">
        <v>7</v>
      </c>
      <c r="B46" s="89" t="s">
        <v>135</v>
      </c>
      <c r="C46" s="89"/>
      <c r="D46" s="89"/>
      <c r="E46" s="89"/>
      <c r="F46" s="89"/>
    </row>
    <row r="47" spans="1:6" ht="7.15" customHeight="1" x14ac:dyDescent="0.2">
      <c r="A47" s="45"/>
      <c r="B47" s="79"/>
      <c r="C47" s="79"/>
      <c r="D47" s="79"/>
      <c r="E47" s="79"/>
      <c r="F47" s="79"/>
    </row>
    <row r="48" spans="1:6" ht="29.25" customHeight="1" x14ac:dyDescent="0.2">
      <c r="A48" s="44" t="s">
        <v>24</v>
      </c>
      <c r="B48" s="89" t="s">
        <v>46</v>
      </c>
      <c r="C48" s="89"/>
      <c r="D48" s="89"/>
      <c r="E48" s="89"/>
      <c r="F48" s="89"/>
    </row>
    <row r="49" spans="1:7" ht="5.45" customHeight="1" x14ac:dyDescent="0.2">
      <c r="A49" s="79"/>
      <c r="B49" s="79"/>
      <c r="C49" s="79"/>
      <c r="D49" s="79"/>
      <c r="E49" s="79"/>
      <c r="F49" s="79"/>
    </row>
    <row r="50" spans="1:7" ht="46.5" customHeight="1" x14ac:dyDescent="0.2">
      <c r="A50" s="43" t="s">
        <v>115</v>
      </c>
      <c r="B50" s="89" t="s">
        <v>142</v>
      </c>
      <c r="C50" s="89"/>
      <c r="D50" s="89"/>
      <c r="E50" s="89"/>
      <c r="F50" s="89"/>
      <c r="G50" s="81"/>
    </row>
  </sheetData>
  <mergeCells count="11">
    <mergeCell ref="B46:F46"/>
    <mergeCell ref="B48:F48"/>
    <mergeCell ref="B50:F50"/>
    <mergeCell ref="A2:F2"/>
    <mergeCell ref="A3:F3"/>
    <mergeCell ref="A4:F4"/>
    <mergeCell ref="A6:F6"/>
    <mergeCell ref="A7:F7"/>
    <mergeCell ref="A8:F8"/>
    <mergeCell ref="A42:F42"/>
    <mergeCell ref="B44:F44"/>
  </mergeCells>
  <phoneticPr fontId="2" type="noConversion"/>
  <pageMargins left="0.75" right="0.75" top="1" bottom="1" header="0.5" footer="0.5"/>
  <pageSetup scale="82"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workbookViewId="0">
      <selection activeCell="B27" sqref="B27"/>
    </sheetView>
  </sheetViews>
  <sheetFormatPr defaultColWidth="8.85546875" defaultRowHeight="13.5" x14ac:dyDescent="0.2"/>
  <cols>
    <col min="1" max="1" width="7" style="1" customWidth="1"/>
    <col min="2" max="2" width="27" style="1" bestFit="1" customWidth="1"/>
    <col min="3" max="3" width="7.42578125" style="1" customWidth="1"/>
    <col min="4" max="4" width="12.28515625" style="1" bestFit="1" customWidth="1"/>
    <col min="5" max="5" width="3.85546875" style="1" customWidth="1"/>
    <col min="6" max="6" width="2.7109375" style="1" customWidth="1"/>
    <col min="7" max="7" width="14.7109375" style="1" customWidth="1"/>
    <col min="8" max="9" width="10.28515625" style="1" bestFit="1" customWidth="1"/>
    <col min="10" max="13" width="8.85546875" style="1"/>
    <col min="14" max="14" width="10.5703125" style="1" bestFit="1" customWidth="1"/>
    <col min="15" max="16384" width="8.85546875" style="1"/>
  </cols>
  <sheetData>
    <row r="1" spans="1:14" x14ac:dyDescent="0.2">
      <c r="G1" s="77" t="s">
        <v>103</v>
      </c>
    </row>
    <row r="2" spans="1:14" x14ac:dyDescent="0.2">
      <c r="A2" s="86" t="s">
        <v>111</v>
      </c>
      <c r="B2" s="102"/>
      <c r="C2" s="102"/>
      <c r="D2" s="102"/>
      <c r="E2" s="102"/>
      <c r="F2" s="102"/>
      <c r="G2" s="102"/>
      <c r="H2" s="77"/>
    </row>
    <row r="3" spans="1:14" x14ac:dyDescent="0.2">
      <c r="A3" s="86" t="s">
        <v>60</v>
      </c>
      <c r="B3" s="102"/>
      <c r="C3" s="102"/>
      <c r="D3" s="102"/>
      <c r="E3" s="102"/>
      <c r="F3" s="102"/>
      <c r="G3" s="102"/>
      <c r="H3" s="77"/>
    </row>
    <row r="4" spans="1:14" x14ac:dyDescent="0.2">
      <c r="A4" s="86" t="s">
        <v>66</v>
      </c>
      <c r="B4" s="102"/>
      <c r="C4" s="102"/>
      <c r="D4" s="102"/>
      <c r="E4" s="102"/>
      <c r="F4" s="102"/>
      <c r="G4" s="102"/>
      <c r="H4" s="77"/>
    </row>
    <row r="5" spans="1:14" ht="14.25" thickBot="1" x14ac:dyDescent="0.25"/>
    <row r="6" spans="1:14" ht="48.75" customHeight="1" thickBot="1" x14ac:dyDescent="0.25">
      <c r="A6" s="83" t="s">
        <v>134</v>
      </c>
      <c r="B6" s="99"/>
      <c r="C6" s="99"/>
      <c r="D6" s="99"/>
      <c r="E6" s="99"/>
      <c r="F6" s="99"/>
      <c r="G6" s="100"/>
    </row>
    <row r="7" spans="1:14" ht="34.5" customHeight="1" thickBot="1" x14ac:dyDescent="0.25">
      <c r="A7" s="91" t="s">
        <v>145</v>
      </c>
      <c r="B7" s="99"/>
      <c r="C7" s="99"/>
      <c r="D7" s="99"/>
      <c r="E7" s="99"/>
      <c r="F7" s="99"/>
      <c r="G7" s="100"/>
    </row>
    <row r="8" spans="1:14" ht="34.5" customHeight="1" thickBot="1" x14ac:dyDescent="0.25">
      <c r="A8" s="91" t="s">
        <v>136</v>
      </c>
      <c r="B8" s="99"/>
      <c r="C8" s="99"/>
      <c r="D8" s="99"/>
      <c r="E8" s="99"/>
      <c r="F8" s="99"/>
      <c r="G8" s="100"/>
    </row>
    <row r="9" spans="1:14" x14ac:dyDescent="0.2">
      <c r="A9" s="48"/>
      <c r="B9" s="30"/>
      <c r="C9" s="30"/>
      <c r="D9" s="30"/>
      <c r="E9" s="30"/>
      <c r="F9" s="30"/>
      <c r="G9" s="30"/>
    </row>
    <row r="10" spans="1:14" x14ac:dyDescent="0.2">
      <c r="B10" s="49" t="s">
        <v>68</v>
      </c>
      <c r="C10" s="59" t="s">
        <v>62</v>
      </c>
      <c r="D10" s="50">
        <v>5640758</v>
      </c>
      <c r="E10" s="51"/>
      <c r="F10" s="30"/>
      <c r="G10" s="30"/>
      <c r="I10" s="52"/>
    </row>
    <row r="11" spans="1:14" x14ac:dyDescent="0.2">
      <c r="B11" s="49"/>
      <c r="C11" s="49"/>
      <c r="D11" s="50"/>
      <c r="E11" s="51"/>
      <c r="F11" s="30"/>
      <c r="G11" s="30"/>
    </row>
    <row r="12" spans="1:14" x14ac:dyDescent="0.2">
      <c r="D12" s="42"/>
    </row>
    <row r="13" spans="1:14" x14ac:dyDescent="0.2">
      <c r="B13" s="1" t="s">
        <v>25</v>
      </c>
      <c r="C13" s="53" t="s">
        <v>104</v>
      </c>
      <c r="D13" s="42">
        <v>-3690427</v>
      </c>
      <c r="E13" s="51" t="s">
        <v>27</v>
      </c>
    </row>
    <row r="14" spans="1:14" x14ac:dyDescent="0.2">
      <c r="D14" s="42"/>
      <c r="E14" s="51"/>
    </row>
    <row r="15" spans="1:14" x14ac:dyDescent="0.2">
      <c r="D15" s="42"/>
      <c r="I15" s="23"/>
      <c r="N15" s="54"/>
    </row>
    <row r="16" spans="1:14" x14ac:dyDescent="0.2">
      <c r="B16" s="1" t="s">
        <v>26</v>
      </c>
      <c r="D16" s="42">
        <f>'AR-100 AR Leadsheet'!D15</f>
        <v>3426313</v>
      </c>
      <c r="E16" s="51" t="s">
        <v>49</v>
      </c>
      <c r="F16" s="15" t="s">
        <v>101</v>
      </c>
    </row>
    <row r="17" spans="1:10" x14ac:dyDescent="0.2">
      <c r="D17" s="42"/>
      <c r="E17" s="51"/>
      <c r="H17" s="52"/>
    </row>
    <row r="18" spans="1:10" x14ac:dyDescent="0.2">
      <c r="D18" s="42"/>
      <c r="H18" s="52"/>
    </row>
    <row r="19" spans="1:10" x14ac:dyDescent="0.2">
      <c r="B19" s="49" t="s">
        <v>64</v>
      </c>
      <c r="C19" s="55" t="s">
        <v>129</v>
      </c>
      <c r="D19" s="56">
        <f>D10+D13+D16</f>
        <v>5376644</v>
      </c>
      <c r="E19" s="51" t="s">
        <v>50</v>
      </c>
      <c r="F19" s="15" t="s">
        <v>101</v>
      </c>
    </row>
    <row r="20" spans="1:10" ht="14.25" x14ac:dyDescent="0.25">
      <c r="B20" s="49"/>
      <c r="C20" s="49"/>
      <c r="D20" s="57" t="s">
        <v>116</v>
      </c>
      <c r="E20" s="51"/>
    </row>
    <row r="21" spans="1:10" ht="14.25" thickBot="1" x14ac:dyDescent="0.25"/>
    <row r="22" spans="1:10" ht="14.25" thickBot="1" x14ac:dyDescent="0.25">
      <c r="A22" s="92" t="s">
        <v>23</v>
      </c>
      <c r="B22" s="93"/>
      <c r="C22" s="93"/>
      <c r="D22" s="93"/>
      <c r="E22" s="93"/>
      <c r="F22" s="93"/>
      <c r="G22" s="94"/>
    </row>
    <row r="23" spans="1:10" ht="6" customHeight="1" x14ac:dyDescent="0.2"/>
    <row r="24" spans="1:10" x14ac:dyDescent="0.2">
      <c r="A24" s="44" t="s">
        <v>62</v>
      </c>
      <c r="B24" s="95" t="s">
        <v>107</v>
      </c>
      <c r="C24" s="95"/>
      <c r="D24" s="95"/>
      <c r="E24" s="95"/>
      <c r="F24" s="95"/>
      <c r="G24" s="95"/>
    </row>
    <row r="25" spans="1:10" ht="7.5" customHeight="1" x14ac:dyDescent="0.2">
      <c r="A25" s="44"/>
      <c r="B25" s="79"/>
      <c r="C25" s="79"/>
      <c r="D25" s="79"/>
      <c r="E25" s="79"/>
      <c r="F25" s="79"/>
      <c r="G25" s="79"/>
    </row>
    <row r="26" spans="1:10" ht="14.25" x14ac:dyDescent="0.2">
      <c r="A26" s="68" t="s">
        <v>116</v>
      </c>
      <c r="B26" s="79" t="s">
        <v>160</v>
      </c>
      <c r="C26" s="79"/>
      <c r="D26" s="79"/>
      <c r="E26" s="79"/>
      <c r="F26" s="79"/>
      <c r="G26" s="79"/>
    </row>
    <row r="27" spans="1:10" ht="6" customHeight="1" x14ac:dyDescent="0.2">
      <c r="A27" s="79"/>
      <c r="B27" s="79"/>
      <c r="C27" s="79"/>
      <c r="D27" s="79"/>
      <c r="E27" s="79"/>
      <c r="F27" s="79"/>
      <c r="G27" s="79"/>
    </row>
    <row r="28" spans="1:10" ht="28.15" customHeight="1" x14ac:dyDescent="0.2">
      <c r="A28" s="44" t="s">
        <v>27</v>
      </c>
      <c r="B28" s="87" t="s">
        <v>143</v>
      </c>
      <c r="C28" s="87"/>
      <c r="D28" s="87"/>
      <c r="E28" s="87"/>
      <c r="F28" s="87"/>
      <c r="G28" s="87"/>
      <c r="H28" s="96"/>
      <c r="I28" s="97"/>
      <c r="J28" s="97"/>
    </row>
    <row r="29" spans="1:10" ht="7.9" customHeight="1" x14ac:dyDescent="0.2">
      <c r="A29" s="79"/>
      <c r="B29" s="79"/>
      <c r="C29" s="79"/>
      <c r="D29" s="79"/>
      <c r="E29" s="79"/>
      <c r="F29" s="79"/>
      <c r="G29" s="79"/>
    </row>
    <row r="30" spans="1:10" ht="13.9" customHeight="1" x14ac:dyDescent="0.2">
      <c r="A30" s="69" t="s">
        <v>49</v>
      </c>
      <c r="B30" s="70" t="s">
        <v>114</v>
      </c>
      <c r="C30" s="70"/>
      <c r="D30" s="70"/>
      <c r="E30" s="70"/>
      <c r="F30" s="70"/>
      <c r="G30" s="70"/>
      <c r="H30" s="23"/>
    </row>
    <row r="31" spans="1:10" ht="7.15" customHeight="1" x14ac:dyDescent="0.2">
      <c r="A31" s="79"/>
      <c r="B31" s="79"/>
      <c r="C31" s="79"/>
      <c r="D31" s="79"/>
      <c r="E31" s="79"/>
      <c r="F31" s="79"/>
      <c r="G31" s="79"/>
    </row>
    <row r="32" spans="1:10" ht="27.75" customHeight="1" x14ac:dyDescent="0.2">
      <c r="A32" s="44" t="s">
        <v>50</v>
      </c>
      <c r="B32" s="98" t="s">
        <v>144</v>
      </c>
      <c r="C32" s="98"/>
      <c r="D32" s="98"/>
      <c r="E32" s="98"/>
      <c r="F32" s="98"/>
      <c r="G32" s="98"/>
    </row>
  </sheetData>
  <mergeCells count="11">
    <mergeCell ref="A8:G8"/>
    <mergeCell ref="A6:G6"/>
    <mergeCell ref="A7:G7"/>
    <mergeCell ref="A4:G4"/>
    <mergeCell ref="A2:G2"/>
    <mergeCell ref="A3:G3"/>
    <mergeCell ref="A22:G22"/>
    <mergeCell ref="B24:G24"/>
    <mergeCell ref="H28:J28"/>
    <mergeCell ref="B28:G28"/>
    <mergeCell ref="B32:G32"/>
  </mergeCells>
  <phoneticPr fontId="2" type="noConversion"/>
  <pageMargins left="0.75" right="0.75" top="1" bottom="1" header="0.5" footer="0.5"/>
  <pageSetup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58"/>
  <sheetViews>
    <sheetView workbookViewId="0">
      <selection activeCell="I7" sqref="I7"/>
    </sheetView>
  </sheetViews>
  <sheetFormatPr defaultColWidth="8.85546875" defaultRowHeight="13.5" x14ac:dyDescent="0.2"/>
  <cols>
    <col min="1" max="1" width="19.140625" style="1" customWidth="1"/>
    <col min="2" max="2" width="10.5703125" style="1" customWidth="1"/>
    <col min="3" max="3" width="14" style="1" customWidth="1"/>
    <col min="4" max="4" width="11.28515625" style="1" bestFit="1" customWidth="1"/>
    <col min="5" max="5" width="13.5703125" style="1" customWidth="1"/>
    <col min="6" max="16384" width="8.85546875" style="1"/>
  </cols>
  <sheetData>
    <row r="1" spans="1:7" x14ac:dyDescent="0.2">
      <c r="F1" s="77" t="s">
        <v>104</v>
      </c>
    </row>
    <row r="2" spans="1:7" x14ac:dyDescent="0.2">
      <c r="A2" s="86" t="s">
        <v>112</v>
      </c>
      <c r="B2" s="86"/>
      <c r="C2" s="86"/>
      <c r="D2" s="86"/>
      <c r="E2" s="86"/>
      <c r="F2" s="86"/>
      <c r="G2" s="86"/>
    </row>
    <row r="3" spans="1:7" x14ac:dyDescent="0.2">
      <c r="A3" s="86" t="s">
        <v>60</v>
      </c>
      <c r="B3" s="86"/>
      <c r="C3" s="86"/>
      <c r="D3" s="86"/>
      <c r="E3" s="86"/>
      <c r="F3" s="86"/>
      <c r="G3" s="86"/>
    </row>
    <row r="4" spans="1:7" x14ac:dyDescent="0.2">
      <c r="A4" s="86" t="s">
        <v>66</v>
      </c>
      <c r="B4" s="86"/>
      <c r="C4" s="86"/>
      <c r="D4" s="86"/>
      <c r="E4" s="86"/>
      <c r="F4" s="86"/>
      <c r="G4" s="86"/>
    </row>
    <row r="5" spans="1:7" ht="14.25" thickBot="1" x14ac:dyDescent="0.25"/>
    <row r="6" spans="1:7" ht="46.5" customHeight="1" thickBot="1" x14ac:dyDescent="0.25">
      <c r="A6" s="83" t="s">
        <v>138</v>
      </c>
      <c r="B6" s="99"/>
      <c r="C6" s="99"/>
      <c r="D6" s="99"/>
      <c r="E6" s="99"/>
      <c r="F6" s="100"/>
    </row>
    <row r="7" spans="1:7" ht="48.75" customHeight="1" thickBot="1" x14ac:dyDescent="0.25">
      <c r="A7" s="91" t="s">
        <v>146</v>
      </c>
      <c r="B7" s="99"/>
      <c r="C7" s="99"/>
      <c r="D7" s="99"/>
      <c r="E7" s="99"/>
      <c r="F7" s="100"/>
    </row>
    <row r="8" spans="1:7" ht="37.9" customHeight="1" thickBot="1" x14ac:dyDescent="0.25">
      <c r="A8" s="91" t="s">
        <v>139</v>
      </c>
      <c r="B8" s="99"/>
      <c r="C8" s="99"/>
      <c r="D8" s="99"/>
      <c r="E8" s="99"/>
      <c r="F8" s="100"/>
    </row>
    <row r="11" spans="1:7" x14ac:dyDescent="0.2">
      <c r="A11" s="3" t="s">
        <v>28</v>
      </c>
      <c r="B11" s="4" t="s">
        <v>130</v>
      </c>
      <c r="C11" s="42">
        <f>'AR-102 Allowance Roll Forward'!D13</f>
        <v>-3690427</v>
      </c>
      <c r="D11" s="53" t="s">
        <v>103</v>
      </c>
    </row>
    <row r="13" spans="1:7" x14ac:dyDescent="0.2">
      <c r="B13" s="3" t="s">
        <v>29</v>
      </c>
      <c r="C13" s="1">
        <v>25</v>
      </c>
      <c r="D13" s="51" t="s">
        <v>115</v>
      </c>
    </row>
    <row r="14" spans="1:7" ht="14.25" thickBot="1" x14ac:dyDescent="0.25"/>
    <row r="15" spans="1:7" ht="41.25" thickBot="1" x14ac:dyDescent="0.25">
      <c r="A15" s="8" t="s">
        <v>0</v>
      </c>
      <c r="B15" s="7" t="s">
        <v>43</v>
      </c>
      <c r="C15" s="9" t="s">
        <v>3</v>
      </c>
      <c r="D15" s="60" t="s">
        <v>133</v>
      </c>
      <c r="E15" s="61" t="s">
        <v>132</v>
      </c>
    </row>
    <row r="16" spans="1:7" x14ac:dyDescent="0.2">
      <c r="A16" s="78" t="s">
        <v>117</v>
      </c>
      <c r="B16" s="1">
        <v>2113</v>
      </c>
      <c r="C16" s="62">
        <v>4323.1499999999996</v>
      </c>
      <c r="D16" s="63" t="s">
        <v>51</v>
      </c>
      <c r="E16" s="26" t="s">
        <v>131</v>
      </c>
    </row>
    <row r="17" spans="1:5" x14ac:dyDescent="0.2">
      <c r="A17" s="78" t="s">
        <v>118</v>
      </c>
      <c r="B17" s="1">
        <v>2119</v>
      </c>
      <c r="C17" s="62">
        <v>101879.12</v>
      </c>
      <c r="D17" s="63" t="s">
        <v>51</v>
      </c>
      <c r="E17" s="26" t="s">
        <v>131</v>
      </c>
    </row>
    <row r="18" spans="1:5" x14ac:dyDescent="0.2">
      <c r="A18" s="78" t="s">
        <v>118</v>
      </c>
      <c r="B18" s="1">
        <v>2121</v>
      </c>
      <c r="C18" s="62">
        <v>2308.2399999999998</v>
      </c>
      <c r="D18" s="63" t="s">
        <v>51</v>
      </c>
      <c r="E18" s="26" t="s">
        <v>131</v>
      </c>
    </row>
    <row r="19" spans="1:5" x14ac:dyDescent="0.2">
      <c r="A19" s="78" t="s">
        <v>119</v>
      </c>
      <c r="B19" s="1">
        <v>2124</v>
      </c>
      <c r="C19" s="62">
        <v>7867.19</v>
      </c>
      <c r="D19" s="63" t="s">
        <v>51</v>
      </c>
      <c r="E19" s="26" t="s">
        <v>131</v>
      </c>
    </row>
    <row r="20" spans="1:5" x14ac:dyDescent="0.2">
      <c r="A20" s="78" t="s">
        <v>120</v>
      </c>
      <c r="B20" s="1">
        <v>2133</v>
      </c>
      <c r="C20" s="62">
        <v>308.87</v>
      </c>
      <c r="D20" s="63" t="s">
        <v>51</v>
      </c>
      <c r="E20" s="26" t="s">
        <v>131</v>
      </c>
    </row>
    <row r="21" spans="1:5" x14ac:dyDescent="0.2">
      <c r="A21" s="78" t="s">
        <v>120</v>
      </c>
      <c r="B21" s="1">
        <v>2137</v>
      </c>
      <c r="C21" s="62">
        <v>1214.75</v>
      </c>
      <c r="D21" s="63" t="s">
        <v>51</v>
      </c>
      <c r="E21" s="26" t="s">
        <v>131</v>
      </c>
    </row>
    <row r="22" spans="1:5" x14ac:dyDescent="0.2">
      <c r="A22" s="78" t="s">
        <v>32</v>
      </c>
      <c r="B22" s="1">
        <v>2140</v>
      </c>
      <c r="C22" s="62">
        <v>8323.1200000000008</v>
      </c>
      <c r="D22" s="63" t="s">
        <v>51</v>
      </c>
      <c r="E22" s="26" t="s">
        <v>131</v>
      </c>
    </row>
    <row r="23" spans="1:5" x14ac:dyDescent="0.2">
      <c r="A23" s="78" t="s">
        <v>33</v>
      </c>
      <c r="B23" s="1">
        <v>2148</v>
      </c>
      <c r="C23" s="62">
        <v>40874.89</v>
      </c>
      <c r="D23" s="63" t="s">
        <v>51</v>
      </c>
      <c r="E23" s="26" t="s">
        <v>131</v>
      </c>
    </row>
    <row r="24" spans="1:5" x14ac:dyDescent="0.2">
      <c r="A24" s="78" t="s">
        <v>121</v>
      </c>
      <c r="B24" s="1">
        <v>2152</v>
      </c>
      <c r="C24" s="62">
        <v>3417.49</v>
      </c>
      <c r="D24" s="63" t="s">
        <v>51</v>
      </c>
      <c r="E24" s="26" t="s">
        <v>131</v>
      </c>
    </row>
    <row r="25" spans="1:5" x14ac:dyDescent="0.2">
      <c r="A25" s="78" t="s">
        <v>122</v>
      </c>
      <c r="B25" s="1">
        <v>2159</v>
      </c>
      <c r="C25" s="62">
        <v>785.34</v>
      </c>
      <c r="D25" s="63" t="s">
        <v>51</v>
      </c>
      <c r="E25" s="26" t="s">
        <v>131</v>
      </c>
    </row>
    <row r="26" spans="1:5" x14ac:dyDescent="0.2">
      <c r="A26" s="78" t="s">
        <v>122</v>
      </c>
      <c r="B26" s="1">
        <v>2163</v>
      </c>
      <c r="C26" s="62">
        <v>14794.98</v>
      </c>
      <c r="D26" s="63" t="s">
        <v>51</v>
      </c>
      <c r="E26" s="26" t="s">
        <v>131</v>
      </c>
    </row>
    <row r="27" spans="1:5" x14ac:dyDescent="0.2">
      <c r="A27" s="78" t="s">
        <v>128</v>
      </c>
      <c r="B27" s="1">
        <v>2167</v>
      </c>
      <c r="C27" s="62">
        <v>6132.54</v>
      </c>
      <c r="D27" s="63" t="s">
        <v>51</v>
      </c>
      <c r="E27" s="26" t="s">
        <v>131</v>
      </c>
    </row>
    <row r="28" spans="1:5" x14ac:dyDescent="0.2">
      <c r="A28" s="78" t="s">
        <v>128</v>
      </c>
      <c r="B28" s="12">
        <v>2169</v>
      </c>
      <c r="C28" s="64">
        <v>560.48</v>
      </c>
      <c r="D28" s="63" t="s">
        <v>51</v>
      </c>
      <c r="E28" s="26" t="s">
        <v>131</v>
      </c>
    </row>
    <row r="29" spans="1:5" x14ac:dyDescent="0.2">
      <c r="A29" s="78" t="s">
        <v>128</v>
      </c>
      <c r="B29" s="1">
        <v>2171</v>
      </c>
      <c r="C29" s="62">
        <v>1313.8</v>
      </c>
      <c r="D29" s="63" t="s">
        <v>51</v>
      </c>
      <c r="E29" s="26" t="s">
        <v>131</v>
      </c>
    </row>
    <row r="30" spans="1:5" x14ac:dyDescent="0.2">
      <c r="A30" s="78" t="s">
        <v>128</v>
      </c>
      <c r="B30" s="1">
        <v>2172</v>
      </c>
      <c r="C30" s="62">
        <v>80.319999999999993</v>
      </c>
      <c r="D30" s="63" t="s">
        <v>51</v>
      </c>
      <c r="E30" s="26" t="s">
        <v>131</v>
      </c>
    </row>
    <row r="31" spans="1:5" x14ac:dyDescent="0.2">
      <c r="A31" s="78" t="s">
        <v>123</v>
      </c>
      <c r="B31" s="1">
        <v>2175</v>
      </c>
      <c r="C31" s="62">
        <v>56704.45</v>
      </c>
      <c r="D31" s="63" t="s">
        <v>51</v>
      </c>
      <c r="E31" s="26" t="s">
        <v>131</v>
      </c>
    </row>
    <row r="32" spans="1:5" x14ac:dyDescent="0.2">
      <c r="A32" s="78" t="s">
        <v>125</v>
      </c>
      <c r="B32" s="1">
        <v>2190</v>
      </c>
      <c r="C32" s="62">
        <v>9009.6200000000008</v>
      </c>
      <c r="D32" s="63" t="s">
        <v>51</v>
      </c>
      <c r="E32" s="26" t="s">
        <v>131</v>
      </c>
    </row>
    <row r="33" spans="1:5" x14ac:dyDescent="0.2">
      <c r="A33" s="78" t="s">
        <v>127</v>
      </c>
      <c r="B33" s="1">
        <v>2193</v>
      </c>
      <c r="C33" s="62">
        <v>1454.67</v>
      </c>
      <c r="D33" s="63" t="s">
        <v>51</v>
      </c>
      <c r="E33" s="26" t="s">
        <v>131</v>
      </c>
    </row>
    <row r="34" spans="1:5" x14ac:dyDescent="0.2">
      <c r="A34" s="78" t="s">
        <v>124</v>
      </c>
      <c r="B34" s="1">
        <v>2197</v>
      </c>
      <c r="C34" s="62">
        <v>645.53</v>
      </c>
      <c r="D34" s="63" t="s">
        <v>51</v>
      </c>
      <c r="E34" s="26" t="s">
        <v>131</v>
      </c>
    </row>
    <row r="35" spans="1:5" x14ac:dyDescent="0.2">
      <c r="A35" s="78" t="s">
        <v>124</v>
      </c>
      <c r="B35" s="1">
        <v>2202</v>
      </c>
      <c r="C35" s="62">
        <v>890.76</v>
      </c>
      <c r="D35" s="63" t="s">
        <v>51</v>
      </c>
      <c r="E35" s="26" t="s">
        <v>131</v>
      </c>
    </row>
    <row r="36" spans="1:5" x14ac:dyDescent="0.2">
      <c r="A36" s="78" t="s">
        <v>124</v>
      </c>
      <c r="B36" s="1">
        <v>2208</v>
      </c>
      <c r="C36" s="62">
        <v>1505.38</v>
      </c>
      <c r="D36" s="63" t="s">
        <v>51</v>
      </c>
      <c r="E36" s="26" t="s">
        <v>131</v>
      </c>
    </row>
    <row r="37" spans="1:5" x14ac:dyDescent="0.2">
      <c r="A37" s="78" t="s">
        <v>124</v>
      </c>
      <c r="B37" s="1">
        <v>2211</v>
      </c>
      <c r="C37" s="62">
        <v>67.14</v>
      </c>
      <c r="D37" s="63" t="s">
        <v>51</v>
      </c>
      <c r="E37" s="26" t="s">
        <v>131</v>
      </c>
    </row>
    <row r="38" spans="1:5" x14ac:dyDescent="0.2">
      <c r="A38" s="78" t="s">
        <v>126</v>
      </c>
      <c r="B38" s="1">
        <v>2214</v>
      </c>
      <c r="C38" s="62">
        <v>4308.83</v>
      </c>
      <c r="D38" s="63" t="s">
        <v>51</v>
      </c>
      <c r="E38" s="26" t="s">
        <v>131</v>
      </c>
    </row>
    <row r="39" spans="1:5" x14ac:dyDescent="0.2">
      <c r="A39" s="78" t="s">
        <v>126</v>
      </c>
      <c r="B39" s="1">
        <v>2220</v>
      </c>
      <c r="C39" s="62">
        <v>21367.14</v>
      </c>
      <c r="D39" s="63" t="s">
        <v>51</v>
      </c>
      <c r="E39" s="26" t="s">
        <v>131</v>
      </c>
    </row>
    <row r="40" spans="1:5" x14ac:dyDescent="0.2">
      <c r="A40" s="78" t="s">
        <v>126</v>
      </c>
      <c r="B40" s="1">
        <v>2221</v>
      </c>
      <c r="C40" s="62">
        <v>497.8</v>
      </c>
      <c r="D40" s="63" t="s">
        <v>51</v>
      </c>
      <c r="E40" s="26" t="s">
        <v>131</v>
      </c>
    </row>
    <row r="41" spans="1:5" s="19" customFormat="1" x14ac:dyDescent="0.2">
      <c r="A41" s="11" t="s">
        <v>30</v>
      </c>
      <c r="B41" s="19">
        <v>2110</v>
      </c>
      <c r="C41" s="65">
        <v>170130</v>
      </c>
      <c r="D41" s="66"/>
    </row>
    <row r="42" spans="1:5" x14ac:dyDescent="0.2">
      <c r="A42" s="11" t="s">
        <v>31</v>
      </c>
      <c r="B42" s="19">
        <v>2125</v>
      </c>
      <c r="C42" s="65">
        <v>88141.09</v>
      </c>
      <c r="D42" s="66"/>
    </row>
    <row r="43" spans="1:5" x14ac:dyDescent="0.2">
      <c r="A43" s="11" t="s">
        <v>32</v>
      </c>
      <c r="B43" s="67">
        <v>2139</v>
      </c>
      <c r="C43" s="65">
        <v>11575.15</v>
      </c>
      <c r="D43" s="66"/>
    </row>
    <row r="44" spans="1:5" x14ac:dyDescent="0.2">
      <c r="A44" s="11" t="s">
        <v>33</v>
      </c>
      <c r="B44" s="67">
        <v>2141</v>
      </c>
      <c r="C44" s="65">
        <v>6570.6</v>
      </c>
      <c r="D44" s="66"/>
    </row>
    <row r="45" spans="1:5" x14ac:dyDescent="0.2">
      <c r="A45" s="11" t="s">
        <v>32</v>
      </c>
      <c r="B45" s="67">
        <v>2149</v>
      </c>
      <c r="C45" s="65">
        <v>5238.33</v>
      </c>
      <c r="D45" s="66"/>
    </row>
    <row r="46" spans="1:5" x14ac:dyDescent="0.2">
      <c r="A46" s="11" t="s">
        <v>32</v>
      </c>
      <c r="B46" s="67">
        <v>2155</v>
      </c>
      <c r="C46" s="65">
        <v>286.72000000000003</v>
      </c>
      <c r="D46" s="66"/>
    </row>
    <row r="47" spans="1:5" x14ac:dyDescent="0.2">
      <c r="A47" s="16" t="s">
        <v>4</v>
      </c>
      <c r="B47" s="67">
        <v>2178</v>
      </c>
      <c r="C47" s="65">
        <v>9625.3700000000008</v>
      </c>
      <c r="D47" s="66"/>
    </row>
    <row r="48" spans="1:5" s="19" customFormat="1" x14ac:dyDescent="0.2">
      <c r="A48" s="11" t="s">
        <v>34</v>
      </c>
      <c r="B48" s="67">
        <v>2181</v>
      </c>
      <c r="C48" s="65">
        <v>76106.100000000006</v>
      </c>
      <c r="D48" s="66"/>
    </row>
    <row r="49" spans="1:6" s="19" customFormat="1" x14ac:dyDescent="0.2">
      <c r="A49" s="11" t="s">
        <v>34</v>
      </c>
      <c r="B49" s="67">
        <v>2182</v>
      </c>
      <c r="C49" s="65">
        <v>53521.4</v>
      </c>
      <c r="D49" s="66"/>
    </row>
    <row r="50" spans="1:6" s="19" customFormat="1" x14ac:dyDescent="0.2">
      <c r="A50" s="11" t="s">
        <v>34</v>
      </c>
      <c r="B50" s="67">
        <v>2183</v>
      </c>
      <c r="C50" s="64">
        <v>8568.56</v>
      </c>
      <c r="D50" s="66"/>
    </row>
    <row r="51" spans="1:6" ht="14.25" thickBot="1" x14ac:dyDescent="0.25"/>
    <row r="52" spans="1:6" ht="13.9" customHeight="1" thickBot="1" x14ac:dyDescent="0.25">
      <c r="A52" s="92" t="s">
        <v>23</v>
      </c>
      <c r="B52" s="93"/>
      <c r="C52" s="93"/>
      <c r="D52" s="93"/>
      <c r="E52" s="93"/>
      <c r="F52" s="94"/>
    </row>
    <row r="54" spans="1:6" ht="28.15" customHeight="1" x14ac:dyDescent="0.2">
      <c r="A54" s="44" t="s">
        <v>51</v>
      </c>
      <c r="B54" s="89" t="s">
        <v>156</v>
      </c>
      <c r="C54" s="89"/>
      <c r="D54" s="89"/>
      <c r="E54" s="89"/>
      <c r="F54" s="89"/>
    </row>
    <row r="55" spans="1:6" ht="7.15" customHeight="1" x14ac:dyDescent="0.2">
      <c r="A55" s="79"/>
      <c r="B55" s="79"/>
      <c r="C55" s="79"/>
      <c r="D55" s="79"/>
      <c r="E55" s="79"/>
      <c r="F55" s="79"/>
    </row>
    <row r="56" spans="1:6" ht="28.5" customHeight="1" x14ac:dyDescent="0.2">
      <c r="A56" s="43" t="s">
        <v>52</v>
      </c>
      <c r="B56" s="89" t="s">
        <v>159</v>
      </c>
      <c r="C56" s="89"/>
      <c r="D56" s="89"/>
      <c r="E56" s="89"/>
      <c r="F56" s="89"/>
    </row>
    <row r="57" spans="1:6" ht="7.15" customHeight="1" x14ac:dyDescent="0.2">
      <c r="A57" s="79"/>
      <c r="B57" s="79"/>
      <c r="C57" s="79"/>
      <c r="D57" s="79"/>
      <c r="E57" s="79"/>
      <c r="F57" s="79"/>
    </row>
    <row r="58" spans="1:6" ht="54.75" customHeight="1" x14ac:dyDescent="0.2">
      <c r="A58" s="44" t="s">
        <v>115</v>
      </c>
      <c r="B58" s="89" t="s">
        <v>157</v>
      </c>
      <c r="C58" s="89"/>
      <c r="D58" s="89"/>
      <c r="E58" s="89"/>
      <c r="F58" s="89"/>
    </row>
  </sheetData>
  <mergeCells count="10">
    <mergeCell ref="A2:G2"/>
    <mergeCell ref="A3:G3"/>
    <mergeCell ref="A4:G4"/>
    <mergeCell ref="B58:F58"/>
    <mergeCell ref="B54:F54"/>
    <mergeCell ref="A6:F6"/>
    <mergeCell ref="A7:F7"/>
    <mergeCell ref="A8:F8"/>
    <mergeCell ref="A52:F52"/>
    <mergeCell ref="B56:F56"/>
  </mergeCells>
  <phoneticPr fontId="2" type="noConversion"/>
  <pageMargins left="0.75" right="0.75" top="1" bottom="1" header="0.5" footer="0.5"/>
  <pageSetup scale="68"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9"/>
  <sheetViews>
    <sheetView workbookViewId="0">
      <selection activeCell="N25" sqref="N25"/>
    </sheetView>
  </sheetViews>
  <sheetFormatPr defaultColWidth="8.85546875" defaultRowHeight="13.5" x14ac:dyDescent="0.2"/>
  <cols>
    <col min="1" max="1" width="9" style="1" bestFit="1" customWidth="1"/>
    <col min="2" max="2" width="20.28515625" style="1" bestFit="1" customWidth="1"/>
    <col min="3" max="3" width="11.5703125" style="1" bestFit="1" customWidth="1"/>
    <col min="4" max="4" width="10.28515625" style="1" bestFit="1" customWidth="1"/>
    <col min="5" max="5" width="10.140625" style="1" bestFit="1" customWidth="1"/>
    <col min="6" max="16384" width="8.85546875" style="1"/>
  </cols>
  <sheetData>
    <row r="1" spans="1:7" x14ac:dyDescent="0.2">
      <c r="G1" s="77" t="s">
        <v>105</v>
      </c>
    </row>
    <row r="2" spans="1:7" x14ac:dyDescent="0.2">
      <c r="A2" s="86" t="s">
        <v>149</v>
      </c>
      <c r="B2" s="86"/>
      <c r="C2" s="86"/>
      <c r="D2" s="86"/>
      <c r="E2" s="86"/>
      <c r="F2" s="86"/>
      <c r="G2" s="86"/>
    </row>
    <row r="3" spans="1:7" x14ac:dyDescent="0.2">
      <c r="A3" s="86" t="s">
        <v>60</v>
      </c>
      <c r="B3" s="86"/>
      <c r="C3" s="86"/>
      <c r="D3" s="86"/>
      <c r="E3" s="86"/>
      <c r="F3" s="86"/>
      <c r="G3" s="86"/>
    </row>
    <row r="4" spans="1:7" x14ac:dyDescent="0.2">
      <c r="A4" s="86" t="s">
        <v>66</v>
      </c>
      <c r="B4" s="86"/>
      <c r="C4" s="86"/>
      <c r="D4" s="86"/>
      <c r="E4" s="86"/>
      <c r="F4" s="86"/>
      <c r="G4" s="86"/>
    </row>
    <row r="5" spans="1:7" ht="14.25" thickBot="1" x14ac:dyDescent="0.25"/>
    <row r="6" spans="1:7" ht="33" customHeight="1" thickBot="1" x14ac:dyDescent="0.25">
      <c r="A6" s="83" t="s">
        <v>150</v>
      </c>
      <c r="B6" s="99"/>
      <c r="C6" s="99"/>
      <c r="D6" s="99"/>
      <c r="E6" s="99"/>
      <c r="F6" s="99"/>
      <c r="G6" s="100"/>
    </row>
    <row r="7" spans="1:7" ht="127.5" customHeight="1" thickBot="1" x14ac:dyDescent="0.25">
      <c r="A7" s="91" t="s">
        <v>147</v>
      </c>
      <c r="B7" s="99"/>
      <c r="C7" s="99"/>
      <c r="D7" s="99"/>
      <c r="E7" s="99"/>
      <c r="F7" s="99"/>
      <c r="G7" s="100"/>
    </row>
    <row r="8" spans="1:7" ht="43.9" customHeight="1" thickBot="1" x14ac:dyDescent="0.25">
      <c r="A8" s="91" t="s">
        <v>148</v>
      </c>
      <c r="B8" s="99"/>
      <c r="C8" s="99"/>
      <c r="D8" s="99"/>
      <c r="E8" s="99"/>
      <c r="F8" s="99"/>
      <c r="G8" s="100"/>
    </row>
    <row r="9" spans="1:7" ht="14.25" thickBot="1" x14ac:dyDescent="0.25"/>
    <row r="10" spans="1:7" ht="14.25" thickBot="1" x14ac:dyDescent="0.25">
      <c r="A10" s="71" t="s">
        <v>35</v>
      </c>
      <c r="B10" s="72"/>
      <c r="C10" s="73"/>
    </row>
    <row r="11" spans="1:7" ht="14.25" thickBot="1" x14ac:dyDescent="0.25"/>
    <row r="12" spans="1:7" ht="14.25" thickBot="1" x14ac:dyDescent="0.25">
      <c r="B12" s="9" t="s">
        <v>0</v>
      </c>
      <c r="C12" s="9" t="s">
        <v>3</v>
      </c>
    </row>
    <row r="13" spans="1:7" x14ac:dyDescent="0.2">
      <c r="A13" s="78">
        <v>1</v>
      </c>
      <c r="B13" s="16" t="s">
        <v>44</v>
      </c>
      <c r="C13" s="74">
        <v>75879</v>
      </c>
      <c r="D13" s="51" t="s">
        <v>53</v>
      </c>
    </row>
    <row r="14" spans="1:7" x14ac:dyDescent="0.2">
      <c r="A14" s="78">
        <v>2</v>
      </c>
      <c r="B14" s="16" t="s">
        <v>45</v>
      </c>
      <c r="C14" s="74">
        <v>117847</v>
      </c>
      <c r="D14" s="51" t="s">
        <v>53</v>
      </c>
    </row>
    <row r="15" spans="1:7" ht="14.25" thickBot="1" x14ac:dyDescent="0.25"/>
    <row r="16" spans="1:7" ht="14.25" thickBot="1" x14ac:dyDescent="0.25">
      <c r="A16" s="71" t="s">
        <v>151</v>
      </c>
      <c r="B16" s="72"/>
      <c r="C16" s="73"/>
    </row>
    <row r="17" spans="1:9" ht="14.25" thickBot="1" x14ac:dyDescent="0.25">
      <c r="A17" s="75"/>
      <c r="B17" s="67"/>
      <c r="C17" s="67"/>
    </row>
    <row r="18" spans="1:9" ht="14.25" thickBot="1" x14ac:dyDescent="0.25">
      <c r="A18" s="75"/>
      <c r="B18" s="9" t="s">
        <v>0</v>
      </c>
      <c r="C18" s="9" t="s">
        <v>3</v>
      </c>
      <c r="D18" s="9" t="s">
        <v>43</v>
      </c>
      <c r="E18" s="9" t="s">
        <v>36</v>
      </c>
    </row>
    <row r="19" spans="1:9" s="19" customFormat="1" x14ac:dyDescent="0.2">
      <c r="A19" s="11">
        <v>1</v>
      </c>
      <c r="B19" s="16" t="s">
        <v>11</v>
      </c>
      <c r="C19" s="76">
        <v>96541.67</v>
      </c>
      <c r="D19" s="19">
        <v>3041</v>
      </c>
      <c r="E19" s="24" t="s">
        <v>93</v>
      </c>
      <c r="F19" s="51" t="s">
        <v>54</v>
      </c>
    </row>
    <row r="20" spans="1:9" s="19" customFormat="1" x14ac:dyDescent="0.2">
      <c r="A20" s="11">
        <v>2</v>
      </c>
      <c r="B20" s="16" t="s">
        <v>12</v>
      </c>
      <c r="C20" s="76">
        <v>325845.12</v>
      </c>
      <c r="D20" s="19">
        <v>3044</v>
      </c>
      <c r="E20" s="24" t="s">
        <v>94</v>
      </c>
      <c r="F20" s="51" t="s">
        <v>54</v>
      </c>
    </row>
    <row r="21" spans="1:9" s="19" customFormat="1" x14ac:dyDescent="0.2">
      <c r="A21" s="11">
        <v>3</v>
      </c>
      <c r="B21" s="16" t="s">
        <v>19</v>
      </c>
      <c r="C21" s="74">
        <v>75987.34</v>
      </c>
      <c r="D21" s="19">
        <v>3045</v>
      </c>
      <c r="E21" s="24" t="s">
        <v>95</v>
      </c>
      <c r="F21" s="51" t="s">
        <v>54</v>
      </c>
    </row>
    <row r="22" spans="1:9" s="19" customFormat="1" ht="14.25" thickBot="1" x14ac:dyDescent="0.25">
      <c r="A22" s="75"/>
      <c r="B22" s="67"/>
      <c r="C22" s="67"/>
    </row>
    <row r="23" spans="1:9" s="19" customFormat="1" ht="14.25" thickBot="1" x14ac:dyDescent="0.25">
      <c r="A23" s="71" t="s">
        <v>152</v>
      </c>
      <c r="B23" s="72"/>
      <c r="C23" s="73"/>
    </row>
    <row r="24" spans="1:9" s="19" customFormat="1" ht="14.25" thickBot="1" x14ac:dyDescent="0.25">
      <c r="A24" s="75"/>
      <c r="B24" s="67"/>
      <c r="C24" s="67"/>
    </row>
    <row r="25" spans="1:9" ht="14.25" thickBot="1" x14ac:dyDescent="0.25">
      <c r="B25" s="9" t="s">
        <v>0</v>
      </c>
      <c r="C25" s="9" t="s">
        <v>3</v>
      </c>
      <c r="D25" s="9" t="s">
        <v>43</v>
      </c>
      <c r="E25" s="9" t="s">
        <v>36</v>
      </c>
    </row>
    <row r="26" spans="1:9" x14ac:dyDescent="0.2">
      <c r="A26" s="78">
        <v>1</v>
      </c>
      <c r="B26" s="16" t="s">
        <v>9</v>
      </c>
      <c r="C26" s="74">
        <v>5879</v>
      </c>
      <c r="D26" s="1">
        <v>3046</v>
      </c>
      <c r="E26" s="49" t="s">
        <v>96</v>
      </c>
      <c r="F26" s="51" t="s">
        <v>56</v>
      </c>
    </row>
    <row r="27" spans="1:9" x14ac:dyDescent="0.2">
      <c r="A27" s="78">
        <v>2</v>
      </c>
      <c r="B27" s="16" t="s">
        <v>10</v>
      </c>
      <c r="C27" s="74">
        <v>114741.03</v>
      </c>
      <c r="D27" s="1">
        <v>3047</v>
      </c>
      <c r="E27" s="49" t="s">
        <v>97</v>
      </c>
      <c r="F27" s="51" t="s">
        <v>55</v>
      </c>
      <c r="I27" s="23"/>
    </row>
    <row r="28" spans="1:9" x14ac:dyDescent="0.2">
      <c r="A28" s="78">
        <v>3</v>
      </c>
      <c r="B28" s="16" t="s">
        <v>18</v>
      </c>
      <c r="C28" s="74">
        <v>369765.44</v>
      </c>
      <c r="D28" s="1">
        <v>3051</v>
      </c>
      <c r="E28" s="49" t="s">
        <v>98</v>
      </c>
      <c r="F28" s="51" t="s">
        <v>55</v>
      </c>
    </row>
    <row r="29" spans="1:9" x14ac:dyDescent="0.2">
      <c r="A29" s="78"/>
    </row>
    <row r="30" spans="1:9" ht="14.25" thickBot="1" x14ac:dyDescent="0.25"/>
    <row r="31" spans="1:9" ht="14.25" thickBot="1" x14ac:dyDescent="0.25">
      <c r="A31" s="92" t="s">
        <v>23</v>
      </c>
      <c r="B31" s="93"/>
      <c r="C31" s="93"/>
      <c r="D31" s="93"/>
      <c r="E31" s="93"/>
      <c r="F31" s="93"/>
      <c r="G31" s="94"/>
    </row>
    <row r="32" spans="1:9" ht="7.15" customHeight="1" x14ac:dyDescent="0.2"/>
    <row r="33" spans="1:12" ht="69" customHeight="1" x14ac:dyDescent="0.2">
      <c r="A33" s="44" t="s">
        <v>53</v>
      </c>
      <c r="B33" s="89" t="s">
        <v>158</v>
      </c>
      <c r="C33" s="89"/>
      <c r="D33" s="89"/>
      <c r="E33" s="89"/>
      <c r="F33" s="89"/>
      <c r="G33" s="89"/>
      <c r="H33" s="80"/>
      <c r="I33" s="81"/>
      <c r="J33" s="81"/>
      <c r="K33" s="81"/>
      <c r="L33" s="81"/>
    </row>
    <row r="34" spans="1:12" ht="6.6" customHeight="1" x14ac:dyDescent="0.2">
      <c r="A34" s="79"/>
      <c r="B34" s="79"/>
      <c r="C34" s="79"/>
      <c r="D34" s="79"/>
      <c r="E34" s="79"/>
      <c r="F34" s="79"/>
      <c r="G34" s="79"/>
    </row>
    <row r="35" spans="1:12" ht="26.25" customHeight="1" x14ac:dyDescent="0.2">
      <c r="A35" s="44" t="s">
        <v>54</v>
      </c>
      <c r="B35" s="89" t="s">
        <v>153</v>
      </c>
      <c r="C35" s="89"/>
      <c r="D35" s="89"/>
      <c r="E35" s="89"/>
      <c r="F35" s="89"/>
      <c r="G35" s="89"/>
    </row>
    <row r="36" spans="1:12" ht="6.6" customHeight="1" x14ac:dyDescent="0.2">
      <c r="A36" s="79"/>
      <c r="B36" s="79"/>
      <c r="C36" s="79"/>
      <c r="D36" s="79"/>
      <c r="E36" s="79"/>
      <c r="F36" s="79"/>
      <c r="G36" s="79"/>
    </row>
    <row r="37" spans="1:12" ht="24.75" customHeight="1" x14ac:dyDescent="0.2">
      <c r="A37" s="44" t="s">
        <v>55</v>
      </c>
      <c r="B37" s="89" t="s">
        <v>154</v>
      </c>
      <c r="C37" s="89"/>
      <c r="D37" s="89"/>
      <c r="E37" s="89"/>
      <c r="F37" s="89"/>
      <c r="G37" s="89"/>
    </row>
    <row r="38" spans="1:12" ht="6.6" customHeight="1" x14ac:dyDescent="0.2">
      <c r="A38" s="79"/>
      <c r="B38" s="79"/>
      <c r="C38" s="79"/>
      <c r="D38" s="79"/>
      <c r="E38" s="79"/>
      <c r="F38" s="79"/>
      <c r="G38" s="79"/>
    </row>
    <row r="39" spans="1:12" ht="54.6" customHeight="1" x14ac:dyDescent="0.2">
      <c r="A39" s="44" t="s">
        <v>56</v>
      </c>
      <c r="B39" s="89" t="s">
        <v>155</v>
      </c>
      <c r="C39" s="89"/>
      <c r="D39" s="89"/>
      <c r="E39" s="89"/>
      <c r="F39" s="89"/>
      <c r="G39" s="89"/>
      <c r="H39" s="80"/>
      <c r="I39" s="81"/>
      <c r="J39" s="81"/>
      <c r="K39" s="81"/>
      <c r="L39" s="81"/>
    </row>
  </sheetData>
  <mergeCells count="11">
    <mergeCell ref="A2:G2"/>
    <mergeCell ref="A3:G3"/>
    <mergeCell ref="A4:G4"/>
    <mergeCell ref="B39:G39"/>
    <mergeCell ref="B33:G33"/>
    <mergeCell ref="B35:G35"/>
    <mergeCell ref="B37:G37"/>
    <mergeCell ref="A6:G6"/>
    <mergeCell ref="A7:G7"/>
    <mergeCell ref="A8:G8"/>
    <mergeCell ref="A31:G31"/>
  </mergeCells>
  <phoneticPr fontId="2" type="noConversion"/>
  <pageMargins left="0.75" right="0.75" top="1" bottom="1" header="0.5" footer="0.5"/>
  <pageSetup scale="83" orientation="portrait"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AR-100 AR Leadsheet</vt:lpstr>
      <vt:lpstr>AR-101 AR Testwork</vt:lpstr>
      <vt:lpstr>AR-102 Allowance Roll Forward</vt:lpstr>
      <vt:lpstr>AR-103 Write-Offs</vt:lpstr>
      <vt:lpstr>AR-104 Cutoff</vt:lpstr>
      <vt:lpstr>'AR-100 AR Leadsheet'!Print_Area</vt:lpstr>
      <vt:lpstr>'AR-101 AR Testwork'!Print_Area</vt:lpstr>
      <vt:lpstr>'AR-102 Allowance Roll Forward'!Print_Area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Andiola</dc:creator>
  <cp:lastModifiedBy>Lindsay M Andiola</cp:lastModifiedBy>
  <cp:lastPrinted>2017-09-08T12:21:44Z</cp:lastPrinted>
  <dcterms:created xsi:type="dcterms:W3CDTF">2007-02-07T18:42:50Z</dcterms:created>
  <dcterms:modified xsi:type="dcterms:W3CDTF">2018-01-24T15:04:31Z</dcterms:modified>
</cp:coreProperties>
</file>