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Files\SEM8\BBL433\Lab\"/>
    </mc:Choice>
  </mc:AlternateContent>
  <xr:revisionPtr revIDLastSave="0" documentId="13_ncr:1_{475D86D7-2A87-40DD-8288-E35999F51D99}" xr6:coauthVersionLast="47" xr6:coauthVersionMax="47" xr10:uidLastSave="{00000000-0000-0000-0000-000000000000}"/>
  <bookViews>
    <workbookView xWindow="28680" yWindow="-120" windowWidth="29040" windowHeight="15720" firstSheet="7" activeTab="10" xr2:uid="{00000000-000D-0000-FFFF-FFFF00000000}"/>
  </bookViews>
  <sheets>
    <sheet name="Student details" sheetId="1" r:id="rId1"/>
    <sheet name="Exp1 - Bradford assay" sheetId="2" r:id="rId2"/>
    <sheet name="Exp2 - B-glucosidase" sheetId="3" r:id="rId3"/>
    <sheet name="Exp3 - ADH" sheetId="4" r:id="rId4"/>
    <sheet name="Exp4a - Enz purification" sheetId="5" r:id="rId5"/>
    <sheet name="Exp4b - Sp activity, std curve" sheetId="6" r:id="rId6"/>
    <sheet name="Exp5 - Michelis Menten" sheetId="7" r:id="rId7"/>
    <sheet name="Exp7 - Beads" sheetId="9" r:id="rId8"/>
    <sheet name="Exp6 - Enz inhibition" sheetId="8" r:id="rId9"/>
    <sheet name="Exp8, 9, 10 1" sheetId="10" r:id="rId10"/>
    <sheet name="Exp8, 9, 10 2" sheetId="11" r:id="rId11"/>
    <sheet name="17.04.2023" sheetId="12" r:id="rId12"/>
    <sheet name="Attendance compiled" sheetId="13" r:id="rId13"/>
    <sheet name="Grade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" i="11" l="1"/>
  <c r="U48" i="11"/>
  <c r="W47" i="11"/>
  <c r="U47" i="11"/>
  <c r="V48" i="11" s="1"/>
  <c r="X48" i="11" s="1"/>
  <c r="W46" i="11"/>
  <c r="U46" i="11"/>
  <c r="V47" i="11" s="1"/>
  <c r="X47" i="11" s="1"/>
  <c r="U45" i="11"/>
  <c r="V46" i="11" s="1"/>
  <c r="X46" i="11" s="1"/>
  <c r="W23" i="10"/>
  <c r="W24" i="10"/>
  <c r="W25" i="10"/>
  <c r="W26" i="10"/>
  <c r="W27" i="10"/>
  <c r="W22" i="10"/>
  <c r="V23" i="10"/>
  <c r="V24" i="10"/>
  <c r="V25" i="10"/>
  <c r="V26" i="10"/>
  <c r="V27" i="10"/>
  <c r="V22" i="10"/>
  <c r="U23" i="10"/>
  <c r="U24" i="10"/>
  <c r="U25" i="10"/>
  <c r="U26" i="10"/>
  <c r="U27" i="10"/>
  <c r="U22" i="10"/>
  <c r="T22" i="10"/>
  <c r="T23" i="10"/>
  <c r="T24" i="10"/>
  <c r="T25" i="10"/>
  <c r="T26" i="10"/>
  <c r="T27" i="10"/>
  <c r="T21" i="10"/>
  <c r="AB39" i="9"/>
  <c r="AB38" i="9"/>
  <c r="AB37" i="9"/>
  <c r="AB36" i="9"/>
  <c r="AB30" i="9"/>
  <c r="AB31" i="9"/>
  <c r="AB32" i="9"/>
  <c r="AB29" i="9"/>
  <c r="Y29" i="9"/>
  <c r="V39" i="9"/>
  <c r="W39" i="9" s="1"/>
  <c r="Y39" i="9" s="1"/>
  <c r="V38" i="9"/>
  <c r="W38" i="9" s="1"/>
  <c r="Y38" i="9" s="1"/>
  <c r="V37" i="9"/>
  <c r="W37" i="9" s="1"/>
  <c r="Y37" i="9" s="1"/>
  <c r="V36" i="9"/>
  <c r="W36" i="9" s="1"/>
  <c r="Y36" i="9" s="1"/>
  <c r="V30" i="9"/>
  <c r="W30" i="9" s="1"/>
  <c r="Y30" i="9" s="1"/>
  <c r="V31" i="9"/>
  <c r="W31" i="9" s="1"/>
  <c r="Y31" i="9" s="1"/>
  <c r="V32" i="9"/>
  <c r="W32" i="9" s="1"/>
  <c r="Y32" i="9" s="1"/>
  <c r="V29" i="9"/>
  <c r="W29" i="9" s="1"/>
  <c r="S84" i="8"/>
  <c r="T84" i="8"/>
  <c r="V84" i="8"/>
  <c r="S85" i="8"/>
  <c r="T85" i="8"/>
  <c r="V85" i="8"/>
  <c r="W85" i="8"/>
  <c r="X85" i="8"/>
  <c r="S86" i="8"/>
  <c r="T86" i="8"/>
  <c r="V86" i="8"/>
  <c r="W86" i="8"/>
  <c r="X86" i="8"/>
  <c r="S87" i="8"/>
  <c r="T87" i="8"/>
  <c r="V87" i="8"/>
  <c r="W87" i="8"/>
  <c r="X87" i="8"/>
  <c r="X103" i="8"/>
  <c r="X104" i="8"/>
  <c r="X106" i="8"/>
  <c r="X107" i="8"/>
  <c r="W107" i="8"/>
  <c r="W106" i="8"/>
  <c r="X105" i="8"/>
  <c r="W105" i="8"/>
  <c r="W104" i="8"/>
  <c r="W103" i="8"/>
  <c r="W94" i="8"/>
  <c r="X98" i="8"/>
  <c r="W98" i="8"/>
  <c r="X97" i="8"/>
  <c r="W97" i="8"/>
  <c r="X96" i="8"/>
  <c r="W96" i="8"/>
  <c r="X95" i="8"/>
  <c r="W95" i="8"/>
  <c r="X94" i="8"/>
  <c r="X88" i="8"/>
  <c r="X89" i="8"/>
  <c r="W88" i="8"/>
  <c r="W89" i="8"/>
  <c r="S107" i="8"/>
  <c r="T107" i="8" s="1"/>
  <c r="V107" i="8" s="1"/>
  <c r="S106" i="8"/>
  <c r="T106" i="8" s="1"/>
  <c r="V106" i="8" s="1"/>
  <c r="S105" i="8"/>
  <c r="T105" i="8" s="1"/>
  <c r="V105" i="8" s="1"/>
  <c r="S104" i="8"/>
  <c r="T104" i="8" s="1"/>
  <c r="V104" i="8" s="1"/>
  <c r="S103" i="8"/>
  <c r="T103" i="8" s="1"/>
  <c r="V103" i="8" s="1"/>
  <c r="S102" i="8"/>
  <c r="T102" i="8" s="1"/>
  <c r="V102" i="8" s="1"/>
  <c r="S98" i="8"/>
  <c r="T98" i="8" s="1"/>
  <c r="V98" i="8" s="1"/>
  <c r="S97" i="8"/>
  <c r="T97" i="8" s="1"/>
  <c r="V97" i="8" s="1"/>
  <c r="S96" i="8"/>
  <c r="T96" i="8" s="1"/>
  <c r="V96" i="8" s="1"/>
  <c r="S95" i="8"/>
  <c r="T95" i="8" s="1"/>
  <c r="V95" i="8" s="1"/>
  <c r="S94" i="8"/>
  <c r="T94" i="8" s="1"/>
  <c r="V94" i="8" s="1"/>
  <c r="S93" i="8"/>
  <c r="T93" i="8" s="1"/>
  <c r="V93" i="8" s="1"/>
  <c r="S88" i="8"/>
  <c r="T88" i="8" s="1"/>
  <c r="V88" i="8" s="1"/>
  <c r="S89" i="8"/>
  <c r="T89" i="8" s="1"/>
  <c r="V89" i="8" s="1"/>
  <c r="Y35" i="7"/>
  <c r="Y36" i="7"/>
  <c r="Y37" i="7"/>
  <c r="Y38" i="7"/>
  <c r="Y39" i="7"/>
  <c r="Y34" i="7"/>
  <c r="T35" i="7"/>
  <c r="U35" i="7" s="1"/>
  <c r="W35" i="7" s="1"/>
  <c r="Z35" i="7" s="1"/>
  <c r="T36" i="7"/>
  <c r="U36" i="7" s="1"/>
  <c r="W36" i="7" s="1"/>
  <c r="Z36" i="7" s="1"/>
  <c r="T37" i="7"/>
  <c r="U37" i="7" s="1"/>
  <c r="W37" i="7" s="1"/>
  <c r="Z37" i="7" s="1"/>
  <c r="T38" i="7"/>
  <c r="U38" i="7" s="1"/>
  <c r="W38" i="7" s="1"/>
  <c r="Z38" i="7" s="1"/>
  <c r="T39" i="7"/>
  <c r="T34" i="7"/>
  <c r="U34" i="7" s="1"/>
  <c r="W34" i="7" s="1"/>
  <c r="Z34" i="7" s="1"/>
  <c r="U39" i="7"/>
  <c r="W39" i="7" s="1"/>
  <c r="Z39" i="7" s="1"/>
</calcChain>
</file>

<file path=xl/sharedStrings.xml><?xml version="1.0" encoding="utf-8"?>
<sst xmlns="http://schemas.openxmlformats.org/spreadsheetml/2006/main" count="5191" uniqueCount="377">
  <si>
    <t>S.No.</t>
  </si>
  <si>
    <t>Batch</t>
  </si>
  <si>
    <t>Entry No.</t>
  </si>
  <si>
    <t>Student Name</t>
  </si>
  <si>
    <t>Programme</t>
  </si>
  <si>
    <t>Credit</t>
  </si>
  <si>
    <t>Course Type</t>
  </si>
  <si>
    <t>Group</t>
  </si>
  <si>
    <t>Received Date</t>
  </si>
  <si>
    <t>Action Taken</t>
  </si>
  <si>
    <t>Preference</t>
  </si>
  <si>
    <t>Monday</t>
  </si>
  <si>
    <t>Thursday</t>
  </si>
  <si>
    <t>Friday</t>
  </si>
  <si>
    <t>Assigned Day</t>
  </si>
  <si>
    <t>05-01-2023 Introduction</t>
  </si>
  <si>
    <t>2018BB50064</t>
  </si>
  <si>
    <t>VICKY NAUTIYAL</t>
  </si>
  <si>
    <t>B.TECH-M.TECH (DUAL)-BB5</t>
  </si>
  <si>
    <t>DC</t>
  </si>
  <si>
    <t>TBA</t>
  </si>
  <si>
    <t>A</t>
  </si>
  <si>
    <t>2019BB10034</t>
  </si>
  <si>
    <t>LAXMAN MANJHI</t>
  </si>
  <si>
    <t>BACHELOR OF TECHNOLOGY-BB1</t>
  </si>
  <si>
    <t>yes</t>
  </si>
  <si>
    <t>no</t>
  </si>
  <si>
    <t>2019BB10047</t>
  </si>
  <si>
    <t>RATNESH KUMAR SHARMA</t>
  </si>
  <si>
    <t>2019BB10049</t>
  </si>
  <si>
    <t>RUDRANSH CHOUDHARY</t>
  </si>
  <si>
    <t>2019BB10063</t>
  </si>
  <si>
    <t>VIRENDER</t>
  </si>
  <si>
    <t>2020BB10001</t>
  </si>
  <si>
    <t>AARYAN GOYAL</t>
  </si>
  <si>
    <t>2020BB10002</t>
  </si>
  <si>
    <t>AAYUSHI AGRAWAL</t>
  </si>
  <si>
    <t>2020BB10003</t>
  </si>
  <si>
    <t>ADHIRAJ GOEL</t>
  </si>
  <si>
    <t>2020BB10004</t>
  </si>
  <si>
    <t>AMBA ADITYA ANEGUNDI</t>
  </si>
  <si>
    <t>2020BB10005</t>
  </si>
  <si>
    <t>AMRITANSH PRIYAM</t>
  </si>
  <si>
    <t>2020BB10006</t>
  </si>
  <si>
    <t>ANI JAISWAL</t>
  </si>
  <si>
    <t>2020BB10007</t>
  </si>
  <si>
    <t>ANUP TIWARI</t>
  </si>
  <si>
    <t>2020BB10008</t>
  </si>
  <si>
    <t>ARQUAM RAHMAN</t>
  </si>
  <si>
    <t>2020BB10009</t>
  </si>
  <si>
    <t>ARSH GULAMMOHAMMED SAIYAD</t>
  </si>
  <si>
    <t>2020BB10010</t>
  </si>
  <si>
    <t>ARYAN GODARA</t>
  </si>
  <si>
    <t>2020BB10011</t>
  </si>
  <si>
    <t>ARYAN SHARMA</t>
  </si>
  <si>
    <t>2020BB10012</t>
  </si>
  <si>
    <t>ASHUTOSH YADAV</t>
  </si>
  <si>
    <t>2020BB10017</t>
  </si>
  <si>
    <t>CHIRAG GRIYAM</t>
  </si>
  <si>
    <t>2020BB10018</t>
  </si>
  <si>
    <t>FARMAN CHAUHAN</t>
  </si>
  <si>
    <t>2020BB10019</t>
  </si>
  <si>
    <t>GAURAV BORAH</t>
  </si>
  <si>
    <t>2020BB10020</t>
  </si>
  <si>
    <t>HARSH VARDHAN SINGH PATEL</t>
  </si>
  <si>
    <t>2020BB10021</t>
  </si>
  <si>
    <t>J. AJAI</t>
  </si>
  <si>
    <t>2020BB10022</t>
  </si>
  <si>
    <t>KABEER SINGH</t>
  </si>
  <si>
    <t>2020BB10023</t>
  </si>
  <si>
    <t>KANISHKA</t>
  </si>
  <si>
    <t>2020BB10026</t>
  </si>
  <si>
    <t>ARYA LADHANI</t>
  </si>
  <si>
    <t>2020BB10027</t>
  </si>
  <si>
    <t>LAKSHAY DAGAR</t>
  </si>
  <si>
    <t>2020BB10029</t>
  </si>
  <si>
    <t>MADHURYA PANWAR</t>
  </si>
  <si>
    <t>2020BB10031</t>
  </si>
  <si>
    <t>NEETAN KUMAR</t>
  </si>
  <si>
    <t>2020BB10032</t>
  </si>
  <si>
    <t>NILESH KUMAR</t>
  </si>
  <si>
    <t>2020BB10033</t>
  </si>
  <si>
    <t>NIRAJ GANDHI</t>
  </si>
  <si>
    <t>2020BB10034</t>
  </si>
  <si>
    <t>NISCHAL GUPTA</t>
  </si>
  <si>
    <t>2020BB10035</t>
  </si>
  <si>
    <t>NISHANT MITTAL</t>
  </si>
  <si>
    <t>2020BB10036</t>
  </si>
  <si>
    <t>NIVED KIZHAKKUMBADAN PACHA</t>
  </si>
  <si>
    <t>2020BB10037</t>
  </si>
  <si>
    <t>PRANJALEE PANKAJ RAJ</t>
  </si>
  <si>
    <t>2020BB10038</t>
  </si>
  <si>
    <t>PRASHITA SAXENA</t>
  </si>
  <si>
    <t>2020BB10039</t>
  </si>
  <si>
    <t>PRINCE KUMAR</t>
  </si>
  <si>
    <t>2020BB10040</t>
  </si>
  <si>
    <t>PRIYANSH SHRIVASTAVA</t>
  </si>
  <si>
    <t>2020BB10041</t>
  </si>
  <si>
    <t>PRIYANSHU</t>
  </si>
  <si>
    <t>2020BB10042</t>
  </si>
  <si>
    <t>PRIYANSHU VERMA</t>
  </si>
  <si>
    <t>2020BB10044</t>
  </si>
  <si>
    <t>RANGARI DARPIT MANOJKUMAR</t>
  </si>
  <si>
    <t>2020BB10046</t>
  </si>
  <si>
    <t>SAHITYA RAJ</t>
  </si>
  <si>
    <t>2020BB10047</t>
  </si>
  <si>
    <t>SAKSHAM GOEL</t>
  </si>
  <si>
    <t>2020BB10048</t>
  </si>
  <si>
    <t>SANDEEP SINGH RATHORE</t>
  </si>
  <si>
    <t>2020BB10049</t>
  </si>
  <si>
    <t>SANSKRITY SHAURYA</t>
  </si>
  <si>
    <t>2020BB10050</t>
  </si>
  <si>
    <t>SARTHAK SINGH CHAUHAN</t>
  </si>
  <si>
    <t>2020BB10051</t>
  </si>
  <si>
    <t>SHAGANPREET SINGH</t>
  </si>
  <si>
    <t>2020BB10052</t>
  </si>
  <si>
    <t>SHANTANU KARTHA</t>
  </si>
  <si>
    <t>2020BB10053</t>
  </si>
  <si>
    <t>SHIVANK KHANDELWAL</t>
  </si>
  <si>
    <t>2020BB10054</t>
  </si>
  <si>
    <t>SHREYAS VILAS KHEDEKAR</t>
  </si>
  <si>
    <t>2020BB10056</t>
  </si>
  <si>
    <t>SHWINDER SINGH</t>
  </si>
  <si>
    <t>2020BB10057</t>
  </si>
  <si>
    <t>SNIGDHA MALHOTRA</t>
  </si>
  <si>
    <t>2020BB10058</t>
  </si>
  <si>
    <t>SONAL SILAICH</t>
  </si>
  <si>
    <t>2020BB10059</t>
  </si>
  <si>
    <t>SONALI KANWAR RATHORE</t>
  </si>
  <si>
    <t>2020BB10060</t>
  </si>
  <si>
    <t>SUNNY</t>
  </si>
  <si>
    <t>2020BB10061</t>
  </si>
  <si>
    <t>VAIBHAV AGARWAL</t>
  </si>
  <si>
    <t>2020BB10062</t>
  </si>
  <si>
    <t>VISHAL SINGH</t>
  </si>
  <si>
    <t>2020BB10063</t>
  </si>
  <si>
    <t>VISHVESH PRAKASH SHINDE</t>
  </si>
  <si>
    <t>2020BB10064</t>
  </si>
  <si>
    <t>YASH GUPTA</t>
  </si>
  <si>
    <t>2020BB10065</t>
  </si>
  <si>
    <t>YASH SINGH</t>
  </si>
  <si>
    <t>2020BB10066</t>
  </si>
  <si>
    <t>YASHDEEP</t>
  </si>
  <si>
    <t>2020BB10067</t>
  </si>
  <si>
    <t>YASHIKA YADAV</t>
  </si>
  <si>
    <t>2020BB11187</t>
  </si>
  <si>
    <t>GUGULOTHU BHOOMIKA</t>
  </si>
  <si>
    <t>2020BB10028</t>
  </si>
  <si>
    <t>LUVLEEN LODHA</t>
  </si>
  <si>
    <t>Yes</t>
  </si>
  <si>
    <t>2018BB10016</t>
  </si>
  <si>
    <t>HARIT KOHLI</t>
  </si>
  <si>
    <t>2020BB10045</t>
  </si>
  <si>
    <t>REHAN SINGH DHAKA</t>
  </si>
  <si>
    <t>2020BB10014</t>
  </si>
  <si>
    <t>BHARTI MINA</t>
  </si>
  <si>
    <t>2020BB10025</t>
  </si>
  <si>
    <t>KRISHNA SINGH</t>
  </si>
  <si>
    <t>2020BB10043</t>
  </si>
  <si>
    <t>RAMAN KUMAR PANDEY</t>
  </si>
  <si>
    <t>2020BB10013</t>
  </si>
  <si>
    <t>BANSODI SHRI KRISHNA</t>
  </si>
  <si>
    <t>2020BB10030</t>
  </si>
  <si>
    <t>MEGHA DHARAWAT</t>
  </si>
  <si>
    <t>P</t>
  </si>
  <si>
    <t>Absent</t>
  </si>
  <si>
    <t>No report</t>
  </si>
  <si>
    <t>Didn't submit</t>
  </si>
  <si>
    <t>09.01.2023</t>
  </si>
  <si>
    <t>Name</t>
  </si>
  <si>
    <t>Roll no.</t>
  </si>
  <si>
    <t>If absent</t>
  </si>
  <si>
    <t>Tube no.</t>
  </si>
  <si>
    <t>Blank</t>
  </si>
  <si>
    <t>Abs</t>
  </si>
  <si>
    <t>Conc.</t>
  </si>
  <si>
    <t>Abs U1</t>
  </si>
  <si>
    <t>Abs U2</t>
  </si>
  <si>
    <t>.</t>
  </si>
  <si>
    <t>750ug/ml</t>
  </si>
  <si>
    <t>80(min)</t>
  </si>
  <si>
    <t>Ab</t>
  </si>
  <si>
    <t>13.01.2023</t>
  </si>
  <si>
    <t>3N</t>
  </si>
  <si>
    <t>34N</t>
  </si>
  <si>
    <t>11N</t>
  </si>
  <si>
    <t>22N</t>
  </si>
  <si>
    <t>1N</t>
  </si>
  <si>
    <t>36N</t>
  </si>
  <si>
    <t>2N</t>
  </si>
  <si>
    <t>35N</t>
  </si>
  <si>
    <t>10N</t>
  </si>
  <si>
    <t>26N</t>
  </si>
  <si>
    <t>9N</t>
  </si>
  <si>
    <t>27N</t>
  </si>
  <si>
    <t>6N</t>
  </si>
  <si>
    <t>30N</t>
  </si>
  <si>
    <t>7N</t>
  </si>
  <si>
    <t>29N</t>
  </si>
  <si>
    <t>8N</t>
  </si>
  <si>
    <t>28N</t>
  </si>
  <si>
    <t>24N</t>
  </si>
  <si>
    <t>31N</t>
  </si>
  <si>
    <t>4N</t>
  </si>
  <si>
    <t>33N</t>
  </si>
  <si>
    <t>12N</t>
  </si>
  <si>
    <t>16N</t>
  </si>
  <si>
    <t>5N</t>
  </si>
  <si>
    <t>32N</t>
  </si>
  <si>
    <t>27.01.2023</t>
  </si>
  <si>
    <t>1mg/ml</t>
  </si>
  <si>
    <t>30.01.2023</t>
  </si>
  <si>
    <t>14.5 min</t>
  </si>
  <si>
    <t>500ug/mL</t>
  </si>
  <si>
    <t>21 min</t>
  </si>
  <si>
    <t>16.01.2023</t>
  </si>
  <si>
    <t>Temp.</t>
  </si>
  <si>
    <t>Abs U</t>
  </si>
  <si>
    <t>50degrees</t>
  </si>
  <si>
    <t>RT</t>
  </si>
  <si>
    <t>30degrees</t>
  </si>
  <si>
    <t>20.01.2023</t>
  </si>
  <si>
    <t>QC73405, PC71633</t>
  </si>
  <si>
    <t>PC70798, QC75395</t>
  </si>
  <si>
    <t>QC73400, QC75374</t>
  </si>
  <si>
    <t>QC73218, QC71629</t>
  </si>
  <si>
    <t>PC70773, QC75385</t>
  </si>
  <si>
    <t>PE73094, QC75379</t>
  </si>
  <si>
    <t>QC73401, PC71653</t>
  </si>
  <si>
    <t>QC73238, PC71655</t>
  </si>
  <si>
    <t>PC70775, QC75414</t>
  </si>
  <si>
    <t>QC73307, QC71617</t>
  </si>
  <si>
    <t>QC73231, PC71652</t>
  </si>
  <si>
    <t>PC70780, QC75398</t>
  </si>
  <si>
    <t>PC70796, PC71641</t>
  </si>
  <si>
    <t>QC73304, QC75413</t>
  </si>
  <si>
    <t>23.01.2023</t>
  </si>
  <si>
    <t>0min</t>
  </si>
  <si>
    <t>0.5min</t>
  </si>
  <si>
    <t>1min</t>
  </si>
  <si>
    <t>1.5min</t>
  </si>
  <si>
    <t>2min</t>
  </si>
  <si>
    <t>2.5min</t>
  </si>
  <si>
    <t>3min</t>
  </si>
  <si>
    <t>PC70781, PE70092</t>
  </si>
  <si>
    <t>PE73096, QC75410</t>
  </si>
  <si>
    <t>QC73388, QC75384</t>
  </si>
  <si>
    <t>AB</t>
  </si>
  <si>
    <t>QC73379, QC75377</t>
  </si>
  <si>
    <t>PE73088, QC75408</t>
  </si>
  <si>
    <t>QC73409, PC71635</t>
  </si>
  <si>
    <t>PE73095, QC71616</t>
  </si>
  <si>
    <t>QC73223, PC71654</t>
  </si>
  <si>
    <t>QC73226, QC75383</t>
  </si>
  <si>
    <t>QC73232, QC75389</t>
  </si>
  <si>
    <t>QC73395, QC75400</t>
  </si>
  <si>
    <t>QC73237, PE72920</t>
  </si>
  <si>
    <t>QC73214, PC71638</t>
  </si>
  <si>
    <t>QC73222, PE72919</t>
  </si>
  <si>
    <t>PE73093, QC75388</t>
  </si>
  <si>
    <t>PC70772, QC75401</t>
  </si>
  <si>
    <t>Did the experiment today instead of on Friday</t>
  </si>
  <si>
    <t>PC70778, QC75415</t>
  </si>
  <si>
    <t>QC73227, PC71639</t>
  </si>
  <si>
    <t>QC73242, QC75411</t>
  </si>
  <si>
    <t>PE73104, QC75404</t>
  </si>
  <si>
    <t>Repeated the experiment on Friday</t>
  </si>
  <si>
    <t>mon</t>
  </si>
  <si>
    <t>13.02.2023</t>
  </si>
  <si>
    <t>No readings on this day; they just performed enzyme purification</t>
  </si>
  <si>
    <t>17.02.2023</t>
  </si>
  <si>
    <t>20.02.2023</t>
  </si>
  <si>
    <t>Sample readings</t>
  </si>
  <si>
    <t>Std curve readings</t>
  </si>
  <si>
    <t>S1</t>
  </si>
  <si>
    <t>S2</t>
  </si>
  <si>
    <t>S3</t>
  </si>
  <si>
    <t>S4</t>
  </si>
  <si>
    <t>S5</t>
  </si>
  <si>
    <t>4mM</t>
  </si>
  <si>
    <t>8mM</t>
  </si>
  <si>
    <t>12mM</t>
  </si>
  <si>
    <t>16mM</t>
  </si>
  <si>
    <t>20mM</t>
  </si>
  <si>
    <t>03.03.2023</t>
  </si>
  <si>
    <t>hh</t>
  </si>
  <si>
    <t>``</t>
  </si>
  <si>
    <t>27.02.2023</t>
  </si>
  <si>
    <t>Readings</t>
  </si>
  <si>
    <t>Sample conc.</t>
  </si>
  <si>
    <t>Abs.</t>
  </si>
  <si>
    <t>13.03.2023</t>
  </si>
  <si>
    <t>Sucrose conc.</t>
  </si>
  <si>
    <t>Set 1 (water)</t>
  </si>
  <si>
    <t>Set 2 (Inh 1)</t>
  </si>
  <si>
    <t>Set 3 (Inh 2)</t>
  </si>
  <si>
    <t>50X</t>
  </si>
  <si>
    <t>Aryan performed with Group 7</t>
  </si>
  <si>
    <t>20X</t>
  </si>
  <si>
    <t>10X</t>
  </si>
  <si>
    <t>30X</t>
  </si>
  <si>
    <t>25X</t>
  </si>
  <si>
    <t>27.03.2023</t>
  </si>
  <si>
    <t>Free enzyme</t>
  </si>
  <si>
    <t>Dilution</t>
  </si>
  <si>
    <t>Immobilized enzyme</t>
  </si>
  <si>
    <t>&lt;Km</t>
  </si>
  <si>
    <t>Km</t>
  </si>
  <si>
    <t>Km=sat</t>
  </si>
  <si>
    <t>No</t>
  </si>
  <si>
    <t>100X</t>
  </si>
  <si>
    <t>100mM</t>
  </si>
  <si>
    <t>150mM</t>
  </si>
  <si>
    <t>200mM</t>
  </si>
  <si>
    <t>300mM</t>
  </si>
  <si>
    <t>31.03.2023</t>
  </si>
  <si>
    <t>5X</t>
  </si>
  <si>
    <t>2.5x</t>
  </si>
  <si>
    <t>5x</t>
  </si>
  <si>
    <t>NO</t>
  </si>
  <si>
    <t>4X</t>
  </si>
  <si>
    <t>03.04.2023</t>
  </si>
  <si>
    <t>Reactor</t>
  </si>
  <si>
    <t>0 min</t>
  </si>
  <si>
    <t>10 min</t>
  </si>
  <si>
    <t>20 min</t>
  </si>
  <si>
    <t>30 min</t>
  </si>
  <si>
    <t>40 min</t>
  </si>
  <si>
    <t>50 min</t>
  </si>
  <si>
    <t>60 min</t>
  </si>
  <si>
    <t>CFTR</t>
  </si>
  <si>
    <t>-</t>
  </si>
  <si>
    <t>PBR</t>
  </si>
  <si>
    <t>01.04.2023</t>
  </si>
  <si>
    <t>2X</t>
  </si>
  <si>
    <t>10.04.2023</t>
  </si>
  <si>
    <t>0 min = Blank</t>
  </si>
  <si>
    <t>Beads</t>
  </si>
  <si>
    <t>17.04.2023</t>
  </si>
  <si>
    <t>Exp 1</t>
  </si>
  <si>
    <t>Exp 2</t>
  </si>
  <si>
    <t>Exp 3</t>
  </si>
  <si>
    <t>Exp 4a</t>
  </si>
  <si>
    <t>Exp 4b</t>
  </si>
  <si>
    <t>Exp 5</t>
  </si>
  <si>
    <t>Exp 6</t>
  </si>
  <si>
    <t>20-03-2023</t>
  </si>
  <si>
    <t>Exp 7</t>
  </si>
  <si>
    <t>Exp 8,9,10 1</t>
  </si>
  <si>
    <t>Exp 8,9,10 2</t>
  </si>
  <si>
    <t>Monday batch</t>
  </si>
  <si>
    <t>Friday batch</t>
  </si>
  <si>
    <t>Exp 4,5,6</t>
  </si>
  <si>
    <t>No name</t>
  </si>
  <si>
    <t>v = ΔC/t</t>
  </si>
  <si>
    <t>ε (mM^-1 cm^-1</t>
  </si>
  <si>
    <t xml:space="preserve">Abs. for C2 </t>
  </si>
  <si>
    <t>C1 (mM)</t>
  </si>
  <si>
    <t>l (cm)</t>
  </si>
  <si>
    <t>t (min)</t>
  </si>
  <si>
    <t>C2 (mM)</t>
  </si>
  <si>
    <t>C1-C1 (mM)</t>
  </si>
  <si>
    <t>Df</t>
  </si>
  <si>
    <t>m</t>
  </si>
  <si>
    <t>1/[S]</t>
  </si>
  <si>
    <t>1/v</t>
  </si>
  <si>
    <t xml:space="preserve">1/[S] </t>
  </si>
  <si>
    <t>1/V</t>
  </si>
  <si>
    <t>With Inhibitor (10mM)</t>
  </si>
  <si>
    <t>With Inhibitor (1mM)</t>
  </si>
  <si>
    <t xml:space="preserve"> Without Inhibitor</t>
  </si>
  <si>
    <t>Km (12.5mM)</t>
  </si>
  <si>
    <t>Activity</t>
  </si>
  <si>
    <t>Time</t>
  </si>
  <si>
    <t>ΔC (mM)</t>
  </si>
  <si>
    <t>Δt (min)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</si>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</sst>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:mm"/>
    <numFmt numFmtId="165" formatCode="mm\-dd\-yy"/>
    <numFmt numFmtId="171" formatCode="0.00000"/>
    <numFmt numFmtId="173" formatCode="0.000"/>
  </numFmts>
  <fonts count="1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9EBF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3" borderId="0" xfId="0" applyFont="1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1" fillId="2" borderId="0" xfId="0" applyFont="1" applyFill="1"/>
    <xf numFmtId="0" fontId="4" fillId="0" borderId="0" xfId="0" applyFont="1"/>
    <xf numFmtId="165" fontId="2" fillId="0" borderId="0" xfId="0" applyNumberFormat="1" applyFont="1"/>
    <xf numFmtId="0" fontId="2" fillId="4" borderId="0" xfId="0" applyFont="1" applyFill="1"/>
    <xf numFmtId="3" fontId="2" fillId="0" borderId="0" xfId="0" applyNumberFormat="1" applyFont="1" applyAlignment="1">
      <alignment horizontal="right"/>
    </xf>
    <xf numFmtId="0" fontId="5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3" xfId="0" applyFont="1" applyBorder="1" applyAlignment="1">
      <alignment horizontal="right"/>
    </xf>
    <xf numFmtId="0" fontId="2" fillId="0" borderId="0" xfId="0" applyFont="1"/>
    <xf numFmtId="0" fontId="0" fillId="0" borderId="0" xfId="0"/>
    <xf numFmtId="0" fontId="1" fillId="0" borderId="0" xfId="0" applyFont="1"/>
    <xf numFmtId="164" fontId="2" fillId="2" borderId="0" xfId="0" applyNumberFormat="1" applyFont="1" applyFill="1"/>
    <xf numFmtId="164" fontId="2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1" fillId="0" borderId="0" xfId="0" applyFont="1" applyAlignment="1"/>
    <xf numFmtId="0" fontId="7" fillId="0" borderId="0" xfId="0" applyFont="1"/>
    <xf numFmtId="0" fontId="9" fillId="0" borderId="0" xfId="0" applyFont="1" applyAlignment="1"/>
    <xf numFmtId="0" fontId="9" fillId="0" borderId="0" xfId="0" applyFont="1"/>
    <xf numFmtId="171" fontId="2" fillId="0" borderId="0" xfId="0" applyNumberFormat="1" applyFont="1"/>
    <xf numFmtId="173" fontId="2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/>
    <xf numFmtId="2" fontId="2" fillId="0" borderId="0" xfId="0" applyNumberFormat="1" applyFont="1"/>
    <xf numFmtId="0" fontId="8" fillId="0" borderId="0" xfId="0" applyFont="1"/>
    <xf numFmtId="1" fontId="2" fillId="0" borderId="0" xfId="0" applyNumberFormat="1" applyFont="1"/>
    <xf numFmtId="173" fontId="0" fillId="0" borderId="0" xfId="0" applyNumberForma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10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2" xfId="0" applyFont="1" applyBorder="1"/>
    <xf numFmtId="0" fontId="2" fillId="0" borderId="13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15" xfId="0" applyFont="1" applyBorder="1"/>
    <xf numFmtId="0" fontId="6" fillId="0" borderId="16" xfId="0" applyFont="1" applyBorder="1"/>
    <xf numFmtId="0" fontId="1" fillId="0" borderId="17" xfId="0" applyFont="1" applyBorder="1"/>
    <xf numFmtId="0" fontId="8" fillId="0" borderId="0" xfId="0" applyFont="1" applyBorder="1"/>
    <xf numFmtId="0" fontId="2" fillId="0" borderId="0" xfId="0" applyFont="1" applyBorder="1" applyAlignment="1">
      <alignment horizontal="right"/>
    </xf>
    <xf numFmtId="0" fontId="7" fillId="0" borderId="0" xfId="0" applyFont="1" applyBorder="1"/>
    <xf numFmtId="0" fontId="2" fillId="0" borderId="0" xfId="0" applyFont="1" applyBorder="1"/>
    <xf numFmtId="173" fontId="2" fillId="0" borderId="0" xfId="0" applyNumberFormat="1" applyFont="1" applyBorder="1"/>
    <xf numFmtId="1" fontId="2" fillId="0" borderId="0" xfId="0" applyNumberFormat="1" applyFont="1" applyBorder="1"/>
    <xf numFmtId="2" fontId="2" fillId="0" borderId="0" xfId="0" applyNumberFormat="1" applyFont="1" applyBorder="1"/>
    <xf numFmtId="0" fontId="2" fillId="0" borderId="11" xfId="0" applyFont="1" applyBorder="1" applyAlignment="1">
      <alignment horizontal="right"/>
    </xf>
    <xf numFmtId="2" fontId="2" fillId="0" borderId="12" xfId="0" applyNumberFormat="1" applyFont="1" applyBorder="1"/>
    <xf numFmtId="0" fontId="7" fillId="0" borderId="14" xfId="0" applyFont="1" applyBorder="1"/>
    <xf numFmtId="0" fontId="2" fillId="0" borderId="14" xfId="0" applyFont="1" applyBorder="1"/>
    <xf numFmtId="173" fontId="2" fillId="0" borderId="14" xfId="0" applyNumberFormat="1" applyFont="1" applyBorder="1"/>
    <xf numFmtId="1" fontId="2" fillId="0" borderId="14" xfId="0" applyNumberFormat="1" applyFont="1" applyBorder="1"/>
    <xf numFmtId="2" fontId="2" fillId="0" borderId="15" xfId="0" applyNumberFormat="1" applyFont="1" applyBorder="1"/>
    <xf numFmtId="0" fontId="9" fillId="0" borderId="18" xfId="0" applyFont="1" applyBorder="1" applyAlignment="1"/>
    <xf numFmtId="0" fontId="9" fillId="0" borderId="19" xfId="0" applyFont="1" applyBorder="1"/>
    <xf numFmtId="0" fontId="9" fillId="0" borderId="20" xfId="0" applyFont="1" applyBorder="1"/>
    <xf numFmtId="0" fontId="0" fillId="0" borderId="0" xfId="0" applyBorder="1"/>
    <xf numFmtId="0" fontId="8" fillId="0" borderId="9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0" fontId="7" fillId="0" borderId="13" xfId="0" applyFont="1" applyBorder="1"/>
    <xf numFmtId="0" fontId="7" fillId="0" borderId="15" xfId="0" applyFont="1" applyBorder="1"/>
    <xf numFmtId="0" fontId="8" fillId="0" borderId="18" xfId="0" applyFont="1" applyBorder="1"/>
    <xf numFmtId="0" fontId="11" fillId="0" borderId="20" xfId="0" applyFont="1" applyBorder="1"/>
    <xf numFmtId="0" fontId="7" fillId="0" borderId="0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2" fontId="2" fillId="0" borderId="14" xfId="0" applyNumberFormat="1" applyFont="1" applyBorder="1"/>
    <xf numFmtId="0" fontId="11" fillId="0" borderId="19" xfId="0" applyFont="1" applyBorder="1"/>
    <xf numFmtId="0" fontId="7" fillId="5" borderId="21" xfId="0" applyFont="1" applyFill="1" applyBorder="1" applyAlignment="1">
      <alignment horizontal="left" wrapText="1" readingOrder="1"/>
    </xf>
    <xf numFmtId="0" fontId="12" fillId="5" borderId="21" xfId="0" applyFont="1" applyFill="1" applyBorder="1" applyAlignment="1">
      <alignment horizontal="left" wrapText="1" readingOrder="1"/>
    </xf>
    <xf numFmtId="0" fontId="7" fillId="5" borderId="21" xfId="0" applyFont="1" applyFill="1" applyBorder="1" applyAlignment="1">
      <alignment horizontal="right" wrapText="1" readingOrder="1"/>
    </xf>
    <xf numFmtId="0" fontId="9" fillId="0" borderId="18" xfId="0" applyFont="1" applyFill="1" applyBorder="1"/>
    <xf numFmtId="0" fontId="13" fillId="0" borderId="19" xfId="0" applyFont="1" applyFill="1" applyBorder="1"/>
    <xf numFmtId="0" fontId="9" fillId="0" borderId="19" xfId="0" applyFont="1" applyFill="1" applyBorder="1"/>
    <xf numFmtId="0" fontId="9" fillId="0" borderId="20" xfId="0" applyFont="1" applyFill="1" applyBorder="1"/>
    <xf numFmtId="0" fontId="7" fillId="0" borderId="11" xfId="0" applyFont="1" applyFill="1" applyBorder="1"/>
    <xf numFmtId="0" fontId="7" fillId="0" borderId="0" xfId="0" applyFont="1" applyFill="1" applyBorder="1" applyAlignment="1">
      <alignment horizontal="right" wrapText="1" readingOrder="1"/>
    </xf>
    <xf numFmtId="0" fontId="7" fillId="0" borderId="0" xfId="0" applyFont="1" applyFill="1" applyBorder="1"/>
    <xf numFmtId="0" fontId="2" fillId="0" borderId="0" xfId="0" applyFont="1" applyFill="1" applyBorder="1"/>
    <xf numFmtId="173" fontId="2" fillId="0" borderId="0" xfId="0" applyNumberFormat="1" applyFont="1" applyFill="1" applyBorder="1"/>
    <xf numFmtId="1" fontId="2" fillId="0" borderId="0" xfId="0" applyNumberFormat="1" applyFont="1" applyFill="1" applyBorder="1"/>
    <xf numFmtId="2" fontId="2" fillId="0" borderId="12" xfId="0" applyNumberFormat="1" applyFont="1" applyFill="1" applyBorder="1"/>
    <xf numFmtId="2" fontId="2" fillId="0" borderId="0" xfId="0" applyNumberFormat="1" applyFont="1" applyFill="1" applyBorder="1"/>
    <xf numFmtId="0" fontId="7" fillId="0" borderId="13" xfId="0" applyFont="1" applyFill="1" applyBorder="1"/>
    <xf numFmtId="0" fontId="7" fillId="0" borderId="14" xfId="0" applyFont="1" applyFill="1" applyBorder="1" applyAlignment="1">
      <alignment horizontal="right" wrapText="1" readingOrder="1"/>
    </xf>
    <xf numFmtId="0" fontId="7" fillId="0" borderId="14" xfId="0" applyFont="1" applyFill="1" applyBorder="1"/>
    <xf numFmtId="0" fontId="2" fillId="0" borderId="14" xfId="0" applyFont="1" applyFill="1" applyBorder="1"/>
    <xf numFmtId="173" fontId="2" fillId="0" borderId="14" xfId="0" applyNumberFormat="1" applyFont="1" applyFill="1" applyBorder="1"/>
    <xf numFmtId="2" fontId="2" fillId="0" borderId="14" xfId="0" applyNumberFormat="1" applyFont="1" applyFill="1" applyBorder="1"/>
    <xf numFmtId="2" fontId="2" fillId="0" borderId="15" xfId="0" applyNumberFormat="1" applyFont="1" applyFill="1" applyBorder="1"/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1/v vs1/S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'Exp5 - Michelis Menten'!$U$45</c:f>
              <c:strCache>
                <c:ptCount val="1"/>
                <c:pt idx="0">
                  <c:v>1/v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'Exp5 - Michelis Menten'!$T$46:$T$50</c:f>
              <c:numCache>
                <c:formatCode>0.00000</c:formatCode>
                <c:ptCount val="5"/>
                <c:pt idx="0">
                  <c:v>1E-3</c:v>
                </c:pt>
                <c:pt idx="1">
                  <c:v>1.25E-3</c:v>
                </c:pt>
                <c:pt idx="2">
                  <c:v>1.6666666666666668E-3</c:v>
                </c:pt>
                <c:pt idx="3">
                  <c:v>2.5000000000000001E-3</c:v>
                </c:pt>
                <c:pt idx="4">
                  <c:v>5.0000000000000001E-3</c:v>
                </c:pt>
              </c:numCache>
            </c:numRef>
          </c:xVal>
          <c:yVal>
            <c:numRef>
              <c:f>'Exp5 - Michelis Menten'!$U$46:$U$50</c:f>
              <c:numCache>
                <c:formatCode>0.00000</c:formatCode>
                <c:ptCount val="5"/>
                <c:pt idx="0">
                  <c:v>5.1809690601284297E-3</c:v>
                </c:pt>
                <c:pt idx="1">
                  <c:v>6.4733770970094827E-3</c:v>
                </c:pt>
                <c:pt idx="2">
                  <c:v>9.9747119977521784E-3</c:v>
                </c:pt>
                <c:pt idx="3">
                  <c:v>1.5229515229515232E-2</c:v>
                </c:pt>
                <c:pt idx="4">
                  <c:v>3.2992565055762084E-2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ED-48C1-945F-1725E0AFE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86975"/>
        <c:axId val="196902335"/>
      </c:scatterChart>
      <c:valAx>
        <c:axId val="19688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02335"/>
        <c:crosses val="autoZero"/>
        <c:crossBetween val="midCat"/>
      </c:valAx>
      <c:valAx>
        <c:axId val="1969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6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Free enzyme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'Exp7 - Beads'!$AB$28</c:f>
              <c:strCache>
                <c:ptCount val="1"/>
                <c:pt idx="0">
                  <c:v>Activity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'Exp7 - Beads'!$AA$29:$AA$32</c:f>
              <c:numCache>
                <c:formatCode>General</c:formatCode>
                <c:ptCount val="4"/>
                <c:pt idx="0">
                  <c:v>0</c:v>
                </c:pt>
                <c:pt idx="1">
                  <c:v>1.25</c:v>
                </c:pt>
                <c:pt idx="2">
                  <c:v>12.5</c:v>
                </c:pt>
                <c:pt idx="3">
                  <c:v>125</c:v>
                </c:pt>
              </c:numCache>
            </c:numRef>
          </c:xVal>
          <c:yVal>
            <c:numRef>
              <c:f>'Exp7 - Beads'!$AB$29:$AB$32</c:f>
              <c:numCache>
                <c:formatCode>0.00</c:formatCode>
                <c:ptCount val="4"/>
                <c:pt idx="0">
                  <c:v>0</c:v>
                </c:pt>
                <c:pt idx="1">
                  <c:v>0.20690140845070423</c:v>
                </c:pt>
                <c:pt idx="2">
                  <c:v>2.4866197183098593</c:v>
                </c:pt>
                <c:pt idx="3">
                  <c:v>25.007605633802818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B-444C-A989-AEAA84EE3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124287"/>
        <c:axId val="789125247"/>
      </c:scatterChart>
      <c:valAx>
        <c:axId val="78912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125247"/>
        <c:crosses val="autoZero"/>
        <c:crossBetween val="midCat"/>
      </c:valAx>
      <c:valAx>
        <c:axId val="7891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12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Activity Immobilized enzyme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'Exp7 - Beads'!$AB$35</c:f>
              <c:strCache>
                <c:ptCount val="1"/>
                <c:pt idx="0">
                  <c:v>Activity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'Exp7 - Beads'!$AA$36:$AA$39</c:f>
              <c:numCache>
                <c:formatCode>General</c:formatCode>
                <c:ptCount val="4"/>
                <c:pt idx="0">
                  <c:v>0</c:v>
                </c:pt>
                <c:pt idx="1">
                  <c:v>1.25</c:v>
                </c:pt>
                <c:pt idx="2">
                  <c:v>12.5</c:v>
                </c:pt>
                <c:pt idx="3">
                  <c:v>125</c:v>
                </c:pt>
              </c:numCache>
            </c:numRef>
          </c:xVal>
          <c:yVal>
            <c:numRef>
              <c:f>'Exp7 - Beads'!$AB$36:$AB$39</c:f>
              <c:numCache>
                <c:formatCode>0.00</c:formatCode>
                <c:ptCount val="4"/>
                <c:pt idx="0">
                  <c:v>0</c:v>
                </c:pt>
                <c:pt idx="1">
                  <c:v>0.23211267605633804</c:v>
                </c:pt>
                <c:pt idx="2">
                  <c:v>2.4685915492957746</c:v>
                </c:pt>
                <c:pt idx="3">
                  <c:v>24.947464788732397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E-4782-A70D-3B0EADD2C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138207"/>
        <c:axId val="789155967"/>
      </c:scatterChart>
      <c:valAx>
        <c:axId val="78913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Conc.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155967"/>
        <c:crosses val="autoZero"/>
        <c:crossBetween val="midCat"/>
      </c:valAx>
      <c:valAx>
        <c:axId val="7891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13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1/v vs 1/S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'Exp6 - Enz inhibition'!$X$83</c:f>
              <c:strCache>
                <c:ptCount val="1"/>
                <c:pt idx="0">
                  <c:v>1/V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'Exp6 - Enz inhibition'!$W$84:$W$89</c:f>
              <c:numCache>
                <c:formatCode>0.000</c:formatCode>
                <c:ptCount val="6"/>
                <c:pt idx="1">
                  <c:v>0.02</c:v>
                </c:pt>
                <c:pt idx="2">
                  <c:v>0.01</c:v>
                </c:pt>
                <c:pt idx="3">
                  <c:v>6.6666666666666671E-3</c:v>
                </c:pt>
                <c:pt idx="4">
                  <c:v>5.0000000000000001E-3</c:v>
                </c:pt>
                <c:pt idx="5">
                  <c:v>4.0000000000000001E-3</c:v>
                </c:pt>
              </c:numCache>
            </c:numRef>
          </c:xVal>
          <c:yVal>
            <c:numRef>
              <c:f>'Exp6 - Enz inhibition'!$X$84:$X$89</c:f>
              <c:numCache>
                <c:formatCode>0.000</c:formatCode>
                <c:ptCount val="6"/>
                <c:pt idx="1">
                  <c:v>0.10441176470588236</c:v>
                </c:pt>
                <c:pt idx="2">
                  <c:v>5.1189617880317229E-2</c:v>
                </c:pt>
                <c:pt idx="3">
                  <c:v>3.361742424242424E-2</c:v>
                </c:pt>
                <c:pt idx="4">
                  <c:v>2.5311942959001781E-2</c:v>
                </c:pt>
                <c:pt idx="5">
                  <c:v>2.0245223838038211E-2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6-41B4-B7F8-EDA1F53DA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03551"/>
        <c:axId val="690076671"/>
      </c:scatterChart>
      <c:valAx>
        <c:axId val="69010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76671"/>
        <c:crosses val="autoZero"/>
        <c:crossBetween val="midCat"/>
      </c:valAx>
      <c:valAx>
        <c:axId val="69007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0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1/v vs 1/S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'Exp6 - Enz inhibition'!$X$92</c:f>
              <c:strCache>
                <c:ptCount val="1"/>
                <c:pt idx="0">
                  <c:v>1/V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'Exp6 - Enz inhibition'!$W$93:$W$98</c:f>
              <c:numCache>
                <c:formatCode>0.00000</c:formatCode>
                <c:ptCount val="6"/>
                <c:pt idx="1">
                  <c:v>0.02</c:v>
                </c:pt>
                <c:pt idx="2">
                  <c:v>0.01</c:v>
                </c:pt>
                <c:pt idx="3">
                  <c:v>6.6666666666666671E-3</c:v>
                </c:pt>
                <c:pt idx="4">
                  <c:v>5.0000000000000001E-3</c:v>
                </c:pt>
                <c:pt idx="5">
                  <c:v>4.0000000000000001E-3</c:v>
                </c:pt>
              </c:numCache>
            </c:numRef>
          </c:xVal>
          <c:yVal>
            <c:numRef>
              <c:f>'Exp6 - Enz inhibition'!$X$93:$X$98</c:f>
              <c:numCache>
                <c:formatCode>0.000</c:formatCode>
                <c:ptCount val="6"/>
                <c:pt idx="1">
                  <c:v>0.10113960113960113</c:v>
                </c:pt>
                <c:pt idx="2">
                  <c:v>5.0390347764371894E-2</c:v>
                </c:pt>
                <c:pt idx="3">
                  <c:v>3.3874045801526718E-2</c:v>
                </c:pt>
                <c:pt idx="4">
                  <c:v>2.5585585585585588E-2</c:v>
                </c:pt>
                <c:pt idx="5">
                  <c:v>2.0396437805228384E-2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9-448D-95F1-06C36B1A0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02111"/>
        <c:axId val="690099711"/>
      </c:scatterChart>
      <c:valAx>
        <c:axId val="69010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99711"/>
        <c:crosses val="autoZero"/>
        <c:crossBetween val="midCat"/>
      </c:valAx>
      <c:valAx>
        <c:axId val="6900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0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1/v vs 1/S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'Exp6 - Enz inhibition'!$X$101</c:f>
              <c:strCache>
                <c:ptCount val="1"/>
                <c:pt idx="0">
                  <c:v>1/V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'Exp6 - Enz inhibition'!$W$102:$W$107</c:f>
              <c:numCache>
                <c:formatCode>0.000</c:formatCode>
                <c:ptCount val="6"/>
                <c:pt idx="1">
                  <c:v>0.02</c:v>
                </c:pt>
                <c:pt idx="2">
                  <c:v>0.01</c:v>
                </c:pt>
                <c:pt idx="3">
                  <c:v>6.6666666666666671E-3</c:v>
                </c:pt>
                <c:pt idx="4">
                  <c:v>5.0000000000000001E-3</c:v>
                </c:pt>
                <c:pt idx="5">
                  <c:v>4.0000000000000001E-3</c:v>
                </c:pt>
              </c:numCache>
            </c:numRef>
          </c:xVal>
          <c:yVal>
            <c:numRef>
              <c:f>'Exp6 - Enz inhibition'!$X$102:$X$107</c:f>
              <c:numCache>
                <c:formatCode>0.000</c:formatCode>
                <c:ptCount val="6"/>
                <c:pt idx="1">
                  <c:v>0.10215827338129498</c:v>
                </c:pt>
                <c:pt idx="2">
                  <c:v>5.2129221732745964E-2</c:v>
                </c:pt>
                <c:pt idx="3">
                  <c:v>3.3697199810156619E-2</c:v>
                </c:pt>
                <c:pt idx="4">
                  <c:v>2.5052928722653491E-2</c:v>
                </c:pt>
                <c:pt idx="5">
                  <c:v>1.9983112862369829E-2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C-461E-8F87-3A92238B9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12191"/>
        <c:axId val="690116991"/>
      </c:scatterChart>
      <c:valAx>
        <c:axId val="69011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16991"/>
        <c:crosses val="autoZero"/>
        <c:crossBetween val="midCat"/>
      </c:valAx>
      <c:valAx>
        <c:axId val="6901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'Exp8, 9, 10 1'!$T$31</c:f>
              <c:strCache>
                <c:ptCount val="1"/>
                <c:pt idx="0">
                  <c:v>Activity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'Exp8, 9, 10 1'!$S$32:$S$38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'Exp8, 9, 10 1'!$T$32:$T$38</c:f>
              <c:numCache>
                <c:formatCode>0.000</c:formatCode>
                <c:ptCount val="7"/>
                <c:pt idx="1">
                  <c:v>0.3056338028169015</c:v>
                </c:pt>
                <c:pt idx="2">
                  <c:v>2.8169014084507005E-2</c:v>
                </c:pt>
                <c:pt idx="3">
                  <c:v>-1.3767605633802817</c:v>
                </c:pt>
                <c:pt idx="4">
                  <c:v>1.397887323943662</c:v>
                </c:pt>
                <c:pt idx="5">
                  <c:v>-0.10352112676056335</c:v>
                </c:pt>
                <c:pt idx="6">
                  <c:v>-0.676056338028169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4-4C24-A4B5-13F2B65411D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0085791"/>
        <c:axId val="690078111"/>
      </c:scatterChart>
      <c:valAx>
        <c:axId val="69008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78111"/>
        <c:crosses val="autoZero"/>
        <c:crossBetween val="midCat"/>
      </c:valAx>
      <c:valAx>
        <c:axId val="6900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8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'Exp8, 9, 10 2'!$R$51</c:f>
              <c:strCache>
                <c:ptCount val="1"/>
                <c:pt idx="0">
                  <c:v>Activity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'Exp8, 9, 10 2'!$Q$52:$Q$55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'Exp8, 9, 10 2'!$R$52:$R$55</c:f>
              <c:numCache>
                <c:formatCode>0.00</c:formatCode>
                <c:ptCount val="4"/>
                <c:pt idx="1">
                  <c:v>-2.5352112676056349E-2</c:v>
                </c:pt>
                <c:pt idx="2">
                  <c:v>-0.10915492957746478</c:v>
                </c:pt>
                <c:pt idx="3">
                  <c:v>2.1126760563380274E-2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D6-4AD8-84CB-49DDEE229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52031"/>
        <c:axId val="690152511"/>
      </c:scatterChart>
      <c:valAx>
        <c:axId val="69015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52511"/>
        <c:crosses val="autoZero"/>
        <c:crossBetween val="midCat"/>
      </c:valAx>
      <c:valAx>
        <c:axId val="69015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5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749300</xdr:colOff>
      <xdr:row>44</xdr:row>
      <xdr:rowOff>47625</xdr:rowOff>
    </xdr:from>
    <xdr:to>
      <xdr:col>20</xdr:col>
      <xdr:colOff>9525</xdr:colOff>
      <xdr:row>59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B8B50-546C-22CA-6A15-042105E29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492125</xdr:colOff>
      <xdr:row>42</xdr:row>
      <xdr:rowOff>57150</xdr:rowOff>
    </xdr:from>
    <xdr:to>
      <xdr:col>20</xdr:col>
      <xdr:colOff>638175</xdr:colOff>
      <xdr:row>57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9EF4D5-4726-0999-FA5E-C84DC6B2D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815975</xdr:colOff>
      <xdr:row>40</xdr:row>
      <xdr:rowOff>171450</xdr:rowOff>
    </xdr:from>
    <xdr:to>
      <xdr:col>26</xdr:col>
      <xdr:colOff>76200</xdr:colOff>
      <xdr:row>56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5D0F-12E0-02CC-A7C1-D035BD0CF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704850</xdr:colOff>
      <xdr:row>70</xdr:row>
      <xdr:rowOff>44450</xdr:rowOff>
    </xdr:from>
    <xdr:to>
      <xdr:col>30</xdr:col>
      <xdr:colOff>847725</xdr:colOff>
      <xdr:row>85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BC4E5-C198-C1BF-72C1-8CF47EA69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692150</xdr:colOff>
      <xdr:row>85</xdr:row>
      <xdr:rowOff>149225</xdr:rowOff>
    </xdr:from>
    <xdr:to>
      <xdr:col>30</xdr:col>
      <xdr:colOff>835025</xdr:colOff>
      <xdr:row>100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F46B56-33F8-B138-5EB4-F75046570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684212</xdr:colOff>
      <xdr:row>101</xdr:row>
      <xdr:rowOff>34925</xdr:rowOff>
    </xdr:from>
    <xdr:to>
      <xdr:col>30</xdr:col>
      <xdr:colOff>827087</xdr:colOff>
      <xdr:row>116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32E76E-42F1-36BB-E5E7-A43730ECA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635000</xdr:colOff>
      <xdr:row>27</xdr:row>
      <xdr:rowOff>6350</xdr:rowOff>
    </xdr:from>
    <xdr:to>
      <xdr:col>16</xdr:col>
      <xdr:colOff>254000</xdr:colOff>
      <xdr:row>49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999B2-81DD-4061-271B-352F54208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230187</xdr:colOff>
      <xdr:row>26</xdr:row>
      <xdr:rowOff>111125</xdr:rowOff>
    </xdr:from>
    <xdr:to>
      <xdr:col>23</xdr:col>
      <xdr:colOff>369887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3BB9C-D6F2-1E7C-E043-D9EBBB8BC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>
      <selection activeCell="F26" sqref="F26"/>
    </sheetView>
  </sheetViews>
  <sheetFormatPr defaultColWidth="12.6328125" defaultRowHeight="15.75" customHeight="1" x14ac:dyDescent="0.25"/>
  <cols>
    <col min="2" max="12" width="16.36328125" customWidth="1"/>
  </cols>
  <sheetData>
    <row r="1" spans="1:1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6" t="s">
        <v>9</v>
      </c>
      <c r="K1" s="35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ht="15.75" customHeight="1" x14ac:dyDescent="0.35">
      <c r="A2" s="3">
        <v>1</v>
      </c>
      <c r="B2" s="3">
        <v>2018</v>
      </c>
      <c r="C2" s="4" t="s">
        <v>16</v>
      </c>
      <c r="D2" s="4" t="s">
        <v>17</v>
      </c>
      <c r="E2" s="4" t="s">
        <v>18</v>
      </c>
      <c r="F2" s="3">
        <v>4</v>
      </c>
      <c r="G2" s="4" t="s">
        <v>19</v>
      </c>
      <c r="H2" s="3">
        <v>3</v>
      </c>
      <c r="I2" s="5">
        <v>44916.53125</v>
      </c>
      <c r="J2" s="37">
        <v>44916.53125</v>
      </c>
      <c r="K2" s="35"/>
      <c r="L2" s="35"/>
      <c r="M2" s="6"/>
      <c r="N2" s="4"/>
      <c r="O2" s="4"/>
      <c r="P2" s="4" t="s">
        <v>20</v>
      </c>
      <c r="Q2" s="7" t="s">
        <v>21</v>
      </c>
    </row>
    <row r="3" spans="1:17" ht="15.75" customHeight="1" x14ac:dyDescent="0.35">
      <c r="A3" s="8">
        <v>2</v>
      </c>
      <c r="B3" s="8">
        <v>2019</v>
      </c>
      <c r="C3" s="9" t="s">
        <v>22</v>
      </c>
      <c r="D3" s="9" t="s">
        <v>23</v>
      </c>
      <c r="E3" s="9" t="s">
        <v>24</v>
      </c>
      <c r="F3" s="8">
        <v>4</v>
      </c>
      <c r="G3" s="9" t="s">
        <v>19</v>
      </c>
      <c r="H3" s="8">
        <v>3</v>
      </c>
      <c r="I3" s="10">
        <v>44916.53125</v>
      </c>
      <c r="J3" s="38">
        <v>44916.53125</v>
      </c>
      <c r="K3" s="35"/>
      <c r="L3" s="9" t="s">
        <v>12</v>
      </c>
      <c r="M3" s="9" t="s">
        <v>25</v>
      </c>
      <c r="N3" s="9" t="s">
        <v>25</v>
      </c>
      <c r="O3" s="9" t="s">
        <v>26</v>
      </c>
      <c r="P3" s="9" t="s">
        <v>11</v>
      </c>
      <c r="Q3" s="11" t="s">
        <v>21</v>
      </c>
    </row>
    <row r="4" spans="1:17" ht="15.75" customHeight="1" x14ac:dyDescent="0.35">
      <c r="A4" s="8">
        <v>3</v>
      </c>
      <c r="B4" s="8">
        <v>2019</v>
      </c>
      <c r="C4" s="9" t="s">
        <v>27</v>
      </c>
      <c r="D4" s="9" t="s">
        <v>28</v>
      </c>
      <c r="E4" s="9" t="s">
        <v>24</v>
      </c>
      <c r="F4" s="8">
        <v>4</v>
      </c>
      <c r="G4" s="9" t="s">
        <v>19</v>
      </c>
      <c r="H4" s="8">
        <v>3</v>
      </c>
      <c r="I4" s="10">
        <v>44916.53125</v>
      </c>
      <c r="J4" s="38">
        <v>44916.53125</v>
      </c>
      <c r="K4" s="35"/>
      <c r="L4" s="9" t="s">
        <v>12</v>
      </c>
      <c r="M4" s="9" t="s">
        <v>25</v>
      </c>
      <c r="N4" s="9" t="s">
        <v>25</v>
      </c>
      <c r="O4" s="9" t="s">
        <v>26</v>
      </c>
      <c r="P4" s="34" t="s">
        <v>11</v>
      </c>
      <c r="Q4" s="35"/>
    </row>
    <row r="5" spans="1:17" ht="15.75" customHeight="1" x14ac:dyDescent="0.35">
      <c r="A5" s="8">
        <v>4</v>
      </c>
      <c r="B5" s="8">
        <v>2019</v>
      </c>
      <c r="C5" s="9" t="s">
        <v>29</v>
      </c>
      <c r="D5" s="9" t="s">
        <v>30</v>
      </c>
      <c r="E5" s="9" t="s">
        <v>24</v>
      </c>
      <c r="F5" s="8">
        <v>4</v>
      </c>
      <c r="G5" s="9" t="s">
        <v>19</v>
      </c>
      <c r="H5" s="8">
        <v>3</v>
      </c>
      <c r="I5" s="10">
        <v>44916.53125</v>
      </c>
      <c r="J5" s="38">
        <v>44916.53125</v>
      </c>
      <c r="K5" s="35"/>
      <c r="L5" s="9" t="s">
        <v>11</v>
      </c>
      <c r="M5" s="9" t="s">
        <v>25</v>
      </c>
      <c r="N5" s="9" t="s">
        <v>25</v>
      </c>
      <c r="O5" s="9" t="s">
        <v>26</v>
      </c>
      <c r="P5" s="34" t="s">
        <v>11</v>
      </c>
      <c r="Q5" s="35"/>
    </row>
    <row r="6" spans="1:17" ht="15.75" customHeight="1" x14ac:dyDescent="0.35">
      <c r="A6" s="8">
        <v>5</v>
      </c>
      <c r="B6" s="8">
        <v>2019</v>
      </c>
      <c r="C6" s="9" t="s">
        <v>31</v>
      </c>
      <c r="D6" s="9" t="s">
        <v>32</v>
      </c>
      <c r="E6" s="9" t="s">
        <v>24</v>
      </c>
      <c r="F6" s="8">
        <v>4</v>
      </c>
      <c r="G6" s="9" t="s">
        <v>19</v>
      </c>
      <c r="H6" s="8">
        <v>4</v>
      </c>
      <c r="I6" s="10">
        <v>44916.53125</v>
      </c>
      <c r="J6" s="38">
        <v>44916.53125</v>
      </c>
      <c r="K6" s="35"/>
      <c r="L6" s="9" t="s">
        <v>11</v>
      </c>
      <c r="M6" s="9" t="s">
        <v>25</v>
      </c>
      <c r="N6" s="9" t="s">
        <v>25</v>
      </c>
      <c r="O6" s="9" t="s">
        <v>26</v>
      </c>
      <c r="P6" s="34" t="s">
        <v>11</v>
      </c>
      <c r="Q6" s="35"/>
    </row>
    <row r="7" spans="1:17" ht="15.75" customHeight="1" x14ac:dyDescent="0.35">
      <c r="A7" s="8">
        <v>6</v>
      </c>
      <c r="B7" s="8">
        <v>2020</v>
      </c>
      <c r="C7" s="9" t="s">
        <v>33</v>
      </c>
      <c r="D7" s="9" t="s">
        <v>34</v>
      </c>
      <c r="E7" s="9" t="s">
        <v>24</v>
      </c>
      <c r="F7" s="8">
        <v>4</v>
      </c>
      <c r="G7" s="9" t="s">
        <v>19</v>
      </c>
      <c r="H7" s="8">
        <v>3</v>
      </c>
      <c r="I7" s="10">
        <v>44916.53125</v>
      </c>
      <c r="J7" s="38">
        <v>44916.53125</v>
      </c>
      <c r="K7" s="35"/>
      <c r="L7" s="9" t="s">
        <v>11</v>
      </c>
      <c r="M7" s="9" t="s">
        <v>25</v>
      </c>
      <c r="N7" s="9" t="s">
        <v>25</v>
      </c>
      <c r="O7" s="9" t="s">
        <v>26</v>
      </c>
      <c r="P7" s="9" t="s">
        <v>11</v>
      </c>
      <c r="Q7" s="11" t="s">
        <v>21</v>
      </c>
    </row>
    <row r="8" spans="1:17" ht="15.75" customHeight="1" x14ac:dyDescent="0.35">
      <c r="A8" s="8">
        <v>7</v>
      </c>
      <c r="B8" s="8">
        <v>2020</v>
      </c>
      <c r="C8" s="9" t="s">
        <v>35</v>
      </c>
      <c r="D8" s="9" t="s">
        <v>36</v>
      </c>
      <c r="E8" s="9" t="s">
        <v>24</v>
      </c>
      <c r="F8" s="8">
        <v>4</v>
      </c>
      <c r="G8" s="9" t="s">
        <v>19</v>
      </c>
      <c r="H8" s="8">
        <v>4</v>
      </c>
      <c r="I8" s="10">
        <v>44916.53125</v>
      </c>
      <c r="J8" s="38">
        <v>44916.53125</v>
      </c>
      <c r="K8" s="35"/>
      <c r="L8" s="9" t="s">
        <v>11</v>
      </c>
      <c r="M8" s="9" t="s">
        <v>25</v>
      </c>
      <c r="N8" s="9" t="s">
        <v>26</v>
      </c>
      <c r="O8" s="9" t="s">
        <v>25</v>
      </c>
      <c r="P8" s="34" t="s">
        <v>13</v>
      </c>
      <c r="Q8" s="35"/>
    </row>
    <row r="9" spans="1:17" ht="15.75" customHeight="1" x14ac:dyDescent="0.35">
      <c r="A9" s="3">
        <v>8</v>
      </c>
      <c r="B9" s="3">
        <v>2020</v>
      </c>
      <c r="C9" s="4" t="s">
        <v>37</v>
      </c>
      <c r="D9" s="4" t="s">
        <v>38</v>
      </c>
      <c r="E9" s="4" t="s">
        <v>24</v>
      </c>
      <c r="F9" s="3">
        <v>4</v>
      </c>
      <c r="G9" s="4" t="s">
        <v>19</v>
      </c>
      <c r="H9" s="3">
        <v>3</v>
      </c>
      <c r="I9" s="5">
        <v>44916.53125</v>
      </c>
      <c r="J9" s="37">
        <v>44916.53125</v>
      </c>
      <c r="K9" s="35"/>
      <c r="L9" s="4" t="s">
        <v>11</v>
      </c>
      <c r="M9" s="4" t="s">
        <v>25</v>
      </c>
      <c r="N9" s="4" t="s">
        <v>26</v>
      </c>
      <c r="O9" s="4" t="s">
        <v>25</v>
      </c>
      <c r="P9" s="4" t="s">
        <v>13</v>
      </c>
      <c r="Q9" s="7" t="s">
        <v>21</v>
      </c>
    </row>
    <row r="10" spans="1:17" ht="14.5" x14ac:dyDescent="0.35">
      <c r="A10" s="8">
        <v>9</v>
      </c>
      <c r="B10" s="8">
        <v>2020</v>
      </c>
      <c r="C10" s="9" t="s">
        <v>39</v>
      </c>
      <c r="D10" s="9" t="s">
        <v>40</v>
      </c>
      <c r="E10" s="9" t="s">
        <v>24</v>
      </c>
      <c r="F10" s="8">
        <v>4</v>
      </c>
      <c r="G10" s="9" t="s">
        <v>19</v>
      </c>
      <c r="H10" s="8">
        <v>4</v>
      </c>
      <c r="I10" s="10">
        <v>44916.53125</v>
      </c>
      <c r="J10" s="38">
        <v>44916.53125</v>
      </c>
      <c r="K10" s="35"/>
      <c r="L10" s="9" t="s">
        <v>11</v>
      </c>
      <c r="M10" s="9" t="s">
        <v>25</v>
      </c>
      <c r="N10" s="9" t="s">
        <v>26</v>
      </c>
      <c r="O10" s="9" t="s">
        <v>26</v>
      </c>
      <c r="P10" s="34" t="s">
        <v>11</v>
      </c>
      <c r="Q10" s="35"/>
    </row>
    <row r="11" spans="1:17" ht="14.5" x14ac:dyDescent="0.35">
      <c r="A11" s="8">
        <v>10</v>
      </c>
      <c r="B11" s="8">
        <v>2020</v>
      </c>
      <c r="C11" s="9" t="s">
        <v>41</v>
      </c>
      <c r="D11" s="9" t="s">
        <v>42</v>
      </c>
      <c r="E11" s="9" t="s">
        <v>24</v>
      </c>
      <c r="F11" s="8">
        <v>4</v>
      </c>
      <c r="G11" s="9" t="s">
        <v>19</v>
      </c>
      <c r="H11" s="8">
        <v>3</v>
      </c>
      <c r="I11" s="10">
        <v>44916.53125</v>
      </c>
      <c r="J11" s="38">
        <v>44916.53125</v>
      </c>
      <c r="K11" s="35"/>
      <c r="L11" s="9" t="s">
        <v>11</v>
      </c>
      <c r="M11" s="9" t="s">
        <v>25</v>
      </c>
      <c r="N11" s="9" t="s">
        <v>26</v>
      </c>
      <c r="O11" s="9" t="s">
        <v>26</v>
      </c>
      <c r="P11" s="9" t="s">
        <v>11</v>
      </c>
      <c r="Q11" s="11" t="s">
        <v>21</v>
      </c>
    </row>
    <row r="12" spans="1:17" ht="14.5" x14ac:dyDescent="0.35">
      <c r="A12" s="8">
        <v>11</v>
      </c>
      <c r="B12" s="8">
        <v>2020</v>
      </c>
      <c r="C12" s="9" t="s">
        <v>43</v>
      </c>
      <c r="D12" s="9" t="s">
        <v>44</v>
      </c>
      <c r="E12" s="9" t="s">
        <v>24</v>
      </c>
      <c r="F12" s="8">
        <v>4</v>
      </c>
      <c r="G12" s="9" t="s">
        <v>19</v>
      </c>
      <c r="H12" s="8">
        <v>4</v>
      </c>
      <c r="I12" s="10">
        <v>44916.53125</v>
      </c>
      <c r="J12" s="38">
        <v>44916.53125</v>
      </c>
      <c r="K12" s="35"/>
      <c r="L12" s="9" t="s">
        <v>11</v>
      </c>
      <c r="M12" s="9" t="s">
        <v>25</v>
      </c>
      <c r="N12" s="9" t="s">
        <v>25</v>
      </c>
      <c r="O12" s="9" t="s">
        <v>26</v>
      </c>
      <c r="P12" s="34" t="s">
        <v>11</v>
      </c>
      <c r="Q12" s="35"/>
    </row>
    <row r="13" spans="1:17" ht="14.5" x14ac:dyDescent="0.35">
      <c r="A13" s="8">
        <v>12</v>
      </c>
      <c r="B13" s="8">
        <v>2020</v>
      </c>
      <c r="C13" s="9" t="s">
        <v>45</v>
      </c>
      <c r="D13" s="9" t="s">
        <v>46</v>
      </c>
      <c r="E13" s="9" t="s">
        <v>24</v>
      </c>
      <c r="F13" s="8">
        <v>4</v>
      </c>
      <c r="G13" s="9" t="s">
        <v>19</v>
      </c>
      <c r="H13" s="8">
        <v>3</v>
      </c>
      <c r="I13" s="10">
        <v>44916.53125</v>
      </c>
      <c r="J13" s="38">
        <v>44916.53125</v>
      </c>
      <c r="K13" s="35"/>
      <c r="L13" s="9" t="s">
        <v>11</v>
      </c>
      <c r="M13" s="9" t="s">
        <v>25</v>
      </c>
      <c r="N13" s="9" t="s">
        <v>26</v>
      </c>
      <c r="O13" s="9" t="s">
        <v>26</v>
      </c>
      <c r="P13" s="34" t="s">
        <v>11</v>
      </c>
      <c r="Q13" s="35"/>
    </row>
    <row r="14" spans="1:17" ht="14.5" x14ac:dyDescent="0.35">
      <c r="A14" s="8">
        <v>13</v>
      </c>
      <c r="B14" s="8">
        <v>2020</v>
      </c>
      <c r="C14" s="9" t="s">
        <v>47</v>
      </c>
      <c r="D14" s="9" t="s">
        <v>48</v>
      </c>
      <c r="E14" s="9" t="s">
        <v>24</v>
      </c>
      <c r="F14" s="8">
        <v>4</v>
      </c>
      <c r="G14" s="9" t="s">
        <v>19</v>
      </c>
      <c r="H14" s="8">
        <v>4</v>
      </c>
      <c r="I14" s="10">
        <v>44916.53125</v>
      </c>
      <c r="J14" s="38">
        <v>44916.53125</v>
      </c>
      <c r="K14" s="35"/>
      <c r="L14" s="35"/>
      <c r="M14" s="9"/>
      <c r="N14" s="9"/>
      <c r="O14" s="9"/>
      <c r="P14" s="9" t="s">
        <v>20</v>
      </c>
      <c r="Q14" s="11" t="s">
        <v>21</v>
      </c>
    </row>
    <row r="15" spans="1:17" ht="14.5" x14ac:dyDescent="0.35">
      <c r="A15" s="8">
        <v>14</v>
      </c>
      <c r="B15" s="8">
        <v>2020</v>
      </c>
      <c r="C15" s="9" t="s">
        <v>49</v>
      </c>
      <c r="D15" s="9" t="s">
        <v>50</v>
      </c>
      <c r="E15" s="9" t="s">
        <v>24</v>
      </c>
      <c r="F15" s="8">
        <v>4</v>
      </c>
      <c r="G15" s="9" t="s">
        <v>19</v>
      </c>
      <c r="H15" s="8">
        <v>3</v>
      </c>
      <c r="I15" s="10">
        <v>44916.53125</v>
      </c>
      <c r="J15" s="38">
        <v>44916.53125</v>
      </c>
      <c r="K15" s="35"/>
      <c r="L15" s="9" t="s">
        <v>11</v>
      </c>
      <c r="M15" s="9" t="s">
        <v>25</v>
      </c>
      <c r="N15" s="9" t="s">
        <v>26</v>
      </c>
      <c r="O15" s="9" t="s">
        <v>25</v>
      </c>
      <c r="P15" s="34" t="s">
        <v>13</v>
      </c>
      <c r="Q15" s="35"/>
    </row>
    <row r="16" spans="1:17" ht="14.5" x14ac:dyDescent="0.35">
      <c r="A16" s="8">
        <v>15</v>
      </c>
      <c r="B16" s="8">
        <v>2020</v>
      </c>
      <c r="C16" s="9" t="s">
        <v>51</v>
      </c>
      <c r="D16" s="9" t="s">
        <v>52</v>
      </c>
      <c r="E16" s="9" t="s">
        <v>24</v>
      </c>
      <c r="F16" s="8">
        <v>4</v>
      </c>
      <c r="G16" s="9" t="s">
        <v>19</v>
      </c>
      <c r="H16" s="8">
        <v>4</v>
      </c>
      <c r="I16" s="10">
        <v>44916.53125</v>
      </c>
      <c r="J16" s="38">
        <v>44916.53125</v>
      </c>
      <c r="K16" s="35"/>
      <c r="L16" s="9" t="s">
        <v>11</v>
      </c>
      <c r="M16" s="9" t="s">
        <v>25</v>
      </c>
      <c r="N16" s="9" t="s">
        <v>25</v>
      </c>
      <c r="O16" s="9" t="s">
        <v>26</v>
      </c>
      <c r="P16" s="34" t="s">
        <v>11</v>
      </c>
      <c r="Q16" s="35"/>
    </row>
    <row r="17" spans="1:17" ht="14.5" x14ac:dyDescent="0.35">
      <c r="A17" s="8">
        <v>16</v>
      </c>
      <c r="B17" s="8">
        <v>2020</v>
      </c>
      <c r="C17" s="9" t="s">
        <v>53</v>
      </c>
      <c r="D17" s="9" t="s">
        <v>54</v>
      </c>
      <c r="E17" s="9" t="s">
        <v>24</v>
      </c>
      <c r="F17" s="8">
        <v>4</v>
      </c>
      <c r="G17" s="9" t="s">
        <v>19</v>
      </c>
      <c r="H17" s="8">
        <v>3</v>
      </c>
      <c r="I17" s="10">
        <v>44916.53125</v>
      </c>
      <c r="J17" s="38">
        <v>44916.53125</v>
      </c>
      <c r="K17" s="35"/>
      <c r="L17" s="9" t="s">
        <v>11</v>
      </c>
      <c r="M17" s="9" t="s">
        <v>25</v>
      </c>
      <c r="N17" s="9" t="s">
        <v>26</v>
      </c>
      <c r="O17" s="9" t="s">
        <v>26</v>
      </c>
      <c r="P17" s="34" t="s">
        <v>11</v>
      </c>
      <c r="Q17" s="35"/>
    </row>
    <row r="18" spans="1:17" ht="14.5" x14ac:dyDescent="0.35">
      <c r="A18" s="8">
        <v>17</v>
      </c>
      <c r="B18" s="8">
        <v>2020</v>
      </c>
      <c r="C18" s="9" t="s">
        <v>55</v>
      </c>
      <c r="D18" s="9" t="s">
        <v>56</v>
      </c>
      <c r="E18" s="9" t="s">
        <v>24</v>
      </c>
      <c r="F18" s="8">
        <v>4</v>
      </c>
      <c r="G18" s="9" t="s">
        <v>19</v>
      </c>
      <c r="H18" s="8">
        <v>4</v>
      </c>
      <c r="I18" s="10">
        <v>44916.53125</v>
      </c>
      <c r="J18" s="38">
        <v>44916.53125</v>
      </c>
      <c r="K18" s="35"/>
      <c r="L18" s="9" t="s">
        <v>12</v>
      </c>
      <c r="M18" s="9" t="s">
        <v>25</v>
      </c>
      <c r="N18" s="9" t="s">
        <v>25</v>
      </c>
      <c r="O18" s="9" t="s">
        <v>26</v>
      </c>
      <c r="P18" s="34" t="s">
        <v>11</v>
      </c>
      <c r="Q18" s="35"/>
    </row>
    <row r="19" spans="1:17" ht="14.5" x14ac:dyDescent="0.35">
      <c r="A19" s="8">
        <v>18</v>
      </c>
      <c r="B19" s="8">
        <v>2020</v>
      </c>
      <c r="C19" s="9" t="s">
        <v>57</v>
      </c>
      <c r="D19" s="9" t="s">
        <v>58</v>
      </c>
      <c r="E19" s="9" t="s">
        <v>24</v>
      </c>
      <c r="F19" s="8">
        <v>4</v>
      </c>
      <c r="G19" s="9" t="s">
        <v>19</v>
      </c>
      <c r="H19" s="8">
        <v>3</v>
      </c>
      <c r="I19" s="10">
        <v>44916.53125</v>
      </c>
      <c r="J19" s="38">
        <v>44916.53125</v>
      </c>
      <c r="K19" s="35"/>
      <c r="L19" s="9" t="s">
        <v>11</v>
      </c>
      <c r="M19" s="9" t="s">
        <v>25</v>
      </c>
      <c r="N19" s="9" t="s">
        <v>26</v>
      </c>
      <c r="O19" s="9" t="s">
        <v>25</v>
      </c>
      <c r="P19" s="9" t="s">
        <v>13</v>
      </c>
      <c r="Q19" s="11" t="s">
        <v>21</v>
      </c>
    </row>
    <row r="20" spans="1:17" ht="14.5" x14ac:dyDescent="0.35">
      <c r="A20" s="8">
        <v>19</v>
      </c>
      <c r="B20" s="8">
        <v>2020</v>
      </c>
      <c r="C20" s="9" t="s">
        <v>59</v>
      </c>
      <c r="D20" s="9" t="s">
        <v>60</v>
      </c>
      <c r="E20" s="9" t="s">
        <v>24</v>
      </c>
      <c r="F20" s="8">
        <v>4</v>
      </c>
      <c r="G20" s="9" t="s">
        <v>19</v>
      </c>
      <c r="H20" s="8">
        <v>4</v>
      </c>
      <c r="I20" s="10">
        <v>44916.53125</v>
      </c>
      <c r="J20" s="38">
        <v>44916.53125</v>
      </c>
      <c r="K20" s="35"/>
      <c r="L20" s="9" t="s">
        <v>11</v>
      </c>
      <c r="M20" s="9" t="s">
        <v>25</v>
      </c>
      <c r="N20" s="9" t="s">
        <v>25</v>
      </c>
      <c r="O20" s="9" t="s">
        <v>26</v>
      </c>
      <c r="P20" s="34" t="s">
        <v>11</v>
      </c>
      <c r="Q20" s="35"/>
    </row>
    <row r="21" spans="1:17" ht="14.5" x14ac:dyDescent="0.35">
      <c r="A21" s="8">
        <v>20</v>
      </c>
      <c r="B21" s="8">
        <v>2020</v>
      </c>
      <c r="C21" s="9" t="s">
        <v>61</v>
      </c>
      <c r="D21" s="9" t="s">
        <v>62</v>
      </c>
      <c r="E21" s="9" t="s">
        <v>24</v>
      </c>
      <c r="F21" s="8">
        <v>4</v>
      </c>
      <c r="G21" s="9" t="s">
        <v>19</v>
      </c>
      <c r="H21" s="8">
        <v>3</v>
      </c>
      <c r="I21" s="10">
        <v>44916.53125</v>
      </c>
      <c r="J21" s="38">
        <v>44916.53125</v>
      </c>
      <c r="K21" s="35"/>
      <c r="L21" s="9" t="s">
        <v>13</v>
      </c>
      <c r="M21" s="9" t="s">
        <v>26</v>
      </c>
      <c r="N21" s="9" t="s">
        <v>26</v>
      </c>
      <c r="O21" s="9" t="s">
        <v>25</v>
      </c>
      <c r="P21" s="34" t="s">
        <v>13</v>
      </c>
      <c r="Q21" s="35"/>
    </row>
    <row r="22" spans="1:17" ht="14.5" x14ac:dyDescent="0.35">
      <c r="A22" s="8">
        <v>21</v>
      </c>
      <c r="B22" s="8">
        <v>2020</v>
      </c>
      <c r="C22" s="9" t="s">
        <v>63</v>
      </c>
      <c r="D22" s="9" t="s">
        <v>64</v>
      </c>
      <c r="E22" s="9" t="s">
        <v>24</v>
      </c>
      <c r="F22" s="8">
        <v>4</v>
      </c>
      <c r="G22" s="9" t="s">
        <v>19</v>
      </c>
      <c r="H22" s="8">
        <v>4</v>
      </c>
      <c r="I22" s="10">
        <v>44916.53125</v>
      </c>
      <c r="J22" s="38">
        <v>44916.53125</v>
      </c>
      <c r="K22" s="35"/>
      <c r="L22" s="9" t="s">
        <v>11</v>
      </c>
      <c r="M22" s="9" t="s">
        <v>25</v>
      </c>
      <c r="N22" s="9" t="s">
        <v>26</v>
      </c>
      <c r="O22" s="9" t="s">
        <v>26</v>
      </c>
      <c r="P22" s="34" t="s">
        <v>11</v>
      </c>
      <c r="Q22" s="35"/>
    </row>
    <row r="23" spans="1:17" ht="14.5" x14ac:dyDescent="0.35">
      <c r="A23" s="8">
        <v>22</v>
      </c>
      <c r="B23" s="8">
        <v>2020</v>
      </c>
      <c r="C23" s="9" t="s">
        <v>65</v>
      </c>
      <c r="D23" s="9" t="s">
        <v>66</v>
      </c>
      <c r="E23" s="9" t="s">
        <v>24</v>
      </c>
      <c r="F23" s="8">
        <v>4</v>
      </c>
      <c r="G23" s="9" t="s">
        <v>19</v>
      </c>
      <c r="H23" s="8">
        <v>3</v>
      </c>
      <c r="I23" s="10">
        <v>44916.53125</v>
      </c>
      <c r="J23" s="38">
        <v>44916.53125</v>
      </c>
      <c r="K23" s="35"/>
      <c r="L23" s="9" t="s">
        <v>13</v>
      </c>
      <c r="M23" s="9" t="s">
        <v>26</v>
      </c>
      <c r="N23" s="9" t="s">
        <v>26</v>
      </c>
      <c r="O23" s="9" t="s">
        <v>25</v>
      </c>
      <c r="P23" s="34" t="s">
        <v>13</v>
      </c>
      <c r="Q23" s="35"/>
    </row>
    <row r="24" spans="1:17" ht="14.5" x14ac:dyDescent="0.35">
      <c r="A24" s="8">
        <v>23</v>
      </c>
      <c r="B24" s="8">
        <v>2020</v>
      </c>
      <c r="C24" s="9" t="s">
        <v>67</v>
      </c>
      <c r="D24" s="9" t="s">
        <v>68</v>
      </c>
      <c r="E24" s="9" t="s">
        <v>24</v>
      </c>
      <c r="F24" s="8">
        <v>4</v>
      </c>
      <c r="G24" s="9" t="s">
        <v>19</v>
      </c>
      <c r="H24" s="8">
        <v>4</v>
      </c>
      <c r="I24" s="10">
        <v>44916.53125</v>
      </c>
      <c r="J24" s="38">
        <v>44916.53125</v>
      </c>
      <c r="K24" s="35"/>
      <c r="L24" s="9" t="s">
        <v>11</v>
      </c>
      <c r="M24" s="9" t="s">
        <v>25</v>
      </c>
      <c r="N24" s="9" t="s">
        <v>26</v>
      </c>
      <c r="O24" s="9" t="s">
        <v>26</v>
      </c>
      <c r="P24" s="34" t="s">
        <v>11</v>
      </c>
      <c r="Q24" s="35"/>
    </row>
    <row r="25" spans="1:17" ht="14.5" x14ac:dyDescent="0.35">
      <c r="A25" s="8">
        <v>24</v>
      </c>
      <c r="B25" s="8">
        <v>2020</v>
      </c>
      <c r="C25" s="9" t="s">
        <v>69</v>
      </c>
      <c r="D25" s="9" t="s">
        <v>70</v>
      </c>
      <c r="E25" s="9" t="s">
        <v>24</v>
      </c>
      <c r="F25" s="8">
        <v>4</v>
      </c>
      <c r="G25" s="9" t="s">
        <v>19</v>
      </c>
      <c r="H25" s="8">
        <v>3</v>
      </c>
      <c r="I25" s="10">
        <v>44916.53125</v>
      </c>
      <c r="J25" s="38">
        <v>44916.53125</v>
      </c>
      <c r="K25" s="35"/>
      <c r="L25" s="9" t="s">
        <v>11</v>
      </c>
      <c r="M25" s="9" t="s">
        <v>25</v>
      </c>
      <c r="N25" s="9" t="s">
        <v>26</v>
      </c>
      <c r="O25" s="9" t="s">
        <v>25</v>
      </c>
      <c r="P25" s="34" t="s">
        <v>13</v>
      </c>
      <c r="Q25" s="35"/>
    </row>
    <row r="26" spans="1:17" ht="14.5" x14ac:dyDescent="0.35">
      <c r="A26" s="8">
        <v>25</v>
      </c>
      <c r="B26" s="8">
        <v>2020</v>
      </c>
      <c r="C26" s="9" t="s">
        <v>71</v>
      </c>
      <c r="D26" s="9" t="s">
        <v>72</v>
      </c>
      <c r="E26" s="9" t="s">
        <v>24</v>
      </c>
      <c r="F26" s="8">
        <v>4</v>
      </c>
      <c r="G26" s="9" t="s">
        <v>19</v>
      </c>
      <c r="H26" s="8">
        <v>4</v>
      </c>
      <c r="I26" s="10">
        <v>44916.53125</v>
      </c>
      <c r="J26" s="38">
        <v>44916.53125</v>
      </c>
      <c r="K26" s="35"/>
      <c r="L26" s="9" t="s">
        <v>11</v>
      </c>
      <c r="M26" s="9" t="s">
        <v>25</v>
      </c>
      <c r="N26" s="9" t="s">
        <v>26</v>
      </c>
      <c r="O26" s="9" t="s">
        <v>25</v>
      </c>
      <c r="P26" s="9" t="s">
        <v>13</v>
      </c>
      <c r="Q26" s="11" t="s">
        <v>21</v>
      </c>
    </row>
    <row r="27" spans="1:17" ht="14.5" x14ac:dyDescent="0.35">
      <c r="A27" s="8">
        <v>26</v>
      </c>
      <c r="B27" s="8">
        <v>2020</v>
      </c>
      <c r="C27" s="9" t="s">
        <v>73</v>
      </c>
      <c r="D27" s="9" t="s">
        <v>74</v>
      </c>
      <c r="E27" s="9" t="s">
        <v>24</v>
      </c>
      <c r="F27" s="8">
        <v>4</v>
      </c>
      <c r="G27" s="9" t="s">
        <v>19</v>
      </c>
      <c r="H27" s="8">
        <v>3</v>
      </c>
      <c r="I27" s="10">
        <v>44916.53125</v>
      </c>
      <c r="J27" s="38">
        <v>44916.53125</v>
      </c>
      <c r="K27" s="35"/>
      <c r="L27" s="9" t="s">
        <v>11</v>
      </c>
      <c r="M27" s="9" t="s">
        <v>25</v>
      </c>
      <c r="N27" s="9" t="s">
        <v>26</v>
      </c>
      <c r="O27" s="9" t="s">
        <v>26</v>
      </c>
      <c r="P27" s="34" t="s">
        <v>11</v>
      </c>
      <c r="Q27" s="35"/>
    </row>
    <row r="28" spans="1:17" ht="14.5" x14ac:dyDescent="0.35">
      <c r="A28" s="8">
        <v>27</v>
      </c>
      <c r="B28" s="8">
        <v>2020</v>
      </c>
      <c r="C28" s="9" t="s">
        <v>75</v>
      </c>
      <c r="D28" s="9" t="s">
        <v>76</v>
      </c>
      <c r="E28" s="9" t="s">
        <v>24</v>
      </c>
      <c r="F28" s="8">
        <v>4</v>
      </c>
      <c r="G28" s="9" t="s">
        <v>19</v>
      </c>
      <c r="H28" s="8">
        <v>3</v>
      </c>
      <c r="I28" s="10">
        <v>44916.53125</v>
      </c>
      <c r="J28" s="38">
        <v>44916.53125</v>
      </c>
      <c r="K28" s="35"/>
      <c r="L28" s="9" t="s">
        <v>11</v>
      </c>
      <c r="M28" s="9" t="s">
        <v>25</v>
      </c>
      <c r="N28" s="9" t="s">
        <v>26</v>
      </c>
      <c r="O28" s="9" t="s">
        <v>26</v>
      </c>
      <c r="P28" s="34" t="s">
        <v>11</v>
      </c>
      <c r="Q28" s="35"/>
    </row>
    <row r="29" spans="1:17" ht="14.5" x14ac:dyDescent="0.35">
      <c r="A29" s="8">
        <v>28</v>
      </c>
      <c r="B29" s="8">
        <v>2020</v>
      </c>
      <c r="C29" s="9" t="s">
        <v>77</v>
      </c>
      <c r="D29" s="9" t="s">
        <v>78</v>
      </c>
      <c r="E29" s="9" t="s">
        <v>24</v>
      </c>
      <c r="F29" s="8">
        <v>4</v>
      </c>
      <c r="G29" s="9" t="s">
        <v>19</v>
      </c>
      <c r="H29" s="8">
        <v>3</v>
      </c>
      <c r="I29" s="10">
        <v>44916.53125</v>
      </c>
      <c r="J29" s="38">
        <v>44916.53125</v>
      </c>
      <c r="K29" s="35"/>
      <c r="L29" s="9" t="s">
        <v>11</v>
      </c>
      <c r="M29" s="9" t="s">
        <v>25</v>
      </c>
      <c r="N29" s="9" t="s">
        <v>26</v>
      </c>
      <c r="O29" s="9" t="s">
        <v>25</v>
      </c>
      <c r="P29" s="34" t="s">
        <v>13</v>
      </c>
      <c r="Q29" s="35"/>
    </row>
    <row r="30" spans="1:17" ht="14.5" x14ac:dyDescent="0.35">
      <c r="A30" s="8">
        <v>29</v>
      </c>
      <c r="B30" s="8">
        <v>2020</v>
      </c>
      <c r="C30" s="9" t="s">
        <v>79</v>
      </c>
      <c r="D30" s="9" t="s">
        <v>80</v>
      </c>
      <c r="E30" s="9" t="s">
        <v>24</v>
      </c>
      <c r="F30" s="8">
        <v>4</v>
      </c>
      <c r="G30" s="9" t="s">
        <v>19</v>
      </c>
      <c r="H30" s="8">
        <v>4</v>
      </c>
      <c r="I30" s="10">
        <v>44916.53125</v>
      </c>
      <c r="J30" s="38">
        <v>44916.53125</v>
      </c>
      <c r="K30" s="35"/>
      <c r="L30" s="34" t="s">
        <v>11</v>
      </c>
      <c r="M30" s="35"/>
      <c r="N30" s="9"/>
      <c r="O30" s="9"/>
      <c r="P30" s="9" t="s">
        <v>20</v>
      </c>
      <c r="Q30" s="11" t="s">
        <v>21</v>
      </c>
    </row>
    <row r="31" spans="1:17" ht="14.5" x14ac:dyDescent="0.35">
      <c r="A31" s="8">
        <v>30</v>
      </c>
      <c r="B31" s="8">
        <v>2020</v>
      </c>
      <c r="C31" s="9" t="s">
        <v>81</v>
      </c>
      <c r="D31" s="9" t="s">
        <v>82</v>
      </c>
      <c r="E31" s="9" t="s">
        <v>24</v>
      </c>
      <c r="F31" s="8">
        <v>4</v>
      </c>
      <c r="G31" s="9" t="s">
        <v>19</v>
      </c>
      <c r="H31" s="8">
        <v>3</v>
      </c>
      <c r="I31" s="10">
        <v>44916.53125</v>
      </c>
      <c r="J31" s="38">
        <v>44916.53125</v>
      </c>
      <c r="K31" s="35"/>
      <c r="L31" s="9" t="s">
        <v>11</v>
      </c>
      <c r="M31" s="9" t="s">
        <v>25</v>
      </c>
      <c r="N31" s="9" t="s">
        <v>26</v>
      </c>
      <c r="O31" s="9" t="s">
        <v>25</v>
      </c>
      <c r="P31" s="34" t="s">
        <v>13</v>
      </c>
      <c r="Q31" s="35"/>
    </row>
    <row r="32" spans="1:17" ht="14.5" x14ac:dyDescent="0.35">
      <c r="A32" s="8">
        <v>31</v>
      </c>
      <c r="B32" s="8">
        <v>2020</v>
      </c>
      <c r="C32" s="9" t="s">
        <v>83</v>
      </c>
      <c r="D32" s="9" t="s">
        <v>84</v>
      </c>
      <c r="E32" s="9" t="s">
        <v>24</v>
      </c>
      <c r="F32" s="8">
        <v>4</v>
      </c>
      <c r="G32" s="9" t="s">
        <v>19</v>
      </c>
      <c r="H32" s="8">
        <v>4</v>
      </c>
      <c r="I32" s="10">
        <v>44916.53125</v>
      </c>
      <c r="J32" s="38">
        <v>44916.53125</v>
      </c>
      <c r="K32" s="35"/>
      <c r="L32" s="9" t="s">
        <v>12</v>
      </c>
      <c r="M32" s="9" t="s">
        <v>25</v>
      </c>
      <c r="N32" s="9" t="s">
        <v>25</v>
      </c>
      <c r="O32" s="9" t="s">
        <v>26</v>
      </c>
      <c r="P32" s="34" t="s">
        <v>11</v>
      </c>
      <c r="Q32" s="35"/>
    </row>
    <row r="33" spans="1:17" ht="14.5" x14ac:dyDescent="0.35">
      <c r="A33" s="8">
        <v>32</v>
      </c>
      <c r="B33" s="8">
        <v>2020</v>
      </c>
      <c r="C33" s="9" t="s">
        <v>85</v>
      </c>
      <c r="D33" s="9" t="s">
        <v>86</v>
      </c>
      <c r="E33" s="9" t="s">
        <v>24</v>
      </c>
      <c r="F33" s="8">
        <v>4</v>
      </c>
      <c r="G33" s="9" t="s">
        <v>19</v>
      </c>
      <c r="H33" s="8">
        <v>3</v>
      </c>
      <c r="I33" s="10">
        <v>44916.53125</v>
      </c>
      <c r="J33" s="38">
        <v>44916.53125</v>
      </c>
      <c r="K33" s="35"/>
      <c r="L33" s="9" t="s">
        <v>11</v>
      </c>
      <c r="M33" s="9" t="s">
        <v>25</v>
      </c>
      <c r="N33" s="9" t="s">
        <v>26</v>
      </c>
      <c r="O33" s="9" t="s">
        <v>25</v>
      </c>
      <c r="P33" s="34" t="s">
        <v>13</v>
      </c>
      <c r="Q33" s="35"/>
    </row>
    <row r="34" spans="1:17" ht="14.5" x14ac:dyDescent="0.35">
      <c r="A34" s="8">
        <v>33</v>
      </c>
      <c r="B34" s="8">
        <v>2020</v>
      </c>
      <c r="C34" s="9" t="s">
        <v>87</v>
      </c>
      <c r="D34" s="9" t="s">
        <v>88</v>
      </c>
      <c r="E34" s="9" t="s">
        <v>24</v>
      </c>
      <c r="F34" s="8">
        <v>4</v>
      </c>
      <c r="G34" s="9" t="s">
        <v>19</v>
      </c>
      <c r="H34" s="8">
        <v>4</v>
      </c>
      <c r="I34" s="10">
        <v>44916.53125</v>
      </c>
      <c r="J34" s="38">
        <v>44916.53125</v>
      </c>
      <c r="K34" s="35"/>
      <c r="L34" s="9" t="s">
        <v>12</v>
      </c>
      <c r="M34" s="9" t="s">
        <v>25</v>
      </c>
      <c r="N34" s="9" t="s">
        <v>25</v>
      </c>
      <c r="O34" s="9" t="s">
        <v>26</v>
      </c>
      <c r="P34" s="34" t="s">
        <v>11</v>
      </c>
      <c r="Q34" s="35"/>
    </row>
    <row r="35" spans="1:17" ht="14.5" x14ac:dyDescent="0.35">
      <c r="A35" s="8">
        <v>34</v>
      </c>
      <c r="B35" s="8">
        <v>2020</v>
      </c>
      <c r="C35" s="9" t="s">
        <v>89</v>
      </c>
      <c r="D35" s="9" t="s">
        <v>90</v>
      </c>
      <c r="E35" s="9" t="s">
        <v>24</v>
      </c>
      <c r="F35" s="8">
        <v>4</v>
      </c>
      <c r="G35" s="9" t="s">
        <v>19</v>
      </c>
      <c r="H35" s="8">
        <v>3</v>
      </c>
      <c r="I35" s="10">
        <v>44916.53125</v>
      </c>
      <c r="J35" s="38">
        <v>44916.53125</v>
      </c>
      <c r="K35" s="35"/>
      <c r="L35" s="9" t="s">
        <v>11</v>
      </c>
      <c r="M35" s="9" t="s">
        <v>25</v>
      </c>
      <c r="N35" s="9" t="s">
        <v>26</v>
      </c>
      <c r="O35" s="9" t="s">
        <v>25</v>
      </c>
      <c r="P35" s="9" t="s">
        <v>13</v>
      </c>
      <c r="Q35" s="11" t="s">
        <v>21</v>
      </c>
    </row>
    <row r="36" spans="1:17" ht="14.5" x14ac:dyDescent="0.35">
      <c r="A36" s="8">
        <v>35</v>
      </c>
      <c r="B36" s="8">
        <v>2020</v>
      </c>
      <c r="C36" s="9" t="s">
        <v>91</v>
      </c>
      <c r="D36" s="9" t="s">
        <v>92</v>
      </c>
      <c r="E36" s="9" t="s">
        <v>24</v>
      </c>
      <c r="F36" s="8">
        <v>4</v>
      </c>
      <c r="G36" s="9" t="s">
        <v>19</v>
      </c>
      <c r="H36" s="8">
        <v>4</v>
      </c>
      <c r="I36" s="10">
        <v>44916.53125</v>
      </c>
      <c r="J36" s="38">
        <v>44916.53125</v>
      </c>
      <c r="K36" s="35"/>
      <c r="L36" s="9" t="s">
        <v>11</v>
      </c>
      <c r="M36" s="9" t="s">
        <v>25</v>
      </c>
      <c r="N36" s="9" t="s">
        <v>26</v>
      </c>
      <c r="O36" s="9" t="s">
        <v>25</v>
      </c>
      <c r="P36" s="34" t="s">
        <v>13</v>
      </c>
      <c r="Q36" s="35"/>
    </row>
    <row r="37" spans="1:17" ht="14.5" x14ac:dyDescent="0.35">
      <c r="A37" s="8">
        <v>36</v>
      </c>
      <c r="B37" s="8">
        <v>2020</v>
      </c>
      <c r="C37" s="9" t="s">
        <v>93</v>
      </c>
      <c r="D37" s="9" t="s">
        <v>94</v>
      </c>
      <c r="E37" s="9" t="s">
        <v>24</v>
      </c>
      <c r="F37" s="8">
        <v>4</v>
      </c>
      <c r="G37" s="9" t="s">
        <v>19</v>
      </c>
      <c r="H37" s="8">
        <v>3</v>
      </c>
      <c r="I37" s="10">
        <v>44916.53125</v>
      </c>
      <c r="J37" s="38">
        <v>44916.53125</v>
      </c>
      <c r="K37" s="35"/>
      <c r="L37" s="9" t="s">
        <v>13</v>
      </c>
      <c r="M37" s="9" t="s">
        <v>25</v>
      </c>
      <c r="N37" s="9" t="s">
        <v>26</v>
      </c>
      <c r="O37" s="9" t="s">
        <v>25</v>
      </c>
      <c r="P37" s="34" t="s">
        <v>13</v>
      </c>
      <c r="Q37" s="35"/>
    </row>
    <row r="38" spans="1:17" ht="14.5" x14ac:dyDescent="0.35">
      <c r="A38" s="8">
        <v>37</v>
      </c>
      <c r="B38" s="8">
        <v>2020</v>
      </c>
      <c r="C38" s="9" t="s">
        <v>95</v>
      </c>
      <c r="D38" s="9" t="s">
        <v>96</v>
      </c>
      <c r="E38" s="9" t="s">
        <v>24</v>
      </c>
      <c r="F38" s="8">
        <v>4</v>
      </c>
      <c r="G38" s="9" t="s">
        <v>19</v>
      </c>
      <c r="H38" s="8">
        <v>4</v>
      </c>
      <c r="I38" s="10">
        <v>44916.53125</v>
      </c>
      <c r="J38" s="38">
        <v>44916.53125</v>
      </c>
      <c r="K38" s="35"/>
      <c r="L38" s="9" t="s">
        <v>11</v>
      </c>
      <c r="M38" s="9" t="s">
        <v>25</v>
      </c>
      <c r="N38" s="9" t="s">
        <v>25</v>
      </c>
      <c r="O38" s="9" t="s">
        <v>26</v>
      </c>
      <c r="P38" s="34" t="s">
        <v>11</v>
      </c>
      <c r="Q38" s="35"/>
    </row>
    <row r="39" spans="1:17" ht="14.5" x14ac:dyDescent="0.35">
      <c r="A39" s="8">
        <v>38</v>
      </c>
      <c r="B39" s="8">
        <v>2020</v>
      </c>
      <c r="C39" s="9" t="s">
        <v>97</v>
      </c>
      <c r="D39" s="9" t="s">
        <v>98</v>
      </c>
      <c r="E39" s="9" t="s">
        <v>24</v>
      </c>
      <c r="F39" s="8">
        <v>4</v>
      </c>
      <c r="G39" s="9" t="s">
        <v>19</v>
      </c>
      <c r="H39" s="8">
        <v>3</v>
      </c>
      <c r="I39" s="10">
        <v>44916.53125</v>
      </c>
      <c r="J39" s="38">
        <v>44916.53125</v>
      </c>
      <c r="K39" s="35"/>
      <c r="L39" s="9" t="s">
        <v>11</v>
      </c>
      <c r="M39" s="9" t="s">
        <v>25</v>
      </c>
      <c r="N39" s="9" t="s">
        <v>26</v>
      </c>
      <c r="O39" s="9" t="s">
        <v>26</v>
      </c>
      <c r="P39" s="34" t="s">
        <v>11</v>
      </c>
      <c r="Q39" s="35"/>
    </row>
    <row r="40" spans="1:17" ht="14.5" x14ac:dyDescent="0.35">
      <c r="A40" s="8">
        <v>39</v>
      </c>
      <c r="B40" s="8">
        <v>2020</v>
      </c>
      <c r="C40" s="9" t="s">
        <v>99</v>
      </c>
      <c r="D40" s="9" t="s">
        <v>100</v>
      </c>
      <c r="E40" s="9" t="s">
        <v>24</v>
      </c>
      <c r="F40" s="8">
        <v>4</v>
      </c>
      <c r="G40" s="9" t="s">
        <v>19</v>
      </c>
      <c r="H40" s="8">
        <v>4</v>
      </c>
      <c r="I40" s="10">
        <v>44916.53125</v>
      </c>
      <c r="J40" s="38">
        <v>44916.53125</v>
      </c>
      <c r="K40" s="35"/>
      <c r="L40" s="9" t="s">
        <v>12</v>
      </c>
      <c r="M40" s="9" t="s">
        <v>25</v>
      </c>
      <c r="N40" s="9" t="s">
        <v>25</v>
      </c>
      <c r="O40" s="9" t="s">
        <v>26</v>
      </c>
      <c r="P40" s="34" t="s">
        <v>11</v>
      </c>
      <c r="Q40" s="35"/>
    </row>
    <row r="41" spans="1:17" ht="14.5" x14ac:dyDescent="0.35">
      <c r="A41" s="8">
        <v>40</v>
      </c>
      <c r="B41" s="8">
        <v>2020</v>
      </c>
      <c r="C41" s="9" t="s">
        <v>101</v>
      </c>
      <c r="D41" s="9" t="s">
        <v>102</v>
      </c>
      <c r="E41" s="9" t="s">
        <v>24</v>
      </c>
      <c r="F41" s="8">
        <v>4</v>
      </c>
      <c r="G41" s="9" t="s">
        <v>19</v>
      </c>
      <c r="H41" s="8">
        <v>4</v>
      </c>
      <c r="I41" s="10">
        <v>44916.53125</v>
      </c>
      <c r="J41" s="38">
        <v>44916.53125</v>
      </c>
      <c r="K41" s="35"/>
      <c r="L41" s="9" t="s">
        <v>11</v>
      </c>
      <c r="M41" s="9" t="s">
        <v>25</v>
      </c>
      <c r="N41" s="9" t="s">
        <v>26</v>
      </c>
      <c r="O41" s="9" t="s">
        <v>25</v>
      </c>
      <c r="P41" s="34" t="s">
        <v>13</v>
      </c>
      <c r="Q41" s="35"/>
    </row>
    <row r="42" spans="1:17" ht="14.5" x14ac:dyDescent="0.35">
      <c r="A42" s="8">
        <v>41</v>
      </c>
      <c r="B42" s="8">
        <v>2020</v>
      </c>
      <c r="C42" s="9" t="s">
        <v>103</v>
      </c>
      <c r="D42" s="9" t="s">
        <v>104</v>
      </c>
      <c r="E42" s="9" t="s">
        <v>24</v>
      </c>
      <c r="F42" s="8">
        <v>4</v>
      </c>
      <c r="G42" s="9" t="s">
        <v>19</v>
      </c>
      <c r="H42" s="8">
        <v>4</v>
      </c>
      <c r="I42" s="10">
        <v>44916.53125</v>
      </c>
      <c r="J42" s="38">
        <v>44916.53125</v>
      </c>
      <c r="K42" s="35"/>
      <c r="L42" s="35"/>
      <c r="M42" s="9"/>
      <c r="N42" s="9"/>
      <c r="O42" s="9"/>
      <c r="P42" s="9" t="s">
        <v>20</v>
      </c>
      <c r="Q42" s="11" t="s">
        <v>21</v>
      </c>
    </row>
    <row r="43" spans="1:17" ht="14.5" x14ac:dyDescent="0.35">
      <c r="A43" s="8">
        <v>42</v>
      </c>
      <c r="B43" s="8">
        <v>2020</v>
      </c>
      <c r="C43" s="9" t="s">
        <v>105</v>
      </c>
      <c r="D43" s="9" t="s">
        <v>106</v>
      </c>
      <c r="E43" s="9" t="s">
        <v>24</v>
      </c>
      <c r="F43" s="8">
        <v>4</v>
      </c>
      <c r="G43" s="9" t="s">
        <v>19</v>
      </c>
      <c r="H43" s="8">
        <v>3</v>
      </c>
      <c r="I43" s="10">
        <v>44916.53125</v>
      </c>
      <c r="J43" s="38">
        <v>44916.53125</v>
      </c>
      <c r="K43" s="35"/>
      <c r="L43" s="9" t="s">
        <v>11</v>
      </c>
      <c r="M43" s="9" t="s">
        <v>25</v>
      </c>
      <c r="N43" s="9" t="s">
        <v>26</v>
      </c>
      <c r="O43" s="9" t="s">
        <v>25</v>
      </c>
      <c r="P43" s="34" t="s">
        <v>13</v>
      </c>
      <c r="Q43" s="35"/>
    </row>
    <row r="44" spans="1:17" ht="14.5" x14ac:dyDescent="0.35">
      <c r="A44" s="8">
        <v>43</v>
      </c>
      <c r="B44" s="8">
        <v>2020</v>
      </c>
      <c r="C44" s="9" t="s">
        <v>107</v>
      </c>
      <c r="D44" s="9" t="s">
        <v>108</v>
      </c>
      <c r="E44" s="9" t="s">
        <v>24</v>
      </c>
      <c r="F44" s="8">
        <v>4</v>
      </c>
      <c r="G44" s="9" t="s">
        <v>19</v>
      </c>
      <c r="H44" s="8">
        <v>4</v>
      </c>
      <c r="I44" s="10">
        <v>44916.53125</v>
      </c>
      <c r="J44" s="38">
        <v>44916.53125</v>
      </c>
      <c r="K44" s="35"/>
      <c r="L44" s="35"/>
      <c r="M44" s="9"/>
      <c r="N44" s="9"/>
      <c r="O44" s="9"/>
      <c r="P44" s="9" t="s">
        <v>20</v>
      </c>
      <c r="Q44" s="11" t="s">
        <v>21</v>
      </c>
    </row>
    <row r="45" spans="1:17" ht="14.5" x14ac:dyDescent="0.35">
      <c r="A45" s="8">
        <v>44</v>
      </c>
      <c r="B45" s="8">
        <v>2020</v>
      </c>
      <c r="C45" s="9" t="s">
        <v>109</v>
      </c>
      <c r="D45" s="9" t="s">
        <v>110</v>
      </c>
      <c r="E45" s="9" t="s">
        <v>24</v>
      </c>
      <c r="F45" s="8">
        <v>4</v>
      </c>
      <c r="G45" s="9" t="s">
        <v>19</v>
      </c>
      <c r="H45" s="8">
        <v>3</v>
      </c>
      <c r="I45" s="10">
        <v>44916.53125</v>
      </c>
      <c r="J45" s="38">
        <v>44916.53125</v>
      </c>
      <c r="K45" s="35"/>
      <c r="L45" s="9" t="s">
        <v>11</v>
      </c>
      <c r="M45" s="9" t="s">
        <v>25</v>
      </c>
      <c r="N45" s="9" t="s">
        <v>26</v>
      </c>
      <c r="O45" s="9" t="s">
        <v>25</v>
      </c>
      <c r="P45" s="34" t="s">
        <v>13</v>
      </c>
      <c r="Q45" s="35"/>
    </row>
    <row r="46" spans="1:17" ht="14.5" x14ac:dyDescent="0.35">
      <c r="A46" s="8">
        <v>45</v>
      </c>
      <c r="B46" s="8">
        <v>2020</v>
      </c>
      <c r="C46" s="9" t="s">
        <v>111</v>
      </c>
      <c r="D46" s="9" t="s">
        <v>112</v>
      </c>
      <c r="E46" s="9" t="s">
        <v>24</v>
      </c>
      <c r="F46" s="8">
        <v>4</v>
      </c>
      <c r="G46" s="9" t="s">
        <v>19</v>
      </c>
      <c r="H46" s="8">
        <v>4</v>
      </c>
      <c r="I46" s="10">
        <v>44916.53125</v>
      </c>
      <c r="J46" s="38">
        <v>44916.53125</v>
      </c>
      <c r="K46" s="35"/>
      <c r="L46" s="9" t="s">
        <v>11</v>
      </c>
      <c r="M46" s="9" t="s">
        <v>25</v>
      </c>
      <c r="N46" s="9" t="s">
        <v>26</v>
      </c>
      <c r="O46" s="9" t="s">
        <v>26</v>
      </c>
      <c r="P46" s="34" t="s">
        <v>11</v>
      </c>
      <c r="Q46" s="35"/>
    </row>
    <row r="47" spans="1:17" ht="14.5" x14ac:dyDescent="0.35">
      <c r="A47" s="8">
        <v>46</v>
      </c>
      <c r="B47" s="8">
        <v>2020</v>
      </c>
      <c r="C47" s="9" t="s">
        <v>113</v>
      </c>
      <c r="D47" s="9" t="s">
        <v>114</v>
      </c>
      <c r="E47" s="9" t="s">
        <v>24</v>
      </c>
      <c r="F47" s="8">
        <v>4</v>
      </c>
      <c r="G47" s="9" t="s">
        <v>19</v>
      </c>
      <c r="H47" s="8">
        <v>3</v>
      </c>
      <c r="I47" s="10">
        <v>44916.53125</v>
      </c>
      <c r="J47" s="38">
        <v>44916.53125</v>
      </c>
      <c r="K47" s="35"/>
      <c r="L47" s="9" t="s">
        <v>13</v>
      </c>
      <c r="M47" s="9" t="s">
        <v>25</v>
      </c>
      <c r="N47" s="9" t="s">
        <v>26</v>
      </c>
      <c r="O47" s="9" t="s">
        <v>25</v>
      </c>
      <c r="P47" s="34" t="s">
        <v>13</v>
      </c>
      <c r="Q47" s="35"/>
    </row>
    <row r="48" spans="1:17" ht="14.5" x14ac:dyDescent="0.35">
      <c r="A48" s="8">
        <v>47</v>
      </c>
      <c r="B48" s="8">
        <v>2020</v>
      </c>
      <c r="C48" s="9" t="s">
        <v>115</v>
      </c>
      <c r="D48" s="9" t="s">
        <v>116</v>
      </c>
      <c r="E48" s="9" t="s">
        <v>24</v>
      </c>
      <c r="F48" s="8">
        <v>4</v>
      </c>
      <c r="G48" s="9" t="s">
        <v>19</v>
      </c>
      <c r="H48" s="8">
        <v>4</v>
      </c>
      <c r="I48" s="10">
        <v>44916.53125</v>
      </c>
      <c r="J48" s="38">
        <v>44916.53125</v>
      </c>
      <c r="K48" s="35"/>
      <c r="L48" s="9" t="s">
        <v>11</v>
      </c>
      <c r="M48" s="9" t="s">
        <v>25</v>
      </c>
      <c r="N48" s="9" t="s">
        <v>26</v>
      </c>
      <c r="O48" s="9" t="s">
        <v>26</v>
      </c>
      <c r="P48" s="34" t="s">
        <v>11</v>
      </c>
      <c r="Q48" s="35"/>
    </row>
    <row r="49" spans="1:23" ht="14.5" x14ac:dyDescent="0.35">
      <c r="A49" s="8">
        <v>48</v>
      </c>
      <c r="B49" s="8">
        <v>2020</v>
      </c>
      <c r="C49" s="9" t="s">
        <v>117</v>
      </c>
      <c r="D49" s="9" t="s">
        <v>118</v>
      </c>
      <c r="E49" s="9" t="s">
        <v>24</v>
      </c>
      <c r="F49" s="8">
        <v>4</v>
      </c>
      <c r="G49" s="9" t="s">
        <v>19</v>
      </c>
      <c r="H49" s="8">
        <v>3</v>
      </c>
      <c r="I49" s="10">
        <v>44916.53125</v>
      </c>
      <c r="J49" s="38">
        <v>44916.53125</v>
      </c>
      <c r="K49" s="35"/>
      <c r="L49" s="9" t="s">
        <v>11</v>
      </c>
      <c r="M49" s="9" t="s">
        <v>25</v>
      </c>
      <c r="N49" s="9" t="s">
        <v>26</v>
      </c>
      <c r="O49" s="9" t="s">
        <v>25</v>
      </c>
      <c r="P49" s="9" t="s">
        <v>13</v>
      </c>
      <c r="Q49" s="11" t="s">
        <v>21</v>
      </c>
    </row>
    <row r="50" spans="1:23" ht="14.5" x14ac:dyDescent="0.35">
      <c r="A50" s="8">
        <v>49</v>
      </c>
      <c r="B50" s="8">
        <v>2020</v>
      </c>
      <c r="C50" s="9" t="s">
        <v>119</v>
      </c>
      <c r="D50" s="9" t="s">
        <v>120</v>
      </c>
      <c r="E50" s="9" t="s">
        <v>24</v>
      </c>
      <c r="F50" s="8">
        <v>4</v>
      </c>
      <c r="G50" s="9" t="s">
        <v>19</v>
      </c>
      <c r="H50" s="8">
        <v>4</v>
      </c>
      <c r="I50" s="10">
        <v>44916.53125</v>
      </c>
      <c r="J50" s="38">
        <v>44916.53125</v>
      </c>
      <c r="K50" s="35"/>
      <c r="L50" s="9" t="s">
        <v>11</v>
      </c>
      <c r="M50" s="9" t="s">
        <v>25</v>
      </c>
      <c r="N50" s="9" t="s">
        <v>26</v>
      </c>
      <c r="O50" s="9" t="s">
        <v>26</v>
      </c>
      <c r="P50" s="34" t="s">
        <v>11</v>
      </c>
      <c r="Q50" s="35"/>
    </row>
    <row r="51" spans="1:23" ht="14.5" x14ac:dyDescent="0.35">
      <c r="A51" s="8">
        <v>50</v>
      </c>
      <c r="B51" s="8">
        <v>2020</v>
      </c>
      <c r="C51" s="9" t="s">
        <v>121</v>
      </c>
      <c r="D51" s="9" t="s">
        <v>122</v>
      </c>
      <c r="E51" s="9" t="s">
        <v>24</v>
      </c>
      <c r="F51" s="8">
        <v>4</v>
      </c>
      <c r="G51" s="9" t="s">
        <v>19</v>
      </c>
      <c r="H51" s="8">
        <v>4</v>
      </c>
      <c r="I51" s="10">
        <v>44916.53125</v>
      </c>
      <c r="J51" s="38">
        <v>44916.53125</v>
      </c>
      <c r="K51" s="35"/>
      <c r="L51" s="9" t="s">
        <v>11</v>
      </c>
      <c r="M51" s="9" t="s">
        <v>25</v>
      </c>
      <c r="N51" s="9" t="s">
        <v>25</v>
      </c>
      <c r="O51" s="9" t="s">
        <v>26</v>
      </c>
      <c r="P51" s="34" t="s">
        <v>11</v>
      </c>
      <c r="Q51" s="35"/>
    </row>
    <row r="52" spans="1:23" ht="14.5" x14ac:dyDescent="0.35">
      <c r="A52" s="8">
        <v>51</v>
      </c>
      <c r="B52" s="8">
        <v>2020</v>
      </c>
      <c r="C52" s="9" t="s">
        <v>123</v>
      </c>
      <c r="D52" s="9" t="s">
        <v>124</v>
      </c>
      <c r="E52" s="9" t="s">
        <v>24</v>
      </c>
      <c r="F52" s="8">
        <v>4</v>
      </c>
      <c r="G52" s="9" t="s">
        <v>19</v>
      </c>
      <c r="H52" s="8">
        <v>3</v>
      </c>
      <c r="I52" s="10">
        <v>44916.53125</v>
      </c>
      <c r="J52" s="38">
        <v>44916.53125</v>
      </c>
      <c r="K52" s="35"/>
      <c r="L52" s="9" t="s">
        <v>11</v>
      </c>
      <c r="M52" s="9" t="s">
        <v>25</v>
      </c>
      <c r="N52" s="9" t="s">
        <v>26</v>
      </c>
      <c r="O52" s="9" t="s">
        <v>26</v>
      </c>
      <c r="P52" s="34" t="s">
        <v>11</v>
      </c>
      <c r="Q52" s="35"/>
    </row>
    <row r="53" spans="1:23" ht="14.5" x14ac:dyDescent="0.35">
      <c r="A53" s="8">
        <v>52</v>
      </c>
      <c r="B53" s="8">
        <v>2020</v>
      </c>
      <c r="C53" s="9" t="s">
        <v>125</v>
      </c>
      <c r="D53" s="9" t="s">
        <v>126</v>
      </c>
      <c r="E53" s="9" t="s">
        <v>24</v>
      </c>
      <c r="F53" s="8">
        <v>4</v>
      </c>
      <c r="G53" s="9" t="s">
        <v>19</v>
      </c>
      <c r="H53" s="8">
        <v>4</v>
      </c>
      <c r="I53" s="10">
        <v>44916.53125</v>
      </c>
      <c r="J53" s="38">
        <v>44916.53125</v>
      </c>
      <c r="K53" s="35"/>
      <c r="L53" s="9" t="s">
        <v>11</v>
      </c>
      <c r="M53" s="9" t="s">
        <v>25</v>
      </c>
      <c r="N53" s="9" t="s">
        <v>26</v>
      </c>
      <c r="O53" s="9" t="s">
        <v>26</v>
      </c>
      <c r="P53" s="34" t="s">
        <v>11</v>
      </c>
      <c r="Q53" s="35"/>
    </row>
    <row r="54" spans="1:23" ht="14.5" x14ac:dyDescent="0.35">
      <c r="A54" s="8">
        <v>53</v>
      </c>
      <c r="B54" s="8">
        <v>2020</v>
      </c>
      <c r="C54" s="9" t="s">
        <v>127</v>
      </c>
      <c r="D54" s="9" t="s">
        <v>128</v>
      </c>
      <c r="E54" s="9" t="s">
        <v>24</v>
      </c>
      <c r="F54" s="8">
        <v>4</v>
      </c>
      <c r="G54" s="9" t="s">
        <v>19</v>
      </c>
      <c r="H54" s="8">
        <v>3</v>
      </c>
      <c r="I54" s="10">
        <v>44916.53125</v>
      </c>
      <c r="J54" s="38">
        <v>44916.53125</v>
      </c>
      <c r="K54" s="35"/>
      <c r="L54" s="9" t="s">
        <v>11</v>
      </c>
      <c r="M54" s="9" t="s">
        <v>25</v>
      </c>
      <c r="N54" s="9" t="s">
        <v>26</v>
      </c>
      <c r="O54" s="9" t="s">
        <v>25</v>
      </c>
      <c r="P54" s="34" t="s">
        <v>13</v>
      </c>
      <c r="Q54" s="35"/>
    </row>
    <row r="55" spans="1:23" ht="14.5" x14ac:dyDescent="0.35">
      <c r="A55" s="8">
        <v>54</v>
      </c>
      <c r="B55" s="8">
        <v>2020</v>
      </c>
      <c r="C55" s="9" t="s">
        <v>129</v>
      </c>
      <c r="D55" s="9" t="s">
        <v>130</v>
      </c>
      <c r="E55" s="9" t="s">
        <v>24</v>
      </c>
      <c r="F55" s="8">
        <v>4</v>
      </c>
      <c r="G55" s="9" t="s">
        <v>19</v>
      </c>
      <c r="H55" s="8">
        <v>4</v>
      </c>
      <c r="I55" s="10">
        <v>44916.53125</v>
      </c>
      <c r="J55" s="38">
        <v>44916.53125</v>
      </c>
      <c r="K55" s="35"/>
      <c r="L55" s="9" t="s">
        <v>11</v>
      </c>
      <c r="M55" s="9" t="s">
        <v>25</v>
      </c>
      <c r="N55" s="9" t="s">
        <v>26</v>
      </c>
      <c r="O55" s="9" t="s">
        <v>25</v>
      </c>
      <c r="P55" s="34" t="s">
        <v>13</v>
      </c>
      <c r="Q55" s="35"/>
    </row>
    <row r="56" spans="1:23" ht="14.5" x14ac:dyDescent="0.35">
      <c r="A56" s="8">
        <v>55</v>
      </c>
      <c r="B56" s="8">
        <v>2020</v>
      </c>
      <c r="C56" s="9" t="s">
        <v>131</v>
      </c>
      <c r="D56" s="9" t="s">
        <v>132</v>
      </c>
      <c r="E56" s="9" t="s">
        <v>24</v>
      </c>
      <c r="F56" s="8">
        <v>4</v>
      </c>
      <c r="G56" s="9" t="s">
        <v>19</v>
      </c>
      <c r="H56" s="8">
        <v>3</v>
      </c>
      <c r="I56" s="10">
        <v>44916.53125</v>
      </c>
      <c r="J56" s="38">
        <v>44916.53125</v>
      </c>
      <c r="K56" s="35"/>
      <c r="L56" s="9" t="s">
        <v>11</v>
      </c>
      <c r="M56" s="9" t="s">
        <v>25</v>
      </c>
      <c r="N56" s="9" t="s">
        <v>26</v>
      </c>
      <c r="O56" s="9" t="s">
        <v>26</v>
      </c>
      <c r="P56" s="34" t="s">
        <v>11</v>
      </c>
      <c r="Q56" s="35"/>
    </row>
    <row r="57" spans="1:23" ht="14.5" x14ac:dyDescent="0.35">
      <c r="A57" s="8">
        <v>56</v>
      </c>
      <c r="B57" s="8">
        <v>2020</v>
      </c>
      <c r="C57" s="9" t="s">
        <v>133</v>
      </c>
      <c r="D57" s="9" t="s">
        <v>134</v>
      </c>
      <c r="E57" s="9" t="s">
        <v>24</v>
      </c>
      <c r="F57" s="8">
        <v>4</v>
      </c>
      <c r="G57" s="9" t="s">
        <v>19</v>
      </c>
      <c r="H57" s="8">
        <v>4</v>
      </c>
      <c r="I57" s="10">
        <v>44916.53125</v>
      </c>
      <c r="J57" s="38">
        <v>44916.53125</v>
      </c>
      <c r="K57" s="35"/>
      <c r="L57" s="9" t="s">
        <v>11</v>
      </c>
      <c r="M57" s="9" t="s">
        <v>25</v>
      </c>
      <c r="N57" s="9" t="s">
        <v>25</v>
      </c>
      <c r="O57" s="9" t="s">
        <v>26</v>
      </c>
      <c r="P57" s="34" t="s">
        <v>11</v>
      </c>
      <c r="Q57" s="35"/>
    </row>
    <row r="58" spans="1:23" ht="14.5" x14ac:dyDescent="0.35">
      <c r="A58" s="8">
        <v>57</v>
      </c>
      <c r="B58" s="8">
        <v>2020</v>
      </c>
      <c r="C58" s="9" t="s">
        <v>135</v>
      </c>
      <c r="D58" s="9" t="s">
        <v>136</v>
      </c>
      <c r="E58" s="9" t="s">
        <v>24</v>
      </c>
      <c r="F58" s="8">
        <v>4</v>
      </c>
      <c r="G58" s="9" t="s">
        <v>19</v>
      </c>
      <c r="H58" s="8">
        <v>3</v>
      </c>
      <c r="I58" s="10">
        <v>44916.53125</v>
      </c>
      <c r="J58" s="38">
        <v>44916.53125</v>
      </c>
      <c r="K58" s="35"/>
      <c r="L58" s="9" t="s">
        <v>13</v>
      </c>
      <c r="M58" s="9" t="s">
        <v>26</v>
      </c>
      <c r="N58" s="9" t="s">
        <v>26</v>
      </c>
      <c r="O58" s="9" t="s">
        <v>25</v>
      </c>
      <c r="P58" s="34" t="s">
        <v>13</v>
      </c>
      <c r="Q58" s="35"/>
    </row>
    <row r="59" spans="1:23" ht="14.5" x14ac:dyDescent="0.35">
      <c r="A59" s="8">
        <v>58</v>
      </c>
      <c r="B59" s="8">
        <v>2020</v>
      </c>
      <c r="C59" s="9" t="s">
        <v>137</v>
      </c>
      <c r="D59" s="9" t="s">
        <v>138</v>
      </c>
      <c r="E59" s="9" t="s">
        <v>24</v>
      </c>
      <c r="F59" s="8">
        <v>4</v>
      </c>
      <c r="G59" s="9" t="s">
        <v>19</v>
      </c>
      <c r="H59" s="8">
        <v>4</v>
      </c>
      <c r="I59" s="10">
        <v>44916.53125</v>
      </c>
      <c r="J59" s="38">
        <v>44916.53125</v>
      </c>
      <c r="K59" s="35"/>
      <c r="L59" s="9" t="s">
        <v>11</v>
      </c>
      <c r="M59" s="9" t="s">
        <v>25</v>
      </c>
      <c r="N59" s="9" t="s">
        <v>26</v>
      </c>
      <c r="O59" s="9" t="s">
        <v>25</v>
      </c>
      <c r="P59" s="34" t="s">
        <v>13</v>
      </c>
      <c r="Q59" s="35"/>
    </row>
    <row r="60" spans="1:23" ht="14.5" x14ac:dyDescent="0.35">
      <c r="A60" s="8">
        <v>59</v>
      </c>
      <c r="B60" s="8">
        <v>2020</v>
      </c>
      <c r="C60" s="9" t="s">
        <v>139</v>
      </c>
      <c r="D60" s="9" t="s">
        <v>140</v>
      </c>
      <c r="E60" s="9" t="s">
        <v>24</v>
      </c>
      <c r="F60" s="8">
        <v>4</v>
      </c>
      <c r="G60" s="9" t="s">
        <v>19</v>
      </c>
      <c r="H60" s="8">
        <v>3</v>
      </c>
      <c r="I60" s="10">
        <v>44916.53125</v>
      </c>
      <c r="J60" s="38">
        <v>44916.53125</v>
      </c>
      <c r="K60" s="35"/>
      <c r="L60" s="9" t="s">
        <v>11</v>
      </c>
      <c r="M60" s="9" t="s">
        <v>25</v>
      </c>
      <c r="N60" s="9" t="s">
        <v>26</v>
      </c>
      <c r="O60" s="9" t="s">
        <v>25</v>
      </c>
      <c r="P60" s="34" t="s">
        <v>13</v>
      </c>
      <c r="Q60" s="35"/>
    </row>
    <row r="61" spans="1:23" ht="14.5" x14ac:dyDescent="0.35">
      <c r="A61" s="8">
        <v>60</v>
      </c>
      <c r="B61" s="8">
        <v>2020</v>
      </c>
      <c r="C61" s="9" t="s">
        <v>141</v>
      </c>
      <c r="D61" s="9" t="s">
        <v>142</v>
      </c>
      <c r="E61" s="9" t="s">
        <v>24</v>
      </c>
      <c r="F61" s="8">
        <v>4</v>
      </c>
      <c r="G61" s="9" t="s">
        <v>19</v>
      </c>
      <c r="H61" s="8">
        <v>4</v>
      </c>
      <c r="I61" s="10">
        <v>44916.53125</v>
      </c>
      <c r="J61" s="38">
        <v>44916.53125</v>
      </c>
      <c r="K61" s="35"/>
      <c r="L61" s="9" t="s">
        <v>11</v>
      </c>
      <c r="M61" s="9" t="s">
        <v>25</v>
      </c>
      <c r="N61" s="9" t="s">
        <v>26</v>
      </c>
      <c r="O61" s="9" t="s">
        <v>26</v>
      </c>
      <c r="P61" s="34" t="s">
        <v>11</v>
      </c>
      <c r="Q61" s="35"/>
    </row>
    <row r="62" spans="1:23" ht="14.5" x14ac:dyDescent="0.35">
      <c r="A62" s="8">
        <v>61</v>
      </c>
      <c r="B62" s="8">
        <v>2020</v>
      </c>
      <c r="C62" s="9" t="s">
        <v>143</v>
      </c>
      <c r="D62" s="9" t="s">
        <v>144</v>
      </c>
      <c r="E62" s="9" t="s">
        <v>24</v>
      </c>
      <c r="F62" s="8">
        <v>4</v>
      </c>
      <c r="G62" s="9" t="s">
        <v>19</v>
      </c>
      <c r="H62" s="8">
        <v>3</v>
      </c>
      <c r="I62" s="10">
        <v>44916.53125</v>
      </c>
      <c r="J62" s="38">
        <v>44916.53125</v>
      </c>
      <c r="K62" s="35"/>
      <c r="L62" s="9" t="s">
        <v>11</v>
      </c>
      <c r="M62" s="9" t="s">
        <v>25</v>
      </c>
      <c r="N62" s="9" t="s">
        <v>26</v>
      </c>
      <c r="O62" s="9" t="s">
        <v>25</v>
      </c>
      <c r="P62" s="34" t="s">
        <v>13</v>
      </c>
      <c r="Q62" s="35"/>
    </row>
    <row r="63" spans="1:23" ht="14.5" x14ac:dyDescent="0.35">
      <c r="A63" s="8">
        <v>62</v>
      </c>
      <c r="B63" s="8">
        <v>2020</v>
      </c>
      <c r="C63" s="9" t="s">
        <v>145</v>
      </c>
      <c r="D63" s="9" t="s">
        <v>146</v>
      </c>
      <c r="E63" s="9" t="s">
        <v>24</v>
      </c>
      <c r="F63" s="8">
        <v>4</v>
      </c>
      <c r="G63" s="9" t="s">
        <v>19</v>
      </c>
      <c r="H63" s="8">
        <v>4</v>
      </c>
      <c r="I63" s="10">
        <v>44916.53125</v>
      </c>
      <c r="J63" s="38">
        <v>44916.53125</v>
      </c>
      <c r="K63" s="35"/>
      <c r="L63" s="35"/>
      <c r="M63" s="9"/>
      <c r="N63" s="9"/>
      <c r="O63" s="9"/>
      <c r="P63" s="9" t="s">
        <v>20</v>
      </c>
      <c r="Q63" s="11" t="s">
        <v>21</v>
      </c>
    </row>
    <row r="64" spans="1:23" ht="14.5" x14ac:dyDescent="0.35">
      <c r="A64" s="8">
        <v>63</v>
      </c>
      <c r="B64" s="8">
        <v>2020</v>
      </c>
      <c r="C64" s="9" t="s">
        <v>147</v>
      </c>
      <c r="D64" s="9" t="s">
        <v>148</v>
      </c>
      <c r="E64" s="9" t="s">
        <v>24</v>
      </c>
      <c r="F64" s="8">
        <v>4</v>
      </c>
      <c r="G64" s="9" t="s">
        <v>19</v>
      </c>
      <c r="H64" s="9"/>
      <c r="I64" s="10">
        <v>44916.53125</v>
      </c>
      <c r="J64" s="38">
        <v>44916.53125</v>
      </c>
      <c r="K64" s="35"/>
      <c r="L64" s="9" t="s">
        <v>11</v>
      </c>
      <c r="M64" s="9" t="s">
        <v>149</v>
      </c>
      <c r="N64" s="9" t="s">
        <v>26</v>
      </c>
      <c r="O64" s="9" t="s">
        <v>25</v>
      </c>
      <c r="P64" s="34" t="s">
        <v>13</v>
      </c>
      <c r="Q64" s="35"/>
      <c r="R64" s="12"/>
      <c r="S64" s="12"/>
      <c r="T64" s="12"/>
      <c r="U64" s="12"/>
      <c r="V64" s="12"/>
      <c r="W64" s="12"/>
    </row>
    <row r="65" spans="1:17" ht="14.5" x14ac:dyDescent="0.35">
      <c r="A65" s="8">
        <v>64</v>
      </c>
      <c r="B65" s="8">
        <v>2018</v>
      </c>
      <c r="C65" s="9" t="s">
        <v>150</v>
      </c>
      <c r="D65" s="9" t="s">
        <v>151</v>
      </c>
      <c r="E65" s="9" t="s">
        <v>24</v>
      </c>
      <c r="F65" s="8">
        <v>5</v>
      </c>
      <c r="G65" s="9" t="s">
        <v>19</v>
      </c>
      <c r="H65" s="9"/>
      <c r="I65" s="10">
        <v>44916.53125</v>
      </c>
      <c r="J65" s="38">
        <v>44916.53125</v>
      </c>
      <c r="K65" s="35"/>
      <c r="L65" s="9" t="s">
        <v>11</v>
      </c>
      <c r="M65" s="9" t="s">
        <v>149</v>
      </c>
      <c r="N65" s="9" t="s">
        <v>26</v>
      </c>
      <c r="O65" s="9" t="s">
        <v>25</v>
      </c>
      <c r="P65" s="34" t="s">
        <v>13</v>
      </c>
      <c r="Q65" s="35"/>
    </row>
    <row r="66" spans="1:17" ht="14.5" x14ac:dyDescent="0.35">
      <c r="A66" s="8">
        <v>65</v>
      </c>
      <c r="B66" s="8">
        <v>2020</v>
      </c>
      <c r="C66" s="9" t="s">
        <v>152</v>
      </c>
      <c r="D66" s="9" t="s">
        <v>153</v>
      </c>
      <c r="E66" s="9" t="s">
        <v>24</v>
      </c>
      <c r="F66" s="8">
        <v>4</v>
      </c>
      <c r="G66" s="9" t="s">
        <v>19</v>
      </c>
      <c r="H66" s="9"/>
      <c r="I66" s="10">
        <v>44916.53125</v>
      </c>
      <c r="J66" s="38">
        <v>44916.53125</v>
      </c>
      <c r="K66" s="35"/>
      <c r="L66" s="9" t="s">
        <v>11</v>
      </c>
      <c r="M66" s="9" t="s">
        <v>149</v>
      </c>
      <c r="N66" s="9" t="s">
        <v>26</v>
      </c>
      <c r="O66" s="9" t="s">
        <v>26</v>
      </c>
      <c r="P66" s="34" t="s">
        <v>11</v>
      </c>
      <c r="Q66" s="35"/>
    </row>
    <row r="67" spans="1:17" ht="14.5" x14ac:dyDescent="0.35">
      <c r="A67" s="8">
        <v>66</v>
      </c>
      <c r="B67" s="8">
        <v>2020</v>
      </c>
      <c r="C67" s="9" t="s">
        <v>154</v>
      </c>
      <c r="D67" s="9" t="s">
        <v>155</v>
      </c>
      <c r="E67" s="9" t="s">
        <v>24</v>
      </c>
      <c r="F67" s="8">
        <v>4</v>
      </c>
      <c r="G67" s="9" t="s">
        <v>19</v>
      </c>
      <c r="H67" s="9"/>
      <c r="I67" s="10">
        <v>44916.53125</v>
      </c>
      <c r="J67" s="38">
        <v>44916.53125</v>
      </c>
      <c r="K67" s="35"/>
      <c r="L67" s="9" t="s">
        <v>11</v>
      </c>
      <c r="M67" s="9" t="s">
        <v>149</v>
      </c>
      <c r="N67" s="9" t="s">
        <v>26</v>
      </c>
      <c r="O67" s="9" t="s">
        <v>26</v>
      </c>
      <c r="P67" s="34" t="s">
        <v>11</v>
      </c>
      <c r="Q67" s="35"/>
    </row>
    <row r="68" spans="1:17" ht="14.5" x14ac:dyDescent="0.35">
      <c r="A68" s="8">
        <v>67</v>
      </c>
      <c r="B68" s="8">
        <v>2020</v>
      </c>
      <c r="C68" s="9" t="s">
        <v>156</v>
      </c>
      <c r="D68" s="9" t="s">
        <v>157</v>
      </c>
      <c r="E68" s="9" t="s">
        <v>24</v>
      </c>
      <c r="F68" s="8">
        <v>4</v>
      </c>
      <c r="G68" s="9" t="s">
        <v>19</v>
      </c>
      <c r="H68" s="9"/>
      <c r="I68" s="10">
        <v>44916.53125</v>
      </c>
      <c r="J68" s="38">
        <v>44916.53125</v>
      </c>
      <c r="K68" s="35"/>
      <c r="L68" s="9" t="s">
        <v>13</v>
      </c>
      <c r="M68" s="9" t="s">
        <v>25</v>
      </c>
      <c r="N68" s="9" t="s">
        <v>26</v>
      </c>
      <c r="O68" s="9" t="s">
        <v>25</v>
      </c>
      <c r="P68" s="34" t="s">
        <v>13</v>
      </c>
      <c r="Q68" s="35"/>
    </row>
    <row r="69" spans="1:17" ht="14.5" x14ac:dyDescent="0.35">
      <c r="A69" s="8">
        <v>68</v>
      </c>
      <c r="B69" s="8">
        <v>2020</v>
      </c>
      <c r="C69" s="9" t="s">
        <v>158</v>
      </c>
      <c r="D69" s="9" t="s">
        <v>159</v>
      </c>
      <c r="E69" s="9" t="s">
        <v>24</v>
      </c>
      <c r="F69" s="8">
        <v>4</v>
      </c>
      <c r="G69" s="9" t="s">
        <v>19</v>
      </c>
      <c r="H69" s="9"/>
      <c r="I69" s="10">
        <v>44916.53125</v>
      </c>
      <c r="J69" s="38">
        <v>44916.53125</v>
      </c>
      <c r="K69" s="35"/>
      <c r="L69" s="9" t="s">
        <v>13</v>
      </c>
      <c r="M69" s="9" t="s">
        <v>25</v>
      </c>
      <c r="N69" s="9" t="s">
        <v>26</v>
      </c>
      <c r="O69" s="9" t="s">
        <v>25</v>
      </c>
      <c r="P69" s="34" t="s">
        <v>13</v>
      </c>
      <c r="Q69" s="35"/>
    </row>
    <row r="70" spans="1:17" ht="14.5" x14ac:dyDescent="0.35">
      <c r="A70" s="8">
        <v>69</v>
      </c>
      <c r="B70" s="8">
        <v>2020</v>
      </c>
      <c r="C70" s="9" t="s">
        <v>160</v>
      </c>
      <c r="D70" s="9" t="s">
        <v>161</v>
      </c>
      <c r="E70" s="9" t="s">
        <v>24</v>
      </c>
      <c r="F70" s="8">
        <v>4</v>
      </c>
      <c r="G70" s="9" t="s">
        <v>19</v>
      </c>
      <c r="H70" s="9"/>
      <c r="I70" s="10">
        <v>44916.53125</v>
      </c>
      <c r="J70" s="38">
        <v>44916.53125</v>
      </c>
      <c r="K70" s="35"/>
      <c r="L70" s="9" t="s">
        <v>11</v>
      </c>
      <c r="M70" s="9" t="s">
        <v>25</v>
      </c>
      <c r="N70" s="9" t="s">
        <v>26</v>
      </c>
      <c r="O70" s="9" t="s">
        <v>25</v>
      </c>
      <c r="P70" s="34" t="s">
        <v>13</v>
      </c>
      <c r="Q70" s="35"/>
    </row>
    <row r="71" spans="1:17" ht="14.5" x14ac:dyDescent="0.35">
      <c r="A71" s="9"/>
      <c r="B71" s="9"/>
      <c r="C71" s="9" t="s">
        <v>162</v>
      </c>
      <c r="D71" s="9" t="s">
        <v>163</v>
      </c>
      <c r="E71" s="34" t="s">
        <v>24</v>
      </c>
      <c r="F71" s="35"/>
      <c r="G71" s="35"/>
      <c r="H71" s="35"/>
      <c r="I71" s="9"/>
      <c r="J71" s="9"/>
      <c r="K71" s="9" t="s">
        <v>11</v>
      </c>
      <c r="L71" s="9" t="s">
        <v>25</v>
      </c>
      <c r="M71" s="9"/>
      <c r="N71" s="9"/>
      <c r="O71" s="9"/>
      <c r="P71" s="11"/>
      <c r="Q71" s="9"/>
    </row>
    <row r="72" spans="1:17" ht="14.5" x14ac:dyDescent="0.35">
      <c r="A72" s="8">
        <v>23</v>
      </c>
      <c r="B72" s="13" t="s">
        <v>140</v>
      </c>
      <c r="C72" s="13" t="s">
        <v>139</v>
      </c>
      <c r="D72" s="13" t="s">
        <v>164</v>
      </c>
      <c r="E72" s="13" t="s">
        <v>164</v>
      </c>
      <c r="F72" s="13" t="s">
        <v>164</v>
      </c>
      <c r="G72" s="14">
        <v>10</v>
      </c>
      <c r="H72" s="13"/>
      <c r="I72" s="13"/>
      <c r="J72" s="13"/>
      <c r="K72" s="13"/>
      <c r="L72" s="13" t="s">
        <v>164</v>
      </c>
      <c r="M72" s="15" t="s">
        <v>164</v>
      </c>
      <c r="N72" s="9"/>
      <c r="O72" s="9"/>
      <c r="P72" s="9"/>
      <c r="Q72" s="9"/>
    </row>
    <row r="73" spans="1:17" ht="14.5" x14ac:dyDescent="0.35">
      <c r="A73" s="9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"/>
      <c r="N73" s="9"/>
      <c r="O73" s="9"/>
      <c r="P73" s="9"/>
      <c r="Q73" s="9"/>
    </row>
    <row r="74" spans="1:17" ht="29" x14ac:dyDescent="0.35">
      <c r="A74" s="8">
        <v>24</v>
      </c>
      <c r="B74" s="13" t="s">
        <v>48</v>
      </c>
      <c r="C74" s="13" t="s">
        <v>47</v>
      </c>
      <c r="D74" s="13" t="s">
        <v>164</v>
      </c>
      <c r="E74" s="13" t="s">
        <v>165</v>
      </c>
      <c r="F74" s="13" t="s">
        <v>164</v>
      </c>
      <c r="G74" s="14">
        <v>10</v>
      </c>
      <c r="H74" s="13"/>
      <c r="I74" s="13"/>
      <c r="J74" s="13"/>
      <c r="K74" s="13"/>
      <c r="L74" s="13"/>
      <c r="M74" s="15"/>
      <c r="N74" s="9"/>
      <c r="O74" s="9"/>
      <c r="P74" s="9"/>
      <c r="Q74" s="9"/>
    </row>
    <row r="75" spans="1:17" ht="14.5" x14ac:dyDescent="0.35">
      <c r="A75" s="8">
        <v>24</v>
      </c>
      <c r="B75" s="13" t="s">
        <v>54</v>
      </c>
      <c r="C75" s="13" t="s">
        <v>53</v>
      </c>
      <c r="D75" s="13" t="s">
        <v>164</v>
      </c>
      <c r="E75" s="13" t="s">
        <v>164</v>
      </c>
      <c r="F75" s="13" t="s">
        <v>164</v>
      </c>
      <c r="G75" s="14">
        <v>10</v>
      </c>
      <c r="H75" s="13"/>
      <c r="I75" s="13"/>
      <c r="J75" s="13"/>
      <c r="K75" s="13"/>
      <c r="L75" s="13"/>
      <c r="M75" s="15"/>
      <c r="N75" s="9"/>
      <c r="O75" s="9"/>
      <c r="P75" s="9"/>
      <c r="Q75" s="9"/>
    </row>
    <row r="76" spans="1:17" ht="14.5" x14ac:dyDescent="0.35">
      <c r="A76" s="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"/>
      <c r="N76" s="9"/>
      <c r="O76" s="9"/>
      <c r="P76" s="9"/>
      <c r="Q76" s="9"/>
    </row>
    <row r="77" spans="1:17" ht="29" x14ac:dyDescent="0.35">
      <c r="A77" s="8">
        <v>25</v>
      </c>
      <c r="B77" s="13" t="s">
        <v>124</v>
      </c>
      <c r="C77" s="13" t="s">
        <v>123</v>
      </c>
      <c r="D77" s="13" t="s">
        <v>164</v>
      </c>
      <c r="E77" s="13" t="s">
        <v>164</v>
      </c>
      <c r="F77" s="13" t="s">
        <v>164</v>
      </c>
      <c r="G77" s="14">
        <v>9</v>
      </c>
      <c r="H77" s="13"/>
      <c r="I77" s="13"/>
      <c r="J77" s="13"/>
      <c r="K77" s="13"/>
      <c r="L77" s="13"/>
      <c r="M77" s="15" t="s">
        <v>164</v>
      </c>
      <c r="N77" s="9"/>
      <c r="O77" s="9"/>
      <c r="P77" s="9"/>
      <c r="Q77" s="9"/>
    </row>
    <row r="78" spans="1:17" ht="43.5" x14ac:dyDescent="0.35">
      <c r="A78" s="8">
        <v>25</v>
      </c>
      <c r="B78" s="13" t="s">
        <v>50</v>
      </c>
      <c r="C78" s="13" t="s">
        <v>49</v>
      </c>
      <c r="D78" s="13" t="s">
        <v>164</v>
      </c>
      <c r="E78" s="13" t="s">
        <v>164</v>
      </c>
      <c r="F78" s="13" t="s">
        <v>164</v>
      </c>
      <c r="G78" s="14">
        <v>9</v>
      </c>
      <c r="H78" s="13"/>
      <c r="I78" s="13"/>
      <c r="J78" s="13"/>
      <c r="K78" s="13"/>
      <c r="L78" s="13"/>
      <c r="M78" s="15" t="s">
        <v>164</v>
      </c>
      <c r="N78" s="9"/>
      <c r="O78" s="9"/>
      <c r="P78" s="9"/>
      <c r="Q78" s="9"/>
    </row>
    <row r="79" spans="1:17" ht="14.5" x14ac:dyDescent="0.35">
      <c r="A79" s="9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"/>
      <c r="N79" s="9"/>
      <c r="O79" s="9"/>
      <c r="P79" s="9"/>
      <c r="Q79" s="9"/>
    </row>
    <row r="80" spans="1:17" ht="14.5" x14ac:dyDescent="0.35">
      <c r="A80" s="8">
        <v>26</v>
      </c>
      <c r="B80" s="13" t="s">
        <v>94</v>
      </c>
      <c r="C80" s="13" t="s">
        <v>93</v>
      </c>
      <c r="D80" s="13" t="s">
        <v>164</v>
      </c>
      <c r="E80" s="13" t="s">
        <v>164</v>
      </c>
      <c r="F80" s="13" t="s">
        <v>164</v>
      </c>
      <c r="G80" s="14">
        <v>9</v>
      </c>
      <c r="H80" s="13"/>
      <c r="I80" s="13"/>
      <c r="J80" s="13"/>
      <c r="K80" s="13"/>
      <c r="L80" s="13"/>
      <c r="M80" s="15" t="s">
        <v>164</v>
      </c>
      <c r="N80" s="9"/>
      <c r="O80" s="9"/>
      <c r="P80" s="9"/>
      <c r="Q80" s="9"/>
    </row>
    <row r="81" spans="1:17" ht="29" x14ac:dyDescent="0.35">
      <c r="A81" s="8">
        <v>26</v>
      </c>
      <c r="B81" s="13" t="s">
        <v>159</v>
      </c>
      <c r="C81" s="13" t="s">
        <v>158</v>
      </c>
      <c r="D81" s="13" t="s">
        <v>164</v>
      </c>
      <c r="E81" s="13" t="s">
        <v>164</v>
      </c>
      <c r="F81" s="13" t="s">
        <v>164</v>
      </c>
      <c r="G81" s="14">
        <v>9</v>
      </c>
      <c r="H81" s="13"/>
      <c r="I81" s="13"/>
      <c r="J81" s="13"/>
      <c r="K81" s="13"/>
      <c r="L81" s="13"/>
      <c r="M81" s="15" t="s">
        <v>164</v>
      </c>
      <c r="N81" s="9"/>
      <c r="O81" s="9"/>
      <c r="P81" s="9"/>
      <c r="Q81" s="9"/>
    </row>
    <row r="82" spans="1:17" ht="14.5" x14ac:dyDescent="0.35">
      <c r="A82" s="9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  <c r="N82" s="9"/>
      <c r="O82" s="9"/>
      <c r="P82" s="9"/>
      <c r="Q82" s="9"/>
    </row>
    <row r="83" spans="1:17" ht="29" x14ac:dyDescent="0.35">
      <c r="A83" s="8">
        <v>27</v>
      </c>
      <c r="B83" s="13" t="s">
        <v>76</v>
      </c>
      <c r="C83" s="13" t="s">
        <v>75</v>
      </c>
      <c r="D83" s="13" t="s">
        <v>164</v>
      </c>
      <c r="E83" s="13" t="s">
        <v>164</v>
      </c>
      <c r="F83" s="13" t="s">
        <v>164</v>
      </c>
      <c r="G83" s="14">
        <v>8</v>
      </c>
      <c r="H83" s="13"/>
      <c r="I83" s="13"/>
      <c r="J83" s="13"/>
      <c r="K83" s="13"/>
      <c r="L83" s="13"/>
      <c r="M83" s="15" t="s">
        <v>164</v>
      </c>
      <c r="N83" s="9"/>
      <c r="O83" s="9"/>
      <c r="P83" s="9"/>
      <c r="Q83" s="9"/>
    </row>
    <row r="84" spans="1:17" ht="14.5" x14ac:dyDescent="0.35">
      <c r="A84" s="8">
        <v>27</v>
      </c>
      <c r="B84" s="13" t="s">
        <v>98</v>
      </c>
      <c r="C84" s="13" t="s">
        <v>97</v>
      </c>
      <c r="D84" s="13" t="s">
        <v>164</v>
      </c>
      <c r="E84" s="13" t="s">
        <v>164</v>
      </c>
      <c r="F84" s="13" t="s">
        <v>164</v>
      </c>
      <c r="G84" s="14">
        <v>8</v>
      </c>
      <c r="H84" s="13"/>
      <c r="I84" s="13"/>
      <c r="J84" s="13"/>
      <c r="K84" s="13"/>
      <c r="L84" s="13"/>
      <c r="M84" s="15" t="s">
        <v>164</v>
      </c>
      <c r="N84" s="9"/>
      <c r="O84" s="9"/>
      <c r="P84" s="9"/>
      <c r="Q84" s="9"/>
    </row>
    <row r="85" spans="1:17" ht="14.5" x14ac:dyDescent="0.35">
      <c r="A85" s="9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"/>
      <c r="N85" s="9"/>
      <c r="O85" s="9"/>
      <c r="P85" s="9"/>
      <c r="Q85" s="9"/>
    </row>
    <row r="86" spans="1:17" ht="29" x14ac:dyDescent="0.35">
      <c r="A86" s="8">
        <v>28</v>
      </c>
      <c r="B86" s="13" t="s">
        <v>110</v>
      </c>
      <c r="C86" s="13" t="s">
        <v>109</v>
      </c>
      <c r="D86" s="13" t="s">
        <v>164</v>
      </c>
      <c r="E86" s="13" t="s">
        <v>164</v>
      </c>
      <c r="F86" s="13" t="s">
        <v>164</v>
      </c>
      <c r="G86" s="14">
        <v>9.5</v>
      </c>
      <c r="H86" s="13"/>
      <c r="I86" s="13"/>
      <c r="J86" s="13"/>
      <c r="K86" s="13"/>
      <c r="L86" s="13"/>
      <c r="M86" s="15" t="s">
        <v>164</v>
      </c>
      <c r="N86" s="9"/>
      <c r="O86" s="9"/>
      <c r="P86" s="9"/>
      <c r="Q86" s="9"/>
    </row>
    <row r="87" spans="1:17" ht="29" x14ac:dyDescent="0.35">
      <c r="A87" s="8">
        <v>28</v>
      </c>
      <c r="B87" s="13" t="s">
        <v>90</v>
      </c>
      <c r="C87" s="13" t="s">
        <v>89</v>
      </c>
      <c r="D87" s="13" t="s">
        <v>164</v>
      </c>
      <c r="E87" s="13" t="s">
        <v>164</v>
      </c>
      <c r="F87" s="13" t="s">
        <v>164</v>
      </c>
      <c r="G87" s="14">
        <v>9.5</v>
      </c>
      <c r="H87" s="13"/>
      <c r="I87" s="13"/>
      <c r="J87" s="13"/>
      <c r="K87" s="13"/>
      <c r="L87" s="13"/>
      <c r="M87" s="15" t="s">
        <v>164</v>
      </c>
      <c r="N87" s="9"/>
      <c r="O87" s="9"/>
      <c r="P87" s="9"/>
      <c r="Q87" s="9"/>
    </row>
    <row r="88" spans="1:17" ht="14.5" x14ac:dyDescent="0.35">
      <c r="A88" s="9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"/>
      <c r="N88" s="9"/>
      <c r="O88" s="9"/>
      <c r="P88" s="9"/>
      <c r="Q88" s="9"/>
    </row>
    <row r="89" spans="1:17" ht="14.5" x14ac:dyDescent="0.35">
      <c r="A89" s="8">
        <v>29</v>
      </c>
      <c r="B89" s="13" t="s">
        <v>66</v>
      </c>
      <c r="C89" s="13" t="s">
        <v>65</v>
      </c>
      <c r="D89" s="13" t="s">
        <v>164</v>
      </c>
      <c r="E89" s="13" t="s">
        <v>164</v>
      </c>
      <c r="F89" s="13" t="s">
        <v>164</v>
      </c>
      <c r="G89" s="14">
        <v>10</v>
      </c>
      <c r="H89" s="13"/>
      <c r="I89" s="13"/>
      <c r="J89" s="13"/>
      <c r="K89" s="13"/>
      <c r="L89" s="13"/>
      <c r="M89" s="15" t="s">
        <v>164</v>
      </c>
      <c r="N89" s="9"/>
      <c r="O89" s="9"/>
      <c r="P89" s="9"/>
      <c r="Q89" s="9"/>
    </row>
    <row r="90" spans="1:17" ht="29" x14ac:dyDescent="0.35">
      <c r="A90" s="8">
        <v>29</v>
      </c>
      <c r="B90" s="13" t="s">
        <v>136</v>
      </c>
      <c r="C90" s="13" t="s">
        <v>135</v>
      </c>
      <c r="D90" s="13" t="s">
        <v>164</v>
      </c>
      <c r="E90" s="13" t="s">
        <v>164</v>
      </c>
      <c r="F90" s="13" t="s">
        <v>164</v>
      </c>
      <c r="G90" s="13" t="s">
        <v>166</v>
      </c>
      <c r="H90" s="13"/>
      <c r="I90" s="13"/>
      <c r="J90" s="13"/>
      <c r="K90" s="13"/>
      <c r="L90" s="13"/>
      <c r="M90" s="15" t="s">
        <v>164</v>
      </c>
      <c r="N90" s="9"/>
      <c r="O90" s="9"/>
      <c r="P90" s="9"/>
      <c r="Q90" s="9"/>
    </row>
    <row r="91" spans="1:17" ht="14.5" x14ac:dyDescent="0.35">
      <c r="A91" s="9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"/>
      <c r="N91" s="9"/>
      <c r="O91" s="9"/>
      <c r="P91" s="9"/>
      <c r="Q91" s="9"/>
    </row>
    <row r="92" spans="1:17" ht="14.5" x14ac:dyDescent="0.35">
      <c r="A92" s="8">
        <v>30</v>
      </c>
      <c r="B92" s="13" t="s">
        <v>78</v>
      </c>
      <c r="C92" s="13" t="s">
        <v>77</v>
      </c>
      <c r="D92" s="13" t="s">
        <v>164</v>
      </c>
      <c r="E92" s="13" t="s">
        <v>164</v>
      </c>
      <c r="F92" s="13" t="s">
        <v>164</v>
      </c>
      <c r="G92" s="13" t="s">
        <v>167</v>
      </c>
      <c r="H92" s="13"/>
      <c r="I92" s="13"/>
      <c r="J92" s="13"/>
      <c r="K92" s="13"/>
      <c r="L92" s="13"/>
      <c r="M92" s="15" t="s">
        <v>164</v>
      </c>
      <c r="N92" s="9"/>
      <c r="O92" s="9"/>
      <c r="P92" s="9"/>
      <c r="Q92" s="9"/>
    </row>
    <row r="93" spans="1:17" ht="14.5" x14ac:dyDescent="0.35">
      <c r="A93" s="8">
        <v>30</v>
      </c>
      <c r="B93" s="13" t="s">
        <v>106</v>
      </c>
      <c r="C93" s="13" t="s">
        <v>105</v>
      </c>
      <c r="D93" s="13" t="s">
        <v>164</v>
      </c>
      <c r="E93" s="13" t="s">
        <v>164</v>
      </c>
      <c r="F93" s="13" t="s">
        <v>164</v>
      </c>
      <c r="G93" s="14">
        <v>9</v>
      </c>
      <c r="H93" s="13"/>
      <c r="I93" s="13"/>
      <c r="J93" s="13"/>
      <c r="K93" s="13"/>
      <c r="L93" s="13"/>
      <c r="M93" s="15" t="s">
        <v>164</v>
      </c>
      <c r="N93" s="9"/>
      <c r="O93" s="9"/>
      <c r="P93" s="9"/>
      <c r="Q93" s="9"/>
    </row>
    <row r="94" spans="1:17" ht="14.5" x14ac:dyDescent="0.35">
      <c r="A94" s="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"/>
      <c r="N94" s="9"/>
      <c r="O94" s="9"/>
      <c r="P94" s="9"/>
      <c r="Q94" s="9"/>
    </row>
    <row r="95" spans="1:17" ht="14.5" x14ac:dyDescent="0.35">
      <c r="A95" s="8">
        <v>31</v>
      </c>
      <c r="B95" s="13" t="s">
        <v>144</v>
      </c>
      <c r="C95" s="13" t="s">
        <v>143</v>
      </c>
      <c r="D95" s="13" t="s">
        <v>164</v>
      </c>
      <c r="E95" s="13" t="s">
        <v>164</v>
      </c>
      <c r="F95" s="13" t="s">
        <v>164</v>
      </c>
      <c r="G95" s="14">
        <v>9</v>
      </c>
      <c r="H95" s="13"/>
      <c r="I95" s="13"/>
      <c r="J95" s="13"/>
      <c r="K95" s="13"/>
      <c r="L95" s="13"/>
      <c r="M95" s="15" t="s">
        <v>164</v>
      </c>
      <c r="N95" s="9"/>
      <c r="O95" s="9"/>
      <c r="P95" s="9"/>
      <c r="Q95" s="9"/>
    </row>
    <row r="96" spans="1:17" ht="29" x14ac:dyDescent="0.35">
      <c r="A96" s="8">
        <v>31</v>
      </c>
      <c r="B96" s="13" t="s">
        <v>128</v>
      </c>
      <c r="C96" s="13" t="s">
        <v>127</v>
      </c>
      <c r="D96" s="13" t="s">
        <v>164</v>
      </c>
      <c r="E96" s="13" t="s">
        <v>164</v>
      </c>
      <c r="F96" s="13" t="s">
        <v>164</v>
      </c>
      <c r="G96" s="14">
        <v>9</v>
      </c>
      <c r="H96" s="13"/>
      <c r="I96" s="13"/>
      <c r="J96" s="13"/>
      <c r="K96" s="13"/>
      <c r="L96" s="13"/>
      <c r="M96" s="15" t="s">
        <v>164</v>
      </c>
      <c r="N96" s="9"/>
      <c r="O96" s="9"/>
      <c r="P96" s="9"/>
      <c r="Q96" s="9"/>
    </row>
    <row r="97" spans="1:17" ht="14.5" x14ac:dyDescent="0.35">
      <c r="A97" s="9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"/>
      <c r="N97" s="9"/>
      <c r="O97" s="9"/>
      <c r="P97" s="9"/>
      <c r="Q97" s="9"/>
    </row>
    <row r="98" spans="1:17" ht="14.5" x14ac:dyDescent="0.35">
      <c r="A98" s="8">
        <v>32</v>
      </c>
      <c r="B98" s="13" t="s">
        <v>86</v>
      </c>
      <c r="C98" s="13" t="s">
        <v>85</v>
      </c>
      <c r="D98" s="13" t="s">
        <v>164</v>
      </c>
      <c r="E98" s="13" t="s">
        <v>164</v>
      </c>
      <c r="F98" s="13" t="s">
        <v>164</v>
      </c>
      <c r="G98" s="14">
        <v>8.5</v>
      </c>
      <c r="H98" s="13"/>
      <c r="I98" s="13"/>
      <c r="J98" s="13"/>
      <c r="K98" s="13"/>
      <c r="L98" s="13"/>
      <c r="M98" s="15" t="s">
        <v>164</v>
      </c>
      <c r="N98" s="9"/>
      <c r="O98" s="9"/>
      <c r="P98" s="9"/>
      <c r="Q98" s="9"/>
    </row>
    <row r="99" spans="1:17" ht="29" x14ac:dyDescent="0.35">
      <c r="A99" s="8">
        <v>32</v>
      </c>
      <c r="B99" s="13" t="s">
        <v>114</v>
      </c>
      <c r="C99" s="13" t="s">
        <v>113</v>
      </c>
      <c r="D99" s="13" t="s">
        <v>164</v>
      </c>
      <c r="E99" s="13" t="s">
        <v>164</v>
      </c>
      <c r="F99" s="13" t="s">
        <v>164</v>
      </c>
      <c r="G99" s="14">
        <v>8.5</v>
      </c>
      <c r="H99" s="13"/>
      <c r="I99" s="13"/>
      <c r="J99" s="13"/>
      <c r="K99" s="13"/>
      <c r="L99" s="13"/>
      <c r="M99" s="15" t="s">
        <v>164</v>
      </c>
      <c r="N99" s="9"/>
      <c r="O99" s="9"/>
      <c r="P99" s="9"/>
      <c r="Q99" s="9"/>
    </row>
    <row r="100" spans="1:17" ht="14.5" x14ac:dyDescent="0.35">
      <c r="A100" s="9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"/>
      <c r="N100" s="9"/>
      <c r="O100" s="9"/>
      <c r="P100" s="9"/>
      <c r="Q100" s="9"/>
    </row>
    <row r="101" spans="1:17" ht="14.5" x14ac:dyDescent="0.35">
      <c r="A101" s="8">
        <v>33</v>
      </c>
      <c r="B101" s="13" t="s">
        <v>151</v>
      </c>
      <c r="C101" s="13" t="s">
        <v>150</v>
      </c>
      <c r="D101" s="13" t="s">
        <v>164</v>
      </c>
      <c r="E101" s="13" t="s">
        <v>164</v>
      </c>
      <c r="F101" s="13" t="s">
        <v>164</v>
      </c>
      <c r="G101" s="13" t="s">
        <v>167</v>
      </c>
      <c r="H101" s="13"/>
      <c r="I101" s="13"/>
      <c r="J101" s="13"/>
      <c r="K101" s="13"/>
      <c r="L101" s="13"/>
      <c r="M101" s="15" t="s">
        <v>164</v>
      </c>
      <c r="N101" s="9"/>
      <c r="O101" s="9"/>
      <c r="P101" s="9"/>
      <c r="Q101" s="9"/>
    </row>
    <row r="102" spans="1:17" ht="29" x14ac:dyDescent="0.35">
      <c r="A102" s="8">
        <v>33</v>
      </c>
      <c r="B102" s="13" t="s">
        <v>118</v>
      </c>
      <c r="C102" s="13" t="s">
        <v>117</v>
      </c>
      <c r="D102" s="13" t="s">
        <v>165</v>
      </c>
      <c r="E102" s="13" t="s">
        <v>164</v>
      </c>
      <c r="F102" s="13" t="s">
        <v>164</v>
      </c>
      <c r="G102" s="13"/>
      <c r="H102" s="13"/>
      <c r="I102" s="13"/>
      <c r="J102" s="13"/>
      <c r="K102" s="13"/>
      <c r="L102" s="13"/>
      <c r="M102" s="15" t="s">
        <v>164</v>
      </c>
      <c r="N102" s="9"/>
      <c r="O102" s="9"/>
      <c r="P102" s="9"/>
      <c r="Q102" s="9"/>
    </row>
    <row r="103" spans="1:17" ht="14.5" x14ac:dyDescent="0.35">
      <c r="A103" s="9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"/>
      <c r="N103" s="9"/>
      <c r="O103" s="9"/>
      <c r="P103" s="9"/>
      <c r="Q103" s="9"/>
    </row>
    <row r="104" spans="1:17" ht="14.5" x14ac:dyDescent="0.35">
      <c r="A104" s="8">
        <v>34</v>
      </c>
      <c r="B104" s="13" t="s">
        <v>58</v>
      </c>
      <c r="C104" s="13" t="s">
        <v>57</v>
      </c>
      <c r="D104" s="13" t="s">
        <v>165</v>
      </c>
      <c r="E104" s="13" t="s">
        <v>164</v>
      </c>
      <c r="F104" s="13" t="s">
        <v>164</v>
      </c>
      <c r="G104" s="13" t="s">
        <v>167</v>
      </c>
      <c r="H104" s="14">
        <v>7</v>
      </c>
      <c r="I104" s="13"/>
      <c r="J104" s="13"/>
      <c r="K104" s="13"/>
      <c r="L104" s="13"/>
      <c r="M104" s="15" t="s">
        <v>164</v>
      </c>
      <c r="N104" s="9"/>
      <c r="O104" s="9"/>
      <c r="P104" s="9"/>
      <c r="Q104" s="9"/>
    </row>
    <row r="105" spans="1:17" ht="14.5" x14ac:dyDescent="0.35">
      <c r="A105" s="8">
        <v>34</v>
      </c>
      <c r="B105" s="13" t="s">
        <v>34</v>
      </c>
      <c r="C105" s="13" t="s">
        <v>33</v>
      </c>
      <c r="D105" s="13" t="s">
        <v>164</v>
      </c>
      <c r="E105" s="13" t="s">
        <v>164</v>
      </c>
      <c r="F105" s="13" t="s">
        <v>164</v>
      </c>
      <c r="G105" s="14">
        <v>9.5</v>
      </c>
      <c r="H105" s="14">
        <v>7</v>
      </c>
      <c r="I105" s="13"/>
      <c r="J105" s="13"/>
      <c r="K105" s="13"/>
      <c r="L105" s="13"/>
      <c r="M105" s="15" t="s">
        <v>164</v>
      </c>
      <c r="N105" s="9"/>
      <c r="O105" s="9"/>
      <c r="P105" s="9"/>
      <c r="Q105" s="9"/>
    </row>
    <row r="106" spans="1:17" ht="12.5" x14ac:dyDescent="0.25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7"/>
    </row>
    <row r="107" spans="1:17" ht="12.5" x14ac:dyDescent="0.25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7"/>
    </row>
    <row r="108" spans="1:17" ht="12.5" x14ac:dyDescent="0.25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7"/>
    </row>
    <row r="109" spans="1:17" ht="12.5" x14ac:dyDescent="0.25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7"/>
    </row>
    <row r="110" spans="1:17" ht="12.5" x14ac:dyDescent="0.25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7"/>
    </row>
    <row r="111" spans="1:17" ht="12.5" x14ac:dyDescent="0.25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7"/>
    </row>
    <row r="112" spans="1:17" ht="12.5" x14ac:dyDescent="0.25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7"/>
    </row>
    <row r="113" spans="2:13" ht="12.5" x14ac:dyDescent="0.25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7"/>
    </row>
    <row r="114" spans="2:13" ht="12.5" x14ac:dyDescent="0.25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7"/>
    </row>
    <row r="115" spans="2:13" ht="12.5" x14ac:dyDescent="0.2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7"/>
    </row>
    <row r="116" spans="2:13" ht="12.5" x14ac:dyDescent="0.25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7"/>
    </row>
    <row r="117" spans="2:13" ht="12.5" x14ac:dyDescent="0.25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7"/>
    </row>
    <row r="118" spans="2:13" ht="12.5" x14ac:dyDescent="0.25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7"/>
    </row>
    <row r="119" spans="2:13" ht="12.5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7"/>
    </row>
    <row r="120" spans="2:13" ht="12.5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7"/>
    </row>
    <row r="121" spans="2:13" ht="12.5" x14ac:dyDescent="0.25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7"/>
    </row>
    <row r="122" spans="2:13" ht="12.5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7"/>
    </row>
    <row r="123" spans="2:13" ht="12.5" x14ac:dyDescent="0.25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7"/>
    </row>
    <row r="124" spans="2:13" ht="12.5" x14ac:dyDescent="0.25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7"/>
    </row>
    <row r="125" spans="2:13" ht="12.5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7"/>
    </row>
    <row r="126" spans="2:13" ht="12.5" x14ac:dyDescent="0.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7"/>
    </row>
    <row r="127" spans="2:13" ht="12.5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7"/>
    </row>
    <row r="128" spans="2:13" ht="12.5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7"/>
    </row>
    <row r="129" spans="2:13" ht="12.5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7"/>
    </row>
    <row r="130" spans="2:13" ht="12.5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7"/>
    </row>
    <row r="131" spans="2:13" ht="12.5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7"/>
    </row>
    <row r="132" spans="2:13" ht="12.5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7"/>
    </row>
    <row r="133" spans="2:13" ht="12.5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7"/>
    </row>
    <row r="134" spans="2:13" ht="12.5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/>
    </row>
    <row r="135" spans="2:13" ht="12.5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7"/>
    </row>
    <row r="136" spans="2:13" ht="12.5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7"/>
    </row>
    <row r="137" spans="2:13" ht="12.5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7"/>
    </row>
    <row r="138" spans="2:13" ht="12.5" x14ac:dyDescent="0.25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7"/>
    </row>
    <row r="139" spans="2:13" ht="12.5" x14ac:dyDescent="0.25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7"/>
    </row>
    <row r="140" spans="2:13" ht="12.5" x14ac:dyDescent="0.25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7"/>
    </row>
    <row r="141" spans="2:13" ht="12.5" x14ac:dyDescent="0.25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7"/>
    </row>
    <row r="142" spans="2:13" ht="12.5" x14ac:dyDescent="0.25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7"/>
    </row>
    <row r="143" spans="2:13" ht="12.5" x14ac:dyDescent="0.25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7"/>
    </row>
    <row r="144" spans="2:13" ht="12.5" x14ac:dyDescent="0.25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7"/>
    </row>
    <row r="145" spans="2:13" ht="12.5" x14ac:dyDescent="0.25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7"/>
    </row>
    <row r="146" spans="2:13" ht="12.5" x14ac:dyDescent="0.25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7"/>
    </row>
    <row r="147" spans="2:13" ht="12.5" x14ac:dyDescent="0.25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7"/>
    </row>
    <row r="148" spans="2:13" ht="12.5" x14ac:dyDescent="0.2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7"/>
    </row>
    <row r="149" spans="2:13" ht="12.5" x14ac:dyDescent="0.25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7"/>
    </row>
    <row r="150" spans="2:13" ht="12.5" x14ac:dyDescent="0.25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7"/>
    </row>
    <row r="151" spans="2:13" ht="12.5" x14ac:dyDescent="0.25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7"/>
    </row>
    <row r="152" spans="2:13" ht="12.5" x14ac:dyDescent="0.25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7"/>
    </row>
    <row r="153" spans="2:13" ht="12.5" x14ac:dyDescent="0.25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7"/>
    </row>
    <row r="154" spans="2:13" ht="12.5" x14ac:dyDescent="0.25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7"/>
    </row>
    <row r="155" spans="2:13" ht="12.5" x14ac:dyDescent="0.25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7"/>
    </row>
    <row r="156" spans="2:13" ht="12.5" x14ac:dyDescent="0.25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7"/>
    </row>
    <row r="157" spans="2:13" ht="12.5" x14ac:dyDescent="0.25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7"/>
    </row>
    <row r="158" spans="2:13" ht="12.5" x14ac:dyDescent="0.25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7"/>
    </row>
    <row r="159" spans="2:13" ht="12.5" x14ac:dyDescent="0.25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7"/>
    </row>
    <row r="160" spans="2:13" ht="12.5" x14ac:dyDescent="0.25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7"/>
    </row>
    <row r="161" spans="2:13" ht="12.5" x14ac:dyDescent="0.25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7"/>
    </row>
    <row r="162" spans="2:13" ht="12.5" x14ac:dyDescent="0.25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7"/>
    </row>
    <row r="163" spans="2:13" ht="12.5" x14ac:dyDescent="0.25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7"/>
    </row>
    <row r="164" spans="2:13" ht="12.5" x14ac:dyDescent="0.25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7"/>
    </row>
    <row r="165" spans="2:13" ht="12.5" x14ac:dyDescent="0.25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7"/>
    </row>
    <row r="166" spans="2:13" ht="12.5" x14ac:dyDescent="0.25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7"/>
    </row>
    <row r="167" spans="2:13" ht="12.5" x14ac:dyDescent="0.25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7"/>
    </row>
    <row r="168" spans="2:13" ht="12.5" x14ac:dyDescent="0.25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7"/>
    </row>
    <row r="169" spans="2:13" ht="12.5" x14ac:dyDescent="0.25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7"/>
    </row>
    <row r="170" spans="2:13" ht="12.5" x14ac:dyDescent="0.25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7"/>
    </row>
    <row r="171" spans="2:13" ht="12.5" x14ac:dyDescent="0.25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7"/>
    </row>
    <row r="172" spans="2:13" ht="12.5" x14ac:dyDescent="0.25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7"/>
    </row>
    <row r="173" spans="2:13" ht="12.5" x14ac:dyDescent="0.25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7"/>
    </row>
    <row r="174" spans="2:13" ht="12.5" x14ac:dyDescent="0.25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7"/>
    </row>
    <row r="175" spans="2:13" ht="12.5" x14ac:dyDescent="0.25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7"/>
    </row>
    <row r="176" spans="2:13" ht="12.5" x14ac:dyDescent="0.25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7"/>
    </row>
    <row r="177" spans="2:13" ht="12.5" x14ac:dyDescent="0.25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7"/>
    </row>
    <row r="178" spans="2:13" ht="12.5" x14ac:dyDescent="0.25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7"/>
    </row>
    <row r="179" spans="2:13" ht="12.5" x14ac:dyDescent="0.25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7"/>
    </row>
    <row r="180" spans="2:13" ht="12.5" x14ac:dyDescent="0.25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7"/>
    </row>
    <row r="181" spans="2:13" ht="12.5" x14ac:dyDescent="0.25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7"/>
    </row>
    <row r="182" spans="2:13" ht="12.5" x14ac:dyDescent="0.25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7"/>
    </row>
    <row r="183" spans="2:13" ht="12.5" x14ac:dyDescent="0.25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7"/>
    </row>
    <row r="184" spans="2:13" ht="12.5" x14ac:dyDescent="0.25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7"/>
    </row>
    <row r="185" spans="2:13" ht="12.5" x14ac:dyDescent="0.25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7"/>
    </row>
    <row r="186" spans="2:13" ht="12.5" x14ac:dyDescent="0.25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7"/>
    </row>
    <row r="187" spans="2:13" ht="12.5" x14ac:dyDescent="0.25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7"/>
    </row>
    <row r="188" spans="2:13" ht="12.5" x14ac:dyDescent="0.25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7"/>
    </row>
    <row r="189" spans="2:13" ht="12.5" x14ac:dyDescent="0.25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7"/>
    </row>
    <row r="190" spans="2:13" ht="12.5" x14ac:dyDescent="0.25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7"/>
    </row>
    <row r="191" spans="2:13" ht="12.5" x14ac:dyDescent="0.25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7"/>
    </row>
    <row r="192" spans="2:13" ht="12.5" x14ac:dyDescent="0.25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7"/>
    </row>
    <row r="193" spans="2:13" ht="12.5" x14ac:dyDescent="0.25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7"/>
    </row>
    <row r="194" spans="2:13" ht="12.5" x14ac:dyDescent="0.25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7"/>
    </row>
    <row r="195" spans="2:13" ht="12.5" x14ac:dyDescent="0.25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7"/>
    </row>
    <row r="196" spans="2:13" ht="12.5" x14ac:dyDescent="0.25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7"/>
    </row>
    <row r="197" spans="2:13" ht="12.5" x14ac:dyDescent="0.25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7"/>
    </row>
    <row r="198" spans="2:13" ht="12.5" x14ac:dyDescent="0.25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7"/>
    </row>
    <row r="199" spans="2:13" ht="12.5" x14ac:dyDescent="0.25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7"/>
    </row>
    <row r="200" spans="2:13" ht="12.5" x14ac:dyDescent="0.25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7"/>
    </row>
    <row r="201" spans="2:13" ht="12.5" x14ac:dyDescent="0.25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7"/>
    </row>
    <row r="202" spans="2:13" ht="12.5" x14ac:dyDescent="0.25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7"/>
    </row>
    <row r="203" spans="2:13" ht="12.5" x14ac:dyDescent="0.25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7"/>
    </row>
    <row r="204" spans="2:13" ht="12.5" x14ac:dyDescent="0.25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7"/>
    </row>
    <row r="205" spans="2:13" ht="12.5" x14ac:dyDescent="0.25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7"/>
    </row>
    <row r="206" spans="2:13" ht="12.5" x14ac:dyDescent="0.25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7"/>
    </row>
    <row r="207" spans="2:13" ht="12.5" x14ac:dyDescent="0.25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7"/>
    </row>
    <row r="208" spans="2:13" ht="12.5" x14ac:dyDescent="0.25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7"/>
    </row>
    <row r="209" spans="2:13" ht="12.5" x14ac:dyDescent="0.25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7"/>
    </row>
    <row r="210" spans="2:13" ht="12.5" x14ac:dyDescent="0.25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7"/>
    </row>
    <row r="211" spans="2:13" ht="12.5" x14ac:dyDescent="0.25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7"/>
    </row>
    <row r="212" spans="2:13" ht="12.5" x14ac:dyDescent="0.25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7"/>
    </row>
    <row r="213" spans="2:13" ht="12.5" x14ac:dyDescent="0.25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7"/>
    </row>
    <row r="214" spans="2:13" ht="12.5" x14ac:dyDescent="0.25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7"/>
    </row>
    <row r="215" spans="2:13" ht="12.5" x14ac:dyDescent="0.25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7"/>
    </row>
    <row r="216" spans="2:13" ht="12.5" x14ac:dyDescent="0.25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7"/>
    </row>
    <row r="217" spans="2:13" ht="12.5" x14ac:dyDescent="0.25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7"/>
    </row>
    <row r="218" spans="2:13" ht="12.5" x14ac:dyDescent="0.25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7"/>
    </row>
    <row r="219" spans="2:13" ht="12.5" x14ac:dyDescent="0.25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7"/>
    </row>
    <row r="220" spans="2:13" ht="12.5" x14ac:dyDescent="0.25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7"/>
    </row>
    <row r="221" spans="2:13" ht="12.5" x14ac:dyDescent="0.25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7"/>
    </row>
    <row r="222" spans="2:13" ht="12.5" x14ac:dyDescent="0.25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7"/>
    </row>
    <row r="223" spans="2:13" ht="12.5" x14ac:dyDescent="0.25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7"/>
    </row>
    <row r="224" spans="2:13" ht="12.5" x14ac:dyDescent="0.25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7"/>
    </row>
    <row r="225" spans="2:13" ht="12.5" x14ac:dyDescent="0.25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7"/>
    </row>
    <row r="226" spans="2:13" ht="12.5" x14ac:dyDescent="0.25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7"/>
    </row>
    <row r="227" spans="2:13" ht="12.5" x14ac:dyDescent="0.25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7"/>
    </row>
    <row r="228" spans="2:13" ht="12.5" x14ac:dyDescent="0.25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7"/>
    </row>
    <row r="229" spans="2:13" ht="12.5" x14ac:dyDescent="0.25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7"/>
    </row>
    <row r="230" spans="2:13" ht="12.5" x14ac:dyDescent="0.25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7"/>
    </row>
    <row r="231" spans="2:13" ht="12.5" x14ac:dyDescent="0.25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7"/>
    </row>
    <row r="232" spans="2:13" ht="12.5" x14ac:dyDescent="0.25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7"/>
    </row>
    <row r="233" spans="2:13" ht="12.5" x14ac:dyDescent="0.25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7"/>
    </row>
    <row r="234" spans="2:13" ht="12.5" x14ac:dyDescent="0.25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7"/>
    </row>
    <row r="235" spans="2:13" ht="12.5" x14ac:dyDescent="0.25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7"/>
    </row>
    <row r="236" spans="2:13" ht="12.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7"/>
    </row>
    <row r="237" spans="2:13" ht="12.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7"/>
    </row>
    <row r="238" spans="2:13" ht="12.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7"/>
    </row>
    <row r="239" spans="2:13" ht="12.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7"/>
    </row>
    <row r="240" spans="2:13" ht="12.5" x14ac:dyDescent="0.25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7"/>
    </row>
    <row r="241" spans="2:13" ht="12.5" x14ac:dyDescent="0.25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7"/>
    </row>
    <row r="242" spans="2:13" ht="12.5" x14ac:dyDescent="0.25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7"/>
    </row>
    <row r="243" spans="2:13" ht="12.5" x14ac:dyDescent="0.25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7"/>
    </row>
    <row r="244" spans="2:13" ht="12.5" x14ac:dyDescent="0.25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7"/>
    </row>
    <row r="245" spans="2:13" ht="12.5" x14ac:dyDescent="0.25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7"/>
    </row>
    <row r="246" spans="2:13" ht="12.5" x14ac:dyDescent="0.25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7"/>
    </row>
    <row r="247" spans="2:13" ht="12.5" x14ac:dyDescent="0.25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7"/>
    </row>
    <row r="248" spans="2:13" ht="12.5" x14ac:dyDescent="0.25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7"/>
    </row>
    <row r="249" spans="2:13" ht="12.5" x14ac:dyDescent="0.25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7"/>
    </row>
    <row r="250" spans="2:13" ht="12.5" x14ac:dyDescent="0.25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7"/>
    </row>
    <row r="251" spans="2:13" ht="12.5" x14ac:dyDescent="0.25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7"/>
    </row>
    <row r="252" spans="2:13" ht="12.5" x14ac:dyDescent="0.25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7"/>
    </row>
    <row r="253" spans="2:13" ht="12.5" x14ac:dyDescent="0.25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7"/>
    </row>
    <row r="254" spans="2:13" ht="12.5" x14ac:dyDescent="0.25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7"/>
    </row>
    <row r="255" spans="2:13" ht="12.5" x14ac:dyDescent="0.25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7"/>
    </row>
    <row r="256" spans="2:13" ht="12.5" x14ac:dyDescent="0.25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7"/>
    </row>
    <row r="257" spans="2:13" ht="12.5" x14ac:dyDescent="0.25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7"/>
    </row>
    <row r="258" spans="2:13" ht="12.5" x14ac:dyDescent="0.25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7"/>
    </row>
    <row r="259" spans="2:13" ht="12.5" x14ac:dyDescent="0.25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7"/>
    </row>
    <row r="260" spans="2:13" ht="12.5" x14ac:dyDescent="0.25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7"/>
    </row>
    <row r="261" spans="2:13" ht="12.5" x14ac:dyDescent="0.25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7"/>
    </row>
    <row r="262" spans="2:13" ht="12.5" x14ac:dyDescent="0.25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7"/>
    </row>
    <row r="263" spans="2:13" ht="12.5" x14ac:dyDescent="0.25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7"/>
    </row>
    <row r="264" spans="2:13" ht="12.5" x14ac:dyDescent="0.25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7"/>
    </row>
    <row r="265" spans="2:13" ht="12.5" x14ac:dyDescent="0.25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7"/>
    </row>
    <row r="266" spans="2:13" ht="12.5" x14ac:dyDescent="0.25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7"/>
    </row>
    <row r="267" spans="2:13" ht="12.5" x14ac:dyDescent="0.25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7"/>
    </row>
    <row r="268" spans="2:13" ht="12.5" x14ac:dyDescent="0.25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7"/>
    </row>
    <row r="269" spans="2:13" ht="12.5" x14ac:dyDescent="0.25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7"/>
    </row>
    <row r="270" spans="2:13" ht="12.5" x14ac:dyDescent="0.25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7"/>
    </row>
    <row r="271" spans="2:13" ht="12.5" x14ac:dyDescent="0.25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7"/>
    </row>
    <row r="272" spans="2:13" ht="12.5" x14ac:dyDescent="0.25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7"/>
    </row>
    <row r="273" spans="2:13" ht="12.5" x14ac:dyDescent="0.25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7"/>
    </row>
    <row r="274" spans="2:13" ht="12.5" x14ac:dyDescent="0.25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7"/>
    </row>
    <row r="275" spans="2:13" ht="12.5" x14ac:dyDescent="0.25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7"/>
    </row>
    <row r="276" spans="2:13" ht="12.5" x14ac:dyDescent="0.25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7"/>
    </row>
    <row r="277" spans="2:13" ht="12.5" x14ac:dyDescent="0.25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7"/>
    </row>
    <row r="278" spans="2:13" ht="12.5" x14ac:dyDescent="0.25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7"/>
    </row>
    <row r="279" spans="2:13" ht="12.5" x14ac:dyDescent="0.25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7"/>
    </row>
    <row r="280" spans="2:13" ht="12.5" x14ac:dyDescent="0.25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7"/>
    </row>
    <row r="281" spans="2:13" ht="12.5" x14ac:dyDescent="0.25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7"/>
    </row>
    <row r="282" spans="2:13" ht="12.5" x14ac:dyDescent="0.25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7"/>
    </row>
    <row r="283" spans="2:13" ht="12.5" x14ac:dyDescent="0.25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7"/>
    </row>
    <row r="284" spans="2:13" ht="12.5" x14ac:dyDescent="0.25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7"/>
    </row>
    <row r="285" spans="2:13" ht="12.5" x14ac:dyDescent="0.25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7"/>
    </row>
    <row r="286" spans="2:13" ht="12.5" x14ac:dyDescent="0.25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7"/>
    </row>
    <row r="287" spans="2:13" ht="12.5" x14ac:dyDescent="0.25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7"/>
    </row>
    <row r="288" spans="2:13" ht="12.5" x14ac:dyDescent="0.25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7"/>
    </row>
    <row r="289" spans="2:13" ht="12.5" x14ac:dyDescent="0.25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7"/>
    </row>
    <row r="290" spans="2:13" ht="12.5" x14ac:dyDescent="0.25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7"/>
    </row>
    <row r="291" spans="2:13" ht="12.5" x14ac:dyDescent="0.25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7"/>
    </row>
    <row r="292" spans="2:13" ht="12.5" x14ac:dyDescent="0.25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7"/>
    </row>
    <row r="293" spans="2:13" ht="12.5" x14ac:dyDescent="0.25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7"/>
    </row>
    <row r="294" spans="2:13" ht="12.5" x14ac:dyDescent="0.25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7"/>
    </row>
    <row r="295" spans="2:13" ht="12.5" x14ac:dyDescent="0.25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7"/>
    </row>
    <row r="296" spans="2:13" ht="12.5" x14ac:dyDescent="0.25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7"/>
    </row>
    <row r="297" spans="2:13" ht="12.5" x14ac:dyDescent="0.25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7"/>
    </row>
    <row r="298" spans="2:13" ht="12.5" x14ac:dyDescent="0.25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7"/>
    </row>
    <row r="299" spans="2:13" ht="12.5" x14ac:dyDescent="0.25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7"/>
    </row>
    <row r="300" spans="2:13" ht="12.5" x14ac:dyDescent="0.25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7"/>
    </row>
    <row r="301" spans="2:13" ht="12.5" x14ac:dyDescent="0.25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7"/>
    </row>
    <row r="302" spans="2:13" ht="12.5" x14ac:dyDescent="0.25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7"/>
    </row>
    <row r="303" spans="2:13" ht="12.5" x14ac:dyDescent="0.25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7"/>
    </row>
    <row r="304" spans="2:13" ht="12.5" x14ac:dyDescent="0.25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7"/>
    </row>
    <row r="305" spans="2:13" ht="12.5" x14ac:dyDescent="0.25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7"/>
    </row>
    <row r="306" spans="2:13" ht="12.5" x14ac:dyDescent="0.25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7"/>
    </row>
    <row r="307" spans="2:13" ht="12.5" x14ac:dyDescent="0.25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7"/>
    </row>
    <row r="308" spans="2:13" ht="12.5" x14ac:dyDescent="0.25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7"/>
    </row>
    <row r="309" spans="2:13" ht="12.5" x14ac:dyDescent="0.25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7"/>
    </row>
    <row r="310" spans="2:13" ht="12.5" x14ac:dyDescent="0.25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7"/>
    </row>
    <row r="311" spans="2:13" ht="12.5" x14ac:dyDescent="0.25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7"/>
    </row>
    <row r="312" spans="2:13" ht="12.5" x14ac:dyDescent="0.25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7"/>
    </row>
    <row r="313" spans="2:13" ht="12.5" x14ac:dyDescent="0.2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7"/>
    </row>
    <row r="314" spans="2:13" ht="12.5" x14ac:dyDescent="0.2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7"/>
    </row>
    <row r="315" spans="2:13" ht="12.5" x14ac:dyDescent="0.2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7"/>
    </row>
    <row r="316" spans="2:13" ht="12.5" x14ac:dyDescent="0.2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7"/>
    </row>
    <row r="317" spans="2:13" ht="12.5" x14ac:dyDescent="0.2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7"/>
    </row>
    <row r="318" spans="2:13" ht="12.5" x14ac:dyDescent="0.2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7"/>
    </row>
    <row r="319" spans="2:13" ht="12.5" x14ac:dyDescent="0.2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7"/>
    </row>
    <row r="320" spans="2:13" ht="12.5" x14ac:dyDescent="0.25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7"/>
    </row>
    <row r="321" spans="2:13" ht="12.5" x14ac:dyDescent="0.25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7"/>
    </row>
    <row r="322" spans="2:13" ht="12.5" x14ac:dyDescent="0.25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7"/>
    </row>
    <row r="323" spans="2:13" ht="12.5" x14ac:dyDescent="0.25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7"/>
    </row>
    <row r="324" spans="2:13" ht="12.5" x14ac:dyDescent="0.25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7"/>
    </row>
    <row r="325" spans="2:13" ht="12.5" x14ac:dyDescent="0.25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7"/>
    </row>
    <row r="326" spans="2:13" ht="12.5" x14ac:dyDescent="0.25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7"/>
    </row>
    <row r="327" spans="2:13" ht="12.5" x14ac:dyDescent="0.25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7"/>
    </row>
    <row r="328" spans="2:13" ht="12.5" x14ac:dyDescent="0.25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7"/>
    </row>
    <row r="329" spans="2:13" ht="12.5" x14ac:dyDescent="0.25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7"/>
    </row>
    <row r="330" spans="2:13" ht="12.5" x14ac:dyDescent="0.25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7"/>
    </row>
    <row r="331" spans="2:13" ht="12.5" x14ac:dyDescent="0.25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7"/>
    </row>
    <row r="332" spans="2:13" ht="12.5" x14ac:dyDescent="0.25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7"/>
    </row>
    <row r="333" spans="2:13" ht="12.5" x14ac:dyDescent="0.25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7"/>
    </row>
    <row r="334" spans="2:13" ht="12.5" x14ac:dyDescent="0.25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7"/>
    </row>
    <row r="335" spans="2:13" ht="12.5" x14ac:dyDescent="0.25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7"/>
    </row>
    <row r="336" spans="2:13" ht="12.5" x14ac:dyDescent="0.25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7"/>
    </row>
    <row r="337" spans="2:13" ht="12.5" x14ac:dyDescent="0.25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7"/>
    </row>
    <row r="338" spans="2:13" ht="12.5" x14ac:dyDescent="0.25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7"/>
    </row>
    <row r="339" spans="2:13" ht="12.5" x14ac:dyDescent="0.25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7"/>
    </row>
    <row r="340" spans="2:13" ht="12.5" x14ac:dyDescent="0.25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7"/>
    </row>
    <row r="341" spans="2:13" ht="12.5" x14ac:dyDescent="0.25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7"/>
    </row>
    <row r="342" spans="2:13" ht="12.5" x14ac:dyDescent="0.25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7"/>
    </row>
    <row r="343" spans="2:13" ht="12.5" x14ac:dyDescent="0.25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7"/>
    </row>
    <row r="344" spans="2:13" ht="12.5" x14ac:dyDescent="0.25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7"/>
    </row>
    <row r="345" spans="2:13" ht="12.5" x14ac:dyDescent="0.25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7"/>
    </row>
    <row r="346" spans="2:13" ht="12.5" x14ac:dyDescent="0.25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7"/>
    </row>
    <row r="347" spans="2:13" ht="12.5" x14ac:dyDescent="0.25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7"/>
    </row>
    <row r="348" spans="2:13" ht="12.5" x14ac:dyDescent="0.25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7"/>
    </row>
    <row r="349" spans="2:13" ht="12.5" x14ac:dyDescent="0.25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7"/>
    </row>
    <row r="350" spans="2:13" ht="12.5" x14ac:dyDescent="0.25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7"/>
    </row>
    <row r="351" spans="2:13" ht="12.5" x14ac:dyDescent="0.25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7"/>
    </row>
    <row r="352" spans="2:13" ht="12.5" x14ac:dyDescent="0.25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7"/>
    </row>
    <row r="353" spans="2:13" ht="12.5" x14ac:dyDescent="0.25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7"/>
    </row>
    <row r="354" spans="2:13" ht="12.5" x14ac:dyDescent="0.25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7"/>
    </row>
    <row r="355" spans="2:13" ht="12.5" x14ac:dyDescent="0.25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7"/>
    </row>
    <row r="356" spans="2:13" ht="12.5" x14ac:dyDescent="0.25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7"/>
    </row>
    <row r="357" spans="2:13" ht="12.5" x14ac:dyDescent="0.25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7"/>
    </row>
    <row r="358" spans="2:13" ht="12.5" x14ac:dyDescent="0.25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7"/>
    </row>
    <row r="359" spans="2:13" ht="12.5" x14ac:dyDescent="0.25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7"/>
    </row>
    <row r="360" spans="2:13" ht="12.5" x14ac:dyDescent="0.25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7"/>
    </row>
    <row r="361" spans="2:13" ht="12.5" x14ac:dyDescent="0.25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7"/>
    </row>
    <row r="362" spans="2:13" ht="12.5" x14ac:dyDescent="0.25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7"/>
    </row>
    <row r="363" spans="2:13" ht="12.5" x14ac:dyDescent="0.25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7"/>
    </row>
    <row r="364" spans="2:13" ht="12.5" x14ac:dyDescent="0.25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7"/>
    </row>
    <row r="365" spans="2:13" ht="12.5" x14ac:dyDescent="0.25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7"/>
    </row>
    <row r="366" spans="2:13" ht="12.5" x14ac:dyDescent="0.25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7"/>
    </row>
    <row r="367" spans="2:13" ht="12.5" x14ac:dyDescent="0.25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7"/>
    </row>
    <row r="368" spans="2:13" ht="12.5" x14ac:dyDescent="0.25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7"/>
    </row>
    <row r="369" spans="2:13" ht="12.5" x14ac:dyDescent="0.25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7"/>
    </row>
    <row r="370" spans="2:13" ht="12.5" x14ac:dyDescent="0.25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7"/>
    </row>
    <row r="371" spans="2:13" ht="12.5" x14ac:dyDescent="0.25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7"/>
    </row>
    <row r="372" spans="2:13" ht="12.5" x14ac:dyDescent="0.25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7"/>
    </row>
    <row r="373" spans="2:13" ht="12.5" x14ac:dyDescent="0.25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7"/>
    </row>
    <row r="374" spans="2:13" ht="12.5" x14ac:dyDescent="0.25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7"/>
    </row>
    <row r="375" spans="2:13" ht="12.5" x14ac:dyDescent="0.25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7"/>
    </row>
    <row r="376" spans="2:13" ht="12.5" x14ac:dyDescent="0.25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7"/>
    </row>
    <row r="377" spans="2:13" ht="12.5" x14ac:dyDescent="0.25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7"/>
    </row>
    <row r="378" spans="2:13" ht="12.5" x14ac:dyDescent="0.25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7"/>
    </row>
    <row r="379" spans="2:13" ht="12.5" x14ac:dyDescent="0.25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7"/>
    </row>
    <row r="380" spans="2:13" ht="12.5" x14ac:dyDescent="0.25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7"/>
    </row>
    <row r="381" spans="2:13" ht="12.5" x14ac:dyDescent="0.25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7"/>
    </row>
    <row r="382" spans="2:13" ht="12.5" x14ac:dyDescent="0.25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7"/>
    </row>
    <row r="383" spans="2:13" ht="12.5" x14ac:dyDescent="0.25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7"/>
    </row>
    <row r="384" spans="2:13" ht="12.5" x14ac:dyDescent="0.25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7"/>
    </row>
    <row r="385" spans="2:13" ht="12.5" x14ac:dyDescent="0.25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7"/>
    </row>
    <row r="386" spans="2:13" ht="12.5" x14ac:dyDescent="0.25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7"/>
    </row>
    <row r="387" spans="2:13" ht="12.5" x14ac:dyDescent="0.25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7"/>
    </row>
    <row r="388" spans="2:13" ht="12.5" x14ac:dyDescent="0.25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7"/>
    </row>
    <row r="389" spans="2:13" ht="12.5" x14ac:dyDescent="0.25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7"/>
    </row>
    <row r="390" spans="2:13" ht="12.5" x14ac:dyDescent="0.25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7"/>
    </row>
    <row r="391" spans="2:13" ht="12.5" x14ac:dyDescent="0.25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7"/>
    </row>
    <row r="392" spans="2:13" ht="12.5" x14ac:dyDescent="0.25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7"/>
    </row>
    <row r="393" spans="2:13" ht="12.5" x14ac:dyDescent="0.25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7"/>
    </row>
    <row r="394" spans="2:13" ht="12.5" x14ac:dyDescent="0.25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7"/>
    </row>
    <row r="395" spans="2:13" ht="12.5" x14ac:dyDescent="0.25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7"/>
    </row>
    <row r="396" spans="2:13" ht="12.5" x14ac:dyDescent="0.25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7"/>
    </row>
    <row r="397" spans="2:13" ht="12.5" x14ac:dyDescent="0.25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7"/>
    </row>
    <row r="398" spans="2:13" ht="12.5" x14ac:dyDescent="0.25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7"/>
    </row>
    <row r="399" spans="2:13" ht="12.5" x14ac:dyDescent="0.25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7"/>
    </row>
    <row r="400" spans="2:13" ht="12.5" x14ac:dyDescent="0.25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7"/>
    </row>
    <row r="401" spans="2:13" ht="12.5" x14ac:dyDescent="0.25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7"/>
    </row>
    <row r="402" spans="2:13" ht="12.5" x14ac:dyDescent="0.25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7"/>
    </row>
    <row r="403" spans="2:13" ht="12.5" x14ac:dyDescent="0.25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7"/>
    </row>
    <row r="404" spans="2:13" ht="12.5" x14ac:dyDescent="0.25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7"/>
    </row>
    <row r="405" spans="2:13" ht="12.5" x14ac:dyDescent="0.25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7"/>
    </row>
    <row r="406" spans="2:13" ht="12.5" x14ac:dyDescent="0.25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7"/>
    </row>
    <row r="407" spans="2:13" ht="12.5" x14ac:dyDescent="0.25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7"/>
    </row>
    <row r="408" spans="2:13" ht="12.5" x14ac:dyDescent="0.25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7"/>
    </row>
    <row r="409" spans="2:13" ht="12.5" x14ac:dyDescent="0.25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7"/>
    </row>
    <row r="410" spans="2:13" ht="12.5" x14ac:dyDescent="0.25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7"/>
    </row>
    <row r="411" spans="2:13" ht="12.5" x14ac:dyDescent="0.25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7"/>
    </row>
    <row r="412" spans="2:13" ht="12.5" x14ac:dyDescent="0.25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7"/>
    </row>
    <row r="413" spans="2:13" ht="12.5" x14ac:dyDescent="0.25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7"/>
    </row>
    <row r="414" spans="2:13" ht="12.5" x14ac:dyDescent="0.25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7"/>
    </row>
    <row r="415" spans="2:13" ht="12.5" x14ac:dyDescent="0.25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7"/>
    </row>
    <row r="416" spans="2:13" ht="12.5" x14ac:dyDescent="0.25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7"/>
    </row>
    <row r="417" spans="2:13" ht="12.5" x14ac:dyDescent="0.25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7"/>
    </row>
    <row r="418" spans="2:13" ht="12.5" x14ac:dyDescent="0.25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7"/>
    </row>
    <row r="419" spans="2:13" ht="12.5" x14ac:dyDescent="0.25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7"/>
    </row>
    <row r="420" spans="2:13" ht="12.5" x14ac:dyDescent="0.25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7"/>
    </row>
    <row r="421" spans="2:13" ht="12.5" x14ac:dyDescent="0.25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7"/>
    </row>
    <row r="422" spans="2:13" ht="12.5" x14ac:dyDescent="0.25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7"/>
    </row>
    <row r="423" spans="2:13" ht="12.5" x14ac:dyDescent="0.25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7"/>
    </row>
    <row r="424" spans="2:13" ht="12.5" x14ac:dyDescent="0.25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7"/>
    </row>
    <row r="425" spans="2:13" ht="12.5" x14ac:dyDescent="0.25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7"/>
    </row>
    <row r="426" spans="2:13" ht="12.5" x14ac:dyDescent="0.25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7"/>
    </row>
    <row r="427" spans="2:13" ht="12.5" x14ac:dyDescent="0.25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7"/>
    </row>
    <row r="428" spans="2:13" ht="12.5" x14ac:dyDescent="0.25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7"/>
    </row>
    <row r="429" spans="2:13" ht="12.5" x14ac:dyDescent="0.25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7"/>
    </row>
    <row r="430" spans="2:13" ht="12.5" x14ac:dyDescent="0.25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7"/>
    </row>
    <row r="431" spans="2:13" ht="12.5" x14ac:dyDescent="0.25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7"/>
    </row>
    <row r="432" spans="2:13" ht="12.5" x14ac:dyDescent="0.25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7"/>
    </row>
    <row r="433" spans="2:13" ht="12.5" x14ac:dyDescent="0.25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7"/>
    </row>
    <row r="434" spans="2:13" ht="12.5" x14ac:dyDescent="0.25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7"/>
    </row>
    <row r="435" spans="2:13" ht="12.5" x14ac:dyDescent="0.25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7"/>
    </row>
    <row r="436" spans="2:13" ht="12.5" x14ac:dyDescent="0.25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7"/>
    </row>
    <row r="437" spans="2:13" ht="12.5" x14ac:dyDescent="0.25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7"/>
    </row>
    <row r="438" spans="2:13" ht="12.5" x14ac:dyDescent="0.25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7"/>
    </row>
    <row r="439" spans="2:13" ht="12.5" x14ac:dyDescent="0.25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7"/>
    </row>
    <row r="440" spans="2:13" ht="12.5" x14ac:dyDescent="0.25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7"/>
    </row>
    <row r="441" spans="2:13" ht="12.5" x14ac:dyDescent="0.25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7"/>
    </row>
    <row r="442" spans="2:13" ht="12.5" x14ac:dyDescent="0.25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7"/>
    </row>
    <row r="443" spans="2:13" ht="12.5" x14ac:dyDescent="0.25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7"/>
    </row>
    <row r="444" spans="2:13" ht="12.5" x14ac:dyDescent="0.25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7"/>
    </row>
    <row r="445" spans="2:13" ht="12.5" x14ac:dyDescent="0.25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7"/>
    </row>
    <row r="446" spans="2:13" ht="12.5" x14ac:dyDescent="0.25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7"/>
    </row>
    <row r="447" spans="2:13" ht="12.5" x14ac:dyDescent="0.25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7"/>
    </row>
    <row r="448" spans="2:13" ht="12.5" x14ac:dyDescent="0.25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7"/>
    </row>
    <row r="449" spans="2:13" ht="12.5" x14ac:dyDescent="0.25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7"/>
    </row>
    <row r="450" spans="2:13" ht="12.5" x14ac:dyDescent="0.25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7"/>
    </row>
    <row r="451" spans="2:13" ht="12.5" x14ac:dyDescent="0.25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7"/>
    </row>
    <row r="452" spans="2:13" ht="12.5" x14ac:dyDescent="0.25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7"/>
    </row>
    <row r="453" spans="2:13" ht="12.5" x14ac:dyDescent="0.25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7"/>
    </row>
    <row r="454" spans="2:13" ht="12.5" x14ac:dyDescent="0.25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7"/>
    </row>
    <row r="455" spans="2:13" ht="12.5" x14ac:dyDescent="0.25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7"/>
    </row>
    <row r="456" spans="2:13" ht="12.5" x14ac:dyDescent="0.25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7"/>
    </row>
    <row r="457" spans="2:13" ht="12.5" x14ac:dyDescent="0.25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7"/>
    </row>
    <row r="458" spans="2:13" ht="12.5" x14ac:dyDescent="0.25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7"/>
    </row>
    <row r="459" spans="2:13" ht="12.5" x14ac:dyDescent="0.25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7"/>
    </row>
    <row r="460" spans="2:13" ht="12.5" x14ac:dyDescent="0.25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7"/>
    </row>
    <row r="461" spans="2:13" ht="12.5" x14ac:dyDescent="0.25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7"/>
    </row>
    <row r="462" spans="2:13" ht="12.5" x14ac:dyDescent="0.25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7"/>
    </row>
    <row r="463" spans="2:13" ht="12.5" x14ac:dyDescent="0.25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7"/>
    </row>
    <row r="464" spans="2:13" ht="12.5" x14ac:dyDescent="0.25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7"/>
    </row>
    <row r="465" spans="2:13" ht="12.5" x14ac:dyDescent="0.25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7"/>
    </row>
    <row r="466" spans="2:13" ht="12.5" x14ac:dyDescent="0.25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7"/>
    </row>
    <row r="467" spans="2:13" ht="12.5" x14ac:dyDescent="0.25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7"/>
    </row>
    <row r="468" spans="2:13" ht="12.5" x14ac:dyDescent="0.25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7"/>
    </row>
    <row r="469" spans="2:13" ht="12.5" x14ac:dyDescent="0.25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7"/>
    </row>
    <row r="470" spans="2:13" ht="12.5" x14ac:dyDescent="0.25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7"/>
    </row>
    <row r="471" spans="2:13" ht="12.5" x14ac:dyDescent="0.25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7"/>
    </row>
    <row r="472" spans="2:13" ht="12.5" x14ac:dyDescent="0.25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7"/>
    </row>
    <row r="473" spans="2:13" ht="12.5" x14ac:dyDescent="0.25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7"/>
    </row>
    <row r="474" spans="2:13" ht="12.5" x14ac:dyDescent="0.25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7"/>
    </row>
    <row r="475" spans="2:13" ht="12.5" x14ac:dyDescent="0.25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7"/>
    </row>
    <row r="476" spans="2:13" ht="12.5" x14ac:dyDescent="0.25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7"/>
    </row>
    <row r="477" spans="2:13" ht="12.5" x14ac:dyDescent="0.25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7"/>
    </row>
    <row r="478" spans="2:13" ht="12.5" x14ac:dyDescent="0.25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7"/>
    </row>
    <row r="479" spans="2:13" ht="12.5" x14ac:dyDescent="0.25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7"/>
    </row>
    <row r="480" spans="2:13" ht="12.5" x14ac:dyDescent="0.25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7"/>
    </row>
    <row r="481" spans="2:13" ht="12.5" x14ac:dyDescent="0.25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7"/>
    </row>
    <row r="482" spans="2:13" ht="12.5" x14ac:dyDescent="0.25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7"/>
    </row>
    <row r="483" spans="2:13" ht="12.5" x14ac:dyDescent="0.25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7"/>
    </row>
    <row r="484" spans="2:13" ht="12.5" x14ac:dyDescent="0.25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7"/>
    </row>
    <row r="485" spans="2:13" ht="12.5" x14ac:dyDescent="0.25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7"/>
    </row>
    <row r="486" spans="2:13" ht="12.5" x14ac:dyDescent="0.25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7"/>
    </row>
    <row r="487" spans="2:13" ht="12.5" x14ac:dyDescent="0.25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7"/>
    </row>
    <row r="488" spans="2:13" ht="12.5" x14ac:dyDescent="0.25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7"/>
    </row>
    <row r="489" spans="2:13" ht="12.5" x14ac:dyDescent="0.25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7"/>
    </row>
    <row r="490" spans="2:13" ht="12.5" x14ac:dyDescent="0.25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7"/>
    </row>
    <row r="491" spans="2:13" ht="12.5" x14ac:dyDescent="0.25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7"/>
    </row>
    <row r="492" spans="2:13" ht="12.5" x14ac:dyDescent="0.25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7"/>
    </row>
    <row r="493" spans="2:13" ht="12.5" x14ac:dyDescent="0.25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7"/>
    </row>
    <row r="494" spans="2:13" ht="12.5" x14ac:dyDescent="0.25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7"/>
    </row>
    <row r="495" spans="2:13" ht="12.5" x14ac:dyDescent="0.25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7"/>
    </row>
    <row r="496" spans="2:13" ht="12.5" x14ac:dyDescent="0.25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7"/>
    </row>
    <row r="497" spans="2:13" ht="12.5" x14ac:dyDescent="0.25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7"/>
    </row>
    <row r="498" spans="2:13" ht="12.5" x14ac:dyDescent="0.25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7"/>
    </row>
    <row r="499" spans="2:13" ht="12.5" x14ac:dyDescent="0.25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7"/>
    </row>
    <row r="500" spans="2:13" ht="12.5" x14ac:dyDescent="0.25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7"/>
    </row>
    <row r="501" spans="2:13" ht="12.5" x14ac:dyDescent="0.25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7"/>
    </row>
    <row r="502" spans="2:13" ht="12.5" x14ac:dyDescent="0.25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7"/>
    </row>
    <row r="503" spans="2:13" ht="12.5" x14ac:dyDescent="0.25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7"/>
    </row>
    <row r="504" spans="2:13" ht="12.5" x14ac:dyDescent="0.25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7"/>
    </row>
    <row r="505" spans="2:13" ht="12.5" x14ac:dyDescent="0.25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7"/>
    </row>
    <row r="506" spans="2:13" ht="12.5" x14ac:dyDescent="0.25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7"/>
    </row>
    <row r="507" spans="2:13" ht="12.5" x14ac:dyDescent="0.25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7"/>
    </row>
    <row r="508" spans="2:13" ht="12.5" x14ac:dyDescent="0.25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7"/>
    </row>
    <row r="509" spans="2:13" ht="12.5" x14ac:dyDescent="0.25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7"/>
    </row>
    <row r="510" spans="2:13" ht="12.5" x14ac:dyDescent="0.25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7"/>
    </row>
    <row r="511" spans="2:13" ht="12.5" x14ac:dyDescent="0.25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7"/>
    </row>
    <row r="512" spans="2:13" ht="12.5" x14ac:dyDescent="0.25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7"/>
    </row>
    <row r="513" spans="2:13" ht="12.5" x14ac:dyDescent="0.25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7"/>
    </row>
    <row r="514" spans="2:13" ht="12.5" x14ac:dyDescent="0.25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7"/>
    </row>
    <row r="515" spans="2:13" ht="12.5" x14ac:dyDescent="0.25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7"/>
    </row>
    <row r="516" spans="2:13" ht="12.5" x14ac:dyDescent="0.25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7"/>
    </row>
    <row r="517" spans="2:13" ht="12.5" x14ac:dyDescent="0.25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7"/>
    </row>
    <row r="518" spans="2:13" ht="12.5" x14ac:dyDescent="0.25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7"/>
    </row>
    <row r="519" spans="2:13" ht="12.5" x14ac:dyDescent="0.25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7"/>
    </row>
    <row r="520" spans="2:13" ht="12.5" x14ac:dyDescent="0.25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7"/>
    </row>
    <row r="521" spans="2:13" ht="12.5" x14ac:dyDescent="0.25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7"/>
    </row>
    <row r="522" spans="2:13" ht="12.5" x14ac:dyDescent="0.25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7"/>
    </row>
    <row r="523" spans="2:13" ht="12.5" x14ac:dyDescent="0.25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7"/>
    </row>
    <row r="524" spans="2:13" ht="12.5" x14ac:dyDescent="0.25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7"/>
    </row>
    <row r="525" spans="2:13" ht="12.5" x14ac:dyDescent="0.25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7"/>
    </row>
    <row r="526" spans="2:13" ht="12.5" x14ac:dyDescent="0.25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7"/>
    </row>
    <row r="527" spans="2:13" ht="12.5" x14ac:dyDescent="0.25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7"/>
    </row>
    <row r="528" spans="2:13" ht="12.5" x14ac:dyDescent="0.25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7"/>
    </row>
    <row r="529" spans="2:13" ht="12.5" x14ac:dyDescent="0.25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7"/>
    </row>
    <row r="530" spans="2:13" ht="12.5" x14ac:dyDescent="0.25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7"/>
    </row>
    <row r="531" spans="2:13" ht="12.5" x14ac:dyDescent="0.25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7"/>
    </row>
    <row r="532" spans="2:13" ht="12.5" x14ac:dyDescent="0.25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7"/>
    </row>
    <row r="533" spans="2:13" ht="12.5" x14ac:dyDescent="0.25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7"/>
    </row>
    <row r="534" spans="2:13" ht="12.5" x14ac:dyDescent="0.25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7"/>
    </row>
    <row r="535" spans="2:13" ht="12.5" x14ac:dyDescent="0.25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7"/>
    </row>
    <row r="536" spans="2:13" ht="12.5" x14ac:dyDescent="0.25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7"/>
    </row>
    <row r="537" spans="2:13" ht="12.5" x14ac:dyDescent="0.25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7"/>
    </row>
    <row r="538" spans="2:13" ht="12.5" x14ac:dyDescent="0.25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7"/>
    </row>
    <row r="539" spans="2:13" ht="12.5" x14ac:dyDescent="0.25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7"/>
    </row>
    <row r="540" spans="2:13" ht="12.5" x14ac:dyDescent="0.25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7"/>
    </row>
    <row r="541" spans="2:13" ht="12.5" x14ac:dyDescent="0.25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7"/>
    </row>
    <row r="542" spans="2:13" ht="12.5" x14ac:dyDescent="0.25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7"/>
    </row>
    <row r="543" spans="2:13" ht="12.5" x14ac:dyDescent="0.25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7"/>
    </row>
    <row r="544" spans="2:13" ht="12.5" x14ac:dyDescent="0.25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7"/>
    </row>
    <row r="545" spans="2:13" ht="12.5" x14ac:dyDescent="0.25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7"/>
    </row>
    <row r="546" spans="2:13" ht="12.5" x14ac:dyDescent="0.25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7"/>
    </row>
    <row r="547" spans="2:13" ht="12.5" x14ac:dyDescent="0.25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7"/>
    </row>
    <row r="548" spans="2:13" ht="12.5" x14ac:dyDescent="0.25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7"/>
    </row>
    <row r="549" spans="2:13" ht="12.5" x14ac:dyDescent="0.25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7"/>
    </row>
    <row r="550" spans="2:13" ht="12.5" x14ac:dyDescent="0.25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7"/>
    </row>
    <row r="551" spans="2:13" ht="12.5" x14ac:dyDescent="0.25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7"/>
    </row>
    <row r="552" spans="2:13" ht="12.5" x14ac:dyDescent="0.25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7"/>
    </row>
    <row r="553" spans="2:13" ht="12.5" x14ac:dyDescent="0.25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7"/>
    </row>
    <row r="554" spans="2:13" ht="12.5" x14ac:dyDescent="0.25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7"/>
    </row>
    <row r="555" spans="2:13" ht="12.5" x14ac:dyDescent="0.25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7"/>
    </row>
    <row r="556" spans="2:13" ht="12.5" x14ac:dyDescent="0.25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7"/>
    </row>
    <row r="557" spans="2:13" ht="12.5" x14ac:dyDescent="0.25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7"/>
    </row>
    <row r="558" spans="2:13" ht="12.5" x14ac:dyDescent="0.25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7"/>
    </row>
    <row r="559" spans="2:13" ht="12.5" x14ac:dyDescent="0.25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7"/>
    </row>
    <row r="560" spans="2:13" ht="12.5" x14ac:dyDescent="0.25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7"/>
    </row>
    <row r="561" spans="2:13" ht="12.5" x14ac:dyDescent="0.25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7"/>
    </row>
    <row r="562" spans="2:13" ht="12.5" x14ac:dyDescent="0.25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7"/>
    </row>
    <row r="563" spans="2:13" ht="12.5" x14ac:dyDescent="0.25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7"/>
    </row>
    <row r="564" spans="2:13" ht="12.5" x14ac:dyDescent="0.25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7"/>
    </row>
    <row r="565" spans="2:13" ht="12.5" x14ac:dyDescent="0.25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7"/>
    </row>
    <row r="566" spans="2:13" ht="12.5" x14ac:dyDescent="0.25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7"/>
    </row>
    <row r="567" spans="2:13" ht="12.5" x14ac:dyDescent="0.25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7"/>
    </row>
    <row r="568" spans="2:13" ht="12.5" x14ac:dyDescent="0.25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7"/>
    </row>
    <row r="569" spans="2:13" ht="12.5" x14ac:dyDescent="0.25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7"/>
    </row>
    <row r="570" spans="2:13" ht="12.5" x14ac:dyDescent="0.25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7"/>
    </row>
    <row r="571" spans="2:13" ht="12.5" x14ac:dyDescent="0.25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7"/>
    </row>
    <row r="572" spans="2:13" ht="12.5" x14ac:dyDescent="0.25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7"/>
    </row>
    <row r="573" spans="2:13" ht="12.5" x14ac:dyDescent="0.25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7"/>
    </row>
    <row r="574" spans="2:13" ht="12.5" x14ac:dyDescent="0.25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7"/>
    </row>
    <row r="575" spans="2:13" ht="12.5" x14ac:dyDescent="0.25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7"/>
    </row>
    <row r="576" spans="2:13" ht="12.5" x14ac:dyDescent="0.25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7"/>
    </row>
    <row r="577" spans="2:13" ht="12.5" x14ac:dyDescent="0.25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7"/>
    </row>
    <row r="578" spans="2:13" ht="12.5" x14ac:dyDescent="0.25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7"/>
    </row>
    <row r="579" spans="2:13" ht="12.5" x14ac:dyDescent="0.25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7"/>
    </row>
    <row r="580" spans="2:13" ht="12.5" x14ac:dyDescent="0.25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7"/>
    </row>
    <row r="581" spans="2:13" ht="12.5" x14ac:dyDescent="0.25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7"/>
    </row>
    <row r="582" spans="2:13" ht="12.5" x14ac:dyDescent="0.25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7"/>
    </row>
    <row r="583" spans="2:13" ht="12.5" x14ac:dyDescent="0.25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7"/>
    </row>
    <row r="584" spans="2:13" ht="12.5" x14ac:dyDescent="0.25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7"/>
    </row>
    <row r="585" spans="2:13" ht="12.5" x14ac:dyDescent="0.25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7"/>
    </row>
    <row r="586" spans="2:13" ht="12.5" x14ac:dyDescent="0.25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7"/>
    </row>
    <row r="587" spans="2:13" ht="12.5" x14ac:dyDescent="0.25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7"/>
    </row>
    <row r="588" spans="2:13" ht="12.5" x14ac:dyDescent="0.25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7"/>
    </row>
    <row r="589" spans="2:13" ht="12.5" x14ac:dyDescent="0.25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7"/>
    </row>
    <row r="590" spans="2:13" ht="12.5" x14ac:dyDescent="0.25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7"/>
    </row>
    <row r="591" spans="2:13" ht="12.5" x14ac:dyDescent="0.25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7"/>
    </row>
    <row r="592" spans="2:13" ht="12.5" x14ac:dyDescent="0.25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7"/>
    </row>
    <row r="593" spans="2:13" ht="12.5" x14ac:dyDescent="0.25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7"/>
    </row>
    <row r="594" spans="2:13" ht="12.5" x14ac:dyDescent="0.25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7"/>
    </row>
    <row r="595" spans="2:13" ht="12.5" x14ac:dyDescent="0.25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7"/>
    </row>
    <row r="596" spans="2:13" ht="12.5" x14ac:dyDescent="0.25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7"/>
    </row>
    <row r="597" spans="2:13" ht="12.5" x14ac:dyDescent="0.25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7"/>
    </row>
    <row r="598" spans="2:13" ht="12.5" x14ac:dyDescent="0.25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7"/>
    </row>
    <row r="599" spans="2:13" ht="12.5" x14ac:dyDescent="0.25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7"/>
    </row>
    <row r="600" spans="2:13" ht="12.5" x14ac:dyDescent="0.25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7"/>
    </row>
    <row r="601" spans="2:13" ht="12.5" x14ac:dyDescent="0.25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7"/>
    </row>
    <row r="602" spans="2:13" ht="12.5" x14ac:dyDescent="0.25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7"/>
    </row>
    <row r="603" spans="2:13" ht="12.5" x14ac:dyDescent="0.25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7"/>
    </row>
    <row r="604" spans="2:13" ht="12.5" x14ac:dyDescent="0.25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7"/>
    </row>
    <row r="605" spans="2:13" ht="12.5" x14ac:dyDescent="0.25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7"/>
    </row>
    <row r="606" spans="2:13" ht="12.5" x14ac:dyDescent="0.25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7"/>
    </row>
    <row r="607" spans="2:13" ht="12.5" x14ac:dyDescent="0.25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7"/>
    </row>
    <row r="608" spans="2:13" ht="12.5" x14ac:dyDescent="0.25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7"/>
    </row>
    <row r="609" spans="2:13" ht="12.5" x14ac:dyDescent="0.25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7"/>
    </row>
    <row r="610" spans="2:13" ht="12.5" x14ac:dyDescent="0.25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7"/>
    </row>
    <row r="611" spans="2:13" ht="12.5" x14ac:dyDescent="0.25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7"/>
    </row>
    <row r="612" spans="2:13" ht="12.5" x14ac:dyDescent="0.25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7"/>
    </row>
    <row r="613" spans="2:13" ht="12.5" x14ac:dyDescent="0.25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7"/>
    </row>
    <row r="614" spans="2:13" ht="12.5" x14ac:dyDescent="0.25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7"/>
    </row>
    <row r="615" spans="2:13" ht="12.5" x14ac:dyDescent="0.25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7"/>
    </row>
    <row r="616" spans="2:13" ht="12.5" x14ac:dyDescent="0.25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7"/>
    </row>
    <row r="617" spans="2:13" ht="12.5" x14ac:dyDescent="0.25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7"/>
    </row>
    <row r="618" spans="2:13" ht="12.5" x14ac:dyDescent="0.25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7"/>
    </row>
    <row r="619" spans="2:13" ht="12.5" x14ac:dyDescent="0.25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7"/>
    </row>
    <row r="620" spans="2:13" ht="12.5" x14ac:dyDescent="0.25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7"/>
    </row>
    <row r="621" spans="2:13" ht="12.5" x14ac:dyDescent="0.25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7"/>
    </row>
    <row r="622" spans="2:13" ht="12.5" x14ac:dyDescent="0.25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7"/>
    </row>
    <row r="623" spans="2:13" ht="12.5" x14ac:dyDescent="0.25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7"/>
    </row>
    <row r="624" spans="2:13" ht="12.5" x14ac:dyDescent="0.25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7"/>
    </row>
    <row r="625" spans="2:13" ht="12.5" x14ac:dyDescent="0.25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7"/>
    </row>
    <row r="626" spans="2:13" ht="12.5" x14ac:dyDescent="0.25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7"/>
    </row>
    <row r="627" spans="2:13" ht="12.5" x14ac:dyDescent="0.25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7"/>
    </row>
    <row r="628" spans="2:13" ht="12.5" x14ac:dyDescent="0.25"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7"/>
    </row>
    <row r="629" spans="2:13" ht="12.5" x14ac:dyDescent="0.25"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7"/>
    </row>
    <row r="630" spans="2:13" ht="12.5" x14ac:dyDescent="0.25"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7"/>
    </row>
    <row r="631" spans="2:13" ht="12.5" x14ac:dyDescent="0.25"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7"/>
    </row>
    <row r="632" spans="2:13" ht="12.5" x14ac:dyDescent="0.25"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7"/>
    </row>
    <row r="633" spans="2:13" ht="12.5" x14ac:dyDescent="0.25"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7"/>
    </row>
    <row r="634" spans="2:13" ht="12.5" x14ac:dyDescent="0.25"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7"/>
    </row>
    <row r="635" spans="2:13" ht="12.5" x14ac:dyDescent="0.25"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7"/>
    </row>
    <row r="636" spans="2:13" ht="12.5" x14ac:dyDescent="0.25"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7"/>
    </row>
    <row r="637" spans="2:13" ht="12.5" x14ac:dyDescent="0.25"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7"/>
    </row>
    <row r="638" spans="2:13" ht="12.5" x14ac:dyDescent="0.25"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7"/>
    </row>
    <row r="639" spans="2:13" ht="12.5" x14ac:dyDescent="0.25"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7"/>
    </row>
    <row r="640" spans="2:13" ht="12.5" x14ac:dyDescent="0.25"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7"/>
    </row>
    <row r="641" spans="2:13" ht="12.5" x14ac:dyDescent="0.25"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7"/>
    </row>
    <row r="642" spans="2:13" ht="12.5" x14ac:dyDescent="0.25"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7"/>
    </row>
    <row r="643" spans="2:13" ht="12.5" x14ac:dyDescent="0.25"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7"/>
    </row>
    <row r="644" spans="2:13" ht="12.5" x14ac:dyDescent="0.25"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7"/>
    </row>
    <row r="645" spans="2:13" ht="12.5" x14ac:dyDescent="0.25"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7"/>
    </row>
    <row r="646" spans="2:13" ht="12.5" x14ac:dyDescent="0.25"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7"/>
    </row>
    <row r="647" spans="2:13" ht="12.5" x14ac:dyDescent="0.25"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7"/>
    </row>
    <row r="648" spans="2:13" ht="12.5" x14ac:dyDescent="0.25"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7"/>
    </row>
    <row r="649" spans="2:13" ht="12.5" x14ac:dyDescent="0.25"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7"/>
    </row>
    <row r="650" spans="2:13" ht="12.5" x14ac:dyDescent="0.25"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7"/>
    </row>
    <row r="651" spans="2:13" ht="12.5" x14ac:dyDescent="0.25"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7"/>
    </row>
    <row r="652" spans="2:13" ht="12.5" x14ac:dyDescent="0.25"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7"/>
    </row>
    <row r="653" spans="2:13" ht="12.5" x14ac:dyDescent="0.25"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7"/>
    </row>
    <row r="654" spans="2:13" ht="12.5" x14ac:dyDescent="0.25"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7"/>
    </row>
    <row r="655" spans="2:13" ht="12.5" x14ac:dyDescent="0.25"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7"/>
    </row>
    <row r="656" spans="2:13" ht="12.5" x14ac:dyDescent="0.25"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7"/>
    </row>
    <row r="657" spans="2:13" ht="12.5" x14ac:dyDescent="0.25"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7"/>
    </row>
    <row r="658" spans="2:13" ht="12.5" x14ac:dyDescent="0.25"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7"/>
    </row>
    <row r="659" spans="2:13" ht="12.5" x14ac:dyDescent="0.25"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7"/>
    </row>
    <row r="660" spans="2:13" ht="12.5" x14ac:dyDescent="0.25"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7"/>
    </row>
    <row r="661" spans="2:13" ht="12.5" x14ac:dyDescent="0.25"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7"/>
    </row>
    <row r="662" spans="2:13" ht="12.5" x14ac:dyDescent="0.25"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7"/>
    </row>
    <row r="663" spans="2:13" ht="12.5" x14ac:dyDescent="0.25"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7"/>
    </row>
    <row r="664" spans="2:13" ht="12.5" x14ac:dyDescent="0.25"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7"/>
    </row>
    <row r="665" spans="2:13" ht="12.5" x14ac:dyDescent="0.25"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7"/>
    </row>
    <row r="666" spans="2:13" ht="12.5" x14ac:dyDescent="0.25"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7"/>
    </row>
    <row r="667" spans="2:13" ht="12.5" x14ac:dyDescent="0.25"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7"/>
    </row>
    <row r="668" spans="2:13" ht="12.5" x14ac:dyDescent="0.25"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7"/>
    </row>
    <row r="669" spans="2:13" ht="12.5" x14ac:dyDescent="0.25"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7"/>
    </row>
    <row r="670" spans="2:13" ht="12.5" x14ac:dyDescent="0.25"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7"/>
    </row>
    <row r="671" spans="2:13" ht="12.5" x14ac:dyDescent="0.25"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7"/>
    </row>
    <row r="672" spans="2:13" ht="12.5" x14ac:dyDescent="0.25"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7"/>
    </row>
    <row r="673" spans="2:13" ht="12.5" x14ac:dyDescent="0.25"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7"/>
    </row>
    <row r="674" spans="2:13" ht="12.5" x14ac:dyDescent="0.25"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7"/>
    </row>
    <row r="675" spans="2:13" ht="12.5" x14ac:dyDescent="0.25"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7"/>
    </row>
    <row r="676" spans="2:13" ht="12.5" x14ac:dyDescent="0.25"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7"/>
    </row>
    <row r="677" spans="2:13" ht="12.5" x14ac:dyDescent="0.25"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7"/>
    </row>
    <row r="678" spans="2:13" ht="12.5" x14ac:dyDescent="0.25"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7"/>
    </row>
    <row r="679" spans="2:13" ht="12.5" x14ac:dyDescent="0.25"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7"/>
    </row>
    <row r="680" spans="2:13" ht="12.5" x14ac:dyDescent="0.25"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7"/>
    </row>
    <row r="681" spans="2:13" ht="12.5" x14ac:dyDescent="0.25"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7"/>
    </row>
    <row r="682" spans="2:13" ht="12.5" x14ac:dyDescent="0.25"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7"/>
    </row>
    <row r="683" spans="2:13" ht="12.5" x14ac:dyDescent="0.25"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7"/>
    </row>
    <row r="684" spans="2:13" ht="12.5" x14ac:dyDescent="0.25"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7"/>
    </row>
    <row r="685" spans="2:13" ht="12.5" x14ac:dyDescent="0.25"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7"/>
    </row>
    <row r="686" spans="2:13" ht="12.5" x14ac:dyDescent="0.25"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7"/>
    </row>
    <row r="687" spans="2:13" ht="12.5" x14ac:dyDescent="0.25"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7"/>
    </row>
    <row r="688" spans="2:13" ht="12.5" x14ac:dyDescent="0.25"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7"/>
    </row>
    <row r="689" spans="2:13" ht="12.5" x14ac:dyDescent="0.25"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7"/>
    </row>
    <row r="690" spans="2:13" ht="12.5" x14ac:dyDescent="0.25"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7"/>
    </row>
    <row r="691" spans="2:13" ht="12.5" x14ac:dyDescent="0.25"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7"/>
    </row>
    <row r="692" spans="2:13" ht="12.5" x14ac:dyDescent="0.25"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7"/>
    </row>
    <row r="693" spans="2:13" ht="12.5" x14ac:dyDescent="0.25"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7"/>
    </row>
    <row r="694" spans="2:13" ht="12.5" x14ac:dyDescent="0.25"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7"/>
    </row>
    <row r="695" spans="2:13" ht="12.5" x14ac:dyDescent="0.25"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7"/>
    </row>
    <row r="696" spans="2:13" ht="12.5" x14ac:dyDescent="0.25"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7"/>
    </row>
    <row r="697" spans="2:13" ht="12.5" x14ac:dyDescent="0.25"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7"/>
    </row>
    <row r="698" spans="2:13" ht="12.5" x14ac:dyDescent="0.25"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7"/>
    </row>
    <row r="699" spans="2:13" ht="12.5" x14ac:dyDescent="0.25"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7"/>
    </row>
    <row r="700" spans="2:13" ht="12.5" x14ac:dyDescent="0.25"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7"/>
    </row>
    <row r="701" spans="2:13" ht="12.5" x14ac:dyDescent="0.25"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7"/>
    </row>
    <row r="702" spans="2:13" ht="12.5" x14ac:dyDescent="0.25"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7"/>
    </row>
    <row r="703" spans="2:13" ht="12.5" x14ac:dyDescent="0.25"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7"/>
    </row>
    <row r="704" spans="2:13" ht="12.5" x14ac:dyDescent="0.25"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7"/>
    </row>
    <row r="705" spans="2:13" ht="12.5" x14ac:dyDescent="0.25"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7"/>
    </row>
    <row r="706" spans="2:13" ht="12.5" x14ac:dyDescent="0.25"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7"/>
    </row>
    <row r="707" spans="2:13" ht="12.5" x14ac:dyDescent="0.25"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7"/>
    </row>
    <row r="708" spans="2:13" ht="12.5" x14ac:dyDescent="0.25"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7"/>
    </row>
    <row r="709" spans="2:13" ht="12.5" x14ac:dyDescent="0.25"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7"/>
    </row>
    <row r="710" spans="2:13" ht="12.5" x14ac:dyDescent="0.25"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7"/>
    </row>
    <row r="711" spans="2:13" ht="12.5" x14ac:dyDescent="0.25"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7"/>
    </row>
    <row r="712" spans="2:13" ht="12.5" x14ac:dyDescent="0.25"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7"/>
    </row>
    <row r="713" spans="2:13" ht="12.5" x14ac:dyDescent="0.25"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7"/>
    </row>
    <row r="714" spans="2:13" ht="12.5" x14ac:dyDescent="0.25"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7"/>
    </row>
    <row r="715" spans="2:13" ht="12.5" x14ac:dyDescent="0.25"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7"/>
    </row>
    <row r="716" spans="2:13" ht="12.5" x14ac:dyDescent="0.25"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7"/>
    </row>
    <row r="717" spans="2:13" ht="12.5" x14ac:dyDescent="0.25"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7"/>
    </row>
    <row r="718" spans="2:13" ht="12.5" x14ac:dyDescent="0.25"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7"/>
    </row>
    <row r="719" spans="2:13" ht="12.5" x14ac:dyDescent="0.25"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7"/>
    </row>
    <row r="720" spans="2:13" ht="12.5" x14ac:dyDescent="0.25"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7"/>
    </row>
    <row r="721" spans="2:13" ht="12.5" x14ac:dyDescent="0.25"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7"/>
    </row>
    <row r="722" spans="2:13" ht="12.5" x14ac:dyDescent="0.25"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7"/>
    </row>
    <row r="723" spans="2:13" ht="12.5" x14ac:dyDescent="0.25"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7"/>
    </row>
    <row r="724" spans="2:13" ht="12.5" x14ac:dyDescent="0.25"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7"/>
    </row>
    <row r="725" spans="2:13" ht="12.5" x14ac:dyDescent="0.25"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7"/>
    </row>
    <row r="726" spans="2:13" ht="12.5" x14ac:dyDescent="0.25"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7"/>
    </row>
    <row r="727" spans="2:13" ht="12.5" x14ac:dyDescent="0.25"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7"/>
    </row>
    <row r="728" spans="2:13" ht="12.5" x14ac:dyDescent="0.25"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7"/>
    </row>
    <row r="729" spans="2:13" ht="12.5" x14ac:dyDescent="0.25"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7"/>
    </row>
    <row r="730" spans="2:13" ht="12.5" x14ac:dyDescent="0.25"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7"/>
    </row>
    <row r="731" spans="2:13" ht="12.5" x14ac:dyDescent="0.25"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7"/>
    </row>
    <row r="732" spans="2:13" ht="12.5" x14ac:dyDescent="0.25"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7"/>
    </row>
    <row r="733" spans="2:13" ht="12.5" x14ac:dyDescent="0.25"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7"/>
    </row>
    <row r="734" spans="2:13" ht="12.5" x14ac:dyDescent="0.25"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7"/>
    </row>
    <row r="735" spans="2:13" ht="12.5" x14ac:dyDescent="0.25"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7"/>
    </row>
    <row r="736" spans="2:13" ht="12.5" x14ac:dyDescent="0.25"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7"/>
    </row>
    <row r="737" spans="2:13" ht="12.5" x14ac:dyDescent="0.25"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7"/>
    </row>
    <row r="738" spans="2:13" ht="12.5" x14ac:dyDescent="0.25"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7"/>
    </row>
    <row r="739" spans="2:13" ht="12.5" x14ac:dyDescent="0.25"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7"/>
    </row>
    <row r="740" spans="2:13" ht="12.5" x14ac:dyDescent="0.25"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7"/>
    </row>
    <row r="741" spans="2:13" ht="12.5" x14ac:dyDescent="0.25"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7"/>
    </row>
    <row r="742" spans="2:13" ht="12.5" x14ac:dyDescent="0.25"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7"/>
    </row>
    <row r="743" spans="2:13" ht="12.5" x14ac:dyDescent="0.25"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7"/>
    </row>
    <row r="744" spans="2:13" ht="12.5" x14ac:dyDescent="0.25"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7"/>
    </row>
    <row r="745" spans="2:13" ht="12.5" x14ac:dyDescent="0.25"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7"/>
    </row>
    <row r="746" spans="2:13" ht="12.5" x14ac:dyDescent="0.25"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7"/>
    </row>
    <row r="747" spans="2:13" ht="12.5" x14ac:dyDescent="0.25"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7"/>
    </row>
    <row r="748" spans="2:13" ht="12.5" x14ac:dyDescent="0.25"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7"/>
    </row>
    <row r="749" spans="2:13" ht="12.5" x14ac:dyDescent="0.25"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7"/>
    </row>
    <row r="750" spans="2:13" ht="12.5" x14ac:dyDescent="0.25"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7"/>
    </row>
    <row r="751" spans="2:13" ht="12.5" x14ac:dyDescent="0.25"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7"/>
    </row>
    <row r="752" spans="2:13" ht="12.5" x14ac:dyDescent="0.25"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7"/>
    </row>
    <row r="753" spans="2:13" ht="12.5" x14ac:dyDescent="0.25"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7"/>
    </row>
    <row r="754" spans="2:13" ht="12.5" x14ac:dyDescent="0.25"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7"/>
    </row>
    <row r="755" spans="2:13" ht="12.5" x14ac:dyDescent="0.25"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7"/>
    </row>
    <row r="756" spans="2:13" ht="12.5" x14ac:dyDescent="0.25"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7"/>
    </row>
    <row r="757" spans="2:13" ht="12.5" x14ac:dyDescent="0.25"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7"/>
    </row>
    <row r="758" spans="2:13" ht="12.5" x14ac:dyDescent="0.25"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7"/>
    </row>
    <row r="759" spans="2:13" ht="12.5" x14ac:dyDescent="0.25"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7"/>
    </row>
    <row r="760" spans="2:13" ht="12.5" x14ac:dyDescent="0.25"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7"/>
    </row>
    <row r="761" spans="2:13" ht="12.5" x14ac:dyDescent="0.25"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7"/>
    </row>
    <row r="762" spans="2:13" ht="12.5" x14ac:dyDescent="0.25"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7"/>
    </row>
    <row r="763" spans="2:13" ht="12.5" x14ac:dyDescent="0.25"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7"/>
    </row>
    <row r="764" spans="2:13" ht="12.5" x14ac:dyDescent="0.25"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7"/>
    </row>
    <row r="765" spans="2:13" ht="12.5" x14ac:dyDescent="0.25"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7"/>
    </row>
    <row r="766" spans="2:13" ht="12.5" x14ac:dyDescent="0.25"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7"/>
    </row>
    <row r="767" spans="2:13" ht="12.5" x14ac:dyDescent="0.25"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7"/>
    </row>
    <row r="768" spans="2:13" ht="12.5" x14ac:dyDescent="0.25"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7"/>
    </row>
    <row r="769" spans="2:13" ht="12.5" x14ac:dyDescent="0.25"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7"/>
    </row>
    <row r="770" spans="2:13" ht="12.5" x14ac:dyDescent="0.25"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7"/>
    </row>
    <row r="771" spans="2:13" ht="12.5" x14ac:dyDescent="0.25"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7"/>
    </row>
    <row r="772" spans="2:13" ht="12.5" x14ac:dyDescent="0.25"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7"/>
    </row>
    <row r="773" spans="2:13" ht="12.5" x14ac:dyDescent="0.25"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7"/>
    </row>
    <row r="774" spans="2:13" ht="12.5" x14ac:dyDescent="0.25"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7"/>
    </row>
    <row r="775" spans="2:13" ht="12.5" x14ac:dyDescent="0.25"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7"/>
    </row>
    <row r="776" spans="2:13" ht="12.5" x14ac:dyDescent="0.25"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7"/>
    </row>
    <row r="777" spans="2:13" ht="12.5" x14ac:dyDescent="0.25"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7"/>
    </row>
    <row r="778" spans="2:13" ht="12.5" x14ac:dyDescent="0.25"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7"/>
    </row>
    <row r="779" spans="2:13" ht="12.5" x14ac:dyDescent="0.25"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7"/>
    </row>
    <row r="780" spans="2:13" ht="12.5" x14ac:dyDescent="0.25"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7"/>
    </row>
    <row r="781" spans="2:13" ht="12.5" x14ac:dyDescent="0.25"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7"/>
    </row>
    <row r="782" spans="2:13" ht="12.5" x14ac:dyDescent="0.25"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7"/>
    </row>
    <row r="783" spans="2:13" ht="12.5" x14ac:dyDescent="0.25"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7"/>
    </row>
    <row r="784" spans="2:13" ht="12.5" x14ac:dyDescent="0.25"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7"/>
    </row>
    <row r="785" spans="2:13" ht="12.5" x14ac:dyDescent="0.25"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7"/>
    </row>
    <row r="786" spans="2:13" ht="12.5" x14ac:dyDescent="0.25"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7"/>
    </row>
    <row r="787" spans="2:13" ht="12.5" x14ac:dyDescent="0.25"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7"/>
    </row>
    <row r="788" spans="2:13" ht="12.5" x14ac:dyDescent="0.25"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7"/>
    </row>
    <row r="789" spans="2:13" ht="12.5" x14ac:dyDescent="0.25"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7"/>
    </row>
    <row r="790" spans="2:13" ht="12.5" x14ac:dyDescent="0.25"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7"/>
    </row>
    <row r="791" spans="2:13" ht="12.5" x14ac:dyDescent="0.25"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7"/>
    </row>
    <row r="792" spans="2:13" ht="12.5" x14ac:dyDescent="0.25"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7"/>
    </row>
    <row r="793" spans="2:13" ht="12.5" x14ac:dyDescent="0.25"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7"/>
    </row>
    <row r="794" spans="2:13" ht="12.5" x14ac:dyDescent="0.25"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7"/>
    </row>
    <row r="795" spans="2:13" ht="12.5" x14ac:dyDescent="0.25"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7"/>
    </row>
    <row r="796" spans="2:13" ht="12.5" x14ac:dyDescent="0.25"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7"/>
    </row>
    <row r="797" spans="2:13" ht="12.5" x14ac:dyDescent="0.25"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7"/>
    </row>
    <row r="798" spans="2:13" ht="12.5" x14ac:dyDescent="0.25"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7"/>
    </row>
    <row r="799" spans="2:13" ht="12.5" x14ac:dyDescent="0.25"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7"/>
    </row>
    <row r="800" spans="2:13" ht="12.5" x14ac:dyDescent="0.25"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7"/>
    </row>
    <row r="801" spans="2:13" ht="12.5" x14ac:dyDescent="0.25"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7"/>
    </row>
    <row r="802" spans="2:13" ht="12.5" x14ac:dyDescent="0.25"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7"/>
    </row>
    <row r="803" spans="2:13" ht="12.5" x14ac:dyDescent="0.25"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7"/>
    </row>
    <row r="804" spans="2:13" ht="12.5" x14ac:dyDescent="0.25"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7"/>
    </row>
    <row r="805" spans="2:13" ht="12.5" x14ac:dyDescent="0.25"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7"/>
    </row>
    <row r="806" spans="2:13" ht="12.5" x14ac:dyDescent="0.25"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7"/>
    </row>
    <row r="807" spans="2:13" ht="12.5" x14ac:dyDescent="0.25"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7"/>
    </row>
    <row r="808" spans="2:13" ht="12.5" x14ac:dyDescent="0.25"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7"/>
    </row>
    <row r="809" spans="2:13" ht="12.5" x14ac:dyDescent="0.25"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7"/>
    </row>
    <row r="810" spans="2:13" ht="12.5" x14ac:dyDescent="0.25"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7"/>
    </row>
    <row r="811" spans="2:13" ht="12.5" x14ac:dyDescent="0.25"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7"/>
    </row>
    <row r="812" spans="2:13" ht="12.5" x14ac:dyDescent="0.25"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7"/>
    </row>
    <row r="813" spans="2:13" ht="12.5" x14ac:dyDescent="0.25"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7"/>
    </row>
    <row r="814" spans="2:13" ht="12.5" x14ac:dyDescent="0.25"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7"/>
    </row>
    <row r="815" spans="2:13" ht="12.5" x14ac:dyDescent="0.25"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7"/>
    </row>
    <row r="816" spans="2:13" ht="12.5" x14ac:dyDescent="0.25"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7"/>
    </row>
    <row r="817" spans="2:13" ht="12.5" x14ac:dyDescent="0.25"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7"/>
    </row>
    <row r="818" spans="2:13" ht="12.5" x14ac:dyDescent="0.25"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7"/>
    </row>
    <row r="819" spans="2:13" ht="12.5" x14ac:dyDescent="0.25"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7"/>
    </row>
    <row r="820" spans="2:13" ht="12.5" x14ac:dyDescent="0.25"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7"/>
    </row>
    <row r="821" spans="2:13" ht="12.5" x14ac:dyDescent="0.25"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7"/>
    </row>
    <row r="822" spans="2:13" ht="12.5" x14ac:dyDescent="0.25"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7"/>
    </row>
    <row r="823" spans="2:13" ht="12.5" x14ac:dyDescent="0.25"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7"/>
    </row>
    <row r="824" spans="2:13" ht="12.5" x14ac:dyDescent="0.25"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7"/>
    </row>
    <row r="825" spans="2:13" ht="12.5" x14ac:dyDescent="0.25"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7"/>
    </row>
    <row r="826" spans="2:13" ht="12.5" x14ac:dyDescent="0.25"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7"/>
    </row>
    <row r="827" spans="2:13" ht="12.5" x14ac:dyDescent="0.25"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7"/>
    </row>
    <row r="828" spans="2:13" ht="12.5" x14ac:dyDescent="0.25"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7"/>
    </row>
    <row r="829" spans="2:13" ht="12.5" x14ac:dyDescent="0.25"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7"/>
    </row>
    <row r="830" spans="2:13" ht="12.5" x14ac:dyDescent="0.25"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7"/>
    </row>
    <row r="831" spans="2:13" ht="12.5" x14ac:dyDescent="0.25"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7"/>
    </row>
    <row r="832" spans="2:13" ht="12.5" x14ac:dyDescent="0.25"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7"/>
    </row>
    <row r="833" spans="2:13" ht="12.5" x14ac:dyDescent="0.25"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7"/>
    </row>
    <row r="834" spans="2:13" ht="12.5" x14ac:dyDescent="0.25"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7"/>
    </row>
    <row r="835" spans="2:13" ht="12.5" x14ac:dyDescent="0.25"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7"/>
    </row>
    <row r="836" spans="2:13" ht="12.5" x14ac:dyDescent="0.25"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7"/>
    </row>
    <row r="837" spans="2:13" ht="12.5" x14ac:dyDescent="0.25"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7"/>
    </row>
    <row r="838" spans="2:13" ht="12.5" x14ac:dyDescent="0.25"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7"/>
    </row>
    <row r="839" spans="2:13" ht="12.5" x14ac:dyDescent="0.25"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7"/>
    </row>
    <row r="840" spans="2:13" ht="12.5" x14ac:dyDescent="0.25"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7"/>
    </row>
    <row r="841" spans="2:13" ht="12.5" x14ac:dyDescent="0.25"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7"/>
    </row>
    <row r="842" spans="2:13" ht="12.5" x14ac:dyDescent="0.25"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7"/>
    </row>
    <row r="843" spans="2:13" ht="12.5" x14ac:dyDescent="0.25"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7"/>
    </row>
    <row r="844" spans="2:13" ht="12.5" x14ac:dyDescent="0.25"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7"/>
    </row>
    <row r="845" spans="2:13" ht="12.5" x14ac:dyDescent="0.25"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7"/>
    </row>
    <row r="846" spans="2:13" ht="12.5" x14ac:dyDescent="0.25"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7"/>
    </row>
    <row r="847" spans="2:13" ht="12.5" x14ac:dyDescent="0.25"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7"/>
    </row>
    <row r="848" spans="2:13" ht="12.5" x14ac:dyDescent="0.25"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7"/>
    </row>
    <row r="849" spans="2:13" ht="12.5" x14ac:dyDescent="0.25"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7"/>
    </row>
    <row r="850" spans="2:13" ht="12.5" x14ac:dyDescent="0.25"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7"/>
    </row>
    <row r="851" spans="2:13" ht="12.5" x14ac:dyDescent="0.25"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7"/>
    </row>
    <row r="852" spans="2:13" ht="12.5" x14ac:dyDescent="0.25"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7"/>
    </row>
    <row r="853" spans="2:13" ht="12.5" x14ac:dyDescent="0.25"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7"/>
    </row>
    <row r="854" spans="2:13" ht="12.5" x14ac:dyDescent="0.25"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7"/>
    </row>
    <row r="855" spans="2:13" ht="12.5" x14ac:dyDescent="0.25"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7"/>
    </row>
    <row r="856" spans="2:13" ht="12.5" x14ac:dyDescent="0.25"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7"/>
    </row>
    <row r="857" spans="2:13" ht="12.5" x14ac:dyDescent="0.25"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7"/>
    </row>
    <row r="858" spans="2:13" ht="12.5" x14ac:dyDescent="0.25"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7"/>
    </row>
    <row r="859" spans="2:13" ht="12.5" x14ac:dyDescent="0.25"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7"/>
    </row>
    <row r="860" spans="2:13" ht="12.5" x14ac:dyDescent="0.25"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7"/>
    </row>
    <row r="861" spans="2:13" ht="12.5" x14ac:dyDescent="0.25"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7"/>
    </row>
    <row r="862" spans="2:13" ht="12.5" x14ac:dyDescent="0.25"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7"/>
    </row>
    <row r="863" spans="2:13" ht="12.5" x14ac:dyDescent="0.25"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7"/>
    </row>
    <row r="864" spans="2:13" ht="12.5" x14ac:dyDescent="0.25"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7"/>
    </row>
    <row r="865" spans="2:13" ht="12.5" x14ac:dyDescent="0.25"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7"/>
    </row>
    <row r="866" spans="2:13" ht="12.5" x14ac:dyDescent="0.25"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7"/>
    </row>
    <row r="867" spans="2:13" ht="12.5" x14ac:dyDescent="0.25"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7"/>
    </row>
    <row r="868" spans="2:13" ht="12.5" x14ac:dyDescent="0.25"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7"/>
    </row>
    <row r="869" spans="2:13" ht="12.5" x14ac:dyDescent="0.25"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7"/>
    </row>
    <row r="870" spans="2:13" ht="12.5" x14ac:dyDescent="0.25"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7"/>
    </row>
    <row r="871" spans="2:13" ht="12.5" x14ac:dyDescent="0.25"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7"/>
    </row>
    <row r="872" spans="2:13" ht="12.5" x14ac:dyDescent="0.25"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7"/>
    </row>
    <row r="873" spans="2:13" ht="12.5" x14ac:dyDescent="0.25"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7"/>
    </row>
    <row r="874" spans="2:13" ht="12.5" x14ac:dyDescent="0.25"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7"/>
    </row>
    <row r="875" spans="2:13" ht="12.5" x14ac:dyDescent="0.25"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7"/>
    </row>
    <row r="876" spans="2:13" ht="12.5" x14ac:dyDescent="0.25"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7"/>
    </row>
    <row r="877" spans="2:13" ht="12.5" x14ac:dyDescent="0.25"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7"/>
    </row>
    <row r="878" spans="2:13" ht="12.5" x14ac:dyDescent="0.25"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7"/>
    </row>
    <row r="879" spans="2:13" ht="12.5" x14ac:dyDescent="0.25"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7"/>
    </row>
    <row r="880" spans="2:13" ht="12.5" x14ac:dyDescent="0.25"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7"/>
    </row>
    <row r="881" spans="2:13" ht="12.5" x14ac:dyDescent="0.25"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7"/>
    </row>
    <row r="882" spans="2:13" ht="12.5" x14ac:dyDescent="0.25"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7"/>
    </row>
    <row r="883" spans="2:13" ht="12.5" x14ac:dyDescent="0.25"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7"/>
    </row>
    <row r="884" spans="2:13" ht="12.5" x14ac:dyDescent="0.25"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7"/>
    </row>
    <row r="885" spans="2:13" ht="12.5" x14ac:dyDescent="0.25"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7"/>
    </row>
    <row r="886" spans="2:13" ht="12.5" x14ac:dyDescent="0.25"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7"/>
    </row>
    <row r="887" spans="2:13" ht="12.5" x14ac:dyDescent="0.25"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7"/>
    </row>
    <row r="888" spans="2:13" ht="12.5" x14ac:dyDescent="0.25"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7"/>
    </row>
    <row r="889" spans="2:13" ht="12.5" x14ac:dyDescent="0.25"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7"/>
    </row>
    <row r="890" spans="2:13" ht="12.5" x14ac:dyDescent="0.25"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7"/>
    </row>
    <row r="891" spans="2:13" ht="12.5" x14ac:dyDescent="0.25"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7"/>
    </row>
    <row r="892" spans="2:13" ht="12.5" x14ac:dyDescent="0.25"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7"/>
    </row>
    <row r="893" spans="2:13" ht="12.5" x14ac:dyDescent="0.25"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7"/>
    </row>
    <row r="894" spans="2:13" ht="12.5" x14ac:dyDescent="0.25"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7"/>
    </row>
    <row r="895" spans="2:13" ht="12.5" x14ac:dyDescent="0.25"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7"/>
    </row>
    <row r="896" spans="2:13" ht="12.5" x14ac:dyDescent="0.25"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7"/>
    </row>
    <row r="897" spans="2:13" ht="12.5" x14ac:dyDescent="0.25"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7"/>
    </row>
    <row r="898" spans="2:13" ht="12.5" x14ac:dyDescent="0.25"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7"/>
    </row>
    <row r="899" spans="2:13" ht="12.5" x14ac:dyDescent="0.25"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7"/>
    </row>
    <row r="900" spans="2:13" ht="12.5" x14ac:dyDescent="0.25"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7"/>
    </row>
    <row r="901" spans="2:13" ht="12.5" x14ac:dyDescent="0.25"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7"/>
    </row>
    <row r="902" spans="2:13" ht="12.5" x14ac:dyDescent="0.25"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7"/>
    </row>
    <row r="903" spans="2:13" ht="12.5" x14ac:dyDescent="0.25"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7"/>
    </row>
    <row r="904" spans="2:13" ht="12.5" x14ac:dyDescent="0.25"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7"/>
    </row>
    <row r="905" spans="2:13" ht="12.5" x14ac:dyDescent="0.25"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7"/>
    </row>
    <row r="906" spans="2:13" ht="12.5" x14ac:dyDescent="0.25"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7"/>
    </row>
    <row r="907" spans="2:13" ht="12.5" x14ac:dyDescent="0.25"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7"/>
    </row>
    <row r="908" spans="2:13" ht="12.5" x14ac:dyDescent="0.25"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7"/>
    </row>
    <row r="909" spans="2:13" ht="12.5" x14ac:dyDescent="0.25"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7"/>
    </row>
    <row r="910" spans="2:13" ht="12.5" x14ac:dyDescent="0.25"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7"/>
    </row>
    <row r="911" spans="2:13" ht="12.5" x14ac:dyDescent="0.25"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7"/>
    </row>
    <row r="912" spans="2:13" ht="12.5" x14ac:dyDescent="0.25"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7"/>
    </row>
    <row r="913" spans="2:13" ht="12.5" x14ac:dyDescent="0.25"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7"/>
    </row>
    <row r="914" spans="2:13" ht="12.5" x14ac:dyDescent="0.25"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7"/>
    </row>
    <row r="915" spans="2:13" ht="12.5" x14ac:dyDescent="0.25"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7"/>
    </row>
    <row r="916" spans="2:13" ht="12.5" x14ac:dyDescent="0.25"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7"/>
    </row>
    <row r="917" spans="2:13" ht="12.5" x14ac:dyDescent="0.25"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7"/>
    </row>
    <row r="918" spans="2:13" ht="12.5" x14ac:dyDescent="0.25"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7"/>
    </row>
    <row r="919" spans="2:13" ht="12.5" x14ac:dyDescent="0.25"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7"/>
    </row>
    <row r="920" spans="2:13" ht="12.5" x14ac:dyDescent="0.25"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7"/>
    </row>
    <row r="921" spans="2:13" ht="12.5" x14ac:dyDescent="0.25"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7"/>
    </row>
    <row r="922" spans="2:13" ht="12.5" x14ac:dyDescent="0.25"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7"/>
    </row>
    <row r="923" spans="2:13" ht="12.5" x14ac:dyDescent="0.25"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7"/>
    </row>
    <row r="924" spans="2:13" ht="12.5" x14ac:dyDescent="0.25"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7"/>
    </row>
    <row r="925" spans="2:13" ht="12.5" x14ac:dyDescent="0.25"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7"/>
    </row>
    <row r="926" spans="2:13" ht="12.5" x14ac:dyDescent="0.25"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7"/>
    </row>
    <row r="927" spans="2:13" ht="12.5" x14ac:dyDescent="0.25"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7"/>
    </row>
    <row r="928" spans="2:13" ht="12.5" x14ac:dyDescent="0.25"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7"/>
    </row>
    <row r="929" spans="2:13" ht="12.5" x14ac:dyDescent="0.25"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7"/>
    </row>
    <row r="930" spans="2:13" ht="12.5" x14ac:dyDescent="0.25"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7"/>
    </row>
    <row r="931" spans="2:13" ht="12.5" x14ac:dyDescent="0.25"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7"/>
    </row>
    <row r="932" spans="2:13" ht="12.5" x14ac:dyDescent="0.25"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7"/>
    </row>
    <row r="933" spans="2:13" ht="12.5" x14ac:dyDescent="0.25"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7"/>
    </row>
    <row r="934" spans="2:13" ht="12.5" x14ac:dyDescent="0.25"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7"/>
    </row>
    <row r="935" spans="2:13" ht="12.5" x14ac:dyDescent="0.25"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7"/>
    </row>
    <row r="936" spans="2:13" ht="12.5" x14ac:dyDescent="0.25"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7"/>
    </row>
    <row r="937" spans="2:13" ht="12.5" x14ac:dyDescent="0.25"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7"/>
    </row>
    <row r="938" spans="2:13" ht="12.5" x14ac:dyDescent="0.25"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7"/>
    </row>
    <row r="939" spans="2:13" ht="12.5" x14ac:dyDescent="0.25"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7"/>
    </row>
    <row r="940" spans="2:13" ht="12.5" x14ac:dyDescent="0.25"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7"/>
    </row>
    <row r="941" spans="2:13" ht="12.5" x14ac:dyDescent="0.25"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7"/>
    </row>
    <row r="942" spans="2:13" ht="12.5" x14ac:dyDescent="0.25"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7"/>
    </row>
    <row r="943" spans="2:13" ht="12.5" x14ac:dyDescent="0.25"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7"/>
    </row>
    <row r="944" spans="2:13" ht="12.5" x14ac:dyDescent="0.25"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7"/>
    </row>
    <row r="945" spans="2:13" ht="12.5" x14ac:dyDescent="0.25"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7"/>
    </row>
    <row r="946" spans="2:13" ht="12.5" x14ac:dyDescent="0.25"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7"/>
    </row>
    <row r="947" spans="2:13" ht="12.5" x14ac:dyDescent="0.25"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7"/>
    </row>
    <row r="948" spans="2:13" ht="12.5" x14ac:dyDescent="0.25"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7"/>
    </row>
    <row r="949" spans="2:13" ht="12.5" x14ac:dyDescent="0.25"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7"/>
    </row>
    <row r="950" spans="2:13" ht="12.5" x14ac:dyDescent="0.25"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7"/>
    </row>
    <row r="951" spans="2:13" ht="12.5" x14ac:dyDescent="0.25"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7"/>
    </row>
    <row r="952" spans="2:13" ht="12.5" x14ac:dyDescent="0.25"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7"/>
    </row>
    <row r="953" spans="2:13" ht="12.5" x14ac:dyDescent="0.25"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7"/>
    </row>
    <row r="954" spans="2:13" ht="12.5" x14ac:dyDescent="0.25"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7"/>
    </row>
    <row r="955" spans="2:13" ht="12.5" x14ac:dyDescent="0.25"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7"/>
    </row>
    <row r="956" spans="2:13" ht="12.5" x14ac:dyDescent="0.25"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7"/>
    </row>
    <row r="957" spans="2:13" ht="12.5" x14ac:dyDescent="0.25"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7"/>
    </row>
    <row r="958" spans="2:13" ht="12.5" x14ac:dyDescent="0.25"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7"/>
    </row>
    <row r="959" spans="2:13" ht="12.5" x14ac:dyDescent="0.25"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7"/>
    </row>
    <row r="960" spans="2:13" ht="12.5" x14ac:dyDescent="0.25"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7"/>
    </row>
    <row r="961" spans="2:13" ht="12.5" x14ac:dyDescent="0.25"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7"/>
    </row>
    <row r="962" spans="2:13" ht="12.5" x14ac:dyDescent="0.25"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7"/>
    </row>
    <row r="963" spans="2:13" ht="12.5" x14ac:dyDescent="0.25"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7"/>
    </row>
    <row r="964" spans="2:13" ht="12.5" x14ac:dyDescent="0.25"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7"/>
    </row>
    <row r="965" spans="2:13" ht="12.5" x14ac:dyDescent="0.25"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7"/>
    </row>
    <row r="966" spans="2:13" ht="12.5" x14ac:dyDescent="0.25"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7"/>
    </row>
    <row r="967" spans="2:13" ht="12.5" x14ac:dyDescent="0.25"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7"/>
    </row>
    <row r="968" spans="2:13" ht="12.5" x14ac:dyDescent="0.25"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7"/>
    </row>
    <row r="969" spans="2:13" ht="12.5" x14ac:dyDescent="0.25"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7"/>
    </row>
    <row r="970" spans="2:13" ht="12.5" x14ac:dyDescent="0.25"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7"/>
    </row>
    <row r="971" spans="2:13" ht="12.5" x14ac:dyDescent="0.25"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7"/>
    </row>
    <row r="972" spans="2:13" ht="12.5" x14ac:dyDescent="0.25"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7"/>
    </row>
    <row r="973" spans="2:13" ht="12.5" x14ac:dyDescent="0.25"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7"/>
    </row>
    <row r="974" spans="2:13" ht="12.5" x14ac:dyDescent="0.25"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7"/>
    </row>
    <row r="975" spans="2:13" ht="12.5" x14ac:dyDescent="0.25"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7"/>
    </row>
    <row r="976" spans="2:13" ht="12.5" x14ac:dyDescent="0.25"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7"/>
    </row>
    <row r="977" spans="2:13" ht="12.5" x14ac:dyDescent="0.25"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7"/>
    </row>
    <row r="978" spans="2:13" ht="12.5" x14ac:dyDescent="0.25"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7"/>
    </row>
    <row r="979" spans="2:13" ht="12.5" x14ac:dyDescent="0.25"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7"/>
    </row>
    <row r="980" spans="2:13" ht="12.5" x14ac:dyDescent="0.25"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7"/>
    </row>
    <row r="981" spans="2:13" ht="12.5" x14ac:dyDescent="0.25"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7"/>
    </row>
    <row r="982" spans="2:13" ht="12.5" x14ac:dyDescent="0.25"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7"/>
    </row>
    <row r="983" spans="2:13" ht="12.5" x14ac:dyDescent="0.25"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7"/>
    </row>
    <row r="984" spans="2:13" ht="12.5" x14ac:dyDescent="0.25"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7"/>
    </row>
    <row r="985" spans="2:13" ht="12.5" x14ac:dyDescent="0.25"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7"/>
    </row>
    <row r="986" spans="2:13" ht="12.5" x14ac:dyDescent="0.25"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7"/>
    </row>
    <row r="987" spans="2:13" ht="12.5" x14ac:dyDescent="0.25"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7"/>
    </row>
    <row r="988" spans="2:13" ht="12.5" x14ac:dyDescent="0.25"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7"/>
    </row>
    <row r="989" spans="2:13" ht="12.5" x14ac:dyDescent="0.25"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7"/>
    </row>
    <row r="990" spans="2:13" ht="12.5" x14ac:dyDescent="0.25"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7"/>
    </row>
    <row r="991" spans="2:13" ht="12.5" x14ac:dyDescent="0.25"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7"/>
    </row>
    <row r="992" spans="2:13" ht="12.5" x14ac:dyDescent="0.25"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7"/>
    </row>
    <row r="993" spans="2:13" ht="12.5" x14ac:dyDescent="0.25"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7"/>
    </row>
    <row r="994" spans="2:13" ht="12.5" x14ac:dyDescent="0.25"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7"/>
    </row>
    <row r="995" spans="2:13" ht="12.5" x14ac:dyDescent="0.25"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7"/>
    </row>
    <row r="996" spans="2:13" ht="12.5" x14ac:dyDescent="0.25"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7"/>
    </row>
    <row r="997" spans="2:13" ht="12.5" x14ac:dyDescent="0.25"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7"/>
    </row>
    <row r="998" spans="2:13" ht="12.5" x14ac:dyDescent="0.25"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7"/>
    </row>
    <row r="999" spans="2:13" ht="12.5" x14ac:dyDescent="0.25"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7"/>
    </row>
    <row r="1000" spans="2:13" ht="12.5" x14ac:dyDescent="0.25"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7"/>
    </row>
  </sheetData>
  <mergeCells count="127">
    <mergeCell ref="E71:H71"/>
    <mergeCell ref="J59:K59"/>
    <mergeCell ref="J60:K60"/>
    <mergeCell ref="J61:K61"/>
    <mergeCell ref="J62:K62"/>
    <mergeCell ref="J63:L63"/>
    <mergeCell ref="J64:K64"/>
    <mergeCell ref="J65:K65"/>
    <mergeCell ref="J58:K58"/>
    <mergeCell ref="P64:Q64"/>
    <mergeCell ref="P65:Q65"/>
    <mergeCell ref="P66:Q66"/>
    <mergeCell ref="P67:Q67"/>
    <mergeCell ref="P68:Q68"/>
    <mergeCell ref="P69:Q69"/>
    <mergeCell ref="P70:Q70"/>
    <mergeCell ref="J66:K66"/>
    <mergeCell ref="J67:K67"/>
    <mergeCell ref="J68:K68"/>
    <mergeCell ref="J69:K69"/>
    <mergeCell ref="J70:K70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P59:Q59"/>
    <mergeCell ref="P60:Q60"/>
    <mergeCell ref="P61:Q61"/>
    <mergeCell ref="P62:Q62"/>
    <mergeCell ref="J34:K34"/>
    <mergeCell ref="J35:K35"/>
    <mergeCell ref="J36:K36"/>
    <mergeCell ref="P36:Q36"/>
    <mergeCell ref="J37:K37"/>
    <mergeCell ref="P37:Q37"/>
    <mergeCell ref="P38:Q38"/>
    <mergeCell ref="J38:K38"/>
    <mergeCell ref="J39:K39"/>
    <mergeCell ref="J40:K40"/>
    <mergeCell ref="J41:K41"/>
    <mergeCell ref="J42:L42"/>
    <mergeCell ref="J43:K43"/>
    <mergeCell ref="J44:L44"/>
    <mergeCell ref="P39:Q39"/>
    <mergeCell ref="P40:Q40"/>
    <mergeCell ref="P41:Q41"/>
    <mergeCell ref="P43:Q43"/>
    <mergeCell ref="P45:Q45"/>
    <mergeCell ref="P46:Q46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J27:K27"/>
    <mergeCell ref="J28:K28"/>
    <mergeCell ref="J29:K29"/>
    <mergeCell ref="J30:K30"/>
    <mergeCell ref="L30:M30"/>
    <mergeCell ref="J31:K31"/>
    <mergeCell ref="J32:K32"/>
    <mergeCell ref="J33:K33"/>
    <mergeCell ref="P48:Q48"/>
    <mergeCell ref="P47:Q47"/>
    <mergeCell ref="J45:K45"/>
    <mergeCell ref="J46:K46"/>
    <mergeCell ref="J47:K47"/>
    <mergeCell ref="J48:K48"/>
    <mergeCell ref="P21:Q21"/>
    <mergeCell ref="P22:Q22"/>
    <mergeCell ref="P23:Q23"/>
    <mergeCell ref="J21:K21"/>
    <mergeCell ref="J22:K22"/>
    <mergeCell ref="J23:K23"/>
    <mergeCell ref="J24:K24"/>
    <mergeCell ref="J25:K25"/>
    <mergeCell ref="J26:K26"/>
    <mergeCell ref="P15:Q15"/>
    <mergeCell ref="J14:L14"/>
    <mergeCell ref="J15:K15"/>
    <mergeCell ref="J16:K16"/>
    <mergeCell ref="J17:K17"/>
    <mergeCell ref="J18:K18"/>
    <mergeCell ref="J19:K19"/>
    <mergeCell ref="J20:K20"/>
    <mergeCell ref="P16:Q16"/>
    <mergeCell ref="P17:Q17"/>
    <mergeCell ref="P18:Q18"/>
    <mergeCell ref="P20:Q20"/>
    <mergeCell ref="J9:K9"/>
    <mergeCell ref="J10:K10"/>
    <mergeCell ref="J11:K11"/>
    <mergeCell ref="J12:K12"/>
    <mergeCell ref="J13:K13"/>
    <mergeCell ref="P5:Q5"/>
    <mergeCell ref="P6:Q6"/>
    <mergeCell ref="P8:Q8"/>
    <mergeCell ref="P10:Q10"/>
    <mergeCell ref="P12:Q12"/>
    <mergeCell ref="P13:Q13"/>
    <mergeCell ref="J1:K1"/>
    <mergeCell ref="J2:L2"/>
    <mergeCell ref="J3:K3"/>
    <mergeCell ref="J4:K4"/>
    <mergeCell ref="P4:Q4"/>
    <mergeCell ref="J5:K5"/>
    <mergeCell ref="J6:K6"/>
    <mergeCell ref="J7:K7"/>
    <mergeCell ref="J8:K8"/>
    <mergeCell ref="P33:Q33"/>
    <mergeCell ref="P34:Q34"/>
    <mergeCell ref="P24:Q24"/>
    <mergeCell ref="P25:Q25"/>
    <mergeCell ref="P27:Q27"/>
    <mergeCell ref="P28:Q28"/>
    <mergeCell ref="P29:Q29"/>
    <mergeCell ref="P31:Q31"/>
    <mergeCell ref="P32:Q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9"/>
  <sheetViews>
    <sheetView workbookViewId="0">
      <selection sqref="A1:B1"/>
    </sheetView>
  </sheetViews>
  <sheetFormatPr defaultColWidth="12.6328125" defaultRowHeight="15.75" customHeight="1" x14ac:dyDescent="0.25"/>
  <cols>
    <col min="2" max="2" width="9.453125" customWidth="1"/>
    <col min="3" max="3" width="16.26953125" customWidth="1"/>
  </cols>
  <sheetData>
    <row r="1" spans="1:22" ht="15.75" customHeight="1" x14ac:dyDescent="0.35">
      <c r="A1" s="39" t="s">
        <v>168</v>
      </c>
      <c r="B1" s="3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5.75" customHeight="1" x14ac:dyDescent="0.35">
      <c r="A2" s="1" t="s">
        <v>7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174</v>
      </c>
      <c r="J2" s="1" t="s">
        <v>175</v>
      </c>
      <c r="K2" s="1" t="s">
        <v>174</v>
      </c>
      <c r="L2" s="1" t="s">
        <v>175</v>
      </c>
      <c r="M2" s="1" t="s">
        <v>174</v>
      </c>
      <c r="N2" s="1" t="s">
        <v>175</v>
      </c>
      <c r="O2" s="1" t="s">
        <v>174</v>
      </c>
      <c r="P2" s="1" t="s">
        <v>175</v>
      </c>
      <c r="Q2" s="1" t="s">
        <v>174</v>
      </c>
      <c r="R2" s="1" t="s">
        <v>175</v>
      </c>
      <c r="S2" s="1" t="s">
        <v>174</v>
      </c>
      <c r="T2" s="1" t="s">
        <v>176</v>
      </c>
      <c r="U2" s="1" t="s">
        <v>177</v>
      </c>
      <c r="V2" s="1"/>
    </row>
    <row r="3" spans="1:22" ht="15.75" customHeight="1" x14ac:dyDescent="0.35">
      <c r="A3" s="8">
        <v>1</v>
      </c>
      <c r="B3" s="9" t="s">
        <v>84</v>
      </c>
      <c r="C3" s="9" t="s">
        <v>83</v>
      </c>
      <c r="D3" s="9" t="s">
        <v>178</v>
      </c>
      <c r="E3" s="8">
        <v>1</v>
      </c>
      <c r="F3" s="8">
        <v>0</v>
      </c>
      <c r="G3" s="8">
        <v>0</v>
      </c>
      <c r="H3" s="8">
        <v>40</v>
      </c>
      <c r="I3" s="8">
        <v>2.3E-2</v>
      </c>
      <c r="J3" s="8">
        <v>100</v>
      </c>
      <c r="K3" s="8">
        <v>0.11799999999999999</v>
      </c>
      <c r="L3" s="8">
        <v>400</v>
      </c>
      <c r="M3" s="8">
        <v>0.40200000000000002</v>
      </c>
      <c r="N3" s="8">
        <v>600</v>
      </c>
      <c r="O3" s="8">
        <v>0.53300000000000003</v>
      </c>
      <c r="P3" s="8">
        <v>800</v>
      </c>
      <c r="Q3" s="8">
        <v>0.55500000000000005</v>
      </c>
      <c r="R3" s="8">
        <v>1000</v>
      </c>
      <c r="S3" s="8">
        <v>0.61099999999999999</v>
      </c>
      <c r="T3" s="8">
        <v>0.39400000000000002</v>
      </c>
      <c r="U3" s="8">
        <v>0.52300000000000002</v>
      </c>
      <c r="V3" s="9"/>
    </row>
    <row r="4" spans="1:22" ht="15.75" customHeight="1" x14ac:dyDescent="0.35">
      <c r="A4" s="8">
        <v>1</v>
      </c>
      <c r="B4" s="9" t="s">
        <v>88</v>
      </c>
      <c r="C4" s="9" t="s">
        <v>87</v>
      </c>
      <c r="D4" s="9" t="s">
        <v>178</v>
      </c>
      <c r="E4" s="8">
        <v>13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 x14ac:dyDescent="0.35">
      <c r="A6" s="8">
        <v>2</v>
      </c>
      <c r="B6" s="9" t="s">
        <v>68</v>
      </c>
      <c r="C6" s="9" t="s">
        <v>67</v>
      </c>
      <c r="D6" s="9" t="s">
        <v>178</v>
      </c>
      <c r="E6" s="8">
        <v>2</v>
      </c>
      <c r="F6" s="8">
        <v>0</v>
      </c>
      <c r="G6" s="8">
        <v>0</v>
      </c>
      <c r="H6" s="8">
        <v>40</v>
      </c>
      <c r="I6" s="8">
        <v>2.3E-2</v>
      </c>
      <c r="J6" s="8">
        <v>100</v>
      </c>
      <c r="K6" s="8">
        <v>0.11899999999999999</v>
      </c>
      <c r="L6" s="8">
        <v>400</v>
      </c>
      <c r="M6" s="8">
        <v>0.40600000000000003</v>
      </c>
      <c r="N6" s="8">
        <v>600</v>
      </c>
      <c r="O6" s="8">
        <v>0.53600000000000003</v>
      </c>
      <c r="P6" s="8">
        <v>800</v>
      </c>
      <c r="Q6" s="8">
        <v>0.55300000000000005</v>
      </c>
      <c r="R6" s="8">
        <v>1000</v>
      </c>
      <c r="S6" s="8">
        <v>0.61099999999999999</v>
      </c>
      <c r="T6" s="8">
        <v>0.41199999999999998</v>
      </c>
      <c r="U6" s="8">
        <v>0.501</v>
      </c>
      <c r="V6" s="9"/>
    </row>
    <row r="7" spans="1:22" ht="15.75" customHeight="1" x14ac:dyDescent="0.35">
      <c r="A7" s="8">
        <v>2</v>
      </c>
      <c r="B7" s="9" t="s">
        <v>112</v>
      </c>
      <c r="C7" s="9" t="s">
        <v>111</v>
      </c>
      <c r="D7" s="9" t="s">
        <v>178</v>
      </c>
      <c r="E7" s="8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 x14ac:dyDescent="0.35">
      <c r="A9" s="8">
        <v>3</v>
      </c>
      <c r="B9" s="9" t="s">
        <v>148</v>
      </c>
      <c r="C9" s="9" t="s">
        <v>147</v>
      </c>
      <c r="D9" s="9" t="s">
        <v>178</v>
      </c>
      <c r="E9" s="8">
        <v>25</v>
      </c>
      <c r="F9" s="8">
        <v>0</v>
      </c>
      <c r="G9" s="8">
        <v>0</v>
      </c>
      <c r="H9" s="8">
        <v>100</v>
      </c>
      <c r="I9" s="8">
        <v>0.11</v>
      </c>
      <c r="J9" s="8">
        <v>400</v>
      </c>
      <c r="K9" s="8">
        <v>0.46200000000000002</v>
      </c>
      <c r="L9" s="8">
        <v>500</v>
      </c>
      <c r="M9" s="8">
        <v>0.50900000000000001</v>
      </c>
      <c r="N9" s="8">
        <v>750</v>
      </c>
      <c r="O9" s="8">
        <v>0.57699999999999996</v>
      </c>
      <c r="P9" s="8">
        <v>1000</v>
      </c>
      <c r="Q9" s="8">
        <v>0.57999999999999996</v>
      </c>
      <c r="R9" s="9"/>
      <c r="S9" s="9"/>
      <c r="T9" s="8">
        <v>0.66</v>
      </c>
      <c r="U9" s="8">
        <v>0.59499999999999997</v>
      </c>
      <c r="V9" s="9"/>
    </row>
    <row r="10" spans="1:22" ht="14.5" x14ac:dyDescent="0.35">
      <c r="A10" s="8">
        <v>3</v>
      </c>
      <c r="B10" s="9" t="s">
        <v>36</v>
      </c>
      <c r="C10" s="9" t="s">
        <v>35</v>
      </c>
      <c r="D10" s="9" t="s">
        <v>178</v>
      </c>
      <c r="E10" s="4" t="s">
        <v>179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5" x14ac:dyDescent="0.35">
      <c r="A12" s="8">
        <v>4</v>
      </c>
      <c r="B12" s="9" t="s">
        <v>92</v>
      </c>
      <c r="C12" s="9" t="s">
        <v>91</v>
      </c>
      <c r="D12" s="9" t="s">
        <v>178</v>
      </c>
      <c r="E12" s="8">
        <v>26</v>
      </c>
      <c r="F12" s="9"/>
      <c r="G12" s="9"/>
      <c r="H12" s="8">
        <v>50</v>
      </c>
      <c r="I12" s="8">
        <v>0.02</v>
      </c>
      <c r="J12" s="8">
        <v>100</v>
      </c>
      <c r="K12" s="8">
        <v>0.12</v>
      </c>
      <c r="L12" s="8">
        <v>250</v>
      </c>
      <c r="M12" s="8">
        <v>0.33</v>
      </c>
      <c r="N12" s="8">
        <v>750</v>
      </c>
      <c r="O12" s="8">
        <v>0.48499999999999999</v>
      </c>
      <c r="P12" s="8">
        <v>1000</v>
      </c>
      <c r="Q12" s="8">
        <v>0.5</v>
      </c>
      <c r="R12" s="9"/>
      <c r="S12" s="9"/>
      <c r="T12" s="8">
        <v>0.39</v>
      </c>
      <c r="U12" s="8">
        <v>0.57899999999999996</v>
      </c>
      <c r="V12" s="9"/>
    </row>
    <row r="13" spans="1:22" ht="14.5" x14ac:dyDescent="0.35">
      <c r="A13" s="8">
        <v>4</v>
      </c>
      <c r="B13" s="9" t="s">
        <v>163</v>
      </c>
      <c r="C13" s="9" t="s">
        <v>162</v>
      </c>
      <c r="D13" s="9" t="s">
        <v>178</v>
      </c>
      <c r="E13" s="8">
        <v>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5" x14ac:dyDescent="0.35">
      <c r="A15" s="8">
        <v>5</v>
      </c>
      <c r="B15" s="9" t="s">
        <v>80</v>
      </c>
      <c r="C15" s="9" t="s">
        <v>79</v>
      </c>
      <c r="D15" s="9" t="s">
        <v>178</v>
      </c>
      <c r="E15" s="8">
        <v>5</v>
      </c>
      <c r="F15" s="9"/>
      <c r="G15" s="9"/>
      <c r="H15" s="8">
        <v>50</v>
      </c>
      <c r="I15" s="8">
        <v>3.3000000000000002E-2</v>
      </c>
      <c r="J15" s="8">
        <v>250</v>
      </c>
      <c r="K15" s="8">
        <v>0.41899999999999998</v>
      </c>
      <c r="L15" s="8">
        <v>500</v>
      </c>
      <c r="M15" s="8">
        <v>0.60899999999999999</v>
      </c>
      <c r="N15" s="8">
        <v>800</v>
      </c>
      <c r="O15" s="8">
        <v>0.68500000000000005</v>
      </c>
      <c r="P15" s="8">
        <v>1000</v>
      </c>
      <c r="Q15" s="8">
        <v>0.78800000000000003</v>
      </c>
      <c r="R15" s="9"/>
      <c r="S15" s="9"/>
      <c r="T15" s="8">
        <v>0.55600000000000005</v>
      </c>
      <c r="U15" s="8">
        <v>0.39100000000000001</v>
      </c>
      <c r="V15" s="9"/>
    </row>
    <row r="16" spans="1:22" ht="14.5" x14ac:dyDescent="0.35">
      <c r="A16" s="8">
        <v>5</v>
      </c>
      <c r="B16" s="9" t="s">
        <v>153</v>
      </c>
      <c r="C16" s="9" t="s">
        <v>152</v>
      </c>
      <c r="D16" s="9" t="s">
        <v>178</v>
      </c>
      <c r="E16" s="8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5" x14ac:dyDescent="0.35">
      <c r="A18" s="8">
        <v>6</v>
      </c>
      <c r="B18" s="9" t="s">
        <v>122</v>
      </c>
      <c r="C18" s="9" t="s">
        <v>121</v>
      </c>
      <c r="D18" s="9" t="s">
        <v>178</v>
      </c>
      <c r="E18" s="8">
        <v>6</v>
      </c>
      <c r="F18" s="8">
        <v>0</v>
      </c>
      <c r="G18" s="8">
        <v>0</v>
      </c>
      <c r="H18" s="8">
        <v>50</v>
      </c>
      <c r="I18" s="8">
        <v>-2.7E-2</v>
      </c>
      <c r="J18" s="8">
        <v>100</v>
      </c>
      <c r="K18" s="8">
        <v>4.8000000000000001E-2</v>
      </c>
      <c r="L18" s="8">
        <v>250</v>
      </c>
      <c r="M18" s="8">
        <v>0.26800000000000002</v>
      </c>
      <c r="N18" s="8">
        <v>500</v>
      </c>
      <c r="O18" s="8">
        <v>0.499</v>
      </c>
      <c r="P18" s="8">
        <v>1000</v>
      </c>
      <c r="Q18" s="8">
        <v>0.57899999999999996</v>
      </c>
      <c r="R18" s="9"/>
      <c r="S18" s="9"/>
      <c r="T18" s="8">
        <v>0.28499999999999998</v>
      </c>
      <c r="U18" s="8">
        <v>0.44600000000000001</v>
      </c>
      <c r="V18" s="9"/>
    </row>
    <row r="19" spans="1:22" ht="14.5" x14ac:dyDescent="0.35">
      <c r="A19" s="8">
        <v>6</v>
      </c>
      <c r="B19" s="9" t="s">
        <v>72</v>
      </c>
      <c r="C19" s="9" t="s">
        <v>71</v>
      </c>
      <c r="D19" s="9" t="s">
        <v>178</v>
      </c>
      <c r="E19" s="8">
        <v>29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5" x14ac:dyDescent="0.35">
      <c r="A21" s="8">
        <v>7</v>
      </c>
      <c r="B21" s="9" t="s">
        <v>96</v>
      </c>
      <c r="C21" s="9" t="s">
        <v>95</v>
      </c>
      <c r="D21" s="9" t="s">
        <v>178</v>
      </c>
      <c r="E21" s="8">
        <v>11</v>
      </c>
      <c r="F21" s="9"/>
      <c r="G21" s="9"/>
      <c r="H21" s="8">
        <v>400</v>
      </c>
      <c r="I21" s="8">
        <v>0.46700000000000003</v>
      </c>
      <c r="J21" s="8">
        <v>600</v>
      </c>
      <c r="K21" s="8">
        <v>0.65100000000000002</v>
      </c>
      <c r="L21" s="8">
        <v>1000</v>
      </c>
      <c r="M21" s="8">
        <v>1.085</v>
      </c>
      <c r="N21" s="8">
        <v>1400</v>
      </c>
      <c r="O21" s="8">
        <v>1.1279999999999999</v>
      </c>
      <c r="P21" s="8">
        <v>1600</v>
      </c>
      <c r="Q21" s="8">
        <v>1.139</v>
      </c>
      <c r="R21" s="9" t="s">
        <v>180</v>
      </c>
      <c r="S21" s="8">
        <v>0.13500000000000001</v>
      </c>
      <c r="T21" s="8">
        <v>0.69299999999999995</v>
      </c>
      <c r="U21" s="8">
        <v>1.0189999999999999</v>
      </c>
      <c r="V21" s="9"/>
    </row>
    <row r="22" spans="1:22" ht="14.5" x14ac:dyDescent="0.35">
      <c r="A22" s="8">
        <v>7</v>
      </c>
      <c r="B22" s="9" t="s">
        <v>44</v>
      </c>
      <c r="C22" s="9" t="s">
        <v>43</v>
      </c>
      <c r="D22" s="9" t="s">
        <v>178</v>
      </c>
      <c r="E22" s="8">
        <v>35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5" x14ac:dyDescent="0.35">
      <c r="A24" s="8">
        <v>8</v>
      </c>
      <c r="B24" s="9" t="s">
        <v>52</v>
      </c>
      <c r="C24" s="9" t="s">
        <v>51</v>
      </c>
      <c r="D24" s="9" t="s">
        <v>178</v>
      </c>
      <c r="E24" s="8">
        <v>12</v>
      </c>
      <c r="F24" s="9"/>
      <c r="G24" s="9"/>
      <c r="H24" s="8">
        <v>36.299999999999997</v>
      </c>
      <c r="I24" s="8">
        <v>0.214</v>
      </c>
      <c r="J24" s="8">
        <v>54.5</v>
      </c>
      <c r="K24" s="8">
        <v>0.29899999999999999</v>
      </c>
      <c r="L24" s="8">
        <v>90.9</v>
      </c>
      <c r="M24" s="8">
        <v>320</v>
      </c>
      <c r="N24" s="8">
        <v>127.2</v>
      </c>
      <c r="O24" s="8">
        <v>0.35699999999999998</v>
      </c>
      <c r="P24" s="8">
        <v>145.4</v>
      </c>
      <c r="Q24" s="8">
        <v>0.378</v>
      </c>
      <c r="R24" s="9"/>
      <c r="S24" s="9"/>
      <c r="T24" s="8">
        <v>0.124</v>
      </c>
      <c r="U24" s="8">
        <v>0.26500000000000001</v>
      </c>
      <c r="V24" s="9"/>
    </row>
    <row r="25" spans="1:22" ht="14.5" x14ac:dyDescent="0.35">
      <c r="A25" s="8">
        <v>8</v>
      </c>
      <c r="B25" s="9" t="s">
        <v>102</v>
      </c>
      <c r="C25" s="9" t="s">
        <v>101</v>
      </c>
      <c r="D25" s="9" t="s">
        <v>178</v>
      </c>
      <c r="E25" s="8">
        <v>24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4.5" x14ac:dyDescent="0.35">
      <c r="A27" s="8">
        <v>9</v>
      </c>
      <c r="B27" s="9" t="s">
        <v>130</v>
      </c>
      <c r="C27" s="9" t="s">
        <v>129</v>
      </c>
      <c r="D27" s="9" t="s">
        <v>178</v>
      </c>
      <c r="E27" s="8">
        <v>20</v>
      </c>
      <c r="F27" s="9"/>
      <c r="G27" s="9"/>
      <c r="H27" s="8">
        <v>400</v>
      </c>
      <c r="I27" s="8">
        <v>0.52300000000000002</v>
      </c>
      <c r="J27" s="8">
        <v>600</v>
      </c>
      <c r="K27" s="8">
        <v>0.63300000000000001</v>
      </c>
      <c r="L27" s="8">
        <v>1000</v>
      </c>
      <c r="M27" s="8">
        <v>0.69099999999999995</v>
      </c>
      <c r="N27" s="8">
        <v>1400</v>
      </c>
      <c r="O27" s="8">
        <v>0.751</v>
      </c>
      <c r="P27" s="8">
        <v>1600</v>
      </c>
      <c r="Q27" s="8">
        <v>0.77200000000000002</v>
      </c>
      <c r="R27" s="9"/>
      <c r="S27" s="9"/>
      <c r="T27" s="8">
        <v>0.49</v>
      </c>
      <c r="U27" s="8">
        <v>0.83499999999999996</v>
      </c>
      <c r="V27" s="9"/>
    </row>
    <row r="28" spans="1:22" ht="14.5" x14ac:dyDescent="0.35">
      <c r="A28" s="8">
        <v>9</v>
      </c>
      <c r="B28" s="9" t="s">
        <v>104</v>
      </c>
      <c r="C28" s="9" t="s">
        <v>103</v>
      </c>
      <c r="D28" s="9" t="s">
        <v>178</v>
      </c>
      <c r="E28" s="8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5" x14ac:dyDescent="0.35">
      <c r="A30" s="8">
        <v>10</v>
      </c>
      <c r="B30" s="9" t="s">
        <v>142</v>
      </c>
      <c r="C30" s="9" t="s">
        <v>141</v>
      </c>
      <c r="D30" s="9" t="s">
        <v>178</v>
      </c>
      <c r="E30" s="8">
        <v>10</v>
      </c>
      <c r="F30" s="9"/>
      <c r="G30" s="9"/>
      <c r="H30" s="8">
        <v>50</v>
      </c>
      <c r="I30" s="8">
        <v>6.4000000000000001E-2</v>
      </c>
      <c r="J30" s="8">
        <v>100</v>
      </c>
      <c r="K30" s="8">
        <v>5.3999999999999999E-2</v>
      </c>
      <c r="L30" s="8">
        <v>250</v>
      </c>
      <c r="M30" s="8">
        <v>0.182</v>
      </c>
      <c r="N30" s="8">
        <v>500</v>
      </c>
      <c r="O30" s="8">
        <v>0.25600000000000001</v>
      </c>
      <c r="P30" s="8">
        <v>1000</v>
      </c>
      <c r="Q30" s="8">
        <v>0.28899999999999998</v>
      </c>
      <c r="R30" s="9"/>
      <c r="S30" s="9"/>
      <c r="T30" s="8">
        <v>0.193</v>
      </c>
      <c r="U30" s="8">
        <v>0.29099999999999998</v>
      </c>
      <c r="V30" s="9"/>
    </row>
    <row r="31" spans="1:22" ht="14.5" x14ac:dyDescent="0.35">
      <c r="A31" s="8">
        <v>10</v>
      </c>
      <c r="B31" s="9" t="s">
        <v>126</v>
      </c>
      <c r="C31" s="9" t="s">
        <v>125</v>
      </c>
      <c r="D31" s="9" t="s">
        <v>178</v>
      </c>
      <c r="E31" s="8">
        <v>22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4.5" x14ac:dyDescent="0.35">
      <c r="A33" s="8">
        <v>11</v>
      </c>
      <c r="B33" s="9" t="s">
        <v>56</v>
      </c>
      <c r="C33" s="9" t="s">
        <v>55</v>
      </c>
      <c r="D33" s="9" t="s">
        <v>178</v>
      </c>
      <c r="E33" s="8">
        <v>7</v>
      </c>
      <c r="F33" s="9"/>
      <c r="G33" s="9"/>
      <c r="H33" s="8">
        <v>50</v>
      </c>
      <c r="I33" s="8">
        <v>0.17399999999999999</v>
      </c>
      <c r="J33" s="8">
        <v>100</v>
      </c>
      <c r="K33" s="8">
        <v>0.36299999999999999</v>
      </c>
      <c r="L33" s="8">
        <v>200</v>
      </c>
      <c r="M33" s="8">
        <v>0.54900000000000004</v>
      </c>
      <c r="N33" s="8">
        <v>500</v>
      </c>
      <c r="O33" s="8">
        <v>0.68500000000000005</v>
      </c>
      <c r="P33" s="8">
        <v>1000</v>
      </c>
      <c r="Q33" s="8">
        <v>0.74399999999999999</v>
      </c>
      <c r="R33" s="9"/>
      <c r="S33" s="9"/>
      <c r="T33" s="8">
        <v>0.47499999999999998</v>
      </c>
      <c r="U33" s="8">
        <v>0.622</v>
      </c>
      <c r="V33" s="9"/>
    </row>
    <row r="34" spans="1:22" ht="14.5" x14ac:dyDescent="0.35">
      <c r="A34" s="8">
        <v>11</v>
      </c>
      <c r="B34" s="9" t="s">
        <v>100</v>
      </c>
      <c r="C34" s="9" t="s">
        <v>99</v>
      </c>
      <c r="D34" s="9" t="s">
        <v>178</v>
      </c>
      <c r="E34" s="8">
        <v>28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5" x14ac:dyDescent="0.35">
      <c r="A36" s="8">
        <v>12</v>
      </c>
      <c r="B36" s="9" t="s">
        <v>46</v>
      </c>
      <c r="C36" s="9" t="s">
        <v>45</v>
      </c>
      <c r="D36" s="9" t="s">
        <v>178</v>
      </c>
      <c r="E36" s="8">
        <v>18</v>
      </c>
      <c r="F36" s="9"/>
      <c r="G36" s="9"/>
      <c r="H36" s="8">
        <v>50</v>
      </c>
      <c r="I36" s="8">
        <v>0.13100000000000001</v>
      </c>
      <c r="J36" s="8">
        <v>200</v>
      </c>
      <c r="K36" s="8">
        <v>0.33900000000000002</v>
      </c>
      <c r="L36" s="8">
        <v>300</v>
      </c>
      <c r="M36" s="8">
        <v>0.39500000000000002</v>
      </c>
      <c r="N36" s="8">
        <v>500</v>
      </c>
      <c r="O36" s="8">
        <v>0.47499999999999998</v>
      </c>
      <c r="P36" s="8">
        <v>1000</v>
      </c>
      <c r="Q36" s="8">
        <v>0.627</v>
      </c>
      <c r="R36" s="9"/>
      <c r="S36" s="9"/>
      <c r="T36" s="8">
        <v>0.35399999999999998</v>
      </c>
      <c r="U36" s="8">
        <v>0.41799999999999998</v>
      </c>
      <c r="V36" s="9"/>
    </row>
    <row r="37" spans="1:22" ht="14.5" x14ac:dyDescent="0.35">
      <c r="A37" s="8">
        <v>12</v>
      </c>
      <c r="B37" s="9" t="s">
        <v>42</v>
      </c>
      <c r="C37" s="9" t="s">
        <v>41</v>
      </c>
      <c r="D37" s="9" t="s">
        <v>178</v>
      </c>
      <c r="E37" s="8">
        <v>30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.5" x14ac:dyDescent="0.35">
      <c r="A39" s="8">
        <v>13</v>
      </c>
      <c r="B39" s="9" t="s">
        <v>32</v>
      </c>
      <c r="C39" s="9" t="s">
        <v>31</v>
      </c>
      <c r="D39" s="9" t="s">
        <v>178</v>
      </c>
      <c r="E39" s="8">
        <v>9</v>
      </c>
      <c r="F39" s="9"/>
      <c r="G39" s="9"/>
      <c r="H39" s="8">
        <v>100</v>
      </c>
      <c r="I39" s="8">
        <v>0.25600000000000001</v>
      </c>
      <c r="J39" s="8">
        <v>250</v>
      </c>
      <c r="K39" s="8">
        <v>0.52300000000000002</v>
      </c>
      <c r="L39" s="8">
        <v>500</v>
      </c>
      <c r="M39" s="8">
        <v>0.57399999999999995</v>
      </c>
      <c r="N39" s="8">
        <v>750</v>
      </c>
      <c r="O39" s="8">
        <v>0.624</v>
      </c>
      <c r="P39" s="8">
        <v>1000</v>
      </c>
      <c r="Q39" s="8">
        <v>0.67900000000000005</v>
      </c>
      <c r="R39" s="9"/>
      <c r="S39" s="9"/>
      <c r="T39" s="8">
        <v>0.497</v>
      </c>
      <c r="U39" s="8">
        <v>0.68799999999999994</v>
      </c>
      <c r="V39" s="9"/>
    </row>
    <row r="40" spans="1:22" ht="14.5" x14ac:dyDescent="0.35">
      <c r="A40" s="8">
        <v>13</v>
      </c>
      <c r="B40" s="9" t="s">
        <v>30</v>
      </c>
      <c r="C40" s="9" t="s">
        <v>29</v>
      </c>
      <c r="D40" s="9" t="s">
        <v>178</v>
      </c>
      <c r="E40" s="8">
        <v>33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.5" x14ac:dyDescent="0.35">
      <c r="A42" s="8">
        <v>14</v>
      </c>
      <c r="B42" s="9" t="s">
        <v>120</v>
      </c>
      <c r="C42" s="9" t="s">
        <v>119</v>
      </c>
      <c r="D42" s="9" t="s">
        <v>178</v>
      </c>
      <c r="E42" s="9"/>
      <c r="F42" s="9"/>
      <c r="G42" s="9"/>
      <c r="H42" s="8">
        <v>200</v>
      </c>
      <c r="I42" s="8">
        <v>0.193</v>
      </c>
      <c r="J42" s="8">
        <v>300</v>
      </c>
      <c r="K42" s="8">
        <v>0.20799999999999999</v>
      </c>
      <c r="L42" s="8">
        <v>500</v>
      </c>
      <c r="M42" s="8">
        <v>0.219</v>
      </c>
      <c r="N42" s="8">
        <v>700</v>
      </c>
      <c r="O42" s="8">
        <v>0.23200000000000001</v>
      </c>
      <c r="P42" s="8">
        <v>900</v>
      </c>
      <c r="Q42" s="8">
        <v>0.24299999999999999</v>
      </c>
      <c r="R42" s="9"/>
      <c r="S42" s="9"/>
      <c r="T42" s="8">
        <v>5.8000000000000003E-2</v>
      </c>
      <c r="U42" s="8">
        <v>0.23300000000000001</v>
      </c>
      <c r="V42" s="9"/>
    </row>
    <row r="43" spans="1:22" ht="14.5" x14ac:dyDescent="0.35">
      <c r="A43" s="8">
        <v>14</v>
      </c>
      <c r="B43" s="9" t="s">
        <v>40</v>
      </c>
      <c r="C43" s="9" t="s">
        <v>39</v>
      </c>
      <c r="D43" s="9" t="s">
        <v>178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4.5" x14ac:dyDescent="0.35">
      <c r="A45" s="8">
        <v>15</v>
      </c>
      <c r="B45" s="9" t="s">
        <v>74</v>
      </c>
      <c r="C45" s="9" t="s">
        <v>73</v>
      </c>
      <c r="D45" s="9" t="s">
        <v>178</v>
      </c>
      <c r="E45" s="8">
        <v>31</v>
      </c>
      <c r="F45" s="9"/>
      <c r="G45" s="9"/>
      <c r="H45" s="8">
        <v>200</v>
      </c>
      <c r="I45" s="8">
        <v>0.27600000000000002</v>
      </c>
      <c r="J45" s="8">
        <v>300</v>
      </c>
      <c r="K45" s="8">
        <v>0.502</v>
      </c>
      <c r="L45" s="8">
        <v>500</v>
      </c>
      <c r="M45" s="8">
        <v>0.58099999999999996</v>
      </c>
      <c r="N45" s="8">
        <v>700</v>
      </c>
      <c r="O45" s="8">
        <v>0.61499999999999999</v>
      </c>
      <c r="P45" s="8">
        <v>900</v>
      </c>
      <c r="Q45" s="8">
        <v>0.65100000000000002</v>
      </c>
      <c r="R45" s="9"/>
      <c r="S45" s="9"/>
      <c r="T45" s="8">
        <v>0.47</v>
      </c>
      <c r="U45" s="8">
        <v>0.50600000000000001</v>
      </c>
      <c r="V45" s="9"/>
    </row>
    <row r="46" spans="1:22" ht="14.5" x14ac:dyDescent="0.35">
      <c r="A46" s="8">
        <v>15</v>
      </c>
      <c r="B46" s="9" t="s">
        <v>60</v>
      </c>
      <c r="C46" s="9" t="s">
        <v>59</v>
      </c>
      <c r="D46" s="19" t="s">
        <v>181</v>
      </c>
      <c r="E46" s="8">
        <v>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4.5" x14ac:dyDescent="0.35">
      <c r="A47" s="9"/>
      <c r="B47" s="9" t="s">
        <v>146</v>
      </c>
      <c r="C47" s="9" t="s">
        <v>145</v>
      </c>
      <c r="D47" s="9" t="s">
        <v>178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.5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4.5" x14ac:dyDescent="0.35">
      <c r="A49" s="8">
        <v>16</v>
      </c>
      <c r="B49" s="9" t="s">
        <v>23</v>
      </c>
      <c r="C49" s="9" t="s">
        <v>22</v>
      </c>
      <c r="D49" s="9" t="s">
        <v>178</v>
      </c>
      <c r="E49" s="8">
        <v>25</v>
      </c>
      <c r="F49" s="9"/>
      <c r="G49" s="9"/>
      <c r="H49" s="8">
        <v>200</v>
      </c>
      <c r="I49" s="8">
        <v>0.14499999999999999</v>
      </c>
      <c r="J49" s="8">
        <v>400</v>
      </c>
      <c r="K49" s="8">
        <v>0.36899999999999999</v>
      </c>
      <c r="L49" s="8">
        <v>600</v>
      </c>
      <c r="M49" s="8">
        <v>0.43459999999999999</v>
      </c>
      <c r="N49" s="8">
        <v>800</v>
      </c>
      <c r="O49" s="8">
        <v>0.497</v>
      </c>
      <c r="P49" s="8">
        <v>1000</v>
      </c>
      <c r="Q49" s="8">
        <v>0.54700000000000004</v>
      </c>
      <c r="R49" s="9"/>
      <c r="S49" s="9"/>
      <c r="T49" s="8">
        <v>0.374</v>
      </c>
      <c r="U49" s="8">
        <v>0.59699999999999998</v>
      </c>
      <c r="V49" s="9"/>
    </row>
    <row r="50" spans="1:22" ht="14.5" x14ac:dyDescent="0.35">
      <c r="A50" s="8">
        <v>16</v>
      </c>
      <c r="B50" s="9" t="s">
        <v>28</v>
      </c>
      <c r="C50" s="9" t="s">
        <v>27</v>
      </c>
      <c r="D50" s="9" t="s">
        <v>178</v>
      </c>
      <c r="E50" s="8">
        <v>36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.5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.5" x14ac:dyDescent="0.35">
      <c r="A52" s="8">
        <v>17</v>
      </c>
      <c r="B52" s="9" t="s">
        <v>134</v>
      </c>
      <c r="C52" s="9" t="s">
        <v>133</v>
      </c>
      <c r="D52" s="9" t="s">
        <v>178</v>
      </c>
      <c r="E52" s="9"/>
      <c r="F52" s="9"/>
      <c r="G52" s="9"/>
      <c r="H52" s="8">
        <v>200</v>
      </c>
      <c r="I52" s="8">
        <v>0.27100000000000002</v>
      </c>
      <c r="J52" s="8">
        <v>400</v>
      </c>
      <c r="K52" s="8">
        <v>0.55200000000000005</v>
      </c>
      <c r="L52" s="8">
        <v>500</v>
      </c>
      <c r="M52" s="8">
        <v>0.58099999999999996</v>
      </c>
      <c r="N52" s="8">
        <v>1000</v>
      </c>
      <c r="O52" s="8">
        <v>0.67100000000000004</v>
      </c>
      <c r="P52" s="9"/>
      <c r="Q52" s="9"/>
      <c r="R52" s="9"/>
      <c r="S52" s="9"/>
      <c r="T52" s="8">
        <v>0.64</v>
      </c>
      <c r="U52" s="8">
        <v>0.877</v>
      </c>
      <c r="V52" s="9"/>
    </row>
    <row r="53" spans="1:22" ht="14.5" x14ac:dyDescent="0.35">
      <c r="A53" s="9"/>
      <c r="B53" s="9" t="s">
        <v>108</v>
      </c>
      <c r="C53" s="9" t="s">
        <v>107</v>
      </c>
      <c r="D53" s="19" t="s">
        <v>181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4.5" x14ac:dyDescent="0.35">
      <c r="A54" s="9"/>
      <c r="B54" s="9" t="s">
        <v>155</v>
      </c>
      <c r="C54" s="9" t="s">
        <v>154</v>
      </c>
      <c r="D54" s="9" t="s">
        <v>178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.5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.5" x14ac:dyDescent="0.35">
      <c r="A56" s="8">
        <v>19</v>
      </c>
      <c r="B56" s="9" t="s">
        <v>64</v>
      </c>
      <c r="C56" s="9" t="s">
        <v>63</v>
      </c>
      <c r="D56" s="9" t="s">
        <v>178</v>
      </c>
      <c r="E56" s="8">
        <v>3</v>
      </c>
      <c r="F56" s="9"/>
      <c r="G56" s="9"/>
      <c r="H56" s="8">
        <v>40</v>
      </c>
      <c r="I56" s="8">
        <v>2.8000000000000001E-2</v>
      </c>
      <c r="J56" s="8">
        <v>100</v>
      </c>
      <c r="K56" s="8">
        <v>0.123</v>
      </c>
      <c r="L56" s="8">
        <v>400</v>
      </c>
      <c r="M56" s="8">
        <v>0.41699999999999998</v>
      </c>
      <c r="N56" s="8">
        <v>600</v>
      </c>
      <c r="O56" s="8">
        <v>0.54900000000000004</v>
      </c>
      <c r="P56" s="8">
        <v>800</v>
      </c>
      <c r="Q56" s="8">
        <v>0.57199999999999995</v>
      </c>
      <c r="R56" s="8">
        <v>1000</v>
      </c>
      <c r="S56" s="8">
        <v>0.64100000000000001</v>
      </c>
      <c r="T56" s="8">
        <v>0.432</v>
      </c>
      <c r="U56" s="8">
        <v>0.54800000000000004</v>
      </c>
      <c r="V56" s="9"/>
    </row>
    <row r="57" spans="1:22" ht="14.5" x14ac:dyDescent="0.35">
      <c r="A57" s="9"/>
      <c r="B57" s="9" t="s">
        <v>132</v>
      </c>
      <c r="C57" s="9" t="s">
        <v>131</v>
      </c>
      <c r="D57" s="9" t="s">
        <v>178</v>
      </c>
      <c r="E57" s="8">
        <v>15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.5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4.5" x14ac:dyDescent="0.35">
      <c r="A59" s="9"/>
      <c r="B59" s="9" t="s">
        <v>116</v>
      </c>
      <c r="C59" s="9" t="s">
        <v>115</v>
      </c>
      <c r="D59" s="9" t="s">
        <v>181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.5" x14ac:dyDescent="0.35">
      <c r="A60" s="9"/>
      <c r="B60" s="9" t="s">
        <v>138</v>
      </c>
      <c r="C60" s="9" t="s">
        <v>137</v>
      </c>
      <c r="D60" s="9" t="s">
        <v>181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4.5" x14ac:dyDescent="0.35">
      <c r="A61" s="39" t="s">
        <v>182</v>
      </c>
      <c r="B61" s="35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4.5" x14ac:dyDescent="0.35">
      <c r="A63" s="8">
        <v>20</v>
      </c>
      <c r="B63" s="9" t="s">
        <v>157</v>
      </c>
      <c r="C63" s="9" t="s">
        <v>156</v>
      </c>
      <c r="D63" s="9" t="s">
        <v>178</v>
      </c>
      <c r="E63" s="9"/>
      <c r="F63" s="9"/>
      <c r="G63" s="9"/>
      <c r="H63" s="8">
        <v>62.5</v>
      </c>
      <c r="I63" s="8">
        <v>4.8000000000000001E-2</v>
      </c>
      <c r="J63" s="8">
        <v>125</v>
      </c>
      <c r="K63" s="8">
        <v>0.19500000000000001</v>
      </c>
      <c r="L63" s="8">
        <v>250</v>
      </c>
      <c r="M63" s="8">
        <v>0.65</v>
      </c>
      <c r="N63" s="8">
        <v>500</v>
      </c>
      <c r="O63" s="8">
        <v>0.69099999999999995</v>
      </c>
      <c r="P63" s="8">
        <v>1000</v>
      </c>
      <c r="Q63" s="8">
        <v>0.73099999999999998</v>
      </c>
      <c r="R63" s="9"/>
      <c r="S63" s="9"/>
      <c r="T63" s="8">
        <v>0.52200000000000002</v>
      </c>
      <c r="U63" s="8">
        <v>0.69299999999999995</v>
      </c>
      <c r="V63" s="9"/>
    </row>
    <row r="64" spans="1:22" ht="14.5" x14ac:dyDescent="0.35">
      <c r="A64" s="9"/>
      <c r="B64" s="9" t="s">
        <v>34</v>
      </c>
      <c r="C64" s="9" t="s">
        <v>33</v>
      </c>
      <c r="D64" s="9" t="s">
        <v>178</v>
      </c>
      <c r="E64" s="2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 t="s">
        <v>183</v>
      </c>
      <c r="U64" s="9" t="s">
        <v>184</v>
      </c>
      <c r="V64" s="9"/>
    </row>
    <row r="65" spans="1:22" ht="14.5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.5" x14ac:dyDescent="0.35">
      <c r="A66" s="8">
        <v>21</v>
      </c>
      <c r="B66" s="9" t="s">
        <v>62</v>
      </c>
      <c r="C66" s="9" t="s">
        <v>61</v>
      </c>
      <c r="D66" s="9" t="s">
        <v>178</v>
      </c>
      <c r="E66" s="9"/>
      <c r="F66" s="9"/>
      <c r="G66" s="9"/>
      <c r="H66" s="8">
        <v>50</v>
      </c>
      <c r="I66" s="8">
        <v>4.3999999999999997E-2</v>
      </c>
      <c r="J66" s="8">
        <v>250</v>
      </c>
      <c r="K66" s="8">
        <v>0.44500000000000001</v>
      </c>
      <c r="L66" s="8">
        <v>500</v>
      </c>
      <c r="M66" s="8">
        <v>0.54800000000000004</v>
      </c>
      <c r="N66" s="8">
        <v>750</v>
      </c>
      <c r="O66" s="8">
        <v>0.58199999999999996</v>
      </c>
      <c r="P66" s="8">
        <v>1000</v>
      </c>
      <c r="Q66" s="8">
        <v>0.63500000000000001</v>
      </c>
      <c r="R66" s="9"/>
      <c r="S66" s="9"/>
      <c r="T66" s="8">
        <v>0.46700000000000003</v>
      </c>
      <c r="U66" s="8">
        <v>0.53400000000000003</v>
      </c>
      <c r="V66" s="9"/>
    </row>
    <row r="67" spans="1:22" ht="14.5" x14ac:dyDescent="0.35">
      <c r="A67" s="9"/>
      <c r="B67" s="9" t="s">
        <v>161</v>
      </c>
      <c r="C67" s="9" t="s">
        <v>160</v>
      </c>
      <c r="D67" s="9" t="s">
        <v>178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 t="s">
        <v>185</v>
      </c>
      <c r="U67" s="9" t="s">
        <v>186</v>
      </c>
      <c r="V67" s="9"/>
    </row>
    <row r="68" spans="1:22" ht="14.5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4.5" x14ac:dyDescent="0.35">
      <c r="A69" s="8">
        <v>22</v>
      </c>
      <c r="B69" s="9" t="s">
        <v>70</v>
      </c>
      <c r="C69" s="9" t="s">
        <v>69</v>
      </c>
      <c r="D69" s="9" t="s">
        <v>178</v>
      </c>
      <c r="E69" s="9"/>
      <c r="F69" s="9"/>
      <c r="G69" s="9"/>
      <c r="H69" s="8">
        <v>200</v>
      </c>
      <c r="I69" s="8">
        <v>0.375</v>
      </c>
      <c r="J69" s="8">
        <v>400</v>
      </c>
      <c r="K69" s="8">
        <v>0.55400000000000005</v>
      </c>
      <c r="L69" s="8">
        <v>600</v>
      </c>
      <c r="M69" s="8">
        <v>0.625</v>
      </c>
      <c r="N69" s="8">
        <v>800</v>
      </c>
      <c r="O69" s="8">
        <v>0.66</v>
      </c>
      <c r="P69" s="8">
        <v>1000</v>
      </c>
      <c r="Q69" s="8">
        <v>0.69099999999999995</v>
      </c>
      <c r="R69" s="9"/>
      <c r="S69" s="9"/>
      <c r="T69" s="8">
        <v>0.44800000000000001</v>
      </c>
      <c r="U69" s="8">
        <v>0.629</v>
      </c>
      <c r="V69" s="9"/>
    </row>
    <row r="70" spans="1:22" ht="14.5" x14ac:dyDescent="0.35">
      <c r="A70" s="9"/>
      <c r="B70" s="9" t="s">
        <v>151</v>
      </c>
      <c r="C70" s="9" t="s">
        <v>150</v>
      </c>
      <c r="D70" s="9" t="s">
        <v>178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 t="s">
        <v>187</v>
      </c>
      <c r="U70" s="9" t="s">
        <v>188</v>
      </c>
      <c r="V70" s="9"/>
    </row>
    <row r="71" spans="1:22" ht="14.5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.5" x14ac:dyDescent="0.35">
      <c r="A72" s="8">
        <v>23</v>
      </c>
      <c r="B72" s="9" t="s">
        <v>82</v>
      </c>
      <c r="C72" s="9" t="s">
        <v>81</v>
      </c>
      <c r="D72" s="9" t="s">
        <v>178</v>
      </c>
      <c r="E72" s="9"/>
      <c r="F72" s="9"/>
      <c r="G72" s="9"/>
      <c r="H72" s="8">
        <v>62.5</v>
      </c>
      <c r="I72" s="8">
        <v>0.193</v>
      </c>
      <c r="J72" s="8">
        <v>125</v>
      </c>
      <c r="K72" s="8">
        <v>0.35299999999999998</v>
      </c>
      <c r="L72" s="8">
        <v>250</v>
      </c>
      <c r="M72" s="8">
        <v>0.496</v>
      </c>
      <c r="N72" s="8">
        <v>500</v>
      </c>
      <c r="O72" s="8">
        <v>0.59199999999999997</v>
      </c>
      <c r="P72" s="8">
        <v>1000</v>
      </c>
      <c r="Q72" s="8">
        <v>0.69099999999999995</v>
      </c>
      <c r="R72" s="9"/>
      <c r="S72" s="9"/>
      <c r="T72" s="8">
        <v>0.50700000000000001</v>
      </c>
      <c r="U72" s="8">
        <v>0.66100000000000003</v>
      </c>
      <c r="V72" s="9"/>
    </row>
    <row r="73" spans="1:22" ht="14.5" x14ac:dyDescent="0.35">
      <c r="A73" s="9"/>
      <c r="B73" s="9" t="s">
        <v>140</v>
      </c>
      <c r="C73" s="9" t="s">
        <v>139</v>
      </c>
      <c r="D73" s="9" t="s">
        <v>178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 t="s">
        <v>189</v>
      </c>
      <c r="U73" s="9" t="s">
        <v>190</v>
      </c>
      <c r="V73" s="9"/>
    </row>
    <row r="74" spans="1:22" ht="14.5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4.5" x14ac:dyDescent="0.35">
      <c r="A75" s="8">
        <v>24</v>
      </c>
      <c r="B75" s="9" t="s">
        <v>48</v>
      </c>
      <c r="C75" s="9" t="s">
        <v>47</v>
      </c>
      <c r="D75" s="9" t="s">
        <v>178</v>
      </c>
      <c r="E75" s="9"/>
      <c r="F75" s="9"/>
      <c r="G75" s="9"/>
      <c r="H75" s="8">
        <v>62.5</v>
      </c>
      <c r="I75" s="8">
        <v>0.42499999999999999</v>
      </c>
      <c r="J75" s="8">
        <v>125</v>
      </c>
      <c r="K75" s="8">
        <v>0.59599999999999997</v>
      </c>
      <c r="L75" s="8">
        <v>250</v>
      </c>
      <c r="M75" s="8">
        <v>0.73699999999999999</v>
      </c>
      <c r="N75" s="8">
        <v>500</v>
      </c>
      <c r="O75" s="8">
        <v>0.84</v>
      </c>
      <c r="P75" s="8">
        <v>1000</v>
      </c>
      <c r="Q75" s="8">
        <v>0.98899999999999999</v>
      </c>
      <c r="R75" s="9"/>
      <c r="S75" s="9"/>
      <c r="T75" s="8">
        <v>0.84499999999999997</v>
      </c>
      <c r="U75" s="8">
        <v>0.95399999999999996</v>
      </c>
      <c r="V75" s="9"/>
    </row>
    <row r="76" spans="1:22" ht="14.5" x14ac:dyDescent="0.35">
      <c r="A76" s="9"/>
      <c r="B76" s="9" t="s">
        <v>54</v>
      </c>
      <c r="C76" s="9" t="s">
        <v>53</v>
      </c>
      <c r="D76" s="9" t="s">
        <v>178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 t="s">
        <v>191</v>
      </c>
      <c r="U76" s="9" t="s">
        <v>192</v>
      </c>
      <c r="V76" s="9"/>
    </row>
    <row r="77" spans="1:22" ht="14.5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4.5" x14ac:dyDescent="0.35">
      <c r="A78" s="8">
        <v>25</v>
      </c>
      <c r="B78" s="9" t="s">
        <v>124</v>
      </c>
      <c r="C78" s="9" t="s">
        <v>123</v>
      </c>
      <c r="D78" s="9" t="s">
        <v>178</v>
      </c>
      <c r="E78" s="9"/>
      <c r="F78" s="9"/>
      <c r="G78" s="9"/>
      <c r="H78" s="8">
        <v>62.5</v>
      </c>
      <c r="I78" s="8">
        <v>0.19700000000000001</v>
      </c>
      <c r="J78" s="8">
        <v>125</v>
      </c>
      <c r="K78" s="8">
        <v>0.33</v>
      </c>
      <c r="L78" s="8">
        <v>250</v>
      </c>
      <c r="M78" s="8">
        <v>0.46400000000000002</v>
      </c>
      <c r="N78" s="8">
        <v>500</v>
      </c>
      <c r="O78" s="8">
        <v>0.64200000000000002</v>
      </c>
      <c r="P78" s="8">
        <v>1000</v>
      </c>
      <c r="Q78" s="8">
        <v>0.70399999999999996</v>
      </c>
      <c r="R78" s="9"/>
      <c r="S78" s="9"/>
      <c r="T78" s="8">
        <v>0.57799999999999996</v>
      </c>
      <c r="U78" s="8">
        <v>0.63500000000000001</v>
      </c>
      <c r="V78" s="9"/>
    </row>
    <row r="79" spans="1:22" ht="14.5" x14ac:dyDescent="0.35">
      <c r="A79" s="9"/>
      <c r="B79" s="9" t="s">
        <v>50</v>
      </c>
      <c r="C79" s="9" t="s">
        <v>49</v>
      </c>
      <c r="D79" s="9" t="s">
        <v>178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 t="s">
        <v>193</v>
      </c>
      <c r="U79" s="9" t="s">
        <v>194</v>
      </c>
      <c r="V79" s="9"/>
    </row>
    <row r="80" spans="1:22" ht="14.5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4.5" x14ac:dyDescent="0.35">
      <c r="A81" s="8">
        <v>26</v>
      </c>
      <c r="B81" s="9" t="s">
        <v>94</v>
      </c>
      <c r="C81" s="9" t="s">
        <v>93</v>
      </c>
      <c r="D81" s="9" t="s">
        <v>178</v>
      </c>
      <c r="E81" s="9"/>
      <c r="F81" s="9"/>
      <c r="G81" s="9"/>
      <c r="H81" s="8">
        <v>62.5</v>
      </c>
      <c r="I81" s="8">
        <v>0.35099999999999998</v>
      </c>
      <c r="J81" s="8">
        <v>125</v>
      </c>
      <c r="K81" s="8">
        <v>0.42899999999999999</v>
      </c>
      <c r="L81" s="8">
        <v>250</v>
      </c>
      <c r="M81" s="8">
        <v>0.51900000000000002</v>
      </c>
      <c r="N81" s="8">
        <v>500</v>
      </c>
      <c r="O81" s="8">
        <v>0.63600000000000001</v>
      </c>
      <c r="P81" s="8">
        <v>1000</v>
      </c>
      <c r="Q81" s="8">
        <v>0.71499999999999997</v>
      </c>
      <c r="R81" s="9"/>
      <c r="S81" s="9"/>
      <c r="T81" s="8">
        <v>0.27800000000000002</v>
      </c>
      <c r="U81" s="8">
        <v>0.497</v>
      </c>
      <c r="V81" s="9"/>
    </row>
    <row r="82" spans="1:22" ht="14.5" x14ac:dyDescent="0.35">
      <c r="A82" s="9"/>
      <c r="B82" s="9" t="s">
        <v>159</v>
      </c>
      <c r="C82" s="9" t="s">
        <v>158</v>
      </c>
      <c r="D82" s="9" t="s">
        <v>178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 t="s">
        <v>195</v>
      </c>
      <c r="U82" s="9" t="s">
        <v>196</v>
      </c>
      <c r="V82" s="9"/>
    </row>
    <row r="83" spans="1:22" ht="14.5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4.5" x14ac:dyDescent="0.35">
      <c r="A84" s="8">
        <v>27</v>
      </c>
      <c r="B84" s="9" t="s">
        <v>76</v>
      </c>
      <c r="C84" s="9" t="s">
        <v>75</v>
      </c>
      <c r="D84" s="9" t="s">
        <v>178</v>
      </c>
      <c r="E84" s="9"/>
      <c r="F84" s="9"/>
      <c r="G84" s="9"/>
      <c r="H84" s="8">
        <v>200</v>
      </c>
      <c r="I84" s="8">
        <v>0.45700000000000002</v>
      </c>
      <c r="J84" s="8">
        <v>400</v>
      </c>
      <c r="K84" s="8">
        <v>0.65300000000000002</v>
      </c>
      <c r="L84" s="8">
        <v>600</v>
      </c>
      <c r="M84" s="8">
        <v>0.68</v>
      </c>
      <c r="N84" s="8">
        <v>800</v>
      </c>
      <c r="O84" s="8">
        <v>0.746</v>
      </c>
      <c r="P84" s="8">
        <v>1000</v>
      </c>
      <c r="Q84" s="8">
        <v>0.751</v>
      </c>
      <c r="R84" s="9"/>
      <c r="S84" s="9"/>
      <c r="T84" s="8">
        <v>0.57699999999999996</v>
      </c>
      <c r="U84" s="8">
        <v>0.80100000000000005</v>
      </c>
      <c r="V84" s="9"/>
    </row>
    <row r="85" spans="1:22" ht="14.5" x14ac:dyDescent="0.35">
      <c r="A85" s="9"/>
      <c r="B85" s="9" t="s">
        <v>98</v>
      </c>
      <c r="C85" s="9" t="s">
        <v>97</v>
      </c>
      <c r="D85" s="9" t="s">
        <v>178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 t="s">
        <v>197</v>
      </c>
      <c r="U85" s="9" t="s">
        <v>198</v>
      </c>
      <c r="V85" s="9"/>
    </row>
    <row r="86" spans="1:22" ht="14.5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4.5" x14ac:dyDescent="0.35">
      <c r="A87" s="8">
        <v>28</v>
      </c>
      <c r="B87" s="9" t="s">
        <v>110</v>
      </c>
      <c r="C87" s="9" t="s">
        <v>109</v>
      </c>
      <c r="D87" s="9" t="s">
        <v>178</v>
      </c>
      <c r="E87" s="9"/>
      <c r="F87" s="9"/>
      <c r="G87" s="9"/>
      <c r="H87" s="8">
        <v>62.5</v>
      </c>
      <c r="I87" s="8">
        <v>5.1999999999999998E-2</v>
      </c>
      <c r="J87" s="8">
        <v>125</v>
      </c>
      <c r="K87" s="8">
        <v>8.1000000000000003E-2</v>
      </c>
      <c r="L87" s="8">
        <v>250</v>
      </c>
      <c r="M87" s="8">
        <v>0.189</v>
      </c>
      <c r="N87" s="8">
        <v>500</v>
      </c>
      <c r="O87" s="8">
        <v>0.25900000000000001</v>
      </c>
      <c r="P87" s="8">
        <v>1000</v>
      </c>
      <c r="Q87" s="8">
        <v>0.33100000000000002</v>
      </c>
      <c r="R87" s="9"/>
      <c r="S87" s="9"/>
      <c r="T87" s="8">
        <v>0.19600000000000001</v>
      </c>
      <c r="U87" s="8">
        <v>0.46</v>
      </c>
      <c r="V87" s="9"/>
    </row>
    <row r="88" spans="1:22" ht="14.5" x14ac:dyDescent="0.35">
      <c r="A88" s="9"/>
      <c r="B88" s="9" t="s">
        <v>90</v>
      </c>
      <c r="C88" s="9" t="s">
        <v>89</v>
      </c>
      <c r="D88" s="9" t="s">
        <v>178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 t="s">
        <v>199</v>
      </c>
      <c r="U88" s="9" t="s">
        <v>200</v>
      </c>
      <c r="V88" s="9"/>
    </row>
    <row r="89" spans="1:22" ht="14.5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4.5" x14ac:dyDescent="0.35">
      <c r="A90" s="8">
        <v>29</v>
      </c>
      <c r="B90" s="9" t="s">
        <v>66</v>
      </c>
      <c r="C90" s="9" t="s">
        <v>65</v>
      </c>
      <c r="D90" s="9" t="s">
        <v>178</v>
      </c>
      <c r="E90" s="9"/>
      <c r="F90" s="9"/>
      <c r="G90" s="9"/>
      <c r="H90" s="8">
        <v>62.5</v>
      </c>
      <c r="I90" s="8">
        <v>0.25800000000000001</v>
      </c>
      <c r="J90" s="8">
        <v>125</v>
      </c>
      <c r="K90" s="8">
        <v>0.32800000000000001</v>
      </c>
      <c r="L90" s="8">
        <v>250</v>
      </c>
      <c r="M90" s="8">
        <v>0.45100000000000001</v>
      </c>
      <c r="N90" s="8">
        <v>500</v>
      </c>
      <c r="O90" s="8">
        <v>0.59299999999999997</v>
      </c>
      <c r="P90" s="8">
        <v>1000</v>
      </c>
      <c r="Q90" s="8">
        <v>0.74299999999999999</v>
      </c>
      <c r="R90" s="9"/>
      <c r="S90" s="9"/>
      <c r="T90" s="8">
        <v>0.55200000000000005</v>
      </c>
      <c r="U90" s="8">
        <v>0.71299999999999997</v>
      </c>
      <c r="V90" s="9"/>
    </row>
    <row r="91" spans="1:22" ht="14.5" x14ac:dyDescent="0.35">
      <c r="A91" s="9"/>
      <c r="B91" s="9" t="s">
        <v>136</v>
      </c>
      <c r="C91" s="9" t="s">
        <v>135</v>
      </c>
      <c r="D91" s="9" t="s">
        <v>178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 t="s">
        <v>201</v>
      </c>
      <c r="U91" s="9" t="s">
        <v>202</v>
      </c>
      <c r="V91" s="9"/>
    </row>
    <row r="92" spans="1:22" ht="14.5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4.5" x14ac:dyDescent="0.35">
      <c r="A93" s="8">
        <v>30</v>
      </c>
      <c r="B93" s="9" t="s">
        <v>78</v>
      </c>
      <c r="C93" s="9" t="s">
        <v>77</v>
      </c>
      <c r="D93" s="9" t="s">
        <v>178</v>
      </c>
      <c r="E93" s="9"/>
      <c r="F93" s="9"/>
      <c r="G93" s="9"/>
      <c r="H93" s="8">
        <v>62.5</v>
      </c>
      <c r="I93" s="8">
        <v>0.91300000000000003</v>
      </c>
      <c r="J93" s="8">
        <v>125</v>
      </c>
      <c r="K93" s="8">
        <v>1.038</v>
      </c>
      <c r="L93" s="8">
        <v>250</v>
      </c>
      <c r="M93" s="8">
        <v>1.2</v>
      </c>
      <c r="N93" s="8">
        <v>500</v>
      </c>
      <c r="O93" s="8">
        <v>1.27</v>
      </c>
      <c r="P93" s="8">
        <v>1000</v>
      </c>
      <c r="Q93" s="8">
        <v>1.401</v>
      </c>
      <c r="R93" s="9"/>
      <c r="S93" s="9"/>
      <c r="T93" s="8">
        <v>1.226</v>
      </c>
      <c r="U93" s="8">
        <v>1.329</v>
      </c>
      <c r="V93" s="9"/>
    </row>
    <row r="94" spans="1:22" ht="14.5" x14ac:dyDescent="0.35">
      <c r="A94" s="9"/>
      <c r="B94" s="9" t="s">
        <v>106</v>
      </c>
      <c r="C94" s="9" t="s">
        <v>105</v>
      </c>
      <c r="D94" s="9" t="s">
        <v>178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 t="s">
        <v>203</v>
      </c>
      <c r="U94" s="9" t="s">
        <v>204</v>
      </c>
      <c r="V94" s="9"/>
    </row>
    <row r="95" spans="1:22" ht="14.5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4.5" x14ac:dyDescent="0.35">
      <c r="A96" s="8">
        <v>31</v>
      </c>
      <c r="B96" s="9" t="s">
        <v>144</v>
      </c>
      <c r="C96" s="9" t="s">
        <v>143</v>
      </c>
      <c r="D96" s="9" t="s">
        <v>178</v>
      </c>
      <c r="E96" s="9"/>
      <c r="F96" s="9"/>
      <c r="G96" s="9"/>
      <c r="H96" s="8">
        <v>200</v>
      </c>
      <c r="I96" s="8">
        <v>0.41799999999999998</v>
      </c>
      <c r="J96" s="8">
        <v>400</v>
      </c>
      <c r="K96" s="8">
        <v>0.58699999999999997</v>
      </c>
      <c r="L96" s="8">
        <v>600</v>
      </c>
      <c r="M96" s="8">
        <v>0.622</v>
      </c>
      <c r="N96" s="8">
        <v>800</v>
      </c>
      <c r="O96" s="8">
        <v>0.76400000000000001</v>
      </c>
      <c r="P96" s="8">
        <v>1000</v>
      </c>
      <c r="Q96" s="8">
        <v>0.68100000000000005</v>
      </c>
      <c r="R96" s="9"/>
      <c r="S96" s="9"/>
      <c r="T96" s="8">
        <v>0.56499999999999995</v>
      </c>
      <c r="U96" s="8">
        <v>0.63400000000000001</v>
      </c>
      <c r="V96" s="9"/>
    </row>
    <row r="97" spans="1:22" ht="14.5" x14ac:dyDescent="0.35">
      <c r="A97" s="9"/>
      <c r="B97" s="9" t="s">
        <v>128</v>
      </c>
      <c r="C97" s="9" t="s">
        <v>127</v>
      </c>
      <c r="D97" s="9" t="s">
        <v>178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 t="s">
        <v>205</v>
      </c>
      <c r="U97" s="9" t="s">
        <v>206</v>
      </c>
      <c r="V97" s="9"/>
    </row>
    <row r="98" spans="1:22" ht="14.5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4.5" x14ac:dyDescent="0.35">
      <c r="A99" s="8">
        <v>32</v>
      </c>
      <c r="B99" s="9" t="s">
        <v>86</v>
      </c>
      <c r="C99" s="9" t="s">
        <v>85</v>
      </c>
      <c r="D99" s="9" t="s">
        <v>178</v>
      </c>
      <c r="E99" s="9"/>
      <c r="F99" s="9"/>
      <c r="G99" s="9"/>
      <c r="H99" s="8">
        <v>62.5</v>
      </c>
      <c r="I99" s="8">
        <v>-0.14399999999999999</v>
      </c>
      <c r="J99" s="8">
        <v>125</v>
      </c>
      <c r="K99" s="8">
        <v>-3.1E-2</v>
      </c>
      <c r="L99" s="8">
        <v>250</v>
      </c>
      <c r="M99" s="8">
        <v>0.23799999999999999</v>
      </c>
      <c r="N99" s="8">
        <v>500</v>
      </c>
      <c r="O99" s="8">
        <v>0.29199999999999998</v>
      </c>
      <c r="P99" s="8">
        <v>1000</v>
      </c>
      <c r="Q99" s="8">
        <v>0.375</v>
      </c>
      <c r="R99" s="9"/>
      <c r="S99" s="9"/>
      <c r="T99" s="8">
        <v>0.22</v>
      </c>
      <c r="U99" s="8">
        <v>0.44500000000000001</v>
      </c>
      <c r="V99" s="9"/>
    </row>
    <row r="100" spans="1:22" ht="14.5" x14ac:dyDescent="0.35">
      <c r="A100" s="9"/>
      <c r="B100" s="9" t="s">
        <v>114</v>
      </c>
      <c r="C100" s="9" t="s">
        <v>113</v>
      </c>
      <c r="D100" s="9" t="s">
        <v>178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 t="s">
        <v>207</v>
      </c>
      <c r="U100" s="9" t="s">
        <v>208</v>
      </c>
      <c r="V100" s="9"/>
    </row>
    <row r="101" spans="1:22" ht="14.5" x14ac:dyDescent="0.35">
      <c r="A101" s="9"/>
      <c r="B101" s="21" t="s">
        <v>118</v>
      </c>
      <c r="C101" s="9" t="s">
        <v>117</v>
      </c>
      <c r="D101" s="9" t="s">
        <v>181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4.5" x14ac:dyDescent="0.35">
      <c r="A102" s="39" t="s">
        <v>209</v>
      </c>
      <c r="B102" s="35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ht="14.5" x14ac:dyDescent="0.35">
      <c r="A103" s="8">
        <v>20</v>
      </c>
      <c r="B103" s="9" t="s">
        <v>116</v>
      </c>
      <c r="C103" s="9" t="s">
        <v>115</v>
      </c>
      <c r="D103" s="9"/>
      <c r="E103" s="9"/>
      <c r="F103" s="9"/>
      <c r="G103" s="9" t="s">
        <v>210</v>
      </c>
      <c r="H103" s="8">
        <v>62.5</v>
      </c>
      <c r="I103" s="8">
        <v>6.6000000000000003E-2</v>
      </c>
      <c r="J103" s="8">
        <v>125</v>
      </c>
      <c r="K103" s="8">
        <v>0.157</v>
      </c>
      <c r="L103" s="8">
        <v>250</v>
      </c>
      <c r="M103" s="8">
        <v>0.32100000000000001</v>
      </c>
      <c r="N103" s="8">
        <v>500</v>
      </c>
      <c r="O103" s="8">
        <v>0.48799999999999999</v>
      </c>
      <c r="P103" s="8">
        <v>1000</v>
      </c>
      <c r="Q103" s="8">
        <v>0.61799999999999999</v>
      </c>
      <c r="R103" s="9"/>
      <c r="S103" s="9"/>
      <c r="T103" s="8">
        <v>0.48899999999999999</v>
      </c>
      <c r="U103" s="8">
        <v>0.57199999999999995</v>
      </c>
      <c r="V103" s="9"/>
    </row>
    <row r="104" spans="1:22" ht="14.5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4.5" x14ac:dyDescent="0.35">
      <c r="A105" s="18" t="s">
        <v>211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ht="14.5" x14ac:dyDescent="0.35">
      <c r="A106" s="9"/>
      <c r="B106" s="9" t="s">
        <v>138</v>
      </c>
      <c r="C106" s="9" t="s">
        <v>137</v>
      </c>
      <c r="D106" s="9" t="s">
        <v>212</v>
      </c>
      <c r="E106" s="9"/>
      <c r="F106" s="9"/>
      <c r="G106" s="9"/>
      <c r="H106" s="8">
        <v>62.5</v>
      </c>
      <c r="I106" s="8">
        <v>0.185</v>
      </c>
      <c r="J106" s="8">
        <v>125</v>
      </c>
      <c r="K106" s="8">
        <v>0.38400000000000001</v>
      </c>
      <c r="L106" s="8">
        <v>250</v>
      </c>
      <c r="M106" s="8">
        <v>0.54500000000000004</v>
      </c>
      <c r="N106" s="8">
        <v>500</v>
      </c>
      <c r="O106" s="8">
        <v>0.66</v>
      </c>
      <c r="P106" s="8">
        <v>1000</v>
      </c>
      <c r="Q106" s="8">
        <v>0.753</v>
      </c>
      <c r="R106" s="9"/>
      <c r="S106" s="9"/>
      <c r="T106" s="8">
        <v>0.70099999999999996</v>
      </c>
      <c r="U106" s="8">
        <v>0.67600000000000005</v>
      </c>
      <c r="V106" s="9"/>
    </row>
    <row r="107" spans="1:22" ht="14.5" x14ac:dyDescent="0.35">
      <c r="A107" s="35"/>
      <c r="B107" s="35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4" t="s">
        <v>179</v>
      </c>
      <c r="U107" s="4" t="s">
        <v>213</v>
      </c>
      <c r="V107" s="9"/>
    </row>
    <row r="108" spans="1:22" ht="14.5" x14ac:dyDescent="0.35">
      <c r="A108" s="9"/>
      <c r="B108" s="9" t="s">
        <v>108</v>
      </c>
      <c r="C108" s="9" t="s">
        <v>107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4.5" x14ac:dyDescent="0.35">
      <c r="A109" s="9"/>
      <c r="B109" s="9" t="s">
        <v>58</v>
      </c>
      <c r="C109" s="9" t="s">
        <v>57</v>
      </c>
      <c r="D109" s="9" t="s">
        <v>214</v>
      </c>
      <c r="E109" s="9"/>
      <c r="F109" s="9"/>
      <c r="G109" s="9"/>
      <c r="H109" s="8">
        <v>62.5</v>
      </c>
      <c r="I109" s="8">
        <v>0.432</v>
      </c>
      <c r="J109" s="8">
        <v>125</v>
      </c>
      <c r="K109" s="8">
        <v>0.51200000000000001</v>
      </c>
      <c r="L109" s="8">
        <v>250</v>
      </c>
      <c r="M109" s="8">
        <v>0.76600000000000001</v>
      </c>
      <c r="N109" s="8">
        <v>500</v>
      </c>
      <c r="O109" s="8">
        <v>0.77200000000000002</v>
      </c>
      <c r="P109" s="8">
        <v>1000</v>
      </c>
      <c r="Q109" s="8">
        <v>0.96899999999999997</v>
      </c>
      <c r="R109" s="9"/>
      <c r="S109" s="9"/>
      <c r="T109" s="8">
        <v>0.90300000000000002</v>
      </c>
      <c r="U109" s="8">
        <v>0.88900000000000001</v>
      </c>
      <c r="V109" s="9"/>
    </row>
  </sheetData>
  <mergeCells count="4">
    <mergeCell ref="A1:B1"/>
    <mergeCell ref="A61:B61"/>
    <mergeCell ref="A102:B102"/>
    <mergeCell ref="A107:B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000"/>
  <sheetViews>
    <sheetView workbookViewId="0">
      <selection sqref="A1:B1"/>
    </sheetView>
  </sheetViews>
  <sheetFormatPr defaultColWidth="12.6328125" defaultRowHeight="15.75" customHeight="1" x14ac:dyDescent="0.25"/>
  <cols>
    <col min="3" max="3" width="9.26953125" customWidth="1"/>
    <col min="4" max="4" width="16.6328125" customWidth="1"/>
  </cols>
  <sheetData>
    <row r="1" spans="1:19" ht="15.75" customHeight="1" x14ac:dyDescent="0.35">
      <c r="A1" s="39" t="s">
        <v>215</v>
      </c>
      <c r="B1" s="3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1" t="s">
        <v>173</v>
      </c>
      <c r="G2" s="1" t="s">
        <v>174</v>
      </c>
      <c r="H2" s="1" t="s">
        <v>175</v>
      </c>
      <c r="I2" s="1" t="s">
        <v>174</v>
      </c>
      <c r="J2" s="1" t="s">
        <v>175</v>
      </c>
      <c r="K2" s="1" t="s">
        <v>174</v>
      </c>
      <c r="L2" s="1" t="s">
        <v>175</v>
      </c>
      <c r="M2" s="1" t="s">
        <v>174</v>
      </c>
      <c r="N2" s="1" t="s">
        <v>175</v>
      </c>
      <c r="O2" s="1" t="s">
        <v>174</v>
      </c>
      <c r="P2" s="1" t="s">
        <v>175</v>
      </c>
      <c r="Q2" s="1" t="s">
        <v>174</v>
      </c>
      <c r="R2" s="1" t="s">
        <v>216</v>
      </c>
      <c r="S2" s="1" t="s">
        <v>217</v>
      </c>
    </row>
    <row r="3" spans="1:19" ht="15.75" customHeight="1" x14ac:dyDescent="0.35">
      <c r="A3" s="8">
        <v>1</v>
      </c>
      <c r="B3" s="9"/>
      <c r="C3" s="9" t="s">
        <v>84</v>
      </c>
      <c r="D3" s="9" t="s">
        <v>83</v>
      </c>
      <c r="E3" s="9" t="s">
        <v>178</v>
      </c>
      <c r="F3" s="8">
        <v>0</v>
      </c>
      <c r="G3" s="8">
        <v>0</v>
      </c>
      <c r="H3" s="8">
        <v>20</v>
      </c>
      <c r="I3" s="8">
        <v>0.32700000000000001</v>
      </c>
      <c r="J3" s="8">
        <v>40</v>
      </c>
      <c r="K3" s="8">
        <v>0.60599999999999998</v>
      </c>
      <c r="L3" s="8">
        <v>60</v>
      </c>
      <c r="M3" s="8">
        <v>0.81399999999999995</v>
      </c>
      <c r="N3" s="8">
        <v>80</v>
      </c>
      <c r="O3" s="8">
        <v>1.089</v>
      </c>
      <c r="P3" s="8">
        <v>100</v>
      </c>
      <c r="Q3" s="8">
        <v>1.294</v>
      </c>
      <c r="R3" s="9" t="s">
        <v>218</v>
      </c>
      <c r="S3" s="8">
        <v>0.629</v>
      </c>
    </row>
    <row r="4" spans="1:19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178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 t="s">
        <v>219</v>
      </c>
      <c r="S4" s="8">
        <v>0.17100000000000001</v>
      </c>
    </row>
    <row r="5" spans="1:19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5.75" customHeight="1" x14ac:dyDescent="0.35">
      <c r="A6" s="8">
        <v>2</v>
      </c>
      <c r="B6" s="9"/>
      <c r="C6" s="9" t="s">
        <v>68</v>
      </c>
      <c r="D6" s="9" t="s">
        <v>67</v>
      </c>
      <c r="E6" s="9" t="s">
        <v>178</v>
      </c>
      <c r="F6" s="8">
        <v>0</v>
      </c>
      <c r="G6" s="8">
        <v>0</v>
      </c>
      <c r="H6" s="8">
        <v>20</v>
      </c>
      <c r="I6" s="8">
        <v>0.31</v>
      </c>
      <c r="J6" s="8">
        <v>40</v>
      </c>
      <c r="K6" s="8">
        <v>0.622</v>
      </c>
      <c r="L6" s="8">
        <v>60</v>
      </c>
      <c r="M6" s="8">
        <v>0.83299999999999996</v>
      </c>
      <c r="N6" s="8">
        <v>80</v>
      </c>
      <c r="O6" s="8">
        <v>1.113</v>
      </c>
      <c r="P6" s="8">
        <v>100</v>
      </c>
      <c r="Q6" s="8">
        <v>1.3360000000000001</v>
      </c>
      <c r="R6" s="9" t="s">
        <v>218</v>
      </c>
      <c r="S6" s="8">
        <v>0.68300000000000005</v>
      </c>
    </row>
    <row r="7" spans="1:19" ht="15.75" customHeight="1" x14ac:dyDescent="0.35">
      <c r="A7" s="8">
        <v>2</v>
      </c>
      <c r="B7" s="9"/>
      <c r="C7" s="9" t="s">
        <v>112</v>
      </c>
      <c r="D7" s="9" t="s">
        <v>111</v>
      </c>
      <c r="E7" s="9" t="s">
        <v>178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 t="s">
        <v>219</v>
      </c>
      <c r="S7" s="8">
        <v>0.182</v>
      </c>
    </row>
    <row r="8" spans="1:19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5.75" customHeight="1" x14ac:dyDescent="0.35">
      <c r="A9" s="8">
        <v>3</v>
      </c>
      <c r="B9" s="9"/>
      <c r="C9" s="9" t="s">
        <v>148</v>
      </c>
      <c r="D9" s="9" t="s">
        <v>147</v>
      </c>
      <c r="E9" s="9" t="s">
        <v>178</v>
      </c>
      <c r="F9" s="8">
        <v>0</v>
      </c>
      <c r="G9" s="8">
        <v>0</v>
      </c>
      <c r="H9" s="8">
        <v>20</v>
      </c>
      <c r="I9" s="8">
        <v>0.27</v>
      </c>
      <c r="J9" s="8">
        <v>40</v>
      </c>
      <c r="K9" s="8">
        <v>0.51400000000000001</v>
      </c>
      <c r="L9" s="8">
        <v>60</v>
      </c>
      <c r="M9" s="8">
        <v>0.75600000000000001</v>
      </c>
      <c r="N9" s="8">
        <v>80</v>
      </c>
      <c r="O9" s="8">
        <v>1.056</v>
      </c>
      <c r="P9" s="8">
        <v>100</v>
      </c>
      <c r="Q9" s="8">
        <v>1.3169999999999999</v>
      </c>
      <c r="R9" s="9" t="s">
        <v>218</v>
      </c>
      <c r="S9" s="8">
        <v>0.85099999999999998</v>
      </c>
    </row>
    <row r="10" spans="1:19" ht="14.5" x14ac:dyDescent="0.35">
      <c r="A10" s="8">
        <v>3</v>
      </c>
      <c r="B10" s="9"/>
      <c r="C10" s="9" t="s">
        <v>36</v>
      </c>
      <c r="D10" s="9" t="s">
        <v>35</v>
      </c>
      <c r="E10" s="9" t="s">
        <v>178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 t="s">
        <v>220</v>
      </c>
      <c r="S10" s="8">
        <v>0.38500000000000001</v>
      </c>
    </row>
    <row r="11" spans="1:19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4.5" x14ac:dyDescent="0.35">
      <c r="A12" s="8">
        <v>4</v>
      </c>
      <c r="B12" s="9"/>
      <c r="C12" s="9" t="s">
        <v>92</v>
      </c>
      <c r="D12" s="9" t="s">
        <v>91</v>
      </c>
      <c r="E12" s="9" t="s">
        <v>178</v>
      </c>
      <c r="F12" s="8">
        <v>0</v>
      </c>
      <c r="G12" s="8">
        <v>0</v>
      </c>
      <c r="H12" s="8">
        <v>20</v>
      </c>
      <c r="I12" s="8">
        <v>0.26100000000000001</v>
      </c>
      <c r="J12" s="8">
        <v>40</v>
      </c>
      <c r="K12" s="8">
        <v>0.48699999999999999</v>
      </c>
      <c r="L12" s="8">
        <v>60</v>
      </c>
      <c r="M12" s="8">
        <v>0.67600000000000005</v>
      </c>
      <c r="N12" s="8">
        <v>80</v>
      </c>
      <c r="O12" s="8">
        <v>0.97299999999999998</v>
      </c>
      <c r="P12" s="8">
        <v>100</v>
      </c>
      <c r="Q12" s="8">
        <v>1.1000000000000001</v>
      </c>
      <c r="R12" s="9" t="s">
        <v>218</v>
      </c>
      <c r="S12" s="8">
        <v>1.208</v>
      </c>
    </row>
    <row r="13" spans="1:19" ht="14.5" x14ac:dyDescent="0.35">
      <c r="A13" s="8">
        <v>4</v>
      </c>
      <c r="B13" s="9"/>
      <c r="C13" s="9" t="s">
        <v>163</v>
      </c>
      <c r="D13" s="9" t="s">
        <v>162</v>
      </c>
      <c r="E13" s="9" t="s">
        <v>178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 t="s">
        <v>219</v>
      </c>
      <c r="S13" s="8">
        <v>0.28699999999999998</v>
      </c>
    </row>
    <row r="14" spans="1:19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4.5" x14ac:dyDescent="0.35">
      <c r="A15" s="8">
        <v>5</v>
      </c>
      <c r="B15" s="9"/>
      <c r="C15" s="9" t="s">
        <v>80</v>
      </c>
      <c r="D15" s="9" t="s">
        <v>79</v>
      </c>
      <c r="E15" s="9" t="s">
        <v>178</v>
      </c>
      <c r="F15" s="8">
        <v>0</v>
      </c>
      <c r="G15" s="8">
        <v>0</v>
      </c>
      <c r="H15" s="8">
        <v>20</v>
      </c>
      <c r="I15" s="8">
        <v>0.23100000000000001</v>
      </c>
      <c r="J15" s="8">
        <v>40</v>
      </c>
      <c r="K15" s="8">
        <v>0.42099999999999999</v>
      </c>
      <c r="L15" s="8">
        <v>60</v>
      </c>
      <c r="M15" s="8">
        <v>0.67200000000000004</v>
      </c>
      <c r="N15" s="8">
        <v>80</v>
      </c>
      <c r="O15" s="8">
        <v>0.85099999999999998</v>
      </c>
      <c r="P15" s="8">
        <v>100</v>
      </c>
      <c r="Q15" s="8">
        <v>1.1120000000000001</v>
      </c>
      <c r="R15" s="9" t="s">
        <v>218</v>
      </c>
      <c r="S15" s="8">
        <v>1.0820000000000001</v>
      </c>
    </row>
    <row r="16" spans="1:19" ht="14.5" x14ac:dyDescent="0.35">
      <c r="A16" s="8">
        <v>5</v>
      </c>
      <c r="B16" s="9"/>
      <c r="C16" s="9" t="s">
        <v>153</v>
      </c>
      <c r="D16" s="9" t="s">
        <v>152</v>
      </c>
      <c r="E16" s="9" t="s">
        <v>178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220</v>
      </c>
      <c r="S16" s="8">
        <v>0.46300000000000002</v>
      </c>
    </row>
    <row r="17" spans="1:19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4.5" x14ac:dyDescent="0.35">
      <c r="A18" s="8">
        <v>6</v>
      </c>
      <c r="B18" s="9"/>
      <c r="C18" s="9" t="s">
        <v>122</v>
      </c>
      <c r="D18" s="9" t="s">
        <v>121</v>
      </c>
      <c r="E18" s="9" t="s">
        <v>178</v>
      </c>
      <c r="F18" s="8">
        <v>0</v>
      </c>
      <c r="G18" s="8">
        <v>0</v>
      </c>
      <c r="H18" s="8">
        <v>20</v>
      </c>
      <c r="I18" s="8">
        <v>0.25700000000000001</v>
      </c>
      <c r="J18" s="8">
        <v>40</v>
      </c>
      <c r="K18" s="8">
        <v>0.46500000000000002</v>
      </c>
      <c r="L18" s="8">
        <v>60</v>
      </c>
      <c r="M18" s="8">
        <v>0.74199999999999999</v>
      </c>
      <c r="N18" s="8">
        <v>80</v>
      </c>
      <c r="O18" s="8">
        <v>1.0009999999999999</v>
      </c>
      <c r="P18" s="8">
        <v>100</v>
      </c>
      <c r="Q18" s="8">
        <v>1.2490000000000001</v>
      </c>
      <c r="R18" s="9" t="s">
        <v>218</v>
      </c>
      <c r="S18" s="8">
        <v>0.99099999999999999</v>
      </c>
    </row>
    <row r="19" spans="1:19" ht="14.5" x14ac:dyDescent="0.35">
      <c r="A19" s="8">
        <v>6</v>
      </c>
      <c r="B19" s="9"/>
      <c r="C19" s="9" t="s">
        <v>72</v>
      </c>
      <c r="D19" s="9" t="s">
        <v>71</v>
      </c>
      <c r="E19" s="9" t="s">
        <v>178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 t="s">
        <v>219</v>
      </c>
      <c r="S19" s="8">
        <v>0.53100000000000003</v>
      </c>
    </row>
    <row r="20" spans="1:19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4.5" x14ac:dyDescent="0.35">
      <c r="A21" s="8">
        <v>7</v>
      </c>
      <c r="B21" s="9"/>
      <c r="C21" s="9" t="s">
        <v>96</v>
      </c>
      <c r="D21" s="9" t="s">
        <v>95</v>
      </c>
      <c r="E21" s="9" t="s">
        <v>178</v>
      </c>
      <c r="F21" s="8">
        <v>0</v>
      </c>
      <c r="G21" s="8">
        <v>0</v>
      </c>
      <c r="H21" s="8">
        <v>20</v>
      </c>
      <c r="I21" s="8">
        <v>0.22500000000000001</v>
      </c>
      <c r="J21" s="8">
        <v>40</v>
      </c>
      <c r="K21" s="8">
        <v>0.51100000000000001</v>
      </c>
      <c r="L21" s="8">
        <v>60</v>
      </c>
      <c r="M21" s="8">
        <v>0.74399999999999999</v>
      </c>
      <c r="N21" s="8">
        <v>80</v>
      </c>
      <c r="O21" s="8">
        <v>1.0109999999999999</v>
      </c>
      <c r="P21" s="8">
        <v>100</v>
      </c>
      <c r="Q21" s="8">
        <v>1.1639999999999999</v>
      </c>
      <c r="R21" s="9" t="s">
        <v>218</v>
      </c>
      <c r="S21" s="8">
        <v>0.77200000000000002</v>
      </c>
    </row>
    <row r="22" spans="1:19" ht="14.5" x14ac:dyDescent="0.35">
      <c r="A22" s="8">
        <v>7</v>
      </c>
      <c r="B22" s="9"/>
      <c r="C22" s="9" t="s">
        <v>44</v>
      </c>
      <c r="D22" s="9" t="s">
        <v>43</v>
      </c>
      <c r="E22" s="9" t="s">
        <v>178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 t="s">
        <v>220</v>
      </c>
      <c r="S22" s="8">
        <v>0.36599999999999999</v>
      </c>
    </row>
    <row r="23" spans="1:19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4.5" x14ac:dyDescent="0.35">
      <c r="A24" s="8">
        <v>8</v>
      </c>
      <c r="B24" s="9"/>
      <c r="C24" s="9" t="s">
        <v>52</v>
      </c>
      <c r="D24" s="9" t="s">
        <v>51</v>
      </c>
      <c r="E24" s="9" t="s">
        <v>178</v>
      </c>
      <c r="F24" s="8">
        <v>0</v>
      </c>
      <c r="G24" s="8">
        <v>0</v>
      </c>
      <c r="H24" s="8">
        <v>20</v>
      </c>
      <c r="I24" s="8">
        <v>0.3</v>
      </c>
      <c r="J24" s="8">
        <v>40</v>
      </c>
      <c r="K24" s="8">
        <v>0.40300000000000002</v>
      </c>
      <c r="L24" s="8">
        <v>60</v>
      </c>
      <c r="M24" s="8">
        <v>0.63400000000000001</v>
      </c>
      <c r="N24" s="8">
        <v>80</v>
      </c>
      <c r="O24" s="8">
        <v>0.76800000000000002</v>
      </c>
      <c r="P24" s="8">
        <v>100</v>
      </c>
      <c r="Q24" s="8">
        <v>0.92900000000000005</v>
      </c>
      <c r="R24" s="9" t="s">
        <v>218</v>
      </c>
      <c r="S24" s="8">
        <v>0.64100000000000001</v>
      </c>
    </row>
    <row r="25" spans="1:19" ht="14.5" x14ac:dyDescent="0.35">
      <c r="A25" s="8">
        <v>8</v>
      </c>
      <c r="B25" s="9"/>
      <c r="C25" s="9" t="s">
        <v>102</v>
      </c>
      <c r="D25" s="9" t="s">
        <v>101</v>
      </c>
      <c r="E25" s="9" t="s">
        <v>178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 t="s">
        <v>220</v>
      </c>
      <c r="S25" s="8">
        <v>0.316</v>
      </c>
    </row>
    <row r="26" spans="1:19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4.5" x14ac:dyDescent="0.35">
      <c r="A27" s="8">
        <v>9</v>
      </c>
      <c r="B27" s="9"/>
      <c r="C27" s="9" t="s">
        <v>130</v>
      </c>
      <c r="D27" s="9" t="s">
        <v>129</v>
      </c>
      <c r="E27" s="9" t="s">
        <v>178</v>
      </c>
      <c r="F27" s="8">
        <v>0</v>
      </c>
      <c r="G27" s="8">
        <v>0</v>
      </c>
      <c r="H27" s="8">
        <v>20</v>
      </c>
      <c r="I27" s="8">
        <v>0.28100000000000003</v>
      </c>
      <c r="J27" s="8">
        <v>40</v>
      </c>
      <c r="K27" s="8">
        <v>0.58299999999999996</v>
      </c>
      <c r="L27" s="8">
        <v>60</v>
      </c>
      <c r="M27" s="8">
        <v>0.86</v>
      </c>
      <c r="N27" s="8">
        <v>80</v>
      </c>
      <c r="O27" s="8">
        <v>1.121</v>
      </c>
      <c r="P27" s="8">
        <v>100</v>
      </c>
      <c r="Q27" s="8">
        <v>1.4019999999999999</v>
      </c>
      <c r="R27" s="9" t="s">
        <v>218</v>
      </c>
      <c r="S27" s="8">
        <v>0.86799999999999999</v>
      </c>
    </row>
    <row r="28" spans="1:19" ht="14.5" x14ac:dyDescent="0.35">
      <c r="A28" s="8">
        <v>9</v>
      </c>
      <c r="B28" s="9"/>
      <c r="C28" s="9" t="s">
        <v>104</v>
      </c>
      <c r="D28" s="9" t="s">
        <v>103</v>
      </c>
      <c r="E28" s="9" t="s">
        <v>178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 t="s">
        <v>220</v>
      </c>
      <c r="S28" s="8">
        <v>0.51100000000000001</v>
      </c>
    </row>
    <row r="29" spans="1:19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4.5" x14ac:dyDescent="0.35">
      <c r="A30" s="8">
        <v>10</v>
      </c>
      <c r="B30" s="9"/>
      <c r="C30" s="9" t="s">
        <v>142</v>
      </c>
      <c r="D30" s="9" t="s">
        <v>141</v>
      </c>
      <c r="E30" s="9" t="s">
        <v>178</v>
      </c>
      <c r="F30" s="8">
        <v>0</v>
      </c>
      <c r="G30" s="8">
        <v>0</v>
      </c>
      <c r="H30" s="8">
        <v>20</v>
      </c>
      <c r="I30" s="8">
        <v>0.253</v>
      </c>
      <c r="J30" s="8">
        <v>40</v>
      </c>
      <c r="K30" s="8">
        <v>0.47</v>
      </c>
      <c r="L30" s="8">
        <v>60</v>
      </c>
      <c r="M30" s="8">
        <v>0.73599999999999999</v>
      </c>
      <c r="N30" s="8">
        <v>80</v>
      </c>
      <c r="O30" s="8">
        <v>0.91500000000000004</v>
      </c>
      <c r="P30" s="8">
        <v>100</v>
      </c>
      <c r="Q30" s="8">
        <v>1.264</v>
      </c>
      <c r="R30" s="9" t="s">
        <v>218</v>
      </c>
      <c r="S30" s="8">
        <v>0.73899999999999999</v>
      </c>
    </row>
    <row r="31" spans="1:19" ht="14.5" x14ac:dyDescent="0.35">
      <c r="A31" s="8">
        <v>10</v>
      </c>
      <c r="B31" s="9"/>
      <c r="C31" s="9" t="s">
        <v>126</v>
      </c>
      <c r="D31" s="9" t="s">
        <v>125</v>
      </c>
      <c r="E31" s="9" t="s">
        <v>178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 t="s">
        <v>220</v>
      </c>
      <c r="S31" s="8">
        <v>0.41199999999999998</v>
      </c>
    </row>
    <row r="32" spans="1:19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4.5" x14ac:dyDescent="0.35">
      <c r="A33" s="8">
        <v>11</v>
      </c>
      <c r="B33" s="9"/>
      <c r="C33" s="9" t="s">
        <v>56</v>
      </c>
      <c r="D33" s="9" t="s">
        <v>55</v>
      </c>
      <c r="E33" s="9" t="s">
        <v>178</v>
      </c>
      <c r="F33" s="8">
        <v>0</v>
      </c>
      <c r="G33" s="8">
        <v>0</v>
      </c>
      <c r="H33" s="8">
        <v>20</v>
      </c>
      <c r="I33" s="8">
        <v>0.27100000000000002</v>
      </c>
      <c r="J33" s="8">
        <v>40</v>
      </c>
      <c r="K33" s="8">
        <v>0.48899999999999999</v>
      </c>
      <c r="L33" s="8">
        <v>60</v>
      </c>
      <c r="M33" s="8">
        <v>0.66500000000000004</v>
      </c>
      <c r="N33" s="8">
        <v>80</v>
      </c>
      <c r="O33" s="8">
        <v>0.79300000000000004</v>
      </c>
      <c r="P33" s="8">
        <v>100</v>
      </c>
      <c r="Q33" s="8">
        <v>0.98199999999999998</v>
      </c>
      <c r="R33" s="9" t="s">
        <v>218</v>
      </c>
      <c r="S33" s="8">
        <v>0.88500000000000001</v>
      </c>
    </row>
    <row r="34" spans="1:19" ht="14.5" x14ac:dyDescent="0.35">
      <c r="A34" s="8">
        <v>11</v>
      </c>
      <c r="B34" s="9"/>
      <c r="C34" s="9" t="s">
        <v>100</v>
      </c>
      <c r="D34" s="9" t="s">
        <v>99</v>
      </c>
      <c r="E34" s="9" t="s">
        <v>178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 t="s">
        <v>219</v>
      </c>
      <c r="S34" s="8">
        <v>0.30499999999999999</v>
      </c>
    </row>
    <row r="35" spans="1:19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4.5" x14ac:dyDescent="0.35">
      <c r="A36" s="8">
        <v>12</v>
      </c>
      <c r="B36" s="9"/>
      <c r="C36" s="9" t="s">
        <v>46</v>
      </c>
      <c r="D36" s="9" t="s">
        <v>45</v>
      </c>
      <c r="E36" s="9" t="s">
        <v>178</v>
      </c>
      <c r="F36" s="8">
        <v>0</v>
      </c>
      <c r="G36" s="8">
        <v>0</v>
      </c>
      <c r="H36" s="8">
        <v>20</v>
      </c>
      <c r="I36" s="8">
        <v>0.215</v>
      </c>
      <c r="J36" s="8">
        <v>40</v>
      </c>
      <c r="K36" s="8">
        <v>0.47</v>
      </c>
      <c r="L36" s="8">
        <v>60</v>
      </c>
      <c r="M36" s="8">
        <v>0.69199999999999995</v>
      </c>
      <c r="N36" s="8">
        <v>80</v>
      </c>
      <c r="O36" s="8">
        <v>0.86</v>
      </c>
      <c r="P36" s="8">
        <v>100</v>
      </c>
      <c r="Q36" s="8">
        <v>0.98299999999999998</v>
      </c>
      <c r="R36" s="9" t="s">
        <v>218</v>
      </c>
      <c r="S36" s="8">
        <v>0.76600000000000001</v>
      </c>
    </row>
    <row r="37" spans="1:19" ht="14.5" x14ac:dyDescent="0.35">
      <c r="A37" s="8">
        <v>12</v>
      </c>
      <c r="B37" s="9"/>
      <c r="C37" s="9" t="s">
        <v>42</v>
      </c>
      <c r="D37" s="9" t="s">
        <v>41</v>
      </c>
      <c r="E37" s="9" t="s">
        <v>178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 t="s">
        <v>219</v>
      </c>
      <c r="S37" s="8">
        <v>0.25900000000000001</v>
      </c>
    </row>
    <row r="38" spans="1:19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4.5" x14ac:dyDescent="0.35">
      <c r="A39" s="8">
        <v>13</v>
      </c>
      <c r="B39" s="9"/>
      <c r="C39" s="9" t="s">
        <v>120</v>
      </c>
      <c r="D39" s="9" t="s">
        <v>119</v>
      </c>
      <c r="E39" s="9" t="s">
        <v>178</v>
      </c>
      <c r="F39" s="8">
        <v>0</v>
      </c>
      <c r="G39" s="8">
        <v>0</v>
      </c>
      <c r="H39" s="8">
        <v>20</v>
      </c>
      <c r="I39" s="8">
        <v>0.28899999999999998</v>
      </c>
      <c r="J39" s="8">
        <v>40</v>
      </c>
      <c r="K39" s="8">
        <v>0.56399999999999995</v>
      </c>
      <c r="L39" s="8">
        <v>60</v>
      </c>
      <c r="M39" s="8">
        <v>0.78200000000000003</v>
      </c>
      <c r="N39" s="8">
        <v>80</v>
      </c>
      <c r="O39" s="8">
        <v>1.097</v>
      </c>
      <c r="P39" s="8">
        <v>100</v>
      </c>
      <c r="Q39" s="8">
        <v>1.4410000000000001</v>
      </c>
      <c r="R39" s="9" t="s">
        <v>218</v>
      </c>
      <c r="S39" s="8">
        <v>1.0820000000000001</v>
      </c>
    </row>
    <row r="40" spans="1:19" ht="14.5" x14ac:dyDescent="0.35">
      <c r="A40" s="8">
        <v>13</v>
      </c>
      <c r="B40" s="9"/>
      <c r="C40" s="9" t="s">
        <v>40</v>
      </c>
      <c r="D40" s="9" t="s">
        <v>39</v>
      </c>
      <c r="E40" s="9" t="s">
        <v>178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 t="s">
        <v>220</v>
      </c>
      <c r="S40" s="8">
        <v>0.41699999999999998</v>
      </c>
    </row>
    <row r="41" spans="1:19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4.5" x14ac:dyDescent="0.35">
      <c r="A42" s="8">
        <v>14</v>
      </c>
      <c r="B42" s="9"/>
      <c r="C42" s="9" t="s">
        <v>74</v>
      </c>
      <c r="D42" s="9" t="s">
        <v>73</v>
      </c>
      <c r="E42" s="9" t="s">
        <v>178</v>
      </c>
      <c r="F42" s="8">
        <v>0</v>
      </c>
      <c r="G42" s="8">
        <v>0</v>
      </c>
      <c r="H42" s="8">
        <v>20</v>
      </c>
      <c r="I42" s="8">
        <v>0.28000000000000003</v>
      </c>
      <c r="J42" s="8">
        <v>40</v>
      </c>
      <c r="K42" s="8">
        <v>0.42299999999999999</v>
      </c>
      <c r="L42" s="8">
        <v>60</v>
      </c>
      <c r="M42" s="8">
        <v>0.61399999999999999</v>
      </c>
      <c r="N42" s="8">
        <v>80</v>
      </c>
      <c r="O42" s="8">
        <v>0.78800000000000003</v>
      </c>
      <c r="P42" s="8">
        <v>100</v>
      </c>
      <c r="Q42" s="8">
        <v>0.80900000000000005</v>
      </c>
      <c r="R42" s="9" t="s">
        <v>218</v>
      </c>
      <c r="S42" s="8">
        <v>0.88900000000000001</v>
      </c>
    </row>
    <row r="43" spans="1:19" ht="14.5" x14ac:dyDescent="0.35">
      <c r="A43" s="8">
        <v>14</v>
      </c>
      <c r="B43" s="9"/>
      <c r="C43" s="9" t="s">
        <v>60</v>
      </c>
      <c r="D43" s="9" t="s">
        <v>59</v>
      </c>
      <c r="E43" s="9" t="s">
        <v>178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 t="s">
        <v>220</v>
      </c>
      <c r="S43" s="8">
        <v>0.5</v>
      </c>
    </row>
    <row r="44" spans="1:19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4.5" x14ac:dyDescent="0.35">
      <c r="A45" s="8">
        <v>15</v>
      </c>
      <c r="B45" s="9"/>
      <c r="C45" s="9" t="s">
        <v>23</v>
      </c>
      <c r="D45" s="9" t="s">
        <v>22</v>
      </c>
      <c r="E45" s="9" t="s">
        <v>178</v>
      </c>
      <c r="F45" s="8">
        <v>0</v>
      </c>
      <c r="G45" s="8">
        <v>0</v>
      </c>
      <c r="H45" s="8">
        <v>20</v>
      </c>
      <c r="I45" s="8">
        <v>0.27</v>
      </c>
      <c r="J45" s="8">
        <v>40</v>
      </c>
      <c r="K45" s="8">
        <v>0.53500000000000003</v>
      </c>
      <c r="L45" s="8">
        <v>60</v>
      </c>
      <c r="M45" s="8">
        <v>0.72499999999999998</v>
      </c>
      <c r="N45" s="8">
        <v>80</v>
      </c>
      <c r="O45" s="8">
        <v>1.0469999999999999</v>
      </c>
      <c r="P45" s="8">
        <v>100</v>
      </c>
      <c r="Q45" s="8">
        <v>1.2789999999999999</v>
      </c>
      <c r="R45" s="9" t="s">
        <v>218</v>
      </c>
      <c r="S45" s="8">
        <v>1.1539999999999999</v>
      </c>
    </row>
    <row r="46" spans="1:19" ht="14.5" x14ac:dyDescent="0.35">
      <c r="A46" s="8">
        <v>15</v>
      </c>
      <c r="B46" s="9"/>
      <c r="C46" s="9" t="s">
        <v>28</v>
      </c>
      <c r="D46" s="9" t="s">
        <v>27</v>
      </c>
      <c r="E46" s="9" t="s">
        <v>178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 t="s">
        <v>219</v>
      </c>
      <c r="S46" s="8">
        <v>0.443</v>
      </c>
    </row>
    <row r="47" spans="1:19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4.5" x14ac:dyDescent="0.35">
      <c r="A48" s="8">
        <v>16</v>
      </c>
      <c r="B48" s="9"/>
      <c r="C48" s="9" t="s">
        <v>134</v>
      </c>
      <c r="D48" s="9" t="s">
        <v>133</v>
      </c>
      <c r="E48" s="9" t="s">
        <v>178</v>
      </c>
      <c r="F48" s="8">
        <v>0</v>
      </c>
      <c r="G48" s="8">
        <v>0</v>
      </c>
      <c r="H48" s="8">
        <v>20</v>
      </c>
      <c r="I48" s="8">
        <v>0.189</v>
      </c>
      <c r="J48" s="8">
        <v>40</v>
      </c>
      <c r="K48" s="8">
        <v>0.52800000000000002</v>
      </c>
      <c r="L48" s="8">
        <v>60</v>
      </c>
      <c r="M48" s="8">
        <v>0.753</v>
      </c>
      <c r="N48" s="8">
        <v>80</v>
      </c>
      <c r="O48" s="8">
        <v>0.80300000000000005</v>
      </c>
      <c r="P48" s="8">
        <v>100</v>
      </c>
      <c r="Q48" s="8">
        <v>1.347</v>
      </c>
      <c r="R48" s="9" t="s">
        <v>218</v>
      </c>
      <c r="S48" s="8">
        <v>0.747</v>
      </c>
    </row>
    <row r="49" spans="1:19" ht="14.5" x14ac:dyDescent="0.35">
      <c r="A49" s="8">
        <v>16</v>
      </c>
      <c r="B49" s="9"/>
      <c r="C49" s="9" t="s">
        <v>108</v>
      </c>
      <c r="D49" s="9" t="s">
        <v>107</v>
      </c>
      <c r="E49" s="9" t="s">
        <v>178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 t="s">
        <v>220</v>
      </c>
      <c r="S49" s="8">
        <v>0.34799999999999998</v>
      </c>
    </row>
    <row r="50" spans="1:19" ht="14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4.5" x14ac:dyDescent="0.35">
      <c r="A51" s="8">
        <v>17</v>
      </c>
      <c r="B51" s="9"/>
      <c r="C51" s="9" t="s">
        <v>155</v>
      </c>
      <c r="D51" s="9" t="s">
        <v>154</v>
      </c>
      <c r="E51" s="9" t="s">
        <v>178</v>
      </c>
      <c r="F51" s="8">
        <v>0</v>
      </c>
      <c r="G51" s="8">
        <v>0</v>
      </c>
      <c r="H51" s="8">
        <v>20</v>
      </c>
      <c r="I51" s="8">
        <v>0.39300000000000002</v>
      </c>
      <c r="J51" s="8">
        <v>40</v>
      </c>
      <c r="K51" s="8">
        <v>0.60599999999999998</v>
      </c>
      <c r="L51" s="8">
        <v>60</v>
      </c>
      <c r="M51" s="8">
        <v>0.82499999999999996</v>
      </c>
      <c r="N51" s="8">
        <v>80</v>
      </c>
      <c r="O51" s="8">
        <v>0.92900000000000005</v>
      </c>
      <c r="P51" s="8">
        <v>100</v>
      </c>
      <c r="Q51" s="8">
        <v>1.1779999999999999</v>
      </c>
      <c r="R51" s="9" t="s">
        <v>218</v>
      </c>
      <c r="S51" s="8">
        <v>0.68</v>
      </c>
    </row>
    <row r="52" spans="1:19" ht="14.5" x14ac:dyDescent="0.35">
      <c r="A52" s="8">
        <v>17</v>
      </c>
      <c r="B52" s="9"/>
      <c r="C52" s="9" t="s">
        <v>116</v>
      </c>
      <c r="D52" s="9" t="s">
        <v>115</v>
      </c>
      <c r="E52" s="9" t="s">
        <v>178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 t="s">
        <v>219</v>
      </c>
      <c r="S52" s="8">
        <v>0.54700000000000004</v>
      </c>
    </row>
    <row r="53" spans="1:19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4.5" x14ac:dyDescent="0.35">
      <c r="A54" s="8">
        <v>18</v>
      </c>
      <c r="B54" s="9"/>
      <c r="C54" s="9" t="s">
        <v>64</v>
      </c>
      <c r="D54" s="9" t="s">
        <v>63</v>
      </c>
      <c r="E54" s="9" t="s">
        <v>178</v>
      </c>
      <c r="F54" s="8">
        <v>0</v>
      </c>
      <c r="G54" s="8">
        <v>0</v>
      </c>
      <c r="H54" s="8">
        <v>20</v>
      </c>
      <c r="I54" s="8">
        <v>0.312</v>
      </c>
      <c r="J54" s="8">
        <v>40</v>
      </c>
      <c r="K54" s="8">
        <v>0.42599999999999999</v>
      </c>
      <c r="L54" s="8">
        <v>60</v>
      </c>
      <c r="M54" s="8">
        <v>0.622</v>
      </c>
      <c r="N54" s="8">
        <v>80</v>
      </c>
      <c r="O54" s="8">
        <v>0.753</v>
      </c>
      <c r="P54" s="8">
        <v>100</v>
      </c>
      <c r="Q54" s="8">
        <v>0.83399999999999996</v>
      </c>
      <c r="R54" s="9" t="s">
        <v>218</v>
      </c>
      <c r="S54" s="8">
        <v>0.73799999999999999</v>
      </c>
    </row>
    <row r="55" spans="1:19" ht="14.5" x14ac:dyDescent="0.35">
      <c r="A55" s="8">
        <v>18</v>
      </c>
      <c r="B55" s="9"/>
      <c r="C55" s="9" t="s">
        <v>132</v>
      </c>
      <c r="D55" s="9" t="s">
        <v>131</v>
      </c>
      <c r="E55" s="9" t="s">
        <v>178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 t="s">
        <v>220</v>
      </c>
      <c r="S55" s="8">
        <v>0.36299999999999999</v>
      </c>
    </row>
    <row r="56" spans="1:19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4.5" x14ac:dyDescent="0.35">
      <c r="A57" s="8">
        <v>19</v>
      </c>
      <c r="B57" s="9"/>
      <c r="C57" s="9" t="s">
        <v>70</v>
      </c>
      <c r="D57" s="9" t="s">
        <v>69</v>
      </c>
      <c r="E57" s="9" t="s">
        <v>178</v>
      </c>
      <c r="F57" s="8">
        <v>0</v>
      </c>
      <c r="G57" s="8">
        <v>0</v>
      </c>
      <c r="H57" s="8">
        <v>20</v>
      </c>
      <c r="I57" s="8">
        <v>0.247</v>
      </c>
      <c r="J57" s="8">
        <v>40</v>
      </c>
      <c r="K57" s="8">
        <v>0.52600000000000002</v>
      </c>
      <c r="L57" s="8">
        <v>60</v>
      </c>
      <c r="M57" s="8">
        <v>0.75700000000000001</v>
      </c>
      <c r="N57" s="8">
        <v>80</v>
      </c>
      <c r="O57" s="8">
        <v>1.0209999999999999</v>
      </c>
      <c r="P57" s="8">
        <v>100</v>
      </c>
      <c r="Q57" s="8">
        <v>1.27</v>
      </c>
      <c r="R57" s="9" t="s">
        <v>218</v>
      </c>
      <c r="S57" s="8">
        <v>1.5840000000000001</v>
      </c>
    </row>
    <row r="58" spans="1:19" ht="14.5" x14ac:dyDescent="0.35">
      <c r="A58" s="8">
        <v>19</v>
      </c>
      <c r="B58" s="9"/>
      <c r="C58" s="9" t="s">
        <v>138</v>
      </c>
      <c r="D58" s="9" t="s">
        <v>137</v>
      </c>
      <c r="E58" s="9" t="s">
        <v>178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 t="s">
        <v>219</v>
      </c>
      <c r="S58" s="8">
        <v>0.37</v>
      </c>
    </row>
    <row r="59" spans="1:19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ht="14.5" x14ac:dyDescent="0.35">
      <c r="A60" s="8">
        <v>20</v>
      </c>
      <c r="B60" s="9"/>
      <c r="C60" s="9" t="s">
        <v>146</v>
      </c>
      <c r="D60" s="9" t="s">
        <v>145</v>
      </c>
      <c r="E60" s="9" t="s">
        <v>178</v>
      </c>
      <c r="F60" s="8">
        <v>0</v>
      </c>
      <c r="G60" s="8">
        <v>0</v>
      </c>
      <c r="H60" s="8">
        <v>20</v>
      </c>
      <c r="I60" s="8">
        <v>0.26700000000000002</v>
      </c>
      <c r="J60" s="8">
        <v>40</v>
      </c>
      <c r="K60" s="8">
        <v>0.41099999999999998</v>
      </c>
      <c r="L60" s="8">
        <v>60</v>
      </c>
      <c r="M60" s="8">
        <v>0.65600000000000003</v>
      </c>
      <c r="N60" s="8">
        <v>80</v>
      </c>
      <c r="O60" s="8">
        <v>0.83199999999999996</v>
      </c>
      <c r="P60" s="8">
        <v>100</v>
      </c>
      <c r="Q60" s="8">
        <v>1.1639999999999999</v>
      </c>
      <c r="R60" s="9" t="s">
        <v>218</v>
      </c>
      <c r="S60" s="8">
        <v>0.71299999999999997</v>
      </c>
    </row>
    <row r="61" spans="1:19" ht="14.5" x14ac:dyDescent="0.35">
      <c r="A61" s="8">
        <v>20</v>
      </c>
      <c r="B61" s="9"/>
      <c r="C61" s="9" t="s">
        <v>157</v>
      </c>
      <c r="D61" s="9" t="s">
        <v>156</v>
      </c>
      <c r="E61" s="9" t="s">
        <v>178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 t="s">
        <v>219</v>
      </c>
      <c r="S61" s="8">
        <v>0.312</v>
      </c>
    </row>
    <row r="62" spans="1:19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4.5" x14ac:dyDescent="0.35">
      <c r="A63" s="39" t="s">
        <v>221</v>
      </c>
      <c r="B63" s="3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</row>
    <row r="64" spans="1:19" ht="14.5" x14ac:dyDescent="0.35">
      <c r="A64" s="8">
        <v>21</v>
      </c>
      <c r="B64" s="9" t="s">
        <v>222</v>
      </c>
      <c r="C64" s="9" t="s">
        <v>32</v>
      </c>
      <c r="D64" s="9" t="s">
        <v>31</v>
      </c>
      <c r="E64" s="9" t="s">
        <v>178</v>
      </c>
      <c r="F64" s="8">
        <v>0</v>
      </c>
      <c r="G64" s="8">
        <v>0</v>
      </c>
      <c r="H64" s="8">
        <v>20</v>
      </c>
      <c r="I64" s="8">
        <v>0.27100000000000002</v>
      </c>
      <c r="J64" s="8">
        <v>40</v>
      </c>
      <c r="K64" s="8">
        <v>0.54</v>
      </c>
      <c r="L64" s="8">
        <v>60</v>
      </c>
      <c r="M64" s="8">
        <v>0.76300000000000001</v>
      </c>
      <c r="N64" s="8">
        <v>80</v>
      </c>
      <c r="O64" s="8">
        <v>1.069</v>
      </c>
      <c r="P64" s="8">
        <v>100</v>
      </c>
      <c r="Q64" s="8">
        <v>1.2709999999999999</v>
      </c>
      <c r="R64" s="9" t="s">
        <v>218</v>
      </c>
      <c r="S64" s="8">
        <v>0.95599999999999996</v>
      </c>
    </row>
    <row r="65" spans="1:19" ht="14.5" x14ac:dyDescent="0.35">
      <c r="A65" s="8">
        <v>21</v>
      </c>
      <c r="B65" s="9"/>
      <c r="C65" s="9" t="s">
        <v>30</v>
      </c>
      <c r="D65" s="9" t="s">
        <v>29</v>
      </c>
      <c r="E65" s="9" t="s">
        <v>178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 t="s">
        <v>219</v>
      </c>
      <c r="S65" s="8">
        <v>0.32900000000000001</v>
      </c>
    </row>
    <row r="66" spans="1:19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14.5" x14ac:dyDescent="0.35">
      <c r="A67" s="8">
        <v>22</v>
      </c>
      <c r="B67" s="9" t="s">
        <v>223</v>
      </c>
      <c r="C67" s="9" t="s">
        <v>62</v>
      </c>
      <c r="D67" s="9" t="s">
        <v>61</v>
      </c>
      <c r="E67" s="9" t="s">
        <v>178</v>
      </c>
      <c r="F67" s="8">
        <v>0</v>
      </c>
      <c r="G67" s="8">
        <v>0</v>
      </c>
      <c r="H67" s="8">
        <v>20</v>
      </c>
      <c r="I67" s="8">
        <v>0.27500000000000002</v>
      </c>
      <c r="J67" s="8">
        <v>40</v>
      </c>
      <c r="K67" s="8">
        <v>0.53300000000000003</v>
      </c>
      <c r="L67" s="8">
        <v>60</v>
      </c>
      <c r="M67" s="8">
        <v>0.753</v>
      </c>
      <c r="N67" s="8">
        <v>80</v>
      </c>
      <c r="O67" s="8">
        <v>1.032</v>
      </c>
      <c r="P67" s="8">
        <v>100</v>
      </c>
      <c r="Q67" s="8">
        <v>1.2490000000000001</v>
      </c>
      <c r="R67" s="9" t="s">
        <v>218</v>
      </c>
      <c r="S67" s="8">
        <v>0.96199999999999997</v>
      </c>
    </row>
    <row r="68" spans="1:19" ht="14.5" x14ac:dyDescent="0.35">
      <c r="A68" s="8">
        <v>22</v>
      </c>
      <c r="B68" s="9"/>
      <c r="C68" s="9" t="s">
        <v>161</v>
      </c>
      <c r="D68" s="9" t="s">
        <v>160</v>
      </c>
      <c r="E68" s="9" t="s">
        <v>178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 t="s">
        <v>219</v>
      </c>
      <c r="S68" s="8">
        <v>0.34</v>
      </c>
    </row>
    <row r="69" spans="1:19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14.5" x14ac:dyDescent="0.35">
      <c r="A70" s="8">
        <v>23</v>
      </c>
      <c r="B70" s="9" t="s">
        <v>224</v>
      </c>
      <c r="C70" s="9" t="s">
        <v>82</v>
      </c>
      <c r="D70" s="9" t="s">
        <v>81</v>
      </c>
      <c r="E70" s="9" t="s">
        <v>178</v>
      </c>
      <c r="F70" s="8">
        <v>0</v>
      </c>
      <c r="G70" s="8">
        <v>0</v>
      </c>
      <c r="H70" s="8">
        <v>20</v>
      </c>
      <c r="I70" s="8">
        <v>0.28699999999999998</v>
      </c>
      <c r="J70" s="8">
        <v>40</v>
      </c>
      <c r="K70" s="8">
        <v>0.49299999999999999</v>
      </c>
      <c r="L70" s="8">
        <v>60</v>
      </c>
      <c r="M70" s="8">
        <v>0.76100000000000001</v>
      </c>
      <c r="N70" s="8">
        <v>80</v>
      </c>
      <c r="O70" s="8">
        <v>1</v>
      </c>
      <c r="P70" s="8">
        <v>100</v>
      </c>
      <c r="Q70" s="8">
        <v>1.238</v>
      </c>
      <c r="R70" s="9" t="s">
        <v>218</v>
      </c>
      <c r="S70" s="8">
        <v>0.63300000000000001</v>
      </c>
    </row>
    <row r="71" spans="1:19" ht="14.5" x14ac:dyDescent="0.35">
      <c r="A71" s="8">
        <v>23</v>
      </c>
      <c r="B71" s="9"/>
      <c r="C71" s="9" t="s">
        <v>140</v>
      </c>
      <c r="D71" s="9" t="s">
        <v>139</v>
      </c>
      <c r="E71" s="9" t="s">
        <v>178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 t="s">
        <v>219</v>
      </c>
      <c r="S71" s="8">
        <v>0.13400000000000001</v>
      </c>
    </row>
    <row r="72" spans="1:19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14.5" x14ac:dyDescent="0.35">
      <c r="A73" s="8">
        <v>24</v>
      </c>
      <c r="B73" s="9" t="s">
        <v>225</v>
      </c>
      <c r="C73" s="9" t="s">
        <v>48</v>
      </c>
      <c r="D73" s="9" t="s">
        <v>47</v>
      </c>
      <c r="E73" s="9" t="s">
        <v>21</v>
      </c>
      <c r="F73" s="8">
        <v>0</v>
      </c>
      <c r="G73" s="8">
        <v>0</v>
      </c>
      <c r="H73" s="8">
        <v>20</v>
      </c>
      <c r="I73" s="8">
        <v>0.24199999999999999</v>
      </c>
      <c r="J73" s="8">
        <v>40</v>
      </c>
      <c r="K73" s="8">
        <v>0.49</v>
      </c>
      <c r="L73" s="8">
        <v>60</v>
      </c>
      <c r="M73" s="8">
        <v>0.67200000000000004</v>
      </c>
      <c r="N73" s="8">
        <v>80</v>
      </c>
      <c r="O73" s="8">
        <v>0.91100000000000003</v>
      </c>
      <c r="P73" s="8">
        <v>100</v>
      </c>
      <c r="Q73" s="8">
        <v>1.081</v>
      </c>
      <c r="R73" s="9" t="s">
        <v>218</v>
      </c>
      <c r="S73" s="8">
        <v>0.63300000000000001</v>
      </c>
    </row>
    <row r="74" spans="1:19" ht="14.5" x14ac:dyDescent="0.35">
      <c r="A74" s="8">
        <v>24</v>
      </c>
      <c r="B74" s="9"/>
      <c r="C74" s="9" t="s">
        <v>54</v>
      </c>
      <c r="D74" s="9" t="s">
        <v>53</v>
      </c>
      <c r="E74" s="9" t="s">
        <v>178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 t="s">
        <v>219</v>
      </c>
      <c r="S74" s="8">
        <v>0.218</v>
      </c>
    </row>
    <row r="75" spans="1:19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 t="s">
        <v>220</v>
      </c>
      <c r="S75" s="8">
        <v>0.40200000000000002</v>
      </c>
    </row>
    <row r="76" spans="1:19" ht="14.5" x14ac:dyDescent="0.35">
      <c r="A76" s="8">
        <v>25</v>
      </c>
      <c r="B76" s="9" t="s">
        <v>226</v>
      </c>
      <c r="C76" s="9" t="s">
        <v>124</v>
      </c>
      <c r="D76" s="9" t="s">
        <v>123</v>
      </c>
      <c r="E76" s="9" t="s">
        <v>178</v>
      </c>
      <c r="F76" s="8">
        <v>0</v>
      </c>
      <c r="G76" s="8">
        <v>0</v>
      </c>
      <c r="H76" s="8">
        <v>20</v>
      </c>
      <c r="I76" s="8">
        <v>0.218</v>
      </c>
      <c r="J76" s="8">
        <v>40</v>
      </c>
      <c r="K76" s="8">
        <v>0.48799999999999999</v>
      </c>
      <c r="L76" s="8">
        <v>60</v>
      </c>
      <c r="M76" s="8">
        <v>0.70099999999999996</v>
      </c>
      <c r="N76" s="8">
        <v>80</v>
      </c>
      <c r="O76" s="8">
        <v>0.99099999999999999</v>
      </c>
      <c r="P76" s="8">
        <v>100</v>
      </c>
      <c r="Q76" s="8">
        <v>1.2050000000000001</v>
      </c>
      <c r="R76" s="9" t="s">
        <v>218</v>
      </c>
      <c r="S76" s="8">
        <v>0.58799999999999997</v>
      </c>
    </row>
    <row r="77" spans="1:19" ht="14.5" x14ac:dyDescent="0.35">
      <c r="A77" s="8">
        <v>25</v>
      </c>
      <c r="B77" s="9"/>
      <c r="C77" s="9" t="s">
        <v>50</v>
      </c>
      <c r="D77" s="9" t="s">
        <v>49</v>
      </c>
      <c r="E77" s="9" t="s">
        <v>178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 t="s">
        <v>220</v>
      </c>
      <c r="S77" s="8">
        <v>0.311</v>
      </c>
    </row>
    <row r="78" spans="1:19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ht="14.5" x14ac:dyDescent="0.35">
      <c r="A79" s="8">
        <v>26</v>
      </c>
      <c r="B79" s="9" t="s">
        <v>227</v>
      </c>
      <c r="C79" s="9" t="s">
        <v>94</v>
      </c>
      <c r="D79" s="9" t="s">
        <v>93</v>
      </c>
      <c r="E79" s="9" t="s">
        <v>178</v>
      </c>
      <c r="F79" s="8">
        <v>0</v>
      </c>
      <c r="G79" s="8">
        <v>0</v>
      </c>
      <c r="H79" s="8">
        <v>20</v>
      </c>
      <c r="I79" s="8">
        <v>0.17599999999999999</v>
      </c>
      <c r="J79" s="8">
        <v>40</v>
      </c>
      <c r="K79" s="8">
        <v>0.47499999999999998</v>
      </c>
      <c r="L79" s="8">
        <v>60</v>
      </c>
      <c r="M79" s="8">
        <v>0.71899999999999997</v>
      </c>
      <c r="N79" s="8">
        <v>80</v>
      </c>
      <c r="O79" s="8">
        <v>0.92400000000000004</v>
      </c>
      <c r="P79" s="8">
        <v>100</v>
      </c>
      <c r="Q79" s="8">
        <v>1.1599999999999999</v>
      </c>
      <c r="R79" s="9" t="s">
        <v>218</v>
      </c>
      <c r="S79" s="8">
        <v>0.52800000000000002</v>
      </c>
    </row>
    <row r="80" spans="1:19" ht="14.5" x14ac:dyDescent="0.35">
      <c r="A80" s="8">
        <v>26</v>
      </c>
      <c r="B80" s="9"/>
      <c r="C80" s="9" t="s">
        <v>159</v>
      </c>
      <c r="D80" s="9" t="s">
        <v>158</v>
      </c>
      <c r="E80" s="9" t="s">
        <v>178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 t="s">
        <v>219</v>
      </c>
      <c r="S80" s="8">
        <v>0.184</v>
      </c>
    </row>
    <row r="81" spans="1:19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14.5" x14ac:dyDescent="0.35">
      <c r="A82" s="8">
        <v>27</v>
      </c>
      <c r="B82" s="9" t="s">
        <v>228</v>
      </c>
      <c r="C82" s="9" t="s">
        <v>76</v>
      </c>
      <c r="D82" s="9" t="s">
        <v>75</v>
      </c>
      <c r="E82" s="9" t="s">
        <v>178</v>
      </c>
      <c r="F82" s="8">
        <v>0</v>
      </c>
      <c r="G82" s="8">
        <v>0</v>
      </c>
      <c r="H82" s="8">
        <v>20</v>
      </c>
      <c r="I82" s="8">
        <v>0.249</v>
      </c>
      <c r="J82" s="8">
        <v>40</v>
      </c>
      <c r="K82" s="8">
        <v>0.47299999999999998</v>
      </c>
      <c r="L82" s="8">
        <v>60</v>
      </c>
      <c r="M82" s="8">
        <v>0.70099999999999996</v>
      </c>
      <c r="N82" s="8">
        <v>80</v>
      </c>
      <c r="O82" s="8">
        <v>0.96399999999999997</v>
      </c>
      <c r="P82" s="8">
        <v>100</v>
      </c>
      <c r="Q82" s="8">
        <v>1.206</v>
      </c>
      <c r="R82" s="9" t="s">
        <v>218</v>
      </c>
      <c r="S82" s="8">
        <v>0.58199999999999996</v>
      </c>
    </row>
    <row r="83" spans="1:19" ht="14.5" x14ac:dyDescent="0.35">
      <c r="A83" s="8">
        <v>27</v>
      </c>
      <c r="B83" s="9"/>
      <c r="C83" s="9" t="s">
        <v>98</v>
      </c>
      <c r="D83" s="9" t="s">
        <v>97</v>
      </c>
      <c r="E83" s="9" t="s">
        <v>178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 t="s">
        <v>220</v>
      </c>
      <c r="S83" s="8">
        <v>0.308</v>
      </c>
    </row>
    <row r="84" spans="1:19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ht="14.5" x14ac:dyDescent="0.35">
      <c r="A85" s="8">
        <v>28</v>
      </c>
      <c r="B85" s="9" t="s">
        <v>229</v>
      </c>
      <c r="C85" s="9" t="s">
        <v>110</v>
      </c>
      <c r="D85" s="9" t="s">
        <v>109</v>
      </c>
      <c r="E85" s="9" t="s">
        <v>178</v>
      </c>
      <c r="F85" s="8">
        <v>0</v>
      </c>
      <c r="G85" s="8">
        <v>0</v>
      </c>
      <c r="H85" s="8">
        <v>20</v>
      </c>
      <c r="I85" s="8">
        <v>0.20399999999999999</v>
      </c>
      <c r="J85" s="8">
        <v>40</v>
      </c>
      <c r="K85" s="8">
        <v>0.35499999999999998</v>
      </c>
      <c r="L85" s="8">
        <v>60</v>
      </c>
      <c r="M85" s="8">
        <v>0.48099999999999998</v>
      </c>
      <c r="N85" s="8">
        <v>80</v>
      </c>
      <c r="O85" s="8">
        <v>0.57999999999999996</v>
      </c>
      <c r="P85" s="8">
        <v>100</v>
      </c>
      <c r="Q85" s="8">
        <v>0.71899999999999997</v>
      </c>
      <c r="R85" s="9" t="s">
        <v>218</v>
      </c>
      <c r="S85" s="8">
        <v>0.59699999999999998</v>
      </c>
    </row>
    <row r="86" spans="1:19" ht="14.5" x14ac:dyDescent="0.35">
      <c r="A86" s="8">
        <v>28</v>
      </c>
      <c r="B86" s="9"/>
      <c r="C86" s="9" t="s">
        <v>90</v>
      </c>
      <c r="D86" s="9" t="s">
        <v>89</v>
      </c>
      <c r="E86" s="9" t="s">
        <v>178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 t="s">
        <v>219</v>
      </c>
      <c r="S86" s="8">
        <v>0.27600000000000002</v>
      </c>
    </row>
    <row r="87" spans="1:19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ht="14.5" x14ac:dyDescent="0.35">
      <c r="A88" s="8">
        <v>29</v>
      </c>
      <c r="B88" s="9" t="s">
        <v>230</v>
      </c>
      <c r="C88" s="9" t="s">
        <v>66</v>
      </c>
      <c r="D88" s="9" t="s">
        <v>65</v>
      </c>
      <c r="E88" s="9" t="s">
        <v>178</v>
      </c>
      <c r="F88" s="8">
        <v>0</v>
      </c>
      <c r="G88" s="8">
        <v>0</v>
      </c>
      <c r="H88" s="8">
        <v>20</v>
      </c>
      <c r="I88" s="8">
        <v>0.249</v>
      </c>
      <c r="J88" s="8">
        <v>40</v>
      </c>
      <c r="K88" s="8">
        <v>0.47899999999999998</v>
      </c>
      <c r="L88" s="8">
        <v>60</v>
      </c>
      <c r="M88" s="8">
        <v>0.70699999999999996</v>
      </c>
      <c r="N88" s="8">
        <v>80</v>
      </c>
      <c r="O88" s="8">
        <v>0.86099999999999999</v>
      </c>
      <c r="P88" s="8">
        <v>100</v>
      </c>
      <c r="Q88" s="8">
        <v>1.1910000000000001</v>
      </c>
      <c r="R88" s="9" t="s">
        <v>218</v>
      </c>
      <c r="S88" s="8">
        <v>0.64500000000000002</v>
      </c>
    </row>
    <row r="89" spans="1:19" ht="14.5" x14ac:dyDescent="0.35">
      <c r="A89" s="8">
        <v>29</v>
      </c>
      <c r="B89" s="9"/>
      <c r="C89" s="9" t="s">
        <v>136</v>
      </c>
      <c r="D89" s="9" t="s">
        <v>135</v>
      </c>
      <c r="E89" s="9" t="s">
        <v>178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 t="s">
        <v>220</v>
      </c>
      <c r="S89" s="8">
        <v>0.29299999999999998</v>
      </c>
    </row>
    <row r="90" spans="1:19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 t="s">
        <v>219</v>
      </c>
      <c r="S90" s="8">
        <v>0.216</v>
      </c>
    </row>
    <row r="91" spans="1:19" ht="14.5" x14ac:dyDescent="0.35">
      <c r="A91" s="8">
        <v>30</v>
      </c>
      <c r="B91" s="9" t="s">
        <v>231</v>
      </c>
      <c r="C91" s="9" t="s">
        <v>78</v>
      </c>
      <c r="D91" s="9" t="s">
        <v>77</v>
      </c>
      <c r="E91" s="9" t="s">
        <v>178</v>
      </c>
      <c r="F91" s="8">
        <v>0</v>
      </c>
      <c r="G91" s="8">
        <v>0</v>
      </c>
      <c r="H91" s="8">
        <v>20</v>
      </c>
      <c r="I91" s="8">
        <v>0.248</v>
      </c>
      <c r="J91" s="8">
        <v>40</v>
      </c>
      <c r="K91" s="8">
        <v>0.48799999999999999</v>
      </c>
      <c r="L91" s="8">
        <v>60</v>
      </c>
      <c r="M91" s="8">
        <v>0.746</v>
      </c>
      <c r="N91" s="8">
        <v>80</v>
      </c>
      <c r="O91" s="8">
        <v>0.995</v>
      </c>
      <c r="P91" s="8">
        <v>100</v>
      </c>
      <c r="Q91" s="8">
        <v>1.2629999999999999</v>
      </c>
      <c r="R91" s="9" t="s">
        <v>218</v>
      </c>
      <c r="S91" s="8">
        <v>0.74</v>
      </c>
    </row>
    <row r="92" spans="1:19" ht="14.5" x14ac:dyDescent="0.35">
      <c r="A92" s="8">
        <v>30</v>
      </c>
      <c r="B92" s="9"/>
      <c r="C92" s="9" t="s">
        <v>106</v>
      </c>
      <c r="D92" s="9" t="s">
        <v>105</v>
      </c>
      <c r="E92" s="9" t="s">
        <v>178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 t="s">
        <v>219</v>
      </c>
      <c r="S92" s="8">
        <v>0.215</v>
      </c>
    </row>
    <row r="93" spans="1:19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ht="14.5" x14ac:dyDescent="0.35">
      <c r="A94" s="8">
        <v>31</v>
      </c>
      <c r="B94" s="9" t="s">
        <v>232</v>
      </c>
      <c r="C94" s="9" t="s">
        <v>144</v>
      </c>
      <c r="D94" s="9" t="s">
        <v>143</v>
      </c>
      <c r="E94" s="9" t="s">
        <v>178</v>
      </c>
      <c r="F94" s="8">
        <v>0</v>
      </c>
      <c r="G94" s="8">
        <v>0</v>
      </c>
      <c r="H94" s="8">
        <v>20</v>
      </c>
      <c r="I94" s="8">
        <v>0.254</v>
      </c>
      <c r="J94" s="8">
        <v>40</v>
      </c>
      <c r="K94" s="8">
        <v>0.46600000000000003</v>
      </c>
      <c r="L94" s="8">
        <v>60</v>
      </c>
      <c r="M94" s="8">
        <v>0.73599999999999999</v>
      </c>
      <c r="N94" s="8">
        <v>80</v>
      </c>
      <c r="O94" s="8">
        <v>0.88900000000000001</v>
      </c>
      <c r="P94" s="8">
        <v>100</v>
      </c>
      <c r="Q94" s="8">
        <v>1.1919999999999999</v>
      </c>
      <c r="R94" s="9" t="s">
        <v>218</v>
      </c>
      <c r="S94" s="8">
        <v>0.59699999999999998</v>
      </c>
    </row>
    <row r="95" spans="1:19" ht="14.5" x14ac:dyDescent="0.35">
      <c r="A95" s="8">
        <v>31</v>
      </c>
      <c r="B95" s="9"/>
      <c r="C95" s="9" t="s">
        <v>128</v>
      </c>
      <c r="D95" s="9" t="s">
        <v>127</v>
      </c>
      <c r="E95" s="9" t="s">
        <v>178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 t="s">
        <v>220</v>
      </c>
      <c r="S95" s="8">
        <v>0.26200000000000001</v>
      </c>
    </row>
    <row r="96" spans="1:19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ht="14.5" x14ac:dyDescent="0.35">
      <c r="A97" s="8">
        <v>32</v>
      </c>
      <c r="B97" s="9" t="s">
        <v>233</v>
      </c>
      <c r="C97" s="9" t="s">
        <v>86</v>
      </c>
      <c r="D97" s="9" t="s">
        <v>85</v>
      </c>
      <c r="E97" s="9" t="s">
        <v>178</v>
      </c>
      <c r="F97" s="8">
        <v>0</v>
      </c>
      <c r="G97" s="8">
        <v>0</v>
      </c>
      <c r="H97" s="8">
        <v>20</v>
      </c>
      <c r="I97" s="8">
        <v>0.251</v>
      </c>
      <c r="J97" s="8">
        <v>40</v>
      </c>
      <c r="K97" s="8">
        <v>0.436</v>
      </c>
      <c r="L97" s="8">
        <v>60</v>
      </c>
      <c r="M97" s="8">
        <v>0.629</v>
      </c>
      <c r="N97" s="8">
        <v>80</v>
      </c>
      <c r="O97" s="8">
        <v>0.91300000000000003</v>
      </c>
      <c r="P97" s="8">
        <v>100</v>
      </c>
      <c r="Q97" s="8">
        <v>1.139</v>
      </c>
      <c r="R97" s="9" t="s">
        <v>218</v>
      </c>
      <c r="S97" s="8">
        <v>0.60099999999999998</v>
      </c>
    </row>
    <row r="98" spans="1:19" ht="14.5" x14ac:dyDescent="0.35">
      <c r="A98" s="8">
        <v>32</v>
      </c>
      <c r="B98" s="9"/>
      <c r="C98" s="9" t="s">
        <v>114</v>
      </c>
      <c r="D98" s="9" t="s">
        <v>113</v>
      </c>
      <c r="E98" s="9" t="s">
        <v>178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 t="s">
        <v>220</v>
      </c>
      <c r="S98" s="8">
        <v>0.30399999999999999</v>
      </c>
    </row>
    <row r="99" spans="1:19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ht="14.5" x14ac:dyDescent="0.35">
      <c r="A100" s="8">
        <v>33</v>
      </c>
      <c r="B100" s="9" t="s">
        <v>234</v>
      </c>
      <c r="C100" s="9" t="s">
        <v>151</v>
      </c>
      <c r="D100" s="9" t="s">
        <v>150</v>
      </c>
      <c r="E100" s="9" t="s">
        <v>178</v>
      </c>
      <c r="F100" s="8">
        <v>0</v>
      </c>
      <c r="G100" s="8">
        <v>0</v>
      </c>
      <c r="H100" s="8">
        <v>20</v>
      </c>
      <c r="I100" s="8">
        <v>0.246</v>
      </c>
      <c r="J100" s="8">
        <v>40</v>
      </c>
      <c r="K100" s="8">
        <v>0.46700000000000003</v>
      </c>
      <c r="L100" s="8">
        <v>60</v>
      </c>
      <c r="M100" s="8">
        <v>0.72599999999999998</v>
      </c>
      <c r="N100" s="8">
        <v>80</v>
      </c>
      <c r="O100" s="8">
        <v>0.97</v>
      </c>
      <c r="P100" s="8">
        <v>100</v>
      </c>
      <c r="Q100" s="8">
        <v>1.0860000000000001</v>
      </c>
      <c r="R100" s="9" t="s">
        <v>218</v>
      </c>
      <c r="S100" s="8">
        <v>0.55200000000000005</v>
      </c>
    </row>
    <row r="101" spans="1:19" ht="14.5" x14ac:dyDescent="0.35">
      <c r="A101" s="8">
        <v>33</v>
      </c>
      <c r="B101" s="9"/>
      <c r="C101" s="9" t="s">
        <v>118</v>
      </c>
      <c r="D101" s="9" t="s">
        <v>117</v>
      </c>
      <c r="E101" s="9" t="s">
        <v>178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 t="s">
        <v>220</v>
      </c>
      <c r="S101" s="8">
        <v>0.27200000000000002</v>
      </c>
    </row>
    <row r="102" spans="1:19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ht="14.5" x14ac:dyDescent="0.35">
      <c r="A103" s="8">
        <v>34</v>
      </c>
      <c r="B103" s="9" t="s">
        <v>235</v>
      </c>
      <c r="C103" s="9" t="s">
        <v>58</v>
      </c>
      <c r="D103" s="9" t="s">
        <v>57</v>
      </c>
      <c r="E103" s="9" t="s">
        <v>178</v>
      </c>
      <c r="F103" s="8">
        <v>0</v>
      </c>
      <c r="G103" s="8">
        <v>0</v>
      </c>
      <c r="H103" s="8">
        <v>20</v>
      </c>
      <c r="I103" s="8">
        <v>0.95799999999999996</v>
      </c>
      <c r="J103" s="8">
        <v>40</v>
      </c>
      <c r="K103" s="8">
        <v>1.097</v>
      </c>
      <c r="L103" s="8">
        <v>60</v>
      </c>
      <c r="M103" s="8">
        <v>1.373</v>
      </c>
      <c r="N103" s="8">
        <v>80</v>
      </c>
      <c r="O103" s="8">
        <v>1.48</v>
      </c>
      <c r="P103" s="8">
        <v>100</v>
      </c>
      <c r="Q103" s="8">
        <v>1.72</v>
      </c>
      <c r="R103" s="9" t="s">
        <v>218</v>
      </c>
      <c r="S103" s="8">
        <v>0.95</v>
      </c>
    </row>
    <row r="104" spans="1:19" ht="14.5" x14ac:dyDescent="0.35">
      <c r="A104" s="8">
        <v>34</v>
      </c>
      <c r="B104" s="9"/>
      <c r="C104" s="9" t="s">
        <v>34</v>
      </c>
      <c r="D104" s="9" t="s">
        <v>33</v>
      </c>
      <c r="E104" s="9" t="s">
        <v>178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 t="s">
        <v>220</v>
      </c>
      <c r="S104" s="8">
        <v>0.47699999999999998</v>
      </c>
    </row>
    <row r="105" spans="1:19" ht="14.5" x14ac:dyDescent="0.35">
      <c r="A105" s="9"/>
      <c r="B105" s="9"/>
      <c r="C105" s="8">
        <v>34</v>
      </c>
      <c r="D105" s="13" t="s">
        <v>34</v>
      </c>
      <c r="E105" s="9" t="s">
        <v>33</v>
      </c>
      <c r="F105" s="9"/>
      <c r="G105" s="9"/>
      <c r="H105" s="9"/>
      <c r="I105" s="9"/>
      <c r="J105" s="9"/>
      <c r="K105" s="9"/>
      <c r="L105" s="9"/>
    </row>
    <row r="106" spans="1:19" ht="12.5" x14ac:dyDescent="0.25">
      <c r="D106" s="16"/>
    </row>
    <row r="107" spans="1:19" ht="12.5" x14ac:dyDescent="0.25">
      <c r="D107" s="16"/>
    </row>
    <row r="108" spans="1:19" ht="12.5" x14ac:dyDescent="0.25">
      <c r="D108" s="16"/>
    </row>
    <row r="109" spans="1:19" ht="12.5" x14ac:dyDescent="0.25">
      <c r="D109" s="16"/>
    </row>
    <row r="110" spans="1:19" ht="12.5" x14ac:dyDescent="0.25">
      <c r="D110" s="16"/>
    </row>
    <row r="111" spans="1:19" ht="12.5" x14ac:dyDescent="0.25">
      <c r="D111" s="16"/>
    </row>
    <row r="112" spans="1:19" ht="12.5" x14ac:dyDescent="0.25">
      <c r="D112" s="16"/>
    </row>
    <row r="113" spans="4:4" ht="12.5" x14ac:dyDescent="0.25">
      <c r="D113" s="16"/>
    </row>
    <row r="114" spans="4:4" ht="12.5" x14ac:dyDescent="0.25">
      <c r="D114" s="16"/>
    </row>
    <row r="115" spans="4:4" ht="12.5" x14ac:dyDescent="0.25">
      <c r="D115" s="16"/>
    </row>
    <row r="116" spans="4:4" ht="12.5" x14ac:dyDescent="0.25">
      <c r="D116" s="16"/>
    </row>
    <row r="117" spans="4:4" ht="12.5" x14ac:dyDescent="0.25">
      <c r="D117" s="16"/>
    </row>
    <row r="118" spans="4:4" ht="12.5" x14ac:dyDescent="0.25">
      <c r="D118" s="16"/>
    </row>
    <row r="119" spans="4:4" ht="12.5" x14ac:dyDescent="0.25">
      <c r="D119" s="16"/>
    </row>
    <row r="120" spans="4:4" ht="12.5" x14ac:dyDescent="0.25">
      <c r="D120" s="16"/>
    </row>
    <row r="121" spans="4:4" ht="12.5" x14ac:dyDescent="0.25">
      <c r="D121" s="16"/>
    </row>
    <row r="122" spans="4:4" ht="12.5" x14ac:dyDescent="0.25">
      <c r="D122" s="16"/>
    </row>
    <row r="123" spans="4:4" ht="12.5" x14ac:dyDescent="0.25">
      <c r="D123" s="16"/>
    </row>
    <row r="124" spans="4:4" ht="12.5" x14ac:dyDescent="0.25">
      <c r="D124" s="16"/>
    </row>
    <row r="125" spans="4:4" ht="12.5" x14ac:dyDescent="0.25">
      <c r="D125" s="16"/>
    </row>
    <row r="126" spans="4:4" ht="12.5" x14ac:dyDescent="0.25">
      <c r="D126" s="16"/>
    </row>
    <row r="127" spans="4:4" ht="12.5" x14ac:dyDescent="0.25">
      <c r="D127" s="16"/>
    </row>
    <row r="128" spans="4:4" ht="12.5" x14ac:dyDescent="0.25">
      <c r="D128" s="16"/>
    </row>
    <row r="129" spans="4:4" ht="12.5" x14ac:dyDescent="0.25">
      <c r="D129" s="16"/>
    </row>
    <row r="130" spans="4:4" ht="12.5" x14ac:dyDescent="0.25">
      <c r="D130" s="16"/>
    </row>
    <row r="131" spans="4:4" ht="12.5" x14ac:dyDescent="0.25">
      <c r="D131" s="16"/>
    </row>
    <row r="132" spans="4:4" ht="12.5" x14ac:dyDescent="0.25">
      <c r="D132" s="16"/>
    </row>
    <row r="133" spans="4:4" ht="12.5" x14ac:dyDescent="0.25">
      <c r="D133" s="16"/>
    </row>
    <row r="134" spans="4:4" ht="12.5" x14ac:dyDescent="0.25">
      <c r="D134" s="16"/>
    </row>
    <row r="135" spans="4:4" ht="12.5" x14ac:dyDescent="0.25">
      <c r="D135" s="16"/>
    </row>
    <row r="136" spans="4:4" ht="12.5" x14ac:dyDescent="0.25">
      <c r="D136" s="16"/>
    </row>
    <row r="137" spans="4:4" ht="12.5" x14ac:dyDescent="0.25">
      <c r="D137" s="16"/>
    </row>
    <row r="138" spans="4:4" ht="12.5" x14ac:dyDescent="0.25">
      <c r="D138" s="16"/>
    </row>
    <row r="139" spans="4:4" ht="12.5" x14ac:dyDescent="0.25">
      <c r="D139" s="16"/>
    </row>
    <row r="140" spans="4:4" ht="12.5" x14ac:dyDescent="0.25">
      <c r="D140" s="16"/>
    </row>
    <row r="141" spans="4:4" ht="12.5" x14ac:dyDescent="0.25">
      <c r="D141" s="16"/>
    </row>
    <row r="142" spans="4:4" ht="12.5" x14ac:dyDescent="0.25">
      <c r="D142" s="16"/>
    </row>
    <row r="143" spans="4:4" ht="12.5" x14ac:dyDescent="0.25">
      <c r="D143" s="16"/>
    </row>
    <row r="144" spans="4:4" ht="12.5" x14ac:dyDescent="0.25">
      <c r="D144" s="16"/>
    </row>
    <row r="145" spans="4:4" ht="12.5" x14ac:dyDescent="0.25">
      <c r="D145" s="16"/>
    </row>
    <row r="146" spans="4:4" ht="12.5" x14ac:dyDescent="0.25">
      <c r="D146" s="16"/>
    </row>
    <row r="147" spans="4:4" ht="12.5" x14ac:dyDescent="0.25">
      <c r="D147" s="16"/>
    </row>
    <row r="148" spans="4:4" ht="12.5" x14ac:dyDescent="0.25">
      <c r="D148" s="16"/>
    </row>
    <row r="149" spans="4:4" ht="12.5" x14ac:dyDescent="0.25">
      <c r="D149" s="16"/>
    </row>
    <row r="150" spans="4:4" ht="12.5" x14ac:dyDescent="0.25">
      <c r="D150" s="16"/>
    </row>
    <row r="151" spans="4:4" ht="12.5" x14ac:dyDescent="0.25">
      <c r="D151" s="16"/>
    </row>
    <row r="152" spans="4:4" ht="12.5" x14ac:dyDescent="0.25">
      <c r="D152" s="16"/>
    </row>
    <row r="153" spans="4:4" ht="12.5" x14ac:dyDescent="0.25">
      <c r="D153" s="16"/>
    </row>
    <row r="154" spans="4:4" ht="12.5" x14ac:dyDescent="0.25">
      <c r="D154" s="16"/>
    </row>
    <row r="155" spans="4:4" ht="12.5" x14ac:dyDescent="0.25">
      <c r="D155" s="16"/>
    </row>
    <row r="156" spans="4:4" ht="12.5" x14ac:dyDescent="0.25">
      <c r="D156" s="16"/>
    </row>
    <row r="157" spans="4:4" ht="12.5" x14ac:dyDescent="0.25">
      <c r="D157" s="16"/>
    </row>
    <row r="158" spans="4:4" ht="12.5" x14ac:dyDescent="0.25">
      <c r="D158" s="16"/>
    </row>
    <row r="159" spans="4:4" ht="12.5" x14ac:dyDescent="0.25">
      <c r="D159" s="16"/>
    </row>
    <row r="160" spans="4:4" ht="12.5" x14ac:dyDescent="0.25">
      <c r="D160" s="16"/>
    </row>
    <row r="161" spans="4:4" ht="12.5" x14ac:dyDescent="0.25">
      <c r="D161" s="16"/>
    </row>
    <row r="162" spans="4:4" ht="12.5" x14ac:dyDescent="0.25">
      <c r="D162" s="16"/>
    </row>
    <row r="163" spans="4:4" ht="12.5" x14ac:dyDescent="0.25">
      <c r="D163" s="16"/>
    </row>
    <row r="164" spans="4:4" ht="12.5" x14ac:dyDescent="0.25">
      <c r="D164" s="16"/>
    </row>
    <row r="165" spans="4:4" ht="12.5" x14ac:dyDescent="0.25">
      <c r="D165" s="16"/>
    </row>
    <row r="166" spans="4:4" ht="12.5" x14ac:dyDescent="0.25">
      <c r="D166" s="16"/>
    </row>
    <row r="167" spans="4:4" ht="12.5" x14ac:dyDescent="0.25">
      <c r="D167" s="16"/>
    </row>
    <row r="168" spans="4:4" ht="12.5" x14ac:dyDescent="0.25">
      <c r="D168" s="16"/>
    </row>
    <row r="169" spans="4:4" ht="12.5" x14ac:dyDescent="0.25">
      <c r="D169" s="16"/>
    </row>
    <row r="170" spans="4:4" ht="12.5" x14ac:dyDescent="0.25">
      <c r="D170" s="16"/>
    </row>
    <row r="171" spans="4:4" ht="12.5" x14ac:dyDescent="0.25">
      <c r="D171" s="16"/>
    </row>
    <row r="172" spans="4:4" ht="12.5" x14ac:dyDescent="0.25">
      <c r="D172" s="16"/>
    </row>
    <row r="173" spans="4:4" ht="12.5" x14ac:dyDescent="0.25">
      <c r="D173" s="16"/>
    </row>
    <row r="174" spans="4:4" ht="12.5" x14ac:dyDescent="0.25">
      <c r="D174" s="16"/>
    </row>
    <row r="175" spans="4:4" ht="12.5" x14ac:dyDescent="0.25">
      <c r="D175" s="16"/>
    </row>
    <row r="176" spans="4:4" ht="12.5" x14ac:dyDescent="0.25">
      <c r="D176" s="16"/>
    </row>
    <row r="177" spans="4:4" ht="12.5" x14ac:dyDescent="0.25">
      <c r="D177" s="16"/>
    </row>
    <row r="178" spans="4:4" ht="12.5" x14ac:dyDescent="0.25">
      <c r="D178" s="16"/>
    </row>
    <row r="179" spans="4:4" ht="12.5" x14ac:dyDescent="0.25">
      <c r="D179" s="16"/>
    </row>
    <row r="180" spans="4:4" ht="12.5" x14ac:dyDescent="0.25">
      <c r="D180" s="16"/>
    </row>
    <row r="181" spans="4:4" ht="12.5" x14ac:dyDescent="0.25">
      <c r="D181" s="16"/>
    </row>
    <row r="182" spans="4:4" ht="12.5" x14ac:dyDescent="0.25">
      <c r="D182" s="16"/>
    </row>
    <row r="183" spans="4:4" ht="12.5" x14ac:dyDescent="0.25">
      <c r="D183" s="16"/>
    </row>
    <row r="184" spans="4:4" ht="12.5" x14ac:dyDescent="0.25">
      <c r="D184" s="16"/>
    </row>
    <row r="185" spans="4:4" ht="12.5" x14ac:dyDescent="0.25">
      <c r="D185" s="16"/>
    </row>
    <row r="186" spans="4:4" ht="12.5" x14ac:dyDescent="0.25">
      <c r="D186" s="16"/>
    </row>
    <row r="187" spans="4:4" ht="12.5" x14ac:dyDescent="0.25">
      <c r="D187" s="16"/>
    </row>
    <row r="188" spans="4:4" ht="12.5" x14ac:dyDescent="0.25">
      <c r="D188" s="16"/>
    </row>
    <row r="189" spans="4:4" ht="12.5" x14ac:dyDescent="0.25">
      <c r="D189" s="16"/>
    </row>
    <row r="190" spans="4:4" ht="12.5" x14ac:dyDescent="0.25">
      <c r="D190" s="16"/>
    </row>
    <row r="191" spans="4:4" ht="12.5" x14ac:dyDescent="0.25">
      <c r="D191" s="16"/>
    </row>
    <row r="192" spans="4:4" ht="12.5" x14ac:dyDescent="0.25">
      <c r="D192" s="16"/>
    </row>
    <row r="193" spans="4:4" ht="12.5" x14ac:dyDescent="0.25">
      <c r="D193" s="16"/>
    </row>
    <row r="194" spans="4:4" ht="12.5" x14ac:dyDescent="0.25">
      <c r="D194" s="16"/>
    </row>
    <row r="195" spans="4:4" ht="12.5" x14ac:dyDescent="0.25">
      <c r="D195" s="16"/>
    </row>
    <row r="196" spans="4:4" ht="12.5" x14ac:dyDescent="0.25">
      <c r="D196" s="16"/>
    </row>
    <row r="197" spans="4:4" ht="12.5" x14ac:dyDescent="0.25">
      <c r="D197" s="16"/>
    </row>
    <row r="198" spans="4:4" ht="12.5" x14ac:dyDescent="0.25">
      <c r="D198" s="16"/>
    </row>
    <row r="199" spans="4:4" ht="12.5" x14ac:dyDescent="0.25">
      <c r="D199" s="16"/>
    </row>
    <row r="200" spans="4:4" ht="12.5" x14ac:dyDescent="0.25">
      <c r="D200" s="16"/>
    </row>
    <row r="201" spans="4:4" ht="12.5" x14ac:dyDescent="0.25">
      <c r="D201" s="16"/>
    </row>
    <row r="202" spans="4:4" ht="12.5" x14ac:dyDescent="0.25">
      <c r="D202" s="16"/>
    </row>
    <row r="203" spans="4:4" ht="12.5" x14ac:dyDescent="0.25">
      <c r="D203" s="16"/>
    </row>
    <row r="204" spans="4:4" ht="12.5" x14ac:dyDescent="0.25">
      <c r="D204" s="16"/>
    </row>
    <row r="205" spans="4:4" ht="12.5" x14ac:dyDescent="0.25">
      <c r="D205" s="16"/>
    </row>
    <row r="206" spans="4:4" ht="12.5" x14ac:dyDescent="0.25">
      <c r="D206" s="16"/>
    </row>
    <row r="207" spans="4:4" ht="12.5" x14ac:dyDescent="0.25">
      <c r="D207" s="16"/>
    </row>
    <row r="208" spans="4:4" ht="12.5" x14ac:dyDescent="0.25">
      <c r="D208" s="16"/>
    </row>
    <row r="209" spans="4:4" ht="12.5" x14ac:dyDescent="0.25">
      <c r="D209" s="16"/>
    </row>
    <row r="210" spans="4:4" ht="12.5" x14ac:dyDescent="0.25">
      <c r="D210" s="16"/>
    </row>
    <row r="211" spans="4:4" ht="12.5" x14ac:dyDescent="0.25">
      <c r="D211" s="16"/>
    </row>
    <row r="212" spans="4:4" ht="12.5" x14ac:dyDescent="0.25">
      <c r="D212" s="16"/>
    </row>
    <row r="213" spans="4:4" ht="12.5" x14ac:dyDescent="0.25">
      <c r="D213" s="16"/>
    </row>
    <row r="214" spans="4:4" ht="12.5" x14ac:dyDescent="0.25">
      <c r="D214" s="16"/>
    </row>
    <row r="215" spans="4:4" ht="12.5" x14ac:dyDescent="0.25">
      <c r="D215" s="16"/>
    </row>
    <row r="216" spans="4:4" ht="12.5" x14ac:dyDescent="0.25">
      <c r="D216" s="16"/>
    </row>
    <row r="217" spans="4:4" ht="12.5" x14ac:dyDescent="0.25">
      <c r="D217" s="16"/>
    </row>
    <row r="218" spans="4:4" ht="12.5" x14ac:dyDescent="0.25">
      <c r="D218" s="16"/>
    </row>
    <row r="219" spans="4:4" ht="12.5" x14ac:dyDescent="0.25">
      <c r="D219" s="16"/>
    </row>
    <row r="220" spans="4:4" ht="12.5" x14ac:dyDescent="0.25">
      <c r="D220" s="16"/>
    </row>
    <row r="221" spans="4:4" ht="12.5" x14ac:dyDescent="0.25">
      <c r="D221" s="16"/>
    </row>
    <row r="222" spans="4:4" ht="12.5" x14ac:dyDescent="0.25">
      <c r="D222" s="16"/>
    </row>
    <row r="223" spans="4:4" ht="12.5" x14ac:dyDescent="0.25">
      <c r="D223" s="16"/>
    </row>
    <row r="224" spans="4:4" ht="12.5" x14ac:dyDescent="0.25">
      <c r="D224" s="16"/>
    </row>
    <row r="225" spans="4:4" ht="12.5" x14ac:dyDescent="0.25">
      <c r="D225" s="16"/>
    </row>
    <row r="226" spans="4:4" ht="12.5" x14ac:dyDescent="0.25">
      <c r="D226" s="16"/>
    </row>
    <row r="227" spans="4:4" ht="12.5" x14ac:dyDescent="0.25">
      <c r="D227" s="16"/>
    </row>
    <row r="228" spans="4:4" ht="12.5" x14ac:dyDescent="0.25">
      <c r="D228" s="16"/>
    </row>
    <row r="229" spans="4:4" ht="12.5" x14ac:dyDescent="0.25">
      <c r="D229" s="16"/>
    </row>
    <row r="230" spans="4:4" ht="12.5" x14ac:dyDescent="0.25">
      <c r="D230" s="16"/>
    </row>
    <row r="231" spans="4:4" ht="12.5" x14ac:dyDescent="0.25">
      <c r="D231" s="16"/>
    </row>
    <row r="232" spans="4:4" ht="12.5" x14ac:dyDescent="0.25">
      <c r="D232" s="16"/>
    </row>
    <row r="233" spans="4:4" ht="12.5" x14ac:dyDescent="0.25">
      <c r="D233" s="16"/>
    </row>
    <row r="234" spans="4:4" ht="12.5" x14ac:dyDescent="0.25">
      <c r="D234" s="16"/>
    </row>
    <row r="235" spans="4:4" ht="12.5" x14ac:dyDescent="0.25">
      <c r="D235" s="16"/>
    </row>
    <row r="236" spans="4:4" ht="12.5" x14ac:dyDescent="0.25">
      <c r="D236" s="16"/>
    </row>
    <row r="237" spans="4:4" ht="12.5" x14ac:dyDescent="0.25">
      <c r="D237" s="16"/>
    </row>
    <row r="238" spans="4:4" ht="12.5" x14ac:dyDescent="0.25">
      <c r="D238" s="16"/>
    </row>
    <row r="239" spans="4:4" ht="12.5" x14ac:dyDescent="0.25">
      <c r="D239" s="16"/>
    </row>
    <row r="240" spans="4:4" ht="12.5" x14ac:dyDescent="0.25">
      <c r="D240" s="16"/>
    </row>
    <row r="241" spans="4:4" ht="12.5" x14ac:dyDescent="0.25">
      <c r="D241" s="16"/>
    </row>
    <row r="242" spans="4:4" ht="12.5" x14ac:dyDescent="0.25">
      <c r="D242" s="16"/>
    </row>
    <row r="243" spans="4:4" ht="12.5" x14ac:dyDescent="0.25">
      <c r="D243" s="16"/>
    </row>
    <row r="244" spans="4:4" ht="12.5" x14ac:dyDescent="0.25">
      <c r="D244" s="16"/>
    </row>
    <row r="245" spans="4:4" ht="12.5" x14ac:dyDescent="0.25">
      <c r="D245" s="16"/>
    </row>
    <row r="246" spans="4:4" ht="12.5" x14ac:dyDescent="0.25">
      <c r="D246" s="16"/>
    </row>
    <row r="247" spans="4:4" ht="12.5" x14ac:dyDescent="0.25">
      <c r="D247" s="16"/>
    </row>
    <row r="248" spans="4:4" ht="12.5" x14ac:dyDescent="0.25">
      <c r="D248" s="16"/>
    </row>
    <row r="249" spans="4:4" ht="12.5" x14ac:dyDescent="0.25">
      <c r="D249" s="16"/>
    </row>
    <row r="250" spans="4:4" ht="12.5" x14ac:dyDescent="0.25">
      <c r="D250" s="16"/>
    </row>
    <row r="251" spans="4:4" ht="12.5" x14ac:dyDescent="0.25">
      <c r="D251" s="16"/>
    </row>
    <row r="252" spans="4:4" ht="12.5" x14ac:dyDescent="0.25">
      <c r="D252" s="16"/>
    </row>
    <row r="253" spans="4:4" ht="12.5" x14ac:dyDescent="0.25">
      <c r="D253" s="16"/>
    </row>
    <row r="254" spans="4:4" ht="12.5" x14ac:dyDescent="0.25">
      <c r="D254" s="16"/>
    </row>
    <row r="255" spans="4:4" ht="12.5" x14ac:dyDescent="0.25">
      <c r="D255" s="16"/>
    </row>
    <row r="256" spans="4:4" ht="12.5" x14ac:dyDescent="0.25">
      <c r="D256" s="16"/>
    </row>
    <row r="257" spans="4:4" ht="12.5" x14ac:dyDescent="0.25">
      <c r="D257" s="16"/>
    </row>
    <row r="258" spans="4:4" ht="12.5" x14ac:dyDescent="0.25">
      <c r="D258" s="16"/>
    </row>
    <row r="259" spans="4:4" ht="12.5" x14ac:dyDescent="0.25">
      <c r="D259" s="16"/>
    </row>
    <row r="260" spans="4:4" ht="12.5" x14ac:dyDescent="0.25">
      <c r="D260" s="16"/>
    </row>
    <row r="261" spans="4:4" ht="12.5" x14ac:dyDescent="0.25">
      <c r="D261" s="16"/>
    </row>
    <row r="262" spans="4:4" ht="12.5" x14ac:dyDescent="0.25">
      <c r="D262" s="16"/>
    </row>
    <row r="263" spans="4:4" ht="12.5" x14ac:dyDescent="0.25">
      <c r="D263" s="16"/>
    </row>
    <row r="264" spans="4:4" ht="12.5" x14ac:dyDescent="0.25">
      <c r="D264" s="16"/>
    </row>
    <row r="265" spans="4:4" ht="12.5" x14ac:dyDescent="0.25">
      <c r="D265" s="16"/>
    </row>
    <row r="266" spans="4:4" ht="12.5" x14ac:dyDescent="0.25">
      <c r="D266" s="16"/>
    </row>
    <row r="267" spans="4:4" ht="12.5" x14ac:dyDescent="0.25">
      <c r="D267" s="16"/>
    </row>
    <row r="268" spans="4:4" ht="12.5" x14ac:dyDescent="0.25">
      <c r="D268" s="16"/>
    </row>
    <row r="269" spans="4:4" ht="12.5" x14ac:dyDescent="0.25">
      <c r="D269" s="16"/>
    </row>
    <row r="270" spans="4:4" ht="12.5" x14ac:dyDescent="0.25">
      <c r="D270" s="16"/>
    </row>
    <row r="271" spans="4:4" ht="12.5" x14ac:dyDescent="0.25">
      <c r="D271" s="16"/>
    </row>
    <row r="272" spans="4:4" ht="12.5" x14ac:dyDescent="0.25">
      <c r="D272" s="16"/>
    </row>
    <row r="273" spans="4:4" ht="12.5" x14ac:dyDescent="0.25">
      <c r="D273" s="16"/>
    </row>
    <row r="274" spans="4:4" ht="12.5" x14ac:dyDescent="0.25">
      <c r="D274" s="16"/>
    </row>
    <row r="275" spans="4:4" ht="12.5" x14ac:dyDescent="0.25">
      <c r="D275" s="16"/>
    </row>
    <row r="276" spans="4:4" ht="12.5" x14ac:dyDescent="0.25">
      <c r="D276" s="16"/>
    </row>
    <row r="277" spans="4:4" ht="12.5" x14ac:dyDescent="0.25">
      <c r="D277" s="16"/>
    </row>
    <row r="278" spans="4:4" ht="12.5" x14ac:dyDescent="0.25">
      <c r="D278" s="16"/>
    </row>
    <row r="279" spans="4:4" ht="12.5" x14ac:dyDescent="0.25">
      <c r="D279" s="16"/>
    </row>
    <row r="280" spans="4:4" ht="12.5" x14ac:dyDescent="0.25">
      <c r="D280" s="16"/>
    </row>
    <row r="281" spans="4:4" ht="12.5" x14ac:dyDescent="0.25">
      <c r="D281" s="16"/>
    </row>
    <row r="282" spans="4:4" ht="12.5" x14ac:dyDescent="0.25">
      <c r="D282" s="16"/>
    </row>
    <row r="283" spans="4:4" ht="12.5" x14ac:dyDescent="0.25">
      <c r="D283" s="16"/>
    </row>
    <row r="284" spans="4:4" ht="12.5" x14ac:dyDescent="0.25">
      <c r="D284" s="16"/>
    </row>
    <row r="285" spans="4:4" ht="12.5" x14ac:dyDescent="0.25">
      <c r="D285" s="16"/>
    </row>
    <row r="286" spans="4:4" ht="12.5" x14ac:dyDescent="0.25">
      <c r="D286" s="16"/>
    </row>
    <row r="287" spans="4:4" ht="12.5" x14ac:dyDescent="0.25">
      <c r="D287" s="16"/>
    </row>
    <row r="288" spans="4:4" ht="12.5" x14ac:dyDescent="0.25">
      <c r="D288" s="16"/>
    </row>
    <row r="289" spans="4:4" ht="12.5" x14ac:dyDescent="0.25">
      <c r="D289" s="16"/>
    </row>
    <row r="290" spans="4:4" ht="12.5" x14ac:dyDescent="0.25">
      <c r="D290" s="16"/>
    </row>
    <row r="291" spans="4:4" ht="12.5" x14ac:dyDescent="0.25">
      <c r="D291" s="16"/>
    </row>
    <row r="292" spans="4:4" ht="12.5" x14ac:dyDescent="0.25">
      <c r="D292" s="16"/>
    </row>
    <row r="293" spans="4:4" ht="12.5" x14ac:dyDescent="0.25">
      <c r="D293" s="16"/>
    </row>
    <row r="294" spans="4:4" ht="12.5" x14ac:dyDescent="0.25">
      <c r="D294" s="16"/>
    </row>
    <row r="295" spans="4:4" ht="12.5" x14ac:dyDescent="0.25">
      <c r="D295" s="16"/>
    </row>
    <row r="296" spans="4:4" ht="12.5" x14ac:dyDescent="0.25">
      <c r="D296" s="16"/>
    </row>
    <row r="297" spans="4:4" ht="12.5" x14ac:dyDescent="0.25">
      <c r="D297" s="16"/>
    </row>
    <row r="298" spans="4:4" ht="12.5" x14ac:dyDescent="0.25">
      <c r="D298" s="16"/>
    </row>
    <row r="299" spans="4:4" ht="12.5" x14ac:dyDescent="0.25">
      <c r="D299" s="16"/>
    </row>
    <row r="300" spans="4:4" ht="12.5" x14ac:dyDescent="0.25">
      <c r="D300" s="16"/>
    </row>
    <row r="301" spans="4:4" ht="12.5" x14ac:dyDescent="0.25">
      <c r="D301" s="16"/>
    </row>
    <row r="302" spans="4:4" ht="12.5" x14ac:dyDescent="0.25">
      <c r="D302" s="16"/>
    </row>
    <row r="303" spans="4:4" ht="12.5" x14ac:dyDescent="0.25">
      <c r="D303" s="16"/>
    </row>
    <row r="304" spans="4:4" ht="12.5" x14ac:dyDescent="0.25">
      <c r="D304" s="16"/>
    </row>
    <row r="305" spans="4:4" ht="12.5" x14ac:dyDescent="0.25">
      <c r="D305" s="16"/>
    </row>
    <row r="306" spans="4:4" ht="12.5" x14ac:dyDescent="0.25">
      <c r="D306" s="16"/>
    </row>
    <row r="307" spans="4:4" ht="12.5" x14ac:dyDescent="0.25">
      <c r="D307" s="16"/>
    </row>
    <row r="308" spans="4:4" ht="12.5" x14ac:dyDescent="0.25">
      <c r="D308" s="16"/>
    </row>
    <row r="309" spans="4:4" ht="12.5" x14ac:dyDescent="0.25">
      <c r="D309" s="16"/>
    </row>
    <row r="310" spans="4:4" ht="12.5" x14ac:dyDescent="0.25">
      <c r="D310" s="16"/>
    </row>
    <row r="311" spans="4:4" ht="12.5" x14ac:dyDescent="0.25">
      <c r="D311" s="16"/>
    </row>
    <row r="312" spans="4:4" ht="12.5" x14ac:dyDescent="0.25">
      <c r="D312" s="16"/>
    </row>
    <row r="313" spans="4:4" ht="12.5" x14ac:dyDescent="0.25">
      <c r="D313" s="16"/>
    </row>
    <row r="314" spans="4:4" ht="12.5" x14ac:dyDescent="0.25">
      <c r="D314" s="16"/>
    </row>
    <row r="315" spans="4:4" ht="12.5" x14ac:dyDescent="0.25">
      <c r="D315" s="16"/>
    </row>
    <row r="316" spans="4:4" ht="12.5" x14ac:dyDescent="0.25">
      <c r="D316" s="16"/>
    </row>
    <row r="317" spans="4:4" ht="12.5" x14ac:dyDescent="0.25">
      <c r="D317" s="16"/>
    </row>
    <row r="318" spans="4:4" ht="12.5" x14ac:dyDescent="0.25">
      <c r="D318" s="16"/>
    </row>
    <row r="319" spans="4:4" ht="12.5" x14ac:dyDescent="0.25">
      <c r="D319" s="16"/>
    </row>
    <row r="320" spans="4:4" ht="12.5" x14ac:dyDescent="0.25">
      <c r="D320" s="16"/>
    </row>
    <row r="321" spans="4:4" ht="12.5" x14ac:dyDescent="0.25">
      <c r="D321" s="16"/>
    </row>
    <row r="322" spans="4:4" ht="12.5" x14ac:dyDescent="0.25">
      <c r="D322" s="16"/>
    </row>
    <row r="323" spans="4:4" ht="12.5" x14ac:dyDescent="0.25">
      <c r="D323" s="16"/>
    </row>
    <row r="324" spans="4:4" ht="12.5" x14ac:dyDescent="0.25">
      <c r="D324" s="16"/>
    </row>
    <row r="325" spans="4:4" ht="12.5" x14ac:dyDescent="0.25">
      <c r="D325" s="16"/>
    </row>
    <row r="326" spans="4:4" ht="12.5" x14ac:dyDescent="0.25">
      <c r="D326" s="16"/>
    </row>
    <row r="327" spans="4:4" ht="12.5" x14ac:dyDescent="0.25">
      <c r="D327" s="16"/>
    </row>
    <row r="328" spans="4:4" ht="12.5" x14ac:dyDescent="0.25">
      <c r="D328" s="16"/>
    </row>
    <row r="329" spans="4:4" ht="12.5" x14ac:dyDescent="0.25">
      <c r="D329" s="16"/>
    </row>
    <row r="330" spans="4:4" ht="12.5" x14ac:dyDescent="0.25">
      <c r="D330" s="16"/>
    </row>
    <row r="331" spans="4:4" ht="12.5" x14ac:dyDescent="0.25">
      <c r="D331" s="16"/>
    </row>
    <row r="332" spans="4:4" ht="12.5" x14ac:dyDescent="0.25">
      <c r="D332" s="16"/>
    </row>
    <row r="333" spans="4:4" ht="12.5" x14ac:dyDescent="0.25">
      <c r="D333" s="16"/>
    </row>
    <row r="334" spans="4:4" ht="12.5" x14ac:dyDescent="0.25">
      <c r="D334" s="16"/>
    </row>
    <row r="335" spans="4:4" ht="12.5" x14ac:dyDescent="0.25">
      <c r="D335" s="16"/>
    </row>
    <row r="336" spans="4:4" ht="12.5" x14ac:dyDescent="0.25">
      <c r="D336" s="16"/>
    </row>
    <row r="337" spans="4:4" ht="12.5" x14ac:dyDescent="0.25">
      <c r="D337" s="16"/>
    </row>
    <row r="338" spans="4:4" ht="12.5" x14ac:dyDescent="0.25">
      <c r="D338" s="16"/>
    </row>
    <row r="339" spans="4:4" ht="12.5" x14ac:dyDescent="0.25">
      <c r="D339" s="16"/>
    </row>
    <row r="340" spans="4:4" ht="12.5" x14ac:dyDescent="0.25">
      <c r="D340" s="16"/>
    </row>
    <row r="341" spans="4:4" ht="12.5" x14ac:dyDescent="0.25">
      <c r="D341" s="16"/>
    </row>
    <row r="342" spans="4:4" ht="12.5" x14ac:dyDescent="0.25">
      <c r="D342" s="16"/>
    </row>
    <row r="343" spans="4:4" ht="12.5" x14ac:dyDescent="0.25">
      <c r="D343" s="16"/>
    </row>
    <row r="344" spans="4:4" ht="12.5" x14ac:dyDescent="0.25">
      <c r="D344" s="16"/>
    </row>
    <row r="345" spans="4:4" ht="12.5" x14ac:dyDescent="0.25">
      <c r="D345" s="16"/>
    </row>
    <row r="346" spans="4:4" ht="12.5" x14ac:dyDescent="0.25">
      <c r="D346" s="16"/>
    </row>
    <row r="347" spans="4:4" ht="12.5" x14ac:dyDescent="0.25">
      <c r="D347" s="16"/>
    </row>
    <row r="348" spans="4:4" ht="12.5" x14ac:dyDescent="0.25">
      <c r="D348" s="16"/>
    </row>
    <row r="349" spans="4:4" ht="12.5" x14ac:dyDescent="0.25">
      <c r="D349" s="16"/>
    </row>
    <row r="350" spans="4:4" ht="12.5" x14ac:dyDescent="0.25">
      <c r="D350" s="16"/>
    </row>
    <row r="351" spans="4:4" ht="12.5" x14ac:dyDescent="0.25">
      <c r="D351" s="16"/>
    </row>
    <row r="352" spans="4:4" ht="12.5" x14ac:dyDescent="0.25">
      <c r="D352" s="16"/>
    </row>
    <row r="353" spans="4:4" ht="12.5" x14ac:dyDescent="0.25">
      <c r="D353" s="16"/>
    </row>
    <row r="354" spans="4:4" ht="12.5" x14ac:dyDescent="0.25">
      <c r="D354" s="16"/>
    </row>
    <row r="355" spans="4:4" ht="12.5" x14ac:dyDescent="0.25">
      <c r="D355" s="16"/>
    </row>
    <row r="356" spans="4:4" ht="12.5" x14ac:dyDescent="0.25">
      <c r="D356" s="16"/>
    </row>
    <row r="357" spans="4:4" ht="12.5" x14ac:dyDescent="0.25">
      <c r="D357" s="16"/>
    </row>
    <row r="358" spans="4:4" ht="12.5" x14ac:dyDescent="0.25">
      <c r="D358" s="16"/>
    </row>
    <row r="359" spans="4:4" ht="12.5" x14ac:dyDescent="0.25">
      <c r="D359" s="16"/>
    </row>
    <row r="360" spans="4:4" ht="12.5" x14ac:dyDescent="0.25">
      <c r="D360" s="16"/>
    </row>
    <row r="361" spans="4:4" ht="12.5" x14ac:dyDescent="0.25">
      <c r="D361" s="16"/>
    </row>
    <row r="362" spans="4:4" ht="12.5" x14ac:dyDescent="0.25">
      <c r="D362" s="16"/>
    </row>
    <row r="363" spans="4:4" ht="12.5" x14ac:dyDescent="0.25">
      <c r="D363" s="16"/>
    </row>
    <row r="364" spans="4:4" ht="12.5" x14ac:dyDescent="0.25">
      <c r="D364" s="16"/>
    </row>
    <row r="365" spans="4:4" ht="12.5" x14ac:dyDescent="0.25">
      <c r="D365" s="16"/>
    </row>
    <row r="366" spans="4:4" ht="12.5" x14ac:dyDescent="0.25">
      <c r="D366" s="16"/>
    </row>
    <row r="367" spans="4:4" ht="12.5" x14ac:dyDescent="0.25">
      <c r="D367" s="16"/>
    </row>
    <row r="368" spans="4:4" ht="12.5" x14ac:dyDescent="0.25">
      <c r="D368" s="16"/>
    </row>
    <row r="369" spans="4:4" ht="12.5" x14ac:dyDescent="0.25">
      <c r="D369" s="16"/>
    </row>
    <row r="370" spans="4:4" ht="12.5" x14ac:dyDescent="0.25">
      <c r="D370" s="16"/>
    </row>
    <row r="371" spans="4:4" ht="12.5" x14ac:dyDescent="0.25">
      <c r="D371" s="16"/>
    </row>
    <row r="372" spans="4:4" ht="12.5" x14ac:dyDescent="0.25">
      <c r="D372" s="16"/>
    </row>
    <row r="373" spans="4:4" ht="12.5" x14ac:dyDescent="0.25">
      <c r="D373" s="16"/>
    </row>
    <row r="374" spans="4:4" ht="12.5" x14ac:dyDescent="0.25">
      <c r="D374" s="16"/>
    </row>
    <row r="375" spans="4:4" ht="12.5" x14ac:dyDescent="0.25">
      <c r="D375" s="16"/>
    </row>
    <row r="376" spans="4:4" ht="12.5" x14ac:dyDescent="0.25">
      <c r="D376" s="16"/>
    </row>
    <row r="377" spans="4:4" ht="12.5" x14ac:dyDescent="0.25">
      <c r="D377" s="16"/>
    </row>
    <row r="378" spans="4:4" ht="12.5" x14ac:dyDescent="0.25">
      <c r="D378" s="16"/>
    </row>
    <row r="379" spans="4:4" ht="12.5" x14ac:dyDescent="0.25">
      <c r="D379" s="16"/>
    </row>
    <row r="380" spans="4:4" ht="12.5" x14ac:dyDescent="0.25">
      <c r="D380" s="16"/>
    </row>
    <row r="381" spans="4:4" ht="12.5" x14ac:dyDescent="0.25">
      <c r="D381" s="16"/>
    </row>
    <row r="382" spans="4:4" ht="12.5" x14ac:dyDescent="0.25">
      <c r="D382" s="16"/>
    </row>
    <row r="383" spans="4:4" ht="12.5" x14ac:dyDescent="0.25">
      <c r="D383" s="16"/>
    </row>
    <row r="384" spans="4:4" ht="12.5" x14ac:dyDescent="0.25">
      <c r="D384" s="16"/>
    </row>
    <row r="385" spans="4:4" ht="12.5" x14ac:dyDescent="0.25">
      <c r="D385" s="16"/>
    </row>
    <row r="386" spans="4:4" ht="12.5" x14ac:dyDescent="0.25">
      <c r="D386" s="16"/>
    </row>
    <row r="387" spans="4:4" ht="12.5" x14ac:dyDescent="0.25">
      <c r="D387" s="16"/>
    </row>
    <row r="388" spans="4:4" ht="12.5" x14ac:dyDescent="0.25">
      <c r="D388" s="16"/>
    </row>
    <row r="389" spans="4:4" ht="12.5" x14ac:dyDescent="0.25">
      <c r="D389" s="16"/>
    </row>
    <row r="390" spans="4:4" ht="12.5" x14ac:dyDescent="0.25">
      <c r="D390" s="16"/>
    </row>
    <row r="391" spans="4:4" ht="12.5" x14ac:dyDescent="0.25">
      <c r="D391" s="16"/>
    </row>
    <row r="392" spans="4:4" ht="12.5" x14ac:dyDescent="0.25">
      <c r="D392" s="16"/>
    </row>
    <row r="393" spans="4:4" ht="12.5" x14ac:dyDescent="0.25">
      <c r="D393" s="16"/>
    </row>
    <row r="394" spans="4:4" ht="12.5" x14ac:dyDescent="0.25">
      <c r="D394" s="16"/>
    </row>
    <row r="395" spans="4:4" ht="12.5" x14ac:dyDescent="0.25">
      <c r="D395" s="16"/>
    </row>
    <row r="396" spans="4:4" ht="12.5" x14ac:dyDescent="0.25">
      <c r="D396" s="16"/>
    </row>
    <row r="397" spans="4:4" ht="12.5" x14ac:dyDescent="0.25">
      <c r="D397" s="16"/>
    </row>
    <row r="398" spans="4:4" ht="12.5" x14ac:dyDescent="0.25">
      <c r="D398" s="16"/>
    </row>
    <row r="399" spans="4:4" ht="12.5" x14ac:dyDescent="0.25">
      <c r="D399" s="16"/>
    </row>
    <row r="400" spans="4:4" ht="12.5" x14ac:dyDescent="0.25">
      <c r="D400" s="16"/>
    </row>
    <row r="401" spans="4:4" ht="12.5" x14ac:dyDescent="0.25">
      <c r="D401" s="16"/>
    </row>
    <row r="402" spans="4:4" ht="12.5" x14ac:dyDescent="0.25">
      <c r="D402" s="16"/>
    </row>
    <row r="403" spans="4:4" ht="12.5" x14ac:dyDescent="0.25">
      <c r="D403" s="16"/>
    </row>
    <row r="404" spans="4:4" ht="12.5" x14ac:dyDescent="0.25">
      <c r="D404" s="16"/>
    </row>
    <row r="405" spans="4:4" ht="12.5" x14ac:dyDescent="0.25">
      <c r="D405" s="16"/>
    </row>
    <row r="406" spans="4:4" ht="12.5" x14ac:dyDescent="0.25">
      <c r="D406" s="16"/>
    </row>
    <row r="407" spans="4:4" ht="12.5" x14ac:dyDescent="0.25">
      <c r="D407" s="16"/>
    </row>
    <row r="408" spans="4:4" ht="12.5" x14ac:dyDescent="0.25">
      <c r="D408" s="16"/>
    </row>
    <row r="409" spans="4:4" ht="12.5" x14ac:dyDescent="0.25">
      <c r="D409" s="16"/>
    </row>
    <row r="410" spans="4:4" ht="12.5" x14ac:dyDescent="0.25">
      <c r="D410" s="16"/>
    </row>
    <row r="411" spans="4:4" ht="12.5" x14ac:dyDescent="0.25">
      <c r="D411" s="16"/>
    </row>
    <row r="412" spans="4:4" ht="12.5" x14ac:dyDescent="0.25">
      <c r="D412" s="16"/>
    </row>
    <row r="413" spans="4:4" ht="12.5" x14ac:dyDescent="0.25">
      <c r="D413" s="16"/>
    </row>
    <row r="414" spans="4:4" ht="12.5" x14ac:dyDescent="0.25">
      <c r="D414" s="16"/>
    </row>
    <row r="415" spans="4:4" ht="12.5" x14ac:dyDescent="0.25">
      <c r="D415" s="16"/>
    </row>
    <row r="416" spans="4:4" ht="12.5" x14ac:dyDescent="0.25">
      <c r="D416" s="16"/>
    </row>
    <row r="417" spans="4:4" ht="12.5" x14ac:dyDescent="0.25">
      <c r="D417" s="16"/>
    </row>
    <row r="418" spans="4:4" ht="12.5" x14ac:dyDescent="0.25">
      <c r="D418" s="16"/>
    </row>
    <row r="419" spans="4:4" ht="12.5" x14ac:dyDescent="0.25">
      <c r="D419" s="16"/>
    </row>
    <row r="420" spans="4:4" ht="12.5" x14ac:dyDescent="0.25">
      <c r="D420" s="16"/>
    </row>
    <row r="421" spans="4:4" ht="12.5" x14ac:dyDescent="0.25">
      <c r="D421" s="16"/>
    </row>
    <row r="422" spans="4:4" ht="12.5" x14ac:dyDescent="0.25">
      <c r="D422" s="16"/>
    </row>
    <row r="423" spans="4:4" ht="12.5" x14ac:dyDescent="0.25">
      <c r="D423" s="16"/>
    </row>
    <row r="424" spans="4:4" ht="12.5" x14ac:dyDescent="0.25">
      <c r="D424" s="16"/>
    </row>
    <row r="425" spans="4:4" ht="12.5" x14ac:dyDescent="0.25">
      <c r="D425" s="16"/>
    </row>
    <row r="426" spans="4:4" ht="12.5" x14ac:dyDescent="0.25">
      <c r="D426" s="16"/>
    </row>
    <row r="427" spans="4:4" ht="12.5" x14ac:dyDescent="0.25">
      <c r="D427" s="16"/>
    </row>
    <row r="428" spans="4:4" ht="12.5" x14ac:dyDescent="0.25">
      <c r="D428" s="16"/>
    </row>
    <row r="429" spans="4:4" ht="12.5" x14ac:dyDescent="0.25">
      <c r="D429" s="16"/>
    </row>
    <row r="430" spans="4:4" ht="12.5" x14ac:dyDescent="0.25">
      <c r="D430" s="16"/>
    </row>
    <row r="431" spans="4:4" ht="12.5" x14ac:dyDescent="0.25">
      <c r="D431" s="16"/>
    </row>
    <row r="432" spans="4:4" ht="12.5" x14ac:dyDescent="0.25">
      <c r="D432" s="16"/>
    </row>
    <row r="433" spans="4:4" ht="12.5" x14ac:dyDescent="0.25">
      <c r="D433" s="16"/>
    </row>
    <row r="434" spans="4:4" ht="12.5" x14ac:dyDescent="0.25">
      <c r="D434" s="16"/>
    </row>
    <row r="435" spans="4:4" ht="12.5" x14ac:dyDescent="0.25">
      <c r="D435" s="16"/>
    </row>
    <row r="436" spans="4:4" ht="12.5" x14ac:dyDescent="0.25">
      <c r="D436" s="16"/>
    </row>
    <row r="437" spans="4:4" ht="12.5" x14ac:dyDescent="0.25">
      <c r="D437" s="16"/>
    </row>
    <row r="438" spans="4:4" ht="12.5" x14ac:dyDescent="0.25">
      <c r="D438" s="16"/>
    </row>
    <row r="439" spans="4:4" ht="12.5" x14ac:dyDescent="0.25">
      <c r="D439" s="16"/>
    </row>
    <row r="440" spans="4:4" ht="12.5" x14ac:dyDescent="0.25">
      <c r="D440" s="16"/>
    </row>
    <row r="441" spans="4:4" ht="12.5" x14ac:dyDescent="0.25">
      <c r="D441" s="16"/>
    </row>
    <row r="442" spans="4:4" ht="12.5" x14ac:dyDescent="0.25">
      <c r="D442" s="16"/>
    </row>
    <row r="443" spans="4:4" ht="12.5" x14ac:dyDescent="0.25">
      <c r="D443" s="16"/>
    </row>
    <row r="444" spans="4:4" ht="12.5" x14ac:dyDescent="0.25">
      <c r="D444" s="16"/>
    </row>
    <row r="445" spans="4:4" ht="12.5" x14ac:dyDescent="0.25">
      <c r="D445" s="16"/>
    </row>
    <row r="446" spans="4:4" ht="12.5" x14ac:dyDescent="0.25">
      <c r="D446" s="16"/>
    </row>
    <row r="447" spans="4:4" ht="12.5" x14ac:dyDescent="0.25">
      <c r="D447" s="16"/>
    </row>
    <row r="448" spans="4:4" ht="12.5" x14ac:dyDescent="0.25">
      <c r="D448" s="16"/>
    </row>
    <row r="449" spans="4:4" ht="12.5" x14ac:dyDescent="0.25">
      <c r="D449" s="16"/>
    </row>
    <row r="450" spans="4:4" ht="12.5" x14ac:dyDescent="0.25">
      <c r="D450" s="16"/>
    </row>
    <row r="451" spans="4:4" ht="12.5" x14ac:dyDescent="0.25">
      <c r="D451" s="16"/>
    </row>
    <row r="452" spans="4:4" ht="12.5" x14ac:dyDescent="0.25">
      <c r="D452" s="16"/>
    </row>
    <row r="453" spans="4:4" ht="12.5" x14ac:dyDescent="0.25">
      <c r="D453" s="16"/>
    </row>
    <row r="454" spans="4:4" ht="12.5" x14ac:dyDescent="0.25">
      <c r="D454" s="16"/>
    </row>
    <row r="455" spans="4:4" ht="12.5" x14ac:dyDescent="0.25">
      <c r="D455" s="16"/>
    </row>
    <row r="456" spans="4:4" ht="12.5" x14ac:dyDescent="0.25">
      <c r="D456" s="16"/>
    </row>
    <row r="457" spans="4:4" ht="12.5" x14ac:dyDescent="0.25">
      <c r="D457" s="16"/>
    </row>
    <row r="458" spans="4:4" ht="12.5" x14ac:dyDescent="0.25">
      <c r="D458" s="16"/>
    </row>
    <row r="459" spans="4:4" ht="12.5" x14ac:dyDescent="0.25">
      <c r="D459" s="16"/>
    </row>
    <row r="460" spans="4:4" ht="12.5" x14ac:dyDescent="0.25">
      <c r="D460" s="16"/>
    </row>
    <row r="461" spans="4:4" ht="12.5" x14ac:dyDescent="0.25">
      <c r="D461" s="16"/>
    </row>
    <row r="462" spans="4:4" ht="12.5" x14ac:dyDescent="0.25">
      <c r="D462" s="16"/>
    </row>
    <row r="463" spans="4:4" ht="12.5" x14ac:dyDescent="0.25">
      <c r="D463" s="16"/>
    </row>
    <row r="464" spans="4:4" ht="12.5" x14ac:dyDescent="0.25">
      <c r="D464" s="16"/>
    </row>
    <row r="465" spans="4:4" ht="12.5" x14ac:dyDescent="0.25">
      <c r="D465" s="16"/>
    </row>
    <row r="466" spans="4:4" ht="12.5" x14ac:dyDescent="0.25">
      <c r="D466" s="16"/>
    </row>
    <row r="467" spans="4:4" ht="12.5" x14ac:dyDescent="0.25">
      <c r="D467" s="16"/>
    </row>
    <row r="468" spans="4:4" ht="12.5" x14ac:dyDescent="0.25">
      <c r="D468" s="16"/>
    </row>
    <row r="469" spans="4:4" ht="12.5" x14ac:dyDescent="0.25">
      <c r="D469" s="16"/>
    </row>
    <row r="470" spans="4:4" ht="12.5" x14ac:dyDescent="0.25">
      <c r="D470" s="16"/>
    </row>
    <row r="471" spans="4:4" ht="12.5" x14ac:dyDescent="0.25">
      <c r="D471" s="16"/>
    </row>
    <row r="472" spans="4:4" ht="12.5" x14ac:dyDescent="0.25">
      <c r="D472" s="16"/>
    </row>
    <row r="473" spans="4:4" ht="12.5" x14ac:dyDescent="0.25">
      <c r="D473" s="16"/>
    </row>
    <row r="474" spans="4:4" ht="12.5" x14ac:dyDescent="0.25">
      <c r="D474" s="16"/>
    </row>
    <row r="475" spans="4:4" ht="12.5" x14ac:dyDescent="0.25">
      <c r="D475" s="16"/>
    </row>
    <row r="476" spans="4:4" ht="12.5" x14ac:dyDescent="0.25">
      <c r="D476" s="16"/>
    </row>
    <row r="477" spans="4:4" ht="12.5" x14ac:dyDescent="0.25">
      <c r="D477" s="16"/>
    </row>
    <row r="478" spans="4:4" ht="12.5" x14ac:dyDescent="0.25">
      <c r="D478" s="16"/>
    </row>
    <row r="479" spans="4:4" ht="12.5" x14ac:dyDescent="0.25">
      <c r="D479" s="16"/>
    </row>
    <row r="480" spans="4:4" ht="12.5" x14ac:dyDescent="0.25">
      <c r="D480" s="16"/>
    </row>
    <row r="481" spans="4:4" ht="12.5" x14ac:dyDescent="0.25">
      <c r="D481" s="16"/>
    </row>
    <row r="482" spans="4:4" ht="12.5" x14ac:dyDescent="0.25">
      <c r="D482" s="16"/>
    </row>
    <row r="483" spans="4:4" ht="12.5" x14ac:dyDescent="0.25">
      <c r="D483" s="16"/>
    </row>
    <row r="484" spans="4:4" ht="12.5" x14ac:dyDescent="0.25">
      <c r="D484" s="16"/>
    </row>
    <row r="485" spans="4:4" ht="12.5" x14ac:dyDescent="0.25">
      <c r="D485" s="16"/>
    </row>
    <row r="486" spans="4:4" ht="12.5" x14ac:dyDescent="0.25">
      <c r="D486" s="16"/>
    </row>
    <row r="487" spans="4:4" ht="12.5" x14ac:dyDescent="0.25">
      <c r="D487" s="16"/>
    </row>
    <row r="488" spans="4:4" ht="12.5" x14ac:dyDescent="0.25">
      <c r="D488" s="16"/>
    </row>
    <row r="489" spans="4:4" ht="12.5" x14ac:dyDescent="0.25">
      <c r="D489" s="16"/>
    </row>
    <row r="490" spans="4:4" ht="12.5" x14ac:dyDescent="0.25">
      <c r="D490" s="16"/>
    </row>
    <row r="491" spans="4:4" ht="12.5" x14ac:dyDescent="0.25">
      <c r="D491" s="16"/>
    </row>
    <row r="492" spans="4:4" ht="12.5" x14ac:dyDescent="0.25">
      <c r="D492" s="16"/>
    </row>
    <row r="493" spans="4:4" ht="12.5" x14ac:dyDescent="0.25">
      <c r="D493" s="16"/>
    </row>
    <row r="494" spans="4:4" ht="12.5" x14ac:dyDescent="0.25">
      <c r="D494" s="16"/>
    </row>
    <row r="495" spans="4:4" ht="12.5" x14ac:dyDescent="0.25">
      <c r="D495" s="16"/>
    </row>
    <row r="496" spans="4:4" ht="12.5" x14ac:dyDescent="0.25">
      <c r="D496" s="16"/>
    </row>
    <row r="497" spans="4:4" ht="12.5" x14ac:dyDescent="0.25">
      <c r="D497" s="16"/>
    </row>
    <row r="498" spans="4:4" ht="12.5" x14ac:dyDescent="0.25">
      <c r="D498" s="16"/>
    </row>
    <row r="499" spans="4:4" ht="12.5" x14ac:dyDescent="0.25">
      <c r="D499" s="16"/>
    </row>
    <row r="500" spans="4:4" ht="12.5" x14ac:dyDescent="0.25">
      <c r="D500" s="16"/>
    </row>
    <row r="501" spans="4:4" ht="12.5" x14ac:dyDescent="0.25">
      <c r="D501" s="16"/>
    </row>
    <row r="502" spans="4:4" ht="12.5" x14ac:dyDescent="0.25">
      <c r="D502" s="16"/>
    </row>
    <row r="503" spans="4:4" ht="12.5" x14ac:dyDescent="0.25">
      <c r="D503" s="16"/>
    </row>
    <row r="504" spans="4:4" ht="12.5" x14ac:dyDescent="0.25">
      <c r="D504" s="16"/>
    </row>
    <row r="505" spans="4:4" ht="12.5" x14ac:dyDescent="0.25">
      <c r="D505" s="16"/>
    </row>
    <row r="506" spans="4:4" ht="12.5" x14ac:dyDescent="0.25">
      <c r="D506" s="16"/>
    </row>
    <row r="507" spans="4:4" ht="12.5" x14ac:dyDescent="0.25">
      <c r="D507" s="16"/>
    </row>
    <row r="508" spans="4:4" ht="12.5" x14ac:dyDescent="0.25">
      <c r="D508" s="16"/>
    </row>
    <row r="509" spans="4:4" ht="12.5" x14ac:dyDescent="0.25">
      <c r="D509" s="16"/>
    </row>
    <row r="510" spans="4:4" ht="12.5" x14ac:dyDescent="0.25">
      <c r="D510" s="16"/>
    </row>
    <row r="511" spans="4:4" ht="12.5" x14ac:dyDescent="0.25">
      <c r="D511" s="16"/>
    </row>
    <row r="512" spans="4:4" ht="12.5" x14ac:dyDescent="0.25">
      <c r="D512" s="16"/>
    </row>
    <row r="513" spans="4:4" ht="12.5" x14ac:dyDescent="0.25">
      <c r="D513" s="16"/>
    </row>
    <row r="514" spans="4:4" ht="12.5" x14ac:dyDescent="0.25">
      <c r="D514" s="16"/>
    </row>
    <row r="515" spans="4:4" ht="12.5" x14ac:dyDescent="0.25">
      <c r="D515" s="16"/>
    </row>
    <row r="516" spans="4:4" ht="12.5" x14ac:dyDescent="0.25">
      <c r="D516" s="16"/>
    </row>
    <row r="517" spans="4:4" ht="12.5" x14ac:dyDescent="0.25">
      <c r="D517" s="16"/>
    </row>
    <row r="518" spans="4:4" ht="12.5" x14ac:dyDescent="0.25">
      <c r="D518" s="16"/>
    </row>
    <row r="519" spans="4:4" ht="12.5" x14ac:dyDescent="0.25">
      <c r="D519" s="16"/>
    </row>
    <row r="520" spans="4:4" ht="12.5" x14ac:dyDescent="0.25">
      <c r="D520" s="16"/>
    </row>
    <row r="521" spans="4:4" ht="12.5" x14ac:dyDescent="0.25">
      <c r="D521" s="16"/>
    </row>
    <row r="522" spans="4:4" ht="12.5" x14ac:dyDescent="0.25">
      <c r="D522" s="16"/>
    </row>
    <row r="523" spans="4:4" ht="12.5" x14ac:dyDescent="0.25">
      <c r="D523" s="16"/>
    </row>
    <row r="524" spans="4:4" ht="12.5" x14ac:dyDescent="0.25">
      <c r="D524" s="16"/>
    </row>
    <row r="525" spans="4:4" ht="12.5" x14ac:dyDescent="0.25">
      <c r="D525" s="16"/>
    </row>
    <row r="526" spans="4:4" ht="12.5" x14ac:dyDescent="0.25">
      <c r="D526" s="16"/>
    </row>
    <row r="527" spans="4:4" ht="12.5" x14ac:dyDescent="0.25">
      <c r="D527" s="16"/>
    </row>
    <row r="528" spans="4:4" ht="12.5" x14ac:dyDescent="0.25">
      <c r="D528" s="16"/>
    </row>
    <row r="529" spans="4:4" ht="12.5" x14ac:dyDescent="0.25">
      <c r="D529" s="16"/>
    </row>
    <row r="530" spans="4:4" ht="12.5" x14ac:dyDescent="0.25">
      <c r="D530" s="16"/>
    </row>
    <row r="531" spans="4:4" ht="12.5" x14ac:dyDescent="0.25">
      <c r="D531" s="16"/>
    </row>
    <row r="532" spans="4:4" ht="12.5" x14ac:dyDescent="0.25">
      <c r="D532" s="16"/>
    </row>
    <row r="533" spans="4:4" ht="12.5" x14ac:dyDescent="0.25">
      <c r="D533" s="16"/>
    </row>
    <row r="534" spans="4:4" ht="12.5" x14ac:dyDescent="0.25">
      <c r="D534" s="16"/>
    </row>
    <row r="535" spans="4:4" ht="12.5" x14ac:dyDescent="0.25">
      <c r="D535" s="16"/>
    </row>
    <row r="536" spans="4:4" ht="12.5" x14ac:dyDescent="0.25">
      <c r="D536" s="16"/>
    </row>
    <row r="537" spans="4:4" ht="12.5" x14ac:dyDescent="0.25">
      <c r="D537" s="16"/>
    </row>
    <row r="538" spans="4:4" ht="12.5" x14ac:dyDescent="0.25">
      <c r="D538" s="16"/>
    </row>
    <row r="539" spans="4:4" ht="12.5" x14ac:dyDescent="0.25">
      <c r="D539" s="16"/>
    </row>
    <row r="540" spans="4:4" ht="12.5" x14ac:dyDescent="0.25">
      <c r="D540" s="16"/>
    </row>
    <row r="541" spans="4:4" ht="12.5" x14ac:dyDescent="0.25">
      <c r="D541" s="16"/>
    </row>
    <row r="542" spans="4:4" ht="12.5" x14ac:dyDescent="0.25">
      <c r="D542" s="16"/>
    </row>
    <row r="543" spans="4:4" ht="12.5" x14ac:dyDescent="0.25">
      <c r="D543" s="16"/>
    </row>
    <row r="544" spans="4:4" ht="12.5" x14ac:dyDescent="0.25">
      <c r="D544" s="16"/>
    </row>
    <row r="545" spans="4:4" ht="12.5" x14ac:dyDescent="0.25">
      <c r="D545" s="16"/>
    </row>
    <row r="546" spans="4:4" ht="12.5" x14ac:dyDescent="0.25">
      <c r="D546" s="16"/>
    </row>
    <row r="547" spans="4:4" ht="12.5" x14ac:dyDescent="0.25">
      <c r="D547" s="16"/>
    </row>
    <row r="548" spans="4:4" ht="12.5" x14ac:dyDescent="0.25">
      <c r="D548" s="16"/>
    </row>
    <row r="549" spans="4:4" ht="12.5" x14ac:dyDescent="0.25">
      <c r="D549" s="16"/>
    </row>
    <row r="550" spans="4:4" ht="12.5" x14ac:dyDescent="0.25">
      <c r="D550" s="16"/>
    </row>
    <row r="551" spans="4:4" ht="12.5" x14ac:dyDescent="0.25">
      <c r="D551" s="16"/>
    </row>
    <row r="552" spans="4:4" ht="12.5" x14ac:dyDescent="0.25">
      <c r="D552" s="16"/>
    </row>
    <row r="553" spans="4:4" ht="12.5" x14ac:dyDescent="0.25">
      <c r="D553" s="16"/>
    </row>
    <row r="554" spans="4:4" ht="12.5" x14ac:dyDescent="0.25">
      <c r="D554" s="16"/>
    </row>
    <row r="555" spans="4:4" ht="12.5" x14ac:dyDescent="0.25">
      <c r="D555" s="16"/>
    </row>
    <row r="556" spans="4:4" ht="12.5" x14ac:dyDescent="0.25">
      <c r="D556" s="16"/>
    </row>
    <row r="557" spans="4:4" ht="12.5" x14ac:dyDescent="0.25">
      <c r="D557" s="16"/>
    </row>
    <row r="558" spans="4:4" ht="12.5" x14ac:dyDescent="0.25">
      <c r="D558" s="16"/>
    </row>
    <row r="559" spans="4:4" ht="12.5" x14ac:dyDescent="0.25">
      <c r="D559" s="16"/>
    </row>
    <row r="560" spans="4:4" ht="12.5" x14ac:dyDescent="0.25">
      <c r="D560" s="16"/>
    </row>
    <row r="561" spans="4:4" ht="12.5" x14ac:dyDescent="0.25">
      <c r="D561" s="16"/>
    </row>
    <row r="562" spans="4:4" ht="12.5" x14ac:dyDescent="0.25">
      <c r="D562" s="16"/>
    </row>
    <row r="563" spans="4:4" ht="12.5" x14ac:dyDescent="0.25">
      <c r="D563" s="16"/>
    </row>
    <row r="564" spans="4:4" ht="12.5" x14ac:dyDescent="0.25">
      <c r="D564" s="16"/>
    </row>
    <row r="565" spans="4:4" ht="12.5" x14ac:dyDescent="0.25">
      <c r="D565" s="16"/>
    </row>
    <row r="566" spans="4:4" ht="12.5" x14ac:dyDescent="0.25">
      <c r="D566" s="16"/>
    </row>
    <row r="567" spans="4:4" ht="12.5" x14ac:dyDescent="0.25">
      <c r="D567" s="16"/>
    </row>
    <row r="568" spans="4:4" ht="12.5" x14ac:dyDescent="0.25">
      <c r="D568" s="16"/>
    </row>
    <row r="569" spans="4:4" ht="12.5" x14ac:dyDescent="0.25">
      <c r="D569" s="16"/>
    </row>
    <row r="570" spans="4:4" ht="12.5" x14ac:dyDescent="0.25">
      <c r="D570" s="16"/>
    </row>
    <row r="571" spans="4:4" ht="12.5" x14ac:dyDescent="0.25">
      <c r="D571" s="16"/>
    </row>
    <row r="572" spans="4:4" ht="12.5" x14ac:dyDescent="0.25">
      <c r="D572" s="16"/>
    </row>
    <row r="573" spans="4:4" ht="12.5" x14ac:dyDescent="0.25">
      <c r="D573" s="16"/>
    </row>
    <row r="574" spans="4:4" ht="12.5" x14ac:dyDescent="0.25">
      <c r="D574" s="16"/>
    </row>
    <row r="575" spans="4:4" ht="12.5" x14ac:dyDescent="0.25">
      <c r="D575" s="16"/>
    </row>
    <row r="576" spans="4:4" ht="12.5" x14ac:dyDescent="0.25">
      <c r="D576" s="16"/>
    </row>
    <row r="577" spans="4:4" ht="12.5" x14ac:dyDescent="0.25">
      <c r="D577" s="16"/>
    </row>
    <row r="578" spans="4:4" ht="12.5" x14ac:dyDescent="0.25">
      <c r="D578" s="16"/>
    </row>
    <row r="579" spans="4:4" ht="12.5" x14ac:dyDescent="0.25">
      <c r="D579" s="16"/>
    </row>
    <row r="580" spans="4:4" ht="12.5" x14ac:dyDescent="0.25">
      <c r="D580" s="16"/>
    </row>
    <row r="581" spans="4:4" ht="12.5" x14ac:dyDescent="0.25">
      <c r="D581" s="16"/>
    </row>
    <row r="582" spans="4:4" ht="12.5" x14ac:dyDescent="0.25">
      <c r="D582" s="16"/>
    </row>
    <row r="583" spans="4:4" ht="12.5" x14ac:dyDescent="0.25">
      <c r="D583" s="16"/>
    </row>
    <row r="584" spans="4:4" ht="12.5" x14ac:dyDescent="0.25">
      <c r="D584" s="16"/>
    </row>
    <row r="585" spans="4:4" ht="12.5" x14ac:dyDescent="0.25">
      <c r="D585" s="16"/>
    </row>
    <row r="586" spans="4:4" ht="12.5" x14ac:dyDescent="0.25">
      <c r="D586" s="16"/>
    </row>
    <row r="587" spans="4:4" ht="12.5" x14ac:dyDescent="0.25">
      <c r="D587" s="16"/>
    </row>
    <row r="588" spans="4:4" ht="12.5" x14ac:dyDescent="0.25">
      <c r="D588" s="16"/>
    </row>
    <row r="589" spans="4:4" ht="12.5" x14ac:dyDescent="0.25">
      <c r="D589" s="16"/>
    </row>
    <row r="590" spans="4:4" ht="12.5" x14ac:dyDescent="0.25">
      <c r="D590" s="16"/>
    </row>
    <row r="591" spans="4:4" ht="12.5" x14ac:dyDescent="0.25">
      <c r="D591" s="16"/>
    </row>
    <row r="592" spans="4:4" ht="12.5" x14ac:dyDescent="0.25">
      <c r="D592" s="16"/>
    </row>
    <row r="593" spans="4:4" ht="12.5" x14ac:dyDescent="0.25">
      <c r="D593" s="16"/>
    </row>
    <row r="594" spans="4:4" ht="12.5" x14ac:dyDescent="0.25">
      <c r="D594" s="16"/>
    </row>
    <row r="595" spans="4:4" ht="12.5" x14ac:dyDescent="0.25">
      <c r="D595" s="16"/>
    </row>
    <row r="596" spans="4:4" ht="12.5" x14ac:dyDescent="0.25">
      <c r="D596" s="16"/>
    </row>
    <row r="597" spans="4:4" ht="12.5" x14ac:dyDescent="0.25">
      <c r="D597" s="16"/>
    </row>
    <row r="598" spans="4:4" ht="12.5" x14ac:dyDescent="0.25">
      <c r="D598" s="16"/>
    </row>
    <row r="599" spans="4:4" ht="12.5" x14ac:dyDescent="0.25">
      <c r="D599" s="16"/>
    </row>
    <row r="600" spans="4:4" ht="12.5" x14ac:dyDescent="0.25">
      <c r="D600" s="16"/>
    </row>
    <row r="601" spans="4:4" ht="12.5" x14ac:dyDescent="0.25">
      <c r="D601" s="16"/>
    </row>
    <row r="602" spans="4:4" ht="12.5" x14ac:dyDescent="0.25">
      <c r="D602" s="16"/>
    </row>
    <row r="603" spans="4:4" ht="12.5" x14ac:dyDescent="0.25">
      <c r="D603" s="16"/>
    </row>
    <row r="604" spans="4:4" ht="12.5" x14ac:dyDescent="0.25">
      <c r="D604" s="16"/>
    </row>
    <row r="605" spans="4:4" ht="12.5" x14ac:dyDescent="0.25">
      <c r="D605" s="16"/>
    </row>
    <row r="606" spans="4:4" ht="12.5" x14ac:dyDescent="0.25">
      <c r="D606" s="16"/>
    </row>
    <row r="607" spans="4:4" ht="12.5" x14ac:dyDescent="0.25">
      <c r="D607" s="16"/>
    </row>
    <row r="608" spans="4:4" ht="12.5" x14ac:dyDescent="0.25">
      <c r="D608" s="16"/>
    </row>
    <row r="609" spans="4:4" ht="12.5" x14ac:dyDescent="0.25">
      <c r="D609" s="16"/>
    </row>
    <row r="610" spans="4:4" ht="12.5" x14ac:dyDescent="0.25">
      <c r="D610" s="16"/>
    </row>
    <row r="611" spans="4:4" ht="12.5" x14ac:dyDescent="0.25">
      <c r="D611" s="16"/>
    </row>
    <row r="612" spans="4:4" ht="12.5" x14ac:dyDescent="0.25">
      <c r="D612" s="16"/>
    </row>
    <row r="613" spans="4:4" ht="12.5" x14ac:dyDescent="0.25">
      <c r="D613" s="16"/>
    </row>
    <row r="614" spans="4:4" ht="12.5" x14ac:dyDescent="0.25">
      <c r="D614" s="16"/>
    </row>
    <row r="615" spans="4:4" ht="12.5" x14ac:dyDescent="0.25">
      <c r="D615" s="16"/>
    </row>
    <row r="616" spans="4:4" ht="12.5" x14ac:dyDescent="0.25">
      <c r="D616" s="16"/>
    </row>
    <row r="617" spans="4:4" ht="12.5" x14ac:dyDescent="0.25">
      <c r="D617" s="16"/>
    </row>
    <row r="618" spans="4:4" ht="12.5" x14ac:dyDescent="0.25">
      <c r="D618" s="16"/>
    </row>
    <row r="619" spans="4:4" ht="12.5" x14ac:dyDescent="0.25">
      <c r="D619" s="16"/>
    </row>
    <row r="620" spans="4:4" ht="12.5" x14ac:dyDescent="0.25">
      <c r="D620" s="16"/>
    </row>
    <row r="621" spans="4:4" ht="12.5" x14ac:dyDescent="0.25">
      <c r="D621" s="16"/>
    </row>
    <row r="622" spans="4:4" ht="12.5" x14ac:dyDescent="0.25">
      <c r="D622" s="16"/>
    </row>
    <row r="623" spans="4:4" ht="12.5" x14ac:dyDescent="0.25">
      <c r="D623" s="16"/>
    </row>
    <row r="624" spans="4:4" ht="12.5" x14ac:dyDescent="0.25">
      <c r="D624" s="16"/>
    </row>
    <row r="625" spans="4:4" ht="12.5" x14ac:dyDescent="0.25">
      <c r="D625" s="16"/>
    </row>
    <row r="626" spans="4:4" ht="12.5" x14ac:dyDescent="0.25">
      <c r="D626" s="16"/>
    </row>
    <row r="627" spans="4:4" ht="12.5" x14ac:dyDescent="0.25">
      <c r="D627" s="16"/>
    </row>
    <row r="628" spans="4:4" ht="12.5" x14ac:dyDescent="0.25">
      <c r="D628" s="16"/>
    </row>
    <row r="629" spans="4:4" ht="12.5" x14ac:dyDescent="0.25">
      <c r="D629" s="16"/>
    </row>
    <row r="630" spans="4:4" ht="12.5" x14ac:dyDescent="0.25">
      <c r="D630" s="16"/>
    </row>
    <row r="631" spans="4:4" ht="12.5" x14ac:dyDescent="0.25">
      <c r="D631" s="16"/>
    </row>
    <row r="632" spans="4:4" ht="12.5" x14ac:dyDescent="0.25">
      <c r="D632" s="16"/>
    </row>
    <row r="633" spans="4:4" ht="12.5" x14ac:dyDescent="0.25">
      <c r="D633" s="16"/>
    </row>
    <row r="634" spans="4:4" ht="12.5" x14ac:dyDescent="0.25">
      <c r="D634" s="16"/>
    </row>
    <row r="635" spans="4:4" ht="12.5" x14ac:dyDescent="0.25">
      <c r="D635" s="16"/>
    </row>
    <row r="636" spans="4:4" ht="12.5" x14ac:dyDescent="0.25">
      <c r="D636" s="16"/>
    </row>
    <row r="637" spans="4:4" ht="12.5" x14ac:dyDescent="0.25">
      <c r="D637" s="16"/>
    </row>
    <row r="638" spans="4:4" ht="12.5" x14ac:dyDescent="0.25">
      <c r="D638" s="16"/>
    </row>
    <row r="639" spans="4:4" ht="12.5" x14ac:dyDescent="0.25">
      <c r="D639" s="16"/>
    </row>
    <row r="640" spans="4:4" ht="12.5" x14ac:dyDescent="0.25">
      <c r="D640" s="16"/>
    </row>
    <row r="641" spans="4:4" ht="12.5" x14ac:dyDescent="0.25">
      <c r="D641" s="16"/>
    </row>
    <row r="642" spans="4:4" ht="12.5" x14ac:dyDescent="0.25">
      <c r="D642" s="16"/>
    </row>
    <row r="643" spans="4:4" ht="12.5" x14ac:dyDescent="0.25">
      <c r="D643" s="16"/>
    </row>
    <row r="644" spans="4:4" ht="12.5" x14ac:dyDescent="0.25">
      <c r="D644" s="16"/>
    </row>
    <row r="645" spans="4:4" ht="12.5" x14ac:dyDescent="0.25">
      <c r="D645" s="16"/>
    </row>
    <row r="646" spans="4:4" ht="12.5" x14ac:dyDescent="0.25">
      <c r="D646" s="16"/>
    </row>
    <row r="647" spans="4:4" ht="12.5" x14ac:dyDescent="0.25">
      <c r="D647" s="16"/>
    </row>
    <row r="648" spans="4:4" ht="12.5" x14ac:dyDescent="0.25">
      <c r="D648" s="16"/>
    </row>
    <row r="649" spans="4:4" ht="12.5" x14ac:dyDescent="0.25">
      <c r="D649" s="16"/>
    </row>
    <row r="650" spans="4:4" ht="12.5" x14ac:dyDescent="0.25">
      <c r="D650" s="16"/>
    </row>
    <row r="651" spans="4:4" ht="12.5" x14ac:dyDescent="0.25">
      <c r="D651" s="16"/>
    </row>
    <row r="652" spans="4:4" ht="12.5" x14ac:dyDescent="0.25">
      <c r="D652" s="16"/>
    </row>
    <row r="653" spans="4:4" ht="12.5" x14ac:dyDescent="0.25">
      <c r="D653" s="16"/>
    </row>
    <row r="654" spans="4:4" ht="12.5" x14ac:dyDescent="0.25">
      <c r="D654" s="16"/>
    </row>
    <row r="655" spans="4:4" ht="12.5" x14ac:dyDescent="0.25">
      <c r="D655" s="16"/>
    </row>
    <row r="656" spans="4:4" ht="12.5" x14ac:dyDescent="0.25">
      <c r="D656" s="16"/>
    </row>
    <row r="657" spans="4:4" ht="12.5" x14ac:dyDescent="0.25">
      <c r="D657" s="16"/>
    </row>
    <row r="658" spans="4:4" ht="12.5" x14ac:dyDescent="0.25">
      <c r="D658" s="16"/>
    </row>
    <row r="659" spans="4:4" ht="12.5" x14ac:dyDescent="0.25">
      <c r="D659" s="16"/>
    </row>
    <row r="660" spans="4:4" ht="12.5" x14ac:dyDescent="0.25">
      <c r="D660" s="16"/>
    </row>
    <row r="661" spans="4:4" ht="12.5" x14ac:dyDescent="0.25">
      <c r="D661" s="16"/>
    </row>
    <row r="662" spans="4:4" ht="12.5" x14ac:dyDescent="0.25">
      <c r="D662" s="16"/>
    </row>
    <row r="663" spans="4:4" ht="12.5" x14ac:dyDescent="0.25">
      <c r="D663" s="16"/>
    </row>
    <row r="664" spans="4:4" ht="12.5" x14ac:dyDescent="0.25">
      <c r="D664" s="16"/>
    </row>
    <row r="665" spans="4:4" ht="12.5" x14ac:dyDescent="0.25">
      <c r="D665" s="16"/>
    </row>
    <row r="666" spans="4:4" ht="12.5" x14ac:dyDescent="0.25">
      <c r="D666" s="16"/>
    </row>
    <row r="667" spans="4:4" ht="12.5" x14ac:dyDescent="0.25">
      <c r="D667" s="16"/>
    </row>
    <row r="668" spans="4:4" ht="12.5" x14ac:dyDescent="0.25">
      <c r="D668" s="16"/>
    </row>
    <row r="669" spans="4:4" ht="12.5" x14ac:dyDescent="0.25">
      <c r="D669" s="16"/>
    </row>
    <row r="670" spans="4:4" ht="12.5" x14ac:dyDescent="0.25">
      <c r="D670" s="16"/>
    </row>
    <row r="671" spans="4:4" ht="12.5" x14ac:dyDescent="0.25">
      <c r="D671" s="16"/>
    </row>
    <row r="672" spans="4:4" ht="12.5" x14ac:dyDescent="0.25">
      <c r="D672" s="16"/>
    </row>
    <row r="673" spans="4:4" ht="12.5" x14ac:dyDescent="0.25">
      <c r="D673" s="16"/>
    </row>
    <row r="674" spans="4:4" ht="12.5" x14ac:dyDescent="0.25">
      <c r="D674" s="16"/>
    </row>
    <row r="675" spans="4:4" ht="12.5" x14ac:dyDescent="0.25">
      <c r="D675" s="16"/>
    </row>
    <row r="676" spans="4:4" ht="12.5" x14ac:dyDescent="0.25">
      <c r="D676" s="16"/>
    </row>
    <row r="677" spans="4:4" ht="12.5" x14ac:dyDescent="0.25">
      <c r="D677" s="16"/>
    </row>
    <row r="678" spans="4:4" ht="12.5" x14ac:dyDescent="0.25">
      <c r="D678" s="16"/>
    </row>
    <row r="679" spans="4:4" ht="12.5" x14ac:dyDescent="0.25">
      <c r="D679" s="16"/>
    </row>
    <row r="680" spans="4:4" ht="12.5" x14ac:dyDescent="0.25">
      <c r="D680" s="16"/>
    </row>
    <row r="681" spans="4:4" ht="12.5" x14ac:dyDescent="0.25">
      <c r="D681" s="16"/>
    </row>
    <row r="682" spans="4:4" ht="12.5" x14ac:dyDescent="0.25">
      <c r="D682" s="16"/>
    </row>
    <row r="683" spans="4:4" ht="12.5" x14ac:dyDescent="0.25">
      <c r="D683" s="16"/>
    </row>
    <row r="684" spans="4:4" ht="12.5" x14ac:dyDescent="0.25">
      <c r="D684" s="16"/>
    </row>
    <row r="685" spans="4:4" ht="12.5" x14ac:dyDescent="0.25">
      <c r="D685" s="16"/>
    </row>
    <row r="686" spans="4:4" ht="12.5" x14ac:dyDescent="0.25">
      <c r="D686" s="16"/>
    </row>
    <row r="687" spans="4:4" ht="12.5" x14ac:dyDescent="0.25">
      <c r="D687" s="16"/>
    </row>
    <row r="688" spans="4:4" ht="12.5" x14ac:dyDescent="0.25">
      <c r="D688" s="16"/>
    </row>
    <row r="689" spans="4:4" ht="12.5" x14ac:dyDescent="0.25">
      <c r="D689" s="16"/>
    </row>
    <row r="690" spans="4:4" ht="12.5" x14ac:dyDescent="0.25">
      <c r="D690" s="16"/>
    </row>
    <row r="691" spans="4:4" ht="12.5" x14ac:dyDescent="0.25">
      <c r="D691" s="16"/>
    </row>
    <row r="692" spans="4:4" ht="12.5" x14ac:dyDescent="0.25">
      <c r="D692" s="16"/>
    </row>
    <row r="693" spans="4:4" ht="12.5" x14ac:dyDescent="0.25">
      <c r="D693" s="16"/>
    </row>
    <row r="694" spans="4:4" ht="12.5" x14ac:dyDescent="0.25">
      <c r="D694" s="16"/>
    </row>
    <row r="695" spans="4:4" ht="12.5" x14ac:dyDescent="0.25">
      <c r="D695" s="16"/>
    </row>
    <row r="696" spans="4:4" ht="12.5" x14ac:dyDescent="0.25">
      <c r="D696" s="16"/>
    </row>
    <row r="697" spans="4:4" ht="12.5" x14ac:dyDescent="0.25">
      <c r="D697" s="16"/>
    </row>
    <row r="698" spans="4:4" ht="12.5" x14ac:dyDescent="0.25">
      <c r="D698" s="16"/>
    </row>
    <row r="699" spans="4:4" ht="12.5" x14ac:dyDescent="0.25">
      <c r="D699" s="16"/>
    </row>
    <row r="700" spans="4:4" ht="12.5" x14ac:dyDescent="0.25">
      <c r="D700" s="16"/>
    </row>
    <row r="701" spans="4:4" ht="12.5" x14ac:dyDescent="0.25">
      <c r="D701" s="16"/>
    </row>
    <row r="702" spans="4:4" ht="12.5" x14ac:dyDescent="0.25">
      <c r="D702" s="16"/>
    </row>
    <row r="703" spans="4:4" ht="12.5" x14ac:dyDescent="0.25">
      <c r="D703" s="16"/>
    </row>
    <row r="704" spans="4:4" ht="12.5" x14ac:dyDescent="0.25">
      <c r="D704" s="16"/>
    </row>
    <row r="705" spans="4:4" ht="12.5" x14ac:dyDescent="0.25">
      <c r="D705" s="16"/>
    </row>
    <row r="706" spans="4:4" ht="12.5" x14ac:dyDescent="0.25">
      <c r="D706" s="16"/>
    </row>
    <row r="707" spans="4:4" ht="12.5" x14ac:dyDescent="0.25">
      <c r="D707" s="16"/>
    </row>
    <row r="708" spans="4:4" ht="12.5" x14ac:dyDescent="0.25">
      <c r="D708" s="16"/>
    </row>
    <row r="709" spans="4:4" ht="12.5" x14ac:dyDescent="0.25">
      <c r="D709" s="16"/>
    </row>
    <row r="710" spans="4:4" ht="12.5" x14ac:dyDescent="0.25">
      <c r="D710" s="16"/>
    </row>
    <row r="711" spans="4:4" ht="12.5" x14ac:dyDescent="0.25">
      <c r="D711" s="16"/>
    </row>
    <row r="712" spans="4:4" ht="12.5" x14ac:dyDescent="0.25">
      <c r="D712" s="16"/>
    </row>
    <row r="713" spans="4:4" ht="12.5" x14ac:dyDescent="0.25">
      <c r="D713" s="16"/>
    </row>
    <row r="714" spans="4:4" ht="12.5" x14ac:dyDescent="0.25">
      <c r="D714" s="16"/>
    </row>
    <row r="715" spans="4:4" ht="12.5" x14ac:dyDescent="0.25">
      <c r="D715" s="16"/>
    </row>
    <row r="716" spans="4:4" ht="12.5" x14ac:dyDescent="0.25">
      <c r="D716" s="16"/>
    </row>
    <row r="717" spans="4:4" ht="12.5" x14ac:dyDescent="0.25">
      <c r="D717" s="16"/>
    </row>
    <row r="718" spans="4:4" ht="12.5" x14ac:dyDescent="0.25">
      <c r="D718" s="16"/>
    </row>
    <row r="719" spans="4:4" ht="12.5" x14ac:dyDescent="0.25">
      <c r="D719" s="16"/>
    </row>
    <row r="720" spans="4:4" ht="12.5" x14ac:dyDescent="0.25">
      <c r="D720" s="16"/>
    </row>
    <row r="721" spans="4:4" ht="12.5" x14ac:dyDescent="0.25">
      <c r="D721" s="16"/>
    </row>
    <row r="722" spans="4:4" ht="12.5" x14ac:dyDescent="0.25">
      <c r="D722" s="16"/>
    </row>
    <row r="723" spans="4:4" ht="12.5" x14ac:dyDescent="0.25">
      <c r="D723" s="16"/>
    </row>
    <row r="724" spans="4:4" ht="12.5" x14ac:dyDescent="0.25">
      <c r="D724" s="16"/>
    </row>
    <row r="725" spans="4:4" ht="12.5" x14ac:dyDescent="0.25">
      <c r="D725" s="16"/>
    </row>
    <row r="726" spans="4:4" ht="12.5" x14ac:dyDescent="0.25">
      <c r="D726" s="16"/>
    </row>
    <row r="727" spans="4:4" ht="12.5" x14ac:dyDescent="0.25">
      <c r="D727" s="16"/>
    </row>
    <row r="728" spans="4:4" ht="12.5" x14ac:dyDescent="0.25">
      <c r="D728" s="16"/>
    </row>
    <row r="729" spans="4:4" ht="12.5" x14ac:dyDescent="0.25">
      <c r="D729" s="16"/>
    </row>
    <row r="730" spans="4:4" ht="12.5" x14ac:dyDescent="0.25">
      <c r="D730" s="16"/>
    </row>
    <row r="731" spans="4:4" ht="12.5" x14ac:dyDescent="0.25">
      <c r="D731" s="16"/>
    </row>
    <row r="732" spans="4:4" ht="12.5" x14ac:dyDescent="0.25">
      <c r="D732" s="16"/>
    </row>
    <row r="733" spans="4:4" ht="12.5" x14ac:dyDescent="0.25">
      <c r="D733" s="16"/>
    </row>
    <row r="734" spans="4:4" ht="12.5" x14ac:dyDescent="0.25">
      <c r="D734" s="16"/>
    </row>
    <row r="735" spans="4:4" ht="12.5" x14ac:dyDescent="0.25">
      <c r="D735" s="16"/>
    </row>
    <row r="736" spans="4:4" ht="12.5" x14ac:dyDescent="0.25">
      <c r="D736" s="16"/>
    </row>
    <row r="737" spans="4:4" ht="12.5" x14ac:dyDescent="0.25">
      <c r="D737" s="16"/>
    </row>
    <row r="738" spans="4:4" ht="12.5" x14ac:dyDescent="0.25">
      <c r="D738" s="16"/>
    </row>
    <row r="739" spans="4:4" ht="12.5" x14ac:dyDescent="0.25">
      <c r="D739" s="16"/>
    </row>
    <row r="740" spans="4:4" ht="12.5" x14ac:dyDescent="0.25">
      <c r="D740" s="16"/>
    </row>
    <row r="741" spans="4:4" ht="12.5" x14ac:dyDescent="0.25">
      <c r="D741" s="16"/>
    </row>
    <row r="742" spans="4:4" ht="12.5" x14ac:dyDescent="0.25">
      <c r="D742" s="16"/>
    </row>
    <row r="743" spans="4:4" ht="12.5" x14ac:dyDescent="0.25">
      <c r="D743" s="16"/>
    </row>
    <row r="744" spans="4:4" ht="12.5" x14ac:dyDescent="0.25">
      <c r="D744" s="16"/>
    </row>
    <row r="745" spans="4:4" ht="12.5" x14ac:dyDescent="0.25">
      <c r="D745" s="16"/>
    </row>
    <row r="746" spans="4:4" ht="12.5" x14ac:dyDescent="0.25">
      <c r="D746" s="16"/>
    </row>
    <row r="747" spans="4:4" ht="12.5" x14ac:dyDescent="0.25">
      <c r="D747" s="16"/>
    </row>
    <row r="748" spans="4:4" ht="12.5" x14ac:dyDescent="0.25">
      <c r="D748" s="16"/>
    </row>
    <row r="749" spans="4:4" ht="12.5" x14ac:dyDescent="0.25">
      <c r="D749" s="16"/>
    </row>
    <row r="750" spans="4:4" ht="12.5" x14ac:dyDescent="0.25">
      <c r="D750" s="16"/>
    </row>
    <row r="751" spans="4:4" ht="12.5" x14ac:dyDescent="0.25">
      <c r="D751" s="16"/>
    </row>
    <row r="752" spans="4:4" ht="12.5" x14ac:dyDescent="0.25">
      <c r="D752" s="16"/>
    </row>
    <row r="753" spans="4:4" ht="12.5" x14ac:dyDescent="0.25">
      <c r="D753" s="16"/>
    </row>
    <row r="754" spans="4:4" ht="12.5" x14ac:dyDescent="0.25">
      <c r="D754" s="16"/>
    </row>
    <row r="755" spans="4:4" ht="12.5" x14ac:dyDescent="0.25">
      <c r="D755" s="16"/>
    </row>
    <row r="756" spans="4:4" ht="12.5" x14ac:dyDescent="0.25">
      <c r="D756" s="16"/>
    </row>
    <row r="757" spans="4:4" ht="12.5" x14ac:dyDescent="0.25">
      <c r="D757" s="16"/>
    </row>
    <row r="758" spans="4:4" ht="12.5" x14ac:dyDescent="0.25">
      <c r="D758" s="16"/>
    </row>
    <row r="759" spans="4:4" ht="12.5" x14ac:dyDescent="0.25">
      <c r="D759" s="16"/>
    </row>
    <row r="760" spans="4:4" ht="12.5" x14ac:dyDescent="0.25">
      <c r="D760" s="16"/>
    </row>
    <row r="761" spans="4:4" ht="12.5" x14ac:dyDescent="0.25">
      <c r="D761" s="16"/>
    </row>
    <row r="762" spans="4:4" ht="12.5" x14ac:dyDescent="0.25">
      <c r="D762" s="16"/>
    </row>
    <row r="763" spans="4:4" ht="12.5" x14ac:dyDescent="0.25">
      <c r="D763" s="16"/>
    </row>
    <row r="764" spans="4:4" ht="12.5" x14ac:dyDescent="0.25">
      <c r="D764" s="16"/>
    </row>
    <row r="765" spans="4:4" ht="12.5" x14ac:dyDescent="0.25">
      <c r="D765" s="16"/>
    </row>
    <row r="766" spans="4:4" ht="12.5" x14ac:dyDescent="0.25">
      <c r="D766" s="16"/>
    </row>
    <row r="767" spans="4:4" ht="12.5" x14ac:dyDescent="0.25">
      <c r="D767" s="16"/>
    </row>
    <row r="768" spans="4:4" ht="12.5" x14ac:dyDescent="0.25">
      <c r="D768" s="16"/>
    </row>
    <row r="769" spans="4:4" ht="12.5" x14ac:dyDescent="0.25">
      <c r="D769" s="16"/>
    </row>
    <row r="770" spans="4:4" ht="12.5" x14ac:dyDescent="0.25">
      <c r="D770" s="16"/>
    </row>
    <row r="771" spans="4:4" ht="12.5" x14ac:dyDescent="0.25">
      <c r="D771" s="16"/>
    </row>
    <row r="772" spans="4:4" ht="12.5" x14ac:dyDescent="0.25">
      <c r="D772" s="16"/>
    </row>
    <row r="773" spans="4:4" ht="12.5" x14ac:dyDescent="0.25">
      <c r="D773" s="16"/>
    </row>
    <row r="774" spans="4:4" ht="12.5" x14ac:dyDescent="0.25">
      <c r="D774" s="16"/>
    </row>
    <row r="775" spans="4:4" ht="12.5" x14ac:dyDescent="0.25">
      <c r="D775" s="16"/>
    </row>
    <row r="776" spans="4:4" ht="12.5" x14ac:dyDescent="0.25">
      <c r="D776" s="16"/>
    </row>
    <row r="777" spans="4:4" ht="12.5" x14ac:dyDescent="0.25">
      <c r="D777" s="16"/>
    </row>
    <row r="778" spans="4:4" ht="12.5" x14ac:dyDescent="0.25">
      <c r="D778" s="16"/>
    </row>
    <row r="779" spans="4:4" ht="12.5" x14ac:dyDescent="0.25">
      <c r="D779" s="16"/>
    </row>
    <row r="780" spans="4:4" ht="12.5" x14ac:dyDescent="0.25">
      <c r="D780" s="16"/>
    </row>
    <row r="781" spans="4:4" ht="12.5" x14ac:dyDescent="0.25">
      <c r="D781" s="16"/>
    </row>
    <row r="782" spans="4:4" ht="12.5" x14ac:dyDescent="0.25">
      <c r="D782" s="16"/>
    </row>
    <row r="783" spans="4:4" ht="12.5" x14ac:dyDescent="0.25">
      <c r="D783" s="16"/>
    </row>
    <row r="784" spans="4:4" ht="12.5" x14ac:dyDescent="0.25">
      <c r="D784" s="16"/>
    </row>
    <row r="785" spans="4:4" ht="12.5" x14ac:dyDescent="0.25">
      <c r="D785" s="16"/>
    </row>
    <row r="786" spans="4:4" ht="12.5" x14ac:dyDescent="0.25">
      <c r="D786" s="16"/>
    </row>
    <row r="787" spans="4:4" ht="12.5" x14ac:dyDescent="0.25">
      <c r="D787" s="16"/>
    </row>
    <row r="788" spans="4:4" ht="12.5" x14ac:dyDescent="0.25">
      <c r="D788" s="16"/>
    </row>
    <row r="789" spans="4:4" ht="12.5" x14ac:dyDescent="0.25">
      <c r="D789" s="16"/>
    </row>
    <row r="790" spans="4:4" ht="12.5" x14ac:dyDescent="0.25">
      <c r="D790" s="16"/>
    </row>
    <row r="791" spans="4:4" ht="12.5" x14ac:dyDescent="0.25">
      <c r="D791" s="16"/>
    </row>
    <row r="792" spans="4:4" ht="12.5" x14ac:dyDescent="0.25">
      <c r="D792" s="16"/>
    </row>
    <row r="793" spans="4:4" ht="12.5" x14ac:dyDescent="0.25">
      <c r="D793" s="16"/>
    </row>
    <row r="794" spans="4:4" ht="12.5" x14ac:dyDescent="0.25">
      <c r="D794" s="16"/>
    </row>
    <row r="795" spans="4:4" ht="12.5" x14ac:dyDescent="0.25">
      <c r="D795" s="16"/>
    </row>
    <row r="796" spans="4:4" ht="12.5" x14ac:dyDescent="0.25">
      <c r="D796" s="16"/>
    </row>
    <row r="797" spans="4:4" ht="12.5" x14ac:dyDescent="0.25">
      <c r="D797" s="16"/>
    </row>
    <row r="798" spans="4:4" ht="12.5" x14ac:dyDescent="0.25">
      <c r="D798" s="16"/>
    </row>
    <row r="799" spans="4:4" ht="12.5" x14ac:dyDescent="0.25">
      <c r="D799" s="16"/>
    </row>
    <row r="800" spans="4:4" ht="12.5" x14ac:dyDescent="0.25">
      <c r="D800" s="16"/>
    </row>
    <row r="801" spans="4:4" ht="12.5" x14ac:dyDescent="0.25">
      <c r="D801" s="16"/>
    </row>
    <row r="802" spans="4:4" ht="12.5" x14ac:dyDescent="0.25">
      <c r="D802" s="16"/>
    </row>
    <row r="803" spans="4:4" ht="12.5" x14ac:dyDescent="0.25">
      <c r="D803" s="16"/>
    </row>
    <row r="804" spans="4:4" ht="12.5" x14ac:dyDescent="0.25">
      <c r="D804" s="16"/>
    </row>
    <row r="805" spans="4:4" ht="12.5" x14ac:dyDescent="0.25">
      <c r="D805" s="16"/>
    </row>
    <row r="806" spans="4:4" ht="12.5" x14ac:dyDescent="0.25">
      <c r="D806" s="16"/>
    </row>
    <row r="807" spans="4:4" ht="12.5" x14ac:dyDescent="0.25">
      <c r="D807" s="16"/>
    </row>
    <row r="808" spans="4:4" ht="12.5" x14ac:dyDescent="0.25">
      <c r="D808" s="16"/>
    </row>
    <row r="809" spans="4:4" ht="12.5" x14ac:dyDescent="0.25">
      <c r="D809" s="16"/>
    </row>
    <row r="810" spans="4:4" ht="12.5" x14ac:dyDescent="0.25">
      <c r="D810" s="16"/>
    </row>
    <row r="811" spans="4:4" ht="12.5" x14ac:dyDescent="0.25">
      <c r="D811" s="16"/>
    </row>
    <row r="812" spans="4:4" ht="12.5" x14ac:dyDescent="0.25">
      <c r="D812" s="16"/>
    </row>
    <row r="813" spans="4:4" ht="12.5" x14ac:dyDescent="0.25">
      <c r="D813" s="16"/>
    </row>
    <row r="814" spans="4:4" ht="12.5" x14ac:dyDescent="0.25">
      <c r="D814" s="16"/>
    </row>
    <row r="815" spans="4:4" ht="12.5" x14ac:dyDescent="0.25">
      <c r="D815" s="16"/>
    </row>
    <row r="816" spans="4:4" ht="12.5" x14ac:dyDescent="0.25">
      <c r="D816" s="16"/>
    </row>
    <row r="817" spans="4:4" ht="12.5" x14ac:dyDescent="0.25">
      <c r="D817" s="16"/>
    </row>
    <row r="818" spans="4:4" ht="12.5" x14ac:dyDescent="0.25">
      <c r="D818" s="16"/>
    </row>
    <row r="819" spans="4:4" ht="12.5" x14ac:dyDescent="0.25">
      <c r="D819" s="16"/>
    </row>
    <row r="820" spans="4:4" ht="12.5" x14ac:dyDescent="0.25">
      <c r="D820" s="16"/>
    </row>
    <row r="821" spans="4:4" ht="12.5" x14ac:dyDescent="0.25">
      <c r="D821" s="16"/>
    </row>
    <row r="822" spans="4:4" ht="12.5" x14ac:dyDescent="0.25">
      <c r="D822" s="16"/>
    </row>
    <row r="823" spans="4:4" ht="12.5" x14ac:dyDescent="0.25">
      <c r="D823" s="16"/>
    </row>
    <row r="824" spans="4:4" ht="12.5" x14ac:dyDescent="0.25">
      <c r="D824" s="16"/>
    </row>
    <row r="825" spans="4:4" ht="12.5" x14ac:dyDescent="0.25">
      <c r="D825" s="16"/>
    </row>
    <row r="826" spans="4:4" ht="12.5" x14ac:dyDescent="0.25">
      <c r="D826" s="16"/>
    </row>
    <row r="827" spans="4:4" ht="12.5" x14ac:dyDescent="0.25">
      <c r="D827" s="16"/>
    </row>
    <row r="828" spans="4:4" ht="12.5" x14ac:dyDescent="0.25">
      <c r="D828" s="16"/>
    </row>
    <row r="829" spans="4:4" ht="12.5" x14ac:dyDescent="0.25">
      <c r="D829" s="16"/>
    </row>
    <row r="830" spans="4:4" ht="12.5" x14ac:dyDescent="0.25">
      <c r="D830" s="16"/>
    </row>
    <row r="831" spans="4:4" ht="12.5" x14ac:dyDescent="0.25">
      <c r="D831" s="16"/>
    </row>
    <row r="832" spans="4:4" ht="12.5" x14ac:dyDescent="0.25">
      <c r="D832" s="16"/>
    </row>
    <row r="833" spans="4:4" ht="12.5" x14ac:dyDescent="0.25">
      <c r="D833" s="16"/>
    </row>
    <row r="834" spans="4:4" ht="12.5" x14ac:dyDescent="0.25">
      <c r="D834" s="16"/>
    </row>
    <row r="835" spans="4:4" ht="12.5" x14ac:dyDescent="0.25">
      <c r="D835" s="16"/>
    </row>
    <row r="836" spans="4:4" ht="12.5" x14ac:dyDescent="0.25">
      <c r="D836" s="16"/>
    </row>
    <row r="837" spans="4:4" ht="12.5" x14ac:dyDescent="0.25">
      <c r="D837" s="16"/>
    </row>
    <row r="838" spans="4:4" ht="12.5" x14ac:dyDescent="0.25">
      <c r="D838" s="16"/>
    </row>
    <row r="839" spans="4:4" ht="12.5" x14ac:dyDescent="0.25">
      <c r="D839" s="16"/>
    </row>
    <row r="840" spans="4:4" ht="12.5" x14ac:dyDescent="0.25">
      <c r="D840" s="16"/>
    </row>
    <row r="841" spans="4:4" ht="12.5" x14ac:dyDescent="0.25">
      <c r="D841" s="16"/>
    </row>
    <row r="842" spans="4:4" ht="12.5" x14ac:dyDescent="0.25">
      <c r="D842" s="16"/>
    </row>
    <row r="843" spans="4:4" ht="12.5" x14ac:dyDescent="0.25">
      <c r="D843" s="16"/>
    </row>
    <row r="844" spans="4:4" ht="12.5" x14ac:dyDescent="0.25">
      <c r="D844" s="16"/>
    </row>
    <row r="845" spans="4:4" ht="12.5" x14ac:dyDescent="0.25">
      <c r="D845" s="16"/>
    </row>
    <row r="846" spans="4:4" ht="12.5" x14ac:dyDescent="0.25">
      <c r="D846" s="16"/>
    </row>
    <row r="847" spans="4:4" ht="12.5" x14ac:dyDescent="0.25">
      <c r="D847" s="16"/>
    </row>
    <row r="848" spans="4:4" ht="12.5" x14ac:dyDescent="0.25">
      <c r="D848" s="16"/>
    </row>
    <row r="849" spans="4:4" ht="12.5" x14ac:dyDescent="0.25">
      <c r="D849" s="16"/>
    </row>
    <row r="850" spans="4:4" ht="12.5" x14ac:dyDescent="0.25">
      <c r="D850" s="16"/>
    </row>
    <row r="851" spans="4:4" ht="12.5" x14ac:dyDescent="0.25">
      <c r="D851" s="16"/>
    </row>
    <row r="852" spans="4:4" ht="12.5" x14ac:dyDescent="0.25">
      <c r="D852" s="16"/>
    </row>
    <row r="853" spans="4:4" ht="12.5" x14ac:dyDescent="0.25">
      <c r="D853" s="16"/>
    </row>
    <row r="854" spans="4:4" ht="12.5" x14ac:dyDescent="0.25">
      <c r="D854" s="16"/>
    </row>
    <row r="855" spans="4:4" ht="12.5" x14ac:dyDescent="0.25">
      <c r="D855" s="16"/>
    </row>
    <row r="856" spans="4:4" ht="12.5" x14ac:dyDescent="0.25">
      <c r="D856" s="16"/>
    </row>
    <row r="857" spans="4:4" ht="12.5" x14ac:dyDescent="0.25">
      <c r="D857" s="16"/>
    </row>
    <row r="858" spans="4:4" ht="12.5" x14ac:dyDescent="0.25">
      <c r="D858" s="16"/>
    </row>
    <row r="859" spans="4:4" ht="12.5" x14ac:dyDescent="0.25">
      <c r="D859" s="16"/>
    </row>
    <row r="860" spans="4:4" ht="12.5" x14ac:dyDescent="0.25">
      <c r="D860" s="16"/>
    </row>
    <row r="861" spans="4:4" ht="12.5" x14ac:dyDescent="0.25">
      <c r="D861" s="16"/>
    </row>
    <row r="862" spans="4:4" ht="12.5" x14ac:dyDescent="0.25">
      <c r="D862" s="16"/>
    </row>
    <row r="863" spans="4:4" ht="12.5" x14ac:dyDescent="0.25">
      <c r="D863" s="16"/>
    </row>
    <row r="864" spans="4:4" ht="12.5" x14ac:dyDescent="0.25">
      <c r="D864" s="16"/>
    </row>
    <row r="865" spans="4:4" ht="12.5" x14ac:dyDescent="0.25">
      <c r="D865" s="16"/>
    </row>
    <row r="866" spans="4:4" ht="12.5" x14ac:dyDescent="0.25">
      <c r="D866" s="16"/>
    </row>
    <row r="867" spans="4:4" ht="12.5" x14ac:dyDescent="0.25">
      <c r="D867" s="16"/>
    </row>
    <row r="868" spans="4:4" ht="12.5" x14ac:dyDescent="0.25">
      <c r="D868" s="16"/>
    </row>
    <row r="869" spans="4:4" ht="12.5" x14ac:dyDescent="0.25">
      <c r="D869" s="16"/>
    </row>
    <row r="870" spans="4:4" ht="12.5" x14ac:dyDescent="0.25">
      <c r="D870" s="16"/>
    </row>
    <row r="871" spans="4:4" ht="12.5" x14ac:dyDescent="0.25">
      <c r="D871" s="16"/>
    </row>
    <row r="872" spans="4:4" ht="12.5" x14ac:dyDescent="0.25">
      <c r="D872" s="16"/>
    </row>
    <row r="873" spans="4:4" ht="12.5" x14ac:dyDescent="0.25">
      <c r="D873" s="16"/>
    </row>
    <row r="874" spans="4:4" ht="12.5" x14ac:dyDescent="0.25">
      <c r="D874" s="16"/>
    </row>
    <row r="875" spans="4:4" ht="12.5" x14ac:dyDescent="0.25">
      <c r="D875" s="16"/>
    </row>
    <row r="876" spans="4:4" ht="12.5" x14ac:dyDescent="0.25">
      <c r="D876" s="16"/>
    </row>
    <row r="877" spans="4:4" ht="12.5" x14ac:dyDescent="0.25">
      <c r="D877" s="16"/>
    </row>
    <row r="878" spans="4:4" ht="12.5" x14ac:dyDescent="0.25">
      <c r="D878" s="16"/>
    </row>
    <row r="879" spans="4:4" ht="12.5" x14ac:dyDescent="0.25">
      <c r="D879" s="16"/>
    </row>
    <row r="880" spans="4:4" ht="12.5" x14ac:dyDescent="0.25">
      <c r="D880" s="16"/>
    </row>
    <row r="881" spans="4:4" ht="12.5" x14ac:dyDescent="0.25">
      <c r="D881" s="16"/>
    </row>
    <row r="882" spans="4:4" ht="12.5" x14ac:dyDescent="0.25">
      <c r="D882" s="16"/>
    </row>
    <row r="883" spans="4:4" ht="12.5" x14ac:dyDescent="0.25">
      <c r="D883" s="16"/>
    </row>
    <row r="884" spans="4:4" ht="12.5" x14ac:dyDescent="0.25">
      <c r="D884" s="16"/>
    </row>
    <row r="885" spans="4:4" ht="12.5" x14ac:dyDescent="0.25">
      <c r="D885" s="16"/>
    </row>
    <row r="886" spans="4:4" ht="12.5" x14ac:dyDescent="0.25">
      <c r="D886" s="16"/>
    </row>
    <row r="887" spans="4:4" ht="12.5" x14ac:dyDescent="0.25">
      <c r="D887" s="16"/>
    </row>
    <row r="888" spans="4:4" ht="12.5" x14ac:dyDescent="0.25">
      <c r="D888" s="16"/>
    </row>
    <row r="889" spans="4:4" ht="12.5" x14ac:dyDescent="0.25">
      <c r="D889" s="16"/>
    </row>
    <row r="890" spans="4:4" ht="12.5" x14ac:dyDescent="0.25">
      <c r="D890" s="16"/>
    </row>
    <row r="891" spans="4:4" ht="12.5" x14ac:dyDescent="0.25">
      <c r="D891" s="16"/>
    </row>
    <row r="892" spans="4:4" ht="12.5" x14ac:dyDescent="0.25">
      <c r="D892" s="16"/>
    </row>
    <row r="893" spans="4:4" ht="12.5" x14ac:dyDescent="0.25">
      <c r="D893" s="16"/>
    </row>
    <row r="894" spans="4:4" ht="12.5" x14ac:dyDescent="0.25">
      <c r="D894" s="16"/>
    </row>
    <row r="895" spans="4:4" ht="12.5" x14ac:dyDescent="0.25">
      <c r="D895" s="16"/>
    </row>
    <row r="896" spans="4:4" ht="12.5" x14ac:dyDescent="0.25">
      <c r="D896" s="16"/>
    </row>
    <row r="897" spans="4:4" ht="12.5" x14ac:dyDescent="0.25">
      <c r="D897" s="16"/>
    </row>
    <row r="898" spans="4:4" ht="12.5" x14ac:dyDescent="0.25">
      <c r="D898" s="16"/>
    </row>
    <row r="899" spans="4:4" ht="12.5" x14ac:dyDescent="0.25">
      <c r="D899" s="16"/>
    </row>
    <row r="900" spans="4:4" ht="12.5" x14ac:dyDescent="0.25">
      <c r="D900" s="16"/>
    </row>
    <row r="901" spans="4:4" ht="12.5" x14ac:dyDescent="0.25">
      <c r="D901" s="16"/>
    </row>
    <row r="902" spans="4:4" ht="12.5" x14ac:dyDescent="0.25">
      <c r="D902" s="16"/>
    </row>
    <row r="903" spans="4:4" ht="12.5" x14ac:dyDescent="0.25">
      <c r="D903" s="16"/>
    </row>
    <row r="904" spans="4:4" ht="12.5" x14ac:dyDescent="0.25">
      <c r="D904" s="16"/>
    </row>
    <row r="905" spans="4:4" ht="12.5" x14ac:dyDescent="0.25">
      <c r="D905" s="16"/>
    </row>
    <row r="906" spans="4:4" ht="12.5" x14ac:dyDescent="0.25">
      <c r="D906" s="16"/>
    </row>
    <row r="907" spans="4:4" ht="12.5" x14ac:dyDescent="0.25">
      <c r="D907" s="16"/>
    </row>
    <row r="908" spans="4:4" ht="12.5" x14ac:dyDescent="0.25">
      <c r="D908" s="16"/>
    </row>
    <row r="909" spans="4:4" ht="12.5" x14ac:dyDescent="0.25">
      <c r="D909" s="16"/>
    </row>
    <row r="910" spans="4:4" ht="12.5" x14ac:dyDescent="0.25">
      <c r="D910" s="16"/>
    </row>
    <row r="911" spans="4:4" ht="12.5" x14ac:dyDescent="0.25">
      <c r="D911" s="16"/>
    </row>
    <row r="912" spans="4:4" ht="12.5" x14ac:dyDescent="0.25">
      <c r="D912" s="16"/>
    </row>
    <row r="913" spans="4:4" ht="12.5" x14ac:dyDescent="0.25">
      <c r="D913" s="16"/>
    </row>
    <row r="914" spans="4:4" ht="12.5" x14ac:dyDescent="0.25">
      <c r="D914" s="16"/>
    </row>
    <row r="915" spans="4:4" ht="12.5" x14ac:dyDescent="0.25">
      <c r="D915" s="16"/>
    </row>
    <row r="916" spans="4:4" ht="12.5" x14ac:dyDescent="0.25">
      <c r="D916" s="16"/>
    </row>
    <row r="917" spans="4:4" ht="12.5" x14ac:dyDescent="0.25">
      <c r="D917" s="16"/>
    </row>
    <row r="918" spans="4:4" ht="12.5" x14ac:dyDescent="0.25">
      <c r="D918" s="16"/>
    </row>
    <row r="919" spans="4:4" ht="12.5" x14ac:dyDescent="0.25">
      <c r="D919" s="16"/>
    </row>
    <row r="920" spans="4:4" ht="12.5" x14ac:dyDescent="0.25">
      <c r="D920" s="16"/>
    </row>
    <row r="921" spans="4:4" ht="12.5" x14ac:dyDescent="0.25">
      <c r="D921" s="16"/>
    </row>
    <row r="922" spans="4:4" ht="12.5" x14ac:dyDescent="0.25">
      <c r="D922" s="16"/>
    </row>
    <row r="923" spans="4:4" ht="12.5" x14ac:dyDescent="0.25">
      <c r="D923" s="16"/>
    </row>
    <row r="924" spans="4:4" ht="12.5" x14ac:dyDescent="0.25">
      <c r="D924" s="16"/>
    </row>
    <row r="925" spans="4:4" ht="12.5" x14ac:dyDescent="0.25">
      <c r="D925" s="16"/>
    </row>
    <row r="926" spans="4:4" ht="12.5" x14ac:dyDescent="0.25">
      <c r="D926" s="16"/>
    </row>
    <row r="927" spans="4:4" ht="12.5" x14ac:dyDescent="0.25">
      <c r="D927" s="16"/>
    </row>
    <row r="928" spans="4:4" ht="12.5" x14ac:dyDescent="0.25">
      <c r="D928" s="16"/>
    </row>
    <row r="929" spans="4:4" ht="12.5" x14ac:dyDescent="0.25">
      <c r="D929" s="16"/>
    </row>
    <row r="930" spans="4:4" ht="12.5" x14ac:dyDescent="0.25">
      <c r="D930" s="16"/>
    </row>
    <row r="931" spans="4:4" ht="12.5" x14ac:dyDescent="0.25">
      <c r="D931" s="16"/>
    </row>
    <row r="932" spans="4:4" ht="12.5" x14ac:dyDescent="0.25">
      <c r="D932" s="16"/>
    </row>
    <row r="933" spans="4:4" ht="12.5" x14ac:dyDescent="0.25">
      <c r="D933" s="16"/>
    </row>
    <row r="934" spans="4:4" ht="12.5" x14ac:dyDescent="0.25">
      <c r="D934" s="16"/>
    </row>
    <row r="935" spans="4:4" ht="12.5" x14ac:dyDescent="0.25">
      <c r="D935" s="16"/>
    </row>
    <row r="936" spans="4:4" ht="12.5" x14ac:dyDescent="0.25">
      <c r="D936" s="16"/>
    </row>
    <row r="937" spans="4:4" ht="12.5" x14ac:dyDescent="0.25">
      <c r="D937" s="16"/>
    </row>
    <row r="938" spans="4:4" ht="12.5" x14ac:dyDescent="0.25">
      <c r="D938" s="16"/>
    </row>
    <row r="939" spans="4:4" ht="12.5" x14ac:dyDescent="0.25">
      <c r="D939" s="16"/>
    </row>
    <row r="940" spans="4:4" ht="12.5" x14ac:dyDescent="0.25">
      <c r="D940" s="16"/>
    </row>
    <row r="941" spans="4:4" ht="12.5" x14ac:dyDescent="0.25">
      <c r="D941" s="16"/>
    </row>
    <row r="942" spans="4:4" ht="12.5" x14ac:dyDescent="0.25">
      <c r="D942" s="16"/>
    </row>
    <row r="943" spans="4:4" ht="12.5" x14ac:dyDescent="0.25">
      <c r="D943" s="16"/>
    </row>
    <row r="944" spans="4:4" ht="12.5" x14ac:dyDescent="0.25">
      <c r="D944" s="16"/>
    </row>
    <row r="945" spans="4:4" ht="12.5" x14ac:dyDescent="0.25">
      <c r="D945" s="16"/>
    </row>
    <row r="946" spans="4:4" ht="12.5" x14ac:dyDescent="0.25">
      <c r="D946" s="16"/>
    </row>
    <row r="947" spans="4:4" ht="12.5" x14ac:dyDescent="0.25">
      <c r="D947" s="16"/>
    </row>
    <row r="948" spans="4:4" ht="12.5" x14ac:dyDescent="0.25">
      <c r="D948" s="16"/>
    </row>
    <row r="949" spans="4:4" ht="12.5" x14ac:dyDescent="0.25">
      <c r="D949" s="16"/>
    </row>
    <row r="950" spans="4:4" ht="12.5" x14ac:dyDescent="0.25">
      <c r="D950" s="16"/>
    </row>
    <row r="951" spans="4:4" ht="12.5" x14ac:dyDescent="0.25">
      <c r="D951" s="16"/>
    </row>
    <row r="952" spans="4:4" ht="12.5" x14ac:dyDescent="0.25">
      <c r="D952" s="16"/>
    </row>
    <row r="953" spans="4:4" ht="12.5" x14ac:dyDescent="0.25">
      <c r="D953" s="16"/>
    </row>
    <row r="954" spans="4:4" ht="12.5" x14ac:dyDescent="0.25">
      <c r="D954" s="16"/>
    </row>
    <row r="955" spans="4:4" ht="12.5" x14ac:dyDescent="0.25">
      <c r="D955" s="16"/>
    </row>
    <row r="956" spans="4:4" ht="12.5" x14ac:dyDescent="0.25">
      <c r="D956" s="16"/>
    </row>
    <row r="957" spans="4:4" ht="12.5" x14ac:dyDescent="0.25">
      <c r="D957" s="16"/>
    </row>
    <row r="958" spans="4:4" ht="12.5" x14ac:dyDescent="0.25">
      <c r="D958" s="16"/>
    </row>
    <row r="959" spans="4:4" ht="12.5" x14ac:dyDescent="0.25">
      <c r="D959" s="16"/>
    </row>
    <row r="960" spans="4:4" ht="12.5" x14ac:dyDescent="0.25">
      <c r="D960" s="16"/>
    </row>
    <row r="961" spans="4:4" ht="12.5" x14ac:dyDescent="0.25">
      <c r="D961" s="16"/>
    </row>
    <row r="962" spans="4:4" ht="12.5" x14ac:dyDescent="0.25">
      <c r="D962" s="16"/>
    </row>
    <row r="963" spans="4:4" ht="12.5" x14ac:dyDescent="0.25">
      <c r="D963" s="16"/>
    </row>
    <row r="964" spans="4:4" ht="12.5" x14ac:dyDescent="0.25">
      <c r="D964" s="16"/>
    </row>
    <row r="965" spans="4:4" ht="12.5" x14ac:dyDescent="0.25">
      <c r="D965" s="16"/>
    </row>
    <row r="966" spans="4:4" ht="12.5" x14ac:dyDescent="0.25">
      <c r="D966" s="16"/>
    </row>
    <row r="967" spans="4:4" ht="12.5" x14ac:dyDescent="0.25">
      <c r="D967" s="16"/>
    </row>
    <row r="968" spans="4:4" ht="12.5" x14ac:dyDescent="0.25">
      <c r="D968" s="16"/>
    </row>
    <row r="969" spans="4:4" ht="12.5" x14ac:dyDescent="0.25">
      <c r="D969" s="16"/>
    </row>
    <row r="970" spans="4:4" ht="12.5" x14ac:dyDescent="0.25">
      <c r="D970" s="16"/>
    </row>
    <row r="971" spans="4:4" ht="12.5" x14ac:dyDescent="0.25">
      <c r="D971" s="16"/>
    </row>
    <row r="972" spans="4:4" ht="12.5" x14ac:dyDescent="0.25">
      <c r="D972" s="16"/>
    </row>
    <row r="973" spans="4:4" ht="12.5" x14ac:dyDescent="0.25">
      <c r="D973" s="16"/>
    </row>
    <row r="974" spans="4:4" ht="12.5" x14ac:dyDescent="0.25">
      <c r="D974" s="16"/>
    </row>
    <row r="975" spans="4:4" ht="12.5" x14ac:dyDescent="0.25">
      <c r="D975" s="16"/>
    </row>
    <row r="976" spans="4:4" ht="12.5" x14ac:dyDescent="0.25">
      <c r="D976" s="16"/>
    </row>
    <row r="977" spans="4:4" ht="12.5" x14ac:dyDescent="0.25">
      <c r="D977" s="16"/>
    </row>
    <row r="978" spans="4:4" ht="12.5" x14ac:dyDescent="0.25">
      <c r="D978" s="16"/>
    </row>
    <row r="979" spans="4:4" ht="12.5" x14ac:dyDescent="0.25">
      <c r="D979" s="16"/>
    </row>
    <row r="980" spans="4:4" ht="12.5" x14ac:dyDescent="0.25">
      <c r="D980" s="16"/>
    </row>
    <row r="981" spans="4:4" ht="12.5" x14ac:dyDescent="0.25">
      <c r="D981" s="16"/>
    </row>
    <row r="982" spans="4:4" ht="12.5" x14ac:dyDescent="0.25">
      <c r="D982" s="16"/>
    </row>
    <row r="983" spans="4:4" ht="12.5" x14ac:dyDescent="0.25">
      <c r="D983" s="16"/>
    </row>
    <row r="984" spans="4:4" ht="12.5" x14ac:dyDescent="0.25">
      <c r="D984" s="16"/>
    </row>
    <row r="985" spans="4:4" ht="12.5" x14ac:dyDescent="0.25">
      <c r="D985" s="16"/>
    </row>
    <row r="986" spans="4:4" ht="12.5" x14ac:dyDescent="0.25">
      <c r="D986" s="16"/>
    </row>
    <row r="987" spans="4:4" ht="12.5" x14ac:dyDescent="0.25">
      <c r="D987" s="16"/>
    </row>
    <row r="988" spans="4:4" ht="12.5" x14ac:dyDescent="0.25">
      <c r="D988" s="16"/>
    </row>
    <row r="989" spans="4:4" ht="12.5" x14ac:dyDescent="0.25">
      <c r="D989" s="16"/>
    </row>
    <row r="990" spans="4:4" ht="12.5" x14ac:dyDescent="0.25">
      <c r="D990" s="16"/>
    </row>
    <row r="991" spans="4:4" ht="12.5" x14ac:dyDescent="0.25">
      <c r="D991" s="16"/>
    </row>
    <row r="992" spans="4:4" ht="12.5" x14ac:dyDescent="0.25">
      <c r="D992" s="16"/>
    </row>
    <row r="993" spans="4:4" ht="12.5" x14ac:dyDescent="0.25">
      <c r="D993" s="16"/>
    </row>
    <row r="994" spans="4:4" ht="12.5" x14ac:dyDescent="0.25">
      <c r="D994" s="16"/>
    </row>
    <row r="995" spans="4:4" ht="12.5" x14ac:dyDescent="0.25">
      <c r="D995" s="16"/>
    </row>
    <row r="996" spans="4:4" ht="12.5" x14ac:dyDescent="0.25">
      <c r="D996" s="16"/>
    </row>
    <row r="997" spans="4:4" ht="12.5" x14ac:dyDescent="0.25">
      <c r="D997" s="16"/>
    </row>
    <row r="998" spans="4:4" ht="12.5" x14ac:dyDescent="0.25">
      <c r="D998" s="16"/>
    </row>
    <row r="999" spans="4:4" ht="12.5" x14ac:dyDescent="0.25">
      <c r="D999" s="16"/>
    </row>
    <row r="1000" spans="4:4" ht="12.5" x14ac:dyDescent="0.25">
      <c r="D1000" s="16"/>
    </row>
  </sheetData>
  <mergeCells count="2">
    <mergeCell ref="A1:B1"/>
    <mergeCell ref="A63:B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11"/>
  <sheetViews>
    <sheetView workbookViewId="0">
      <selection sqref="A1:B1"/>
    </sheetView>
  </sheetViews>
  <sheetFormatPr defaultColWidth="12.6328125" defaultRowHeight="15.75" customHeight="1" x14ac:dyDescent="0.25"/>
  <sheetData>
    <row r="1" spans="1:22" ht="15.75" customHeight="1" x14ac:dyDescent="0.35">
      <c r="A1" s="39" t="s">
        <v>236</v>
      </c>
      <c r="B1" s="3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1" t="s">
        <v>172</v>
      </c>
      <c r="G2" s="1" t="s">
        <v>173</v>
      </c>
      <c r="H2" s="1" t="s">
        <v>237</v>
      </c>
      <c r="I2" s="1" t="s">
        <v>238</v>
      </c>
      <c r="J2" s="1" t="s">
        <v>239</v>
      </c>
      <c r="K2" s="1" t="s">
        <v>240</v>
      </c>
      <c r="L2" s="1" t="s">
        <v>241</v>
      </c>
      <c r="M2" s="1" t="s">
        <v>242</v>
      </c>
      <c r="N2" s="1" t="s">
        <v>243</v>
      </c>
      <c r="O2" s="9"/>
      <c r="P2" s="9"/>
      <c r="Q2" s="9"/>
      <c r="R2" s="9"/>
      <c r="S2" s="9"/>
      <c r="T2" s="9"/>
      <c r="U2" s="9"/>
      <c r="V2" s="9"/>
    </row>
    <row r="3" spans="1:22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178</v>
      </c>
      <c r="F3" s="8">
        <v>1</v>
      </c>
      <c r="G3" s="8">
        <v>0</v>
      </c>
      <c r="H3" s="8">
        <v>0.14499999999999999</v>
      </c>
      <c r="I3" s="8">
        <v>0.45400000000000001</v>
      </c>
      <c r="J3" s="8">
        <v>0.84299999999999997</v>
      </c>
      <c r="K3" s="8">
        <v>1.1779999999999999</v>
      </c>
      <c r="L3" s="8">
        <v>1.474</v>
      </c>
      <c r="M3" s="8">
        <v>1.732</v>
      </c>
      <c r="N3" s="8">
        <v>1.95</v>
      </c>
      <c r="O3" s="9"/>
      <c r="P3" s="9"/>
      <c r="Q3" s="9"/>
      <c r="R3" s="9"/>
      <c r="S3" s="9"/>
      <c r="T3" s="9"/>
      <c r="U3" s="9"/>
      <c r="V3" s="9"/>
    </row>
    <row r="4" spans="1:22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178</v>
      </c>
      <c r="F4" s="8">
        <v>25</v>
      </c>
      <c r="G4" s="8">
        <v>0</v>
      </c>
      <c r="H4" s="8">
        <v>8.1000000000000003E-2</v>
      </c>
      <c r="I4" s="8">
        <v>0.48</v>
      </c>
      <c r="J4" s="8">
        <v>0.84899999999999998</v>
      </c>
      <c r="K4" s="8">
        <v>1.1779999999999999</v>
      </c>
      <c r="L4" s="8">
        <v>1.45</v>
      </c>
      <c r="M4" s="8">
        <v>1.7</v>
      </c>
      <c r="N4" s="8">
        <v>1.919</v>
      </c>
      <c r="O4" s="9"/>
      <c r="P4" s="9"/>
      <c r="Q4" s="9"/>
      <c r="R4" s="9"/>
      <c r="S4" s="9"/>
      <c r="T4" s="9"/>
      <c r="U4" s="9"/>
      <c r="V4" s="9"/>
    </row>
    <row r="5" spans="1:22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 x14ac:dyDescent="0.35">
      <c r="A6" s="8">
        <v>2</v>
      </c>
      <c r="B6" s="9" t="s">
        <v>245</v>
      </c>
      <c r="C6" s="9" t="s">
        <v>68</v>
      </c>
      <c r="D6" s="9" t="s">
        <v>67</v>
      </c>
      <c r="E6" s="9" t="s">
        <v>178</v>
      </c>
      <c r="F6" s="8">
        <v>13</v>
      </c>
      <c r="G6" s="8">
        <v>0</v>
      </c>
      <c r="H6" s="8">
        <v>1.7999999999999999E-2</v>
      </c>
      <c r="I6" s="8">
        <v>0.33300000000000002</v>
      </c>
      <c r="J6" s="8">
        <v>0.64500000000000002</v>
      </c>
      <c r="K6" s="8">
        <v>0.94499999999999995</v>
      </c>
      <c r="L6" s="8">
        <v>1.1519999999999999</v>
      </c>
      <c r="M6" s="8">
        <v>1.37</v>
      </c>
      <c r="N6" s="8">
        <v>1.552</v>
      </c>
      <c r="O6" s="9"/>
      <c r="P6" s="9"/>
      <c r="Q6" s="9"/>
      <c r="R6" s="9"/>
      <c r="S6" s="9"/>
      <c r="T6" s="9"/>
      <c r="U6" s="9"/>
      <c r="V6" s="9"/>
    </row>
    <row r="7" spans="1:22" ht="15.75" customHeight="1" x14ac:dyDescent="0.35">
      <c r="A7" s="8">
        <v>2</v>
      </c>
      <c r="B7" s="9"/>
      <c r="C7" s="9" t="s">
        <v>112</v>
      </c>
      <c r="D7" s="9" t="s">
        <v>111</v>
      </c>
      <c r="E7" s="9" t="s">
        <v>178</v>
      </c>
      <c r="F7" s="8">
        <v>33</v>
      </c>
      <c r="G7" s="8">
        <v>0</v>
      </c>
      <c r="H7" s="8">
        <v>2.3E-2</v>
      </c>
      <c r="I7" s="8">
        <v>0.374</v>
      </c>
      <c r="J7" s="8">
        <v>0.56699999999999995</v>
      </c>
      <c r="K7" s="8">
        <v>0.754</v>
      </c>
      <c r="L7" s="8">
        <v>0.92100000000000004</v>
      </c>
      <c r="M7" s="8">
        <v>1.0860000000000001</v>
      </c>
      <c r="N7" s="8">
        <v>1.236</v>
      </c>
      <c r="O7" s="9"/>
      <c r="P7" s="9"/>
      <c r="Q7" s="9"/>
      <c r="R7" s="9"/>
      <c r="S7" s="9"/>
      <c r="T7" s="9"/>
      <c r="U7" s="9"/>
      <c r="V7" s="9"/>
    </row>
    <row r="8" spans="1:22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 x14ac:dyDescent="0.35">
      <c r="A9" s="8">
        <v>3</v>
      </c>
      <c r="B9" s="9" t="s">
        <v>246</v>
      </c>
      <c r="C9" s="9" t="s">
        <v>148</v>
      </c>
      <c r="D9" s="9" t="s">
        <v>147</v>
      </c>
      <c r="E9" s="9" t="s">
        <v>247</v>
      </c>
      <c r="F9" s="8">
        <v>6</v>
      </c>
      <c r="G9" s="8">
        <v>0</v>
      </c>
      <c r="H9" s="8">
        <v>0.221</v>
      </c>
      <c r="I9" s="8">
        <v>0.69499999999999995</v>
      </c>
      <c r="J9" s="8">
        <v>1.0900000000000001</v>
      </c>
      <c r="K9" s="8">
        <v>1.353</v>
      </c>
      <c r="L9" s="8">
        <v>1.5880000000000001</v>
      </c>
      <c r="M9" s="8">
        <v>1.7889999999999999</v>
      </c>
      <c r="N9" s="8">
        <v>1.9610000000000001</v>
      </c>
      <c r="O9" s="9"/>
      <c r="P9" s="9"/>
      <c r="Q9" s="9"/>
      <c r="R9" s="9"/>
      <c r="S9" s="9"/>
      <c r="T9" s="9"/>
      <c r="U9" s="9"/>
      <c r="V9" s="9"/>
    </row>
    <row r="10" spans="1:22" ht="14.5" x14ac:dyDescent="0.35">
      <c r="A10" s="8">
        <v>3</v>
      </c>
      <c r="B10" s="9"/>
      <c r="C10" s="9" t="s">
        <v>36</v>
      </c>
      <c r="D10" s="9" t="s">
        <v>35</v>
      </c>
      <c r="E10" s="9" t="s">
        <v>178</v>
      </c>
      <c r="F10" s="8">
        <v>18</v>
      </c>
      <c r="G10" s="8">
        <v>0</v>
      </c>
      <c r="H10" s="8">
        <v>0.10199999999999999</v>
      </c>
      <c r="I10" s="8">
        <v>0.35899999999999999</v>
      </c>
      <c r="J10" s="8">
        <v>0.53600000000000003</v>
      </c>
      <c r="K10" s="8">
        <v>0.71299999999999997</v>
      </c>
      <c r="L10" s="8">
        <v>0.88700000000000001</v>
      </c>
      <c r="M10" s="8">
        <v>1.052</v>
      </c>
      <c r="N10" s="8">
        <v>1.208</v>
      </c>
      <c r="O10" s="9"/>
      <c r="P10" s="9"/>
      <c r="Q10" s="9"/>
      <c r="R10" s="9"/>
      <c r="S10" s="9"/>
      <c r="T10" s="9"/>
      <c r="U10" s="9"/>
      <c r="V10" s="9"/>
    </row>
    <row r="11" spans="1:22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5" x14ac:dyDescent="0.35">
      <c r="A12" s="8">
        <v>4</v>
      </c>
      <c r="B12" s="9" t="s">
        <v>248</v>
      </c>
      <c r="C12" s="9" t="s">
        <v>92</v>
      </c>
      <c r="D12" s="9" t="s">
        <v>91</v>
      </c>
      <c r="E12" s="9" t="s">
        <v>178</v>
      </c>
      <c r="F12" s="8">
        <v>12</v>
      </c>
      <c r="G12" s="8">
        <v>0</v>
      </c>
      <c r="H12" s="8">
        <v>0.19600000000000001</v>
      </c>
      <c r="I12" s="8">
        <v>0.50700000000000001</v>
      </c>
      <c r="J12" s="8">
        <v>0.84</v>
      </c>
      <c r="K12" s="8">
        <v>1.163</v>
      </c>
      <c r="L12" s="8">
        <v>1.427</v>
      </c>
      <c r="M12" s="8">
        <v>1.6659999999999999</v>
      </c>
      <c r="N12" s="8">
        <v>1.851</v>
      </c>
      <c r="O12" s="9"/>
      <c r="P12" s="9"/>
      <c r="Q12" s="9"/>
      <c r="R12" s="9"/>
      <c r="S12" s="9"/>
      <c r="T12" s="9"/>
      <c r="U12" s="9"/>
      <c r="V12" s="9"/>
    </row>
    <row r="13" spans="1:22" ht="14.5" x14ac:dyDescent="0.35">
      <c r="A13" s="8">
        <v>4</v>
      </c>
      <c r="B13" s="9"/>
      <c r="C13" s="9" t="s">
        <v>163</v>
      </c>
      <c r="D13" s="9" t="s">
        <v>162</v>
      </c>
      <c r="E13" s="9" t="s">
        <v>247</v>
      </c>
      <c r="F13" s="8">
        <v>24</v>
      </c>
      <c r="G13" s="8">
        <v>0</v>
      </c>
      <c r="H13" s="8">
        <v>5.5E-2</v>
      </c>
      <c r="I13" s="8">
        <v>0.373</v>
      </c>
      <c r="J13" s="8">
        <v>0.71899999999999997</v>
      </c>
      <c r="K13" s="8">
        <v>1.0229999999999999</v>
      </c>
      <c r="L13" s="8">
        <v>1.2889999999999999</v>
      </c>
      <c r="M13" s="8">
        <v>1.5149999999999999</v>
      </c>
      <c r="N13" s="8">
        <v>1.7030000000000001</v>
      </c>
      <c r="O13" s="9"/>
      <c r="P13" s="9"/>
      <c r="Q13" s="9"/>
      <c r="R13" s="9"/>
      <c r="S13" s="9"/>
      <c r="T13" s="9"/>
      <c r="U13" s="9"/>
      <c r="V13" s="9"/>
    </row>
    <row r="14" spans="1:22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5" x14ac:dyDescent="0.35">
      <c r="A15" s="8">
        <v>5</v>
      </c>
      <c r="B15" s="9" t="s">
        <v>249</v>
      </c>
      <c r="C15" s="9" t="s">
        <v>80</v>
      </c>
      <c r="D15" s="9" t="s">
        <v>79</v>
      </c>
      <c r="E15" s="9" t="s">
        <v>178</v>
      </c>
      <c r="F15" s="8">
        <v>2</v>
      </c>
      <c r="G15" s="8">
        <v>0</v>
      </c>
      <c r="H15" s="8">
        <v>0.54100000000000004</v>
      </c>
      <c r="I15" s="8">
        <v>0.97799999999999998</v>
      </c>
      <c r="J15" s="8">
        <v>1.423</v>
      </c>
      <c r="K15" s="8">
        <v>1.7090000000000001</v>
      </c>
      <c r="L15" s="8">
        <v>1.9610000000000001</v>
      </c>
      <c r="M15" s="8">
        <v>2.149</v>
      </c>
      <c r="N15" s="8">
        <v>2.3180000000000001</v>
      </c>
      <c r="O15" s="9"/>
      <c r="P15" s="9"/>
      <c r="Q15" s="9"/>
      <c r="R15" s="9"/>
      <c r="S15" s="9"/>
      <c r="T15" s="9"/>
      <c r="U15" s="9"/>
      <c r="V15" s="9"/>
    </row>
    <row r="16" spans="1:22" ht="14.5" x14ac:dyDescent="0.35">
      <c r="A16" s="8">
        <v>5</v>
      </c>
      <c r="B16" s="9"/>
      <c r="C16" s="9" t="s">
        <v>153</v>
      </c>
      <c r="D16" s="9" t="s">
        <v>152</v>
      </c>
      <c r="E16" s="9" t="s">
        <v>178</v>
      </c>
      <c r="F16" s="8">
        <v>26</v>
      </c>
      <c r="G16" s="8">
        <v>0</v>
      </c>
      <c r="H16" s="8">
        <v>0.112</v>
      </c>
      <c r="I16" s="8">
        <v>0.59799999999999998</v>
      </c>
      <c r="J16" s="8">
        <v>0.94799999999999995</v>
      </c>
      <c r="K16" s="8">
        <v>1.284</v>
      </c>
      <c r="L16" s="8">
        <v>1.5589999999999999</v>
      </c>
      <c r="M16" s="8">
        <v>1.802</v>
      </c>
      <c r="N16" s="8">
        <v>1.988</v>
      </c>
      <c r="O16" s="9"/>
      <c r="P16" s="9"/>
      <c r="Q16" s="9"/>
      <c r="R16" s="9"/>
      <c r="S16" s="9"/>
      <c r="T16" s="9"/>
      <c r="U16" s="9"/>
      <c r="V16" s="9"/>
    </row>
    <row r="17" spans="1:22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5" x14ac:dyDescent="0.35">
      <c r="A18" s="8">
        <v>6</v>
      </c>
      <c r="B18" s="9" t="s">
        <v>250</v>
      </c>
      <c r="C18" s="9" t="s">
        <v>122</v>
      </c>
      <c r="D18" s="9" t="s">
        <v>121</v>
      </c>
      <c r="E18" s="9" t="s">
        <v>247</v>
      </c>
      <c r="F18" s="8">
        <v>10</v>
      </c>
      <c r="G18" s="8">
        <v>0</v>
      </c>
      <c r="H18" s="8">
        <v>0.46</v>
      </c>
      <c r="I18" s="8">
        <v>0.93500000000000005</v>
      </c>
      <c r="J18" s="8">
        <v>1.2310000000000001</v>
      </c>
      <c r="K18" s="8">
        <v>1.4931000000000001</v>
      </c>
      <c r="L18" s="8">
        <v>1.7190000000000001</v>
      </c>
      <c r="M18" s="8">
        <v>1.921</v>
      </c>
      <c r="N18" s="8">
        <v>2.0830000000000002</v>
      </c>
      <c r="O18" s="9"/>
      <c r="P18" s="9"/>
      <c r="Q18" s="9"/>
      <c r="R18" s="9"/>
      <c r="S18" s="9"/>
      <c r="T18" s="9"/>
      <c r="U18" s="9"/>
      <c r="V18" s="9"/>
    </row>
    <row r="19" spans="1:22" ht="14.5" x14ac:dyDescent="0.35">
      <c r="A19" s="8">
        <v>6</v>
      </c>
      <c r="B19" s="9"/>
      <c r="C19" s="9" t="s">
        <v>72</v>
      </c>
      <c r="D19" s="9" t="s">
        <v>71</v>
      </c>
      <c r="E19" s="9" t="s">
        <v>178</v>
      </c>
      <c r="F19" s="8">
        <v>22</v>
      </c>
      <c r="G19" s="8">
        <v>0</v>
      </c>
      <c r="H19" s="8">
        <v>0.2</v>
      </c>
      <c r="I19" s="8">
        <v>0.61699999999999999</v>
      </c>
      <c r="J19" s="8">
        <v>0.873</v>
      </c>
      <c r="K19" s="8">
        <v>1.1379999999999999</v>
      </c>
      <c r="L19" s="8">
        <v>1.3720000000000001</v>
      </c>
      <c r="M19" s="8">
        <v>1.6080000000000001</v>
      </c>
      <c r="N19" s="8">
        <v>1.7929999999999999</v>
      </c>
      <c r="O19" s="9"/>
      <c r="P19" s="9"/>
      <c r="Q19" s="9"/>
      <c r="R19" s="9"/>
      <c r="S19" s="9"/>
      <c r="T19" s="9"/>
      <c r="U19" s="9"/>
      <c r="V19" s="9"/>
    </row>
    <row r="20" spans="1:22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5" x14ac:dyDescent="0.35">
      <c r="A21" s="8">
        <v>7</v>
      </c>
      <c r="B21" s="9" t="s">
        <v>251</v>
      </c>
      <c r="C21" s="9" t="s">
        <v>96</v>
      </c>
      <c r="D21" s="9" t="s">
        <v>95</v>
      </c>
      <c r="E21" s="9" t="s">
        <v>178</v>
      </c>
      <c r="F21" s="8">
        <v>35</v>
      </c>
      <c r="G21" s="8">
        <v>0</v>
      </c>
      <c r="H21" s="8">
        <v>0.19</v>
      </c>
      <c r="I21" s="8">
        <v>0.52900000000000003</v>
      </c>
      <c r="J21" s="8">
        <v>0.78600000000000003</v>
      </c>
      <c r="K21" s="8">
        <v>1.0149999999999999</v>
      </c>
      <c r="L21" s="8">
        <v>1.2230000000000001</v>
      </c>
      <c r="M21" s="8">
        <v>1.4219999999999999</v>
      </c>
      <c r="N21" s="8">
        <v>1.575</v>
      </c>
      <c r="O21" s="9"/>
      <c r="P21" s="9"/>
      <c r="Q21" s="9"/>
      <c r="R21" s="9"/>
      <c r="S21" s="9"/>
      <c r="T21" s="9"/>
      <c r="U21" s="9"/>
      <c r="V21" s="9"/>
    </row>
    <row r="22" spans="1:22" ht="14.5" x14ac:dyDescent="0.35">
      <c r="A22" s="8">
        <v>7</v>
      </c>
      <c r="B22" s="9"/>
      <c r="C22" s="9" t="s">
        <v>44</v>
      </c>
      <c r="D22" s="9" t="s">
        <v>43</v>
      </c>
      <c r="E22" s="9" t="s">
        <v>178</v>
      </c>
      <c r="F22" s="8">
        <v>27</v>
      </c>
      <c r="G22" s="8">
        <v>0</v>
      </c>
      <c r="H22" s="8">
        <v>0.45600000000000002</v>
      </c>
      <c r="I22" s="8">
        <v>1.026</v>
      </c>
      <c r="J22" s="8">
        <v>1.415</v>
      </c>
      <c r="K22" s="8">
        <v>1.7589999999999999</v>
      </c>
      <c r="L22" s="8">
        <v>1.9930000000000001</v>
      </c>
      <c r="M22" s="8">
        <v>2.2309999999999999</v>
      </c>
      <c r="N22" s="8">
        <v>2.4329999999999998</v>
      </c>
      <c r="O22" s="9"/>
      <c r="P22" s="9"/>
      <c r="Q22" s="9"/>
      <c r="R22" s="9"/>
      <c r="S22" s="9"/>
      <c r="T22" s="9"/>
      <c r="U22" s="9"/>
      <c r="V22" s="9"/>
    </row>
    <row r="23" spans="1:22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5" x14ac:dyDescent="0.35">
      <c r="A24" s="8">
        <v>8</v>
      </c>
      <c r="B24" s="9" t="s">
        <v>252</v>
      </c>
      <c r="C24" s="9" t="s">
        <v>52</v>
      </c>
      <c r="D24" s="9" t="s">
        <v>51</v>
      </c>
      <c r="E24" s="9" t="s">
        <v>178</v>
      </c>
      <c r="F24" s="8">
        <v>28</v>
      </c>
      <c r="G24" s="8">
        <v>0</v>
      </c>
      <c r="H24" s="8">
        <v>0.443</v>
      </c>
      <c r="I24" s="8">
        <v>1.018</v>
      </c>
      <c r="J24" s="8">
        <v>1.39</v>
      </c>
      <c r="K24" s="8">
        <v>1.7090000000000001</v>
      </c>
      <c r="L24" s="8">
        <v>1.976</v>
      </c>
      <c r="M24" s="8">
        <v>2.202</v>
      </c>
      <c r="N24" s="8">
        <v>2.3860000000000001</v>
      </c>
      <c r="O24" s="9"/>
      <c r="P24" s="9"/>
      <c r="Q24" s="9"/>
      <c r="R24" s="9"/>
      <c r="S24" s="9"/>
      <c r="T24" s="9"/>
      <c r="U24" s="9"/>
      <c r="V24" s="9"/>
    </row>
    <row r="25" spans="1:22" ht="14.5" x14ac:dyDescent="0.35">
      <c r="A25" s="8">
        <v>8</v>
      </c>
      <c r="B25" s="9"/>
      <c r="C25" s="9" t="s">
        <v>102</v>
      </c>
      <c r="D25" s="9" t="s">
        <v>101</v>
      </c>
      <c r="E25" s="9" t="s">
        <v>178</v>
      </c>
      <c r="F25" s="8">
        <v>16</v>
      </c>
      <c r="G25" s="8">
        <v>0</v>
      </c>
      <c r="H25" s="8">
        <v>0.35899999999999999</v>
      </c>
      <c r="I25" s="8">
        <v>0.57699999999999996</v>
      </c>
      <c r="J25" s="8">
        <v>0.79400000000000004</v>
      </c>
      <c r="K25" s="8">
        <v>1.0089999999999999</v>
      </c>
      <c r="L25" s="8">
        <v>1.2</v>
      </c>
      <c r="M25" s="8">
        <v>1.38</v>
      </c>
      <c r="N25" s="8">
        <v>1.5389999999999999</v>
      </c>
      <c r="O25" s="9"/>
      <c r="P25" s="9"/>
      <c r="Q25" s="9"/>
      <c r="R25" s="9"/>
      <c r="S25" s="9"/>
      <c r="T25" s="9"/>
      <c r="U25" s="9"/>
      <c r="V25" s="9"/>
    </row>
    <row r="26" spans="1:22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4.5" x14ac:dyDescent="0.35">
      <c r="A27" s="8">
        <v>9</v>
      </c>
      <c r="B27" s="9" t="s">
        <v>253</v>
      </c>
      <c r="C27" s="9" t="s">
        <v>130</v>
      </c>
      <c r="D27" s="9" t="s">
        <v>129</v>
      </c>
      <c r="E27" s="9" t="s">
        <v>178</v>
      </c>
      <c r="F27" s="8">
        <v>3</v>
      </c>
      <c r="G27" s="8">
        <v>0</v>
      </c>
      <c r="H27" s="8">
        <v>0.221</v>
      </c>
      <c r="I27" s="8">
        <v>0.72599999999999998</v>
      </c>
      <c r="J27" s="8">
        <v>1.28</v>
      </c>
      <c r="K27" s="8">
        <v>1.756</v>
      </c>
      <c r="L27" s="8">
        <v>2.1419999999999999</v>
      </c>
      <c r="M27" s="8">
        <v>2.5169999999999999</v>
      </c>
      <c r="N27" s="8">
        <v>2.7890000000000001</v>
      </c>
      <c r="O27" s="9"/>
      <c r="P27" s="9"/>
      <c r="Q27" s="9"/>
      <c r="R27" s="9"/>
      <c r="S27" s="9"/>
      <c r="T27" s="9"/>
      <c r="U27" s="9"/>
      <c r="V27" s="9"/>
    </row>
    <row r="28" spans="1:22" ht="14.5" x14ac:dyDescent="0.35">
      <c r="A28" s="8">
        <v>9</v>
      </c>
      <c r="B28" s="9"/>
      <c r="C28" s="9" t="s">
        <v>104</v>
      </c>
      <c r="D28" s="9" t="s">
        <v>103</v>
      </c>
      <c r="E28" s="9" t="s">
        <v>178</v>
      </c>
      <c r="F28" s="8">
        <v>15</v>
      </c>
      <c r="G28" s="8">
        <v>0</v>
      </c>
      <c r="H28" s="8">
        <v>-4.2000000000000003E-2</v>
      </c>
      <c r="I28" s="8">
        <v>0.158</v>
      </c>
      <c r="J28" s="8">
        <v>0.35199999999999998</v>
      </c>
      <c r="K28" s="8">
        <v>0.51500000000000001</v>
      </c>
      <c r="L28" s="8">
        <v>0.68500000000000005</v>
      </c>
      <c r="M28" s="8">
        <v>0.86099999999999999</v>
      </c>
      <c r="N28" s="8">
        <v>1.0069999999999999</v>
      </c>
      <c r="O28" s="9"/>
      <c r="P28" s="9"/>
      <c r="Q28" s="9"/>
      <c r="R28" s="9"/>
      <c r="S28" s="9"/>
      <c r="T28" s="9"/>
      <c r="U28" s="9"/>
      <c r="V28" s="9"/>
    </row>
    <row r="29" spans="1:22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5" x14ac:dyDescent="0.35">
      <c r="A30" s="8">
        <v>10</v>
      </c>
      <c r="B30" s="9" t="s">
        <v>254</v>
      </c>
      <c r="C30" s="9" t="s">
        <v>142</v>
      </c>
      <c r="D30" s="9" t="s">
        <v>141</v>
      </c>
      <c r="E30" s="9" t="s">
        <v>178</v>
      </c>
      <c r="F30" s="8">
        <v>17</v>
      </c>
      <c r="G30" s="8">
        <v>0</v>
      </c>
      <c r="H30" s="8">
        <v>5.1999999999999998E-2</v>
      </c>
      <c r="I30" s="8">
        <v>0.36399999999999999</v>
      </c>
      <c r="J30" s="8">
        <v>0.60099999999999998</v>
      </c>
      <c r="K30" s="8">
        <v>0.83499999999999996</v>
      </c>
      <c r="L30" s="8">
        <v>1.048</v>
      </c>
      <c r="M30" s="8">
        <v>1.2490000000000001</v>
      </c>
      <c r="N30" s="8">
        <v>1.4339999999999999</v>
      </c>
      <c r="O30" s="9"/>
      <c r="P30" s="9"/>
      <c r="Q30" s="9"/>
      <c r="R30" s="9"/>
      <c r="S30" s="9"/>
      <c r="T30" s="9"/>
      <c r="U30" s="9"/>
      <c r="V30" s="9"/>
    </row>
    <row r="31" spans="1:22" ht="14.5" x14ac:dyDescent="0.35">
      <c r="A31" s="8">
        <v>10</v>
      </c>
      <c r="B31" s="9"/>
      <c r="C31" s="9" t="s">
        <v>126</v>
      </c>
      <c r="D31" s="9" t="s">
        <v>125</v>
      </c>
      <c r="E31" s="9" t="s">
        <v>178</v>
      </c>
      <c r="F31" s="8">
        <v>29</v>
      </c>
      <c r="G31" s="8">
        <v>0</v>
      </c>
      <c r="H31" s="8">
        <v>0.13700000000000001</v>
      </c>
      <c r="I31" s="8">
        <v>0.73199999999999998</v>
      </c>
      <c r="J31" s="8">
        <v>1.19</v>
      </c>
      <c r="K31" s="8">
        <v>1.587</v>
      </c>
      <c r="L31" s="8">
        <v>1.9</v>
      </c>
      <c r="M31" s="8">
        <v>2.1509999999999998</v>
      </c>
      <c r="N31" s="8">
        <v>2.375</v>
      </c>
      <c r="O31" s="9"/>
      <c r="P31" s="9"/>
      <c r="Q31" s="9"/>
      <c r="R31" s="9"/>
      <c r="S31" s="9"/>
      <c r="T31" s="9"/>
      <c r="U31" s="9"/>
      <c r="V31" s="9"/>
    </row>
    <row r="32" spans="1:22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4.5" x14ac:dyDescent="0.35">
      <c r="A33" s="8">
        <v>11</v>
      </c>
      <c r="B33" s="9" t="s">
        <v>255</v>
      </c>
      <c r="C33" s="9" t="s">
        <v>56</v>
      </c>
      <c r="D33" s="9" t="s">
        <v>55</v>
      </c>
      <c r="E33" s="9" t="s">
        <v>178</v>
      </c>
      <c r="F33" s="8">
        <v>9</v>
      </c>
      <c r="G33" s="8">
        <v>0</v>
      </c>
      <c r="H33" s="8">
        <v>8.6999999999999994E-2</v>
      </c>
      <c r="I33" s="8">
        <v>0.63600000000000001</v>
      </c>
      <c r="J33" s="8">
        <v>1.044</v>
      </c>
      <c r="K33" s="8">
        <v>1.39</v>
      </c>
      <c r="L33" s="8">
        <v>1.6679999999999999</v>
      </c>
      <c r="M33" s="8">
        <v>1.9239999999999999</v>
      </c>
      <c r="N33" s="8">
        <v>2.133</v>
      </c>
      <c r="O33" s="9"/>
      <c r="P33" s="9"/>
      <c r="Q33" s="9"/>
      <c r="R33" s="9"/>
      <c r="S33" s="9"/>
      <c r="T33" s="9"/>
      <c r="U33" s="9"/>
      <c r="V33" s="9"/>
    </row>
    <row r="34" spans="1:22" ht="14.5" x14ac:dyDescent="0.35">
      <c r="A34" s="8">
        <v>11</v>
      </c>
      <c r="B34" s="9"/>
      <c r="C34" s="9" t="s">
        <v>100</v>
      </c>
      <c r="D34" s="9" t="s">
        <v>99</v>
      </c>
      <c r="E34" s="9" t="s">
        <v>178</v>
      </c>
      <c r="F34" s="8">
        <v>21</v>
      </c>
      <c r="G34" s="8">
        <v>0</v>
      </c>
      <c r="H34" s="8">
        <v>5.8999999999999997E-2</v>
      </c>
      <c r="I34" s="8">
        <v>0.28199999999999997</v>
      </c>
      <c r="J34" s="8">
        <v>0.48499999999999999</v>
      </c>
      <c r="K34" s="8">
        <v>0.68100000000000005</v>
      </c>
      <c r="L34" s="8">
        <v>0.86299999999999999</v>
      </c>
      <c r="M34" s="8">
        <v>1.0429999999999999</v>
      </c>
      <c r="N34" s="8">
        <v>1.204</v>
      </c>
      <c r="O34" s="9"/>
      <c r="P34" s="9"/>
      <c r="Q34" s="9"/>
      <c r="R34" s="9"/>
      <c r="S34" s="9"/>
      <c r="T34" s="9"/>
      <c r="U34" s="9"/>
      <c r="V34" s="9"/>
    </row>
    <row r="35" spans="1:22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5" x14ac:dyDescent="0.35">
      <c r="A36" s="8">
        <v>12</v>
      </c>
      <c r="B36" s="9" t="s">
        <v>256</v>
      </c>
      <c r="C36" s="9" t="s">
        <v>46</v>
      </c>
      <c r="D36" s="9" t="s">
        <v>45</v>
      </c>
      <c r="E36" s="9" t="s">
        <v>178</v>
      </c>
      <c r="F36" s="8">
        <v>1</v>
      </c>
      <c r="G36" s="8">
        <v>0</v>
      </c>
      <c r="H36" s="8">
        <v>8.9999999999999993E-3</v>
      </c>
      <c r="I36" s="8">
        <v>6.4000000000000001E-2</v>
      </c>
      <c r="J36" s="8">
        <v>0.13300000000000001</v>
      </c>
      <c r="K36" s="8">
        <v>0.17799999999999999</v>
      </c>
      <c r="L36" s="8">
        <v>0.222</v>
      </c>
      <c r="M36" s="8">
        <v>0.28499999999999998</v>
      </c>
      <c r="N36" s="8">
        <v>0.36099999999999999</v>
      </c>
      <c r="O36" s="9"/>
      <c r="P36" s="9"/>
      <c r="Q36" s="9"/>
      <c r="R36" s="9"/>
      <c r="S36" s="9"/>
      <c r="T36" s="9"/>
      <c r="U36" s="9"/>
      <c r="V36" s="9"/>
    </row>
    <row r="37" spans="1:22" ht="14.5" x14ac:dyDescent="0.35">
      <c r="A37" s="8">
        <v>12</v>
      </c>
      <c r="B37" s="9"/>
      <c r="C37" s="9" t="s">
        <v>42</v>
      </c>
      <c r="D37" s="9" t="s">
        <v>41</v>
      </c>
      <c r="E37" s="9" t="s">
        <v>178</v>
      </c>
      <c r="F37" s="8">
        <v>40</v>
      </c>
      <c r="G37" s="8">
        <v>0</v>
      </c>
      <c r="H37" s="8">
        <v>5.8000000000000003E-2</v>
      </c>
      <c r="I37" s="8">
        <v>0.307</v>
      </c>
      <c r="J37" s="8">
        <v>0.496</v>
      </c>
      <c r="K37" s="8">
        <v>0.69199999999999995</v>
      </c>
      <c r="L37" s="8">
        <v>0.877</v>
      </c>
      <c r="M37" s="8">
        <v>1.048</v>
      </c>
      <c r="N37" s="8">
        <v>1.2130000000000001</v>
      </c>
      <c r="O37" s="9"/>
      <c r="P37" s="9"/>
      <c r="Q37" s="9"/>
      <c r="R37" s="9"/>
      <c r="S37" s="9"/>
      <c r="T37" s="9"/>
      <c r="U37" s="9"/>
      <c r="V37" s="9"/>
    </row>
    <row r="38" spans="1:22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.5" x14ac:dyDescent="0.35">
      <c r="A39" s="8">
        <v>13</v>
      </c>
      <c r="B39" s="9" t="s">
        <v>257</v>
      </c>
      <c r="C39" s="9" t="s">
        <v>120</v>
      </c>
      <c r="D39" s="9" t="s">
        <v>119</v>
      </c>
      <c r="E39" s="9" t="s">
        <v>178</v>
      </c>
      <c r="F39" s="8">
        <v>31</v>
      </c>
      <c r="G39" s="8">
        <v>0</v>
      </c>
      <c r="H39" s="8">
        <v>-3.3000000000000002E-2</v>
      </c>
      <c r="I39" s="8">
        <v>8.1000000000000003E-2</v>
      </c>
      <c r="J39" s="8">
        <v>0.13300000000000001</v>
      </c>
      <c r="K39" s="8">
        <v>0.17799999999999999</v>
      </c>
      <c r="L39" s="8">
        <v>0.23699999999999999</v>
      </c>
      <c r="M39" s="8">
        <v>0.29599999999999999</v>
      </c>
      <c r="N39" s="8">
        <v>0.35699999999999998</v>
      </c>
      <c r="O39" s="9"/>
      <c r="P39" s="9"/>
      <c r="Q39" s="9"/>
      <c r="R39" s="9"/>
      <c r="S39" s="9"/>
      <c r="T39" s="9"/>
      <c r="U39" s="9"/>
      <c r="V39" s="9"/>
    </row>
    <row r="40" spans="1:22" ht="14.5" x14ac:dyDescent="0.35">
      <c r="A40" s="8">
        <v>13</v>
      </c>
      <c r="B40" s="9"/>
      <c r="C40" s="9" t="s">
        <v>40</v>
      </c>
      <c r="D40" s="9" t="s">
        <v>39</v>
      </c>
      <c r="E40" s="9" t="s">
        <v>178</v>
      </c>
      <c r="F40" s="8">
        <v>39</v>
      </c>
      <c r="G40" s="8">
        <v>0</v>
      </c>
      <c r="H40" s="8">
        <v>-0.56999999999999995</v>
      </c>
      <c r="I40" s="8">
        <v>0.17699999999999999</v>
      </c>
      <c r="J40" s="8">
        <v>0.39900000000000002</v>
      </c>
      <c r="K40" s="8">
        <v>0.60699999999999998</v>
      </c>
      <c r="L40" s="8">
        <v>0.78800000000000003</v>
      </c>
      <c r="M40" s="8">
        <v>0.95299999999999996</v>
      </c>
      <c r="N40" s="8">
        <v>1.115</v>
      </c>
      <c r="O40" s="9"/>
      <c r="P40" s="9"/>
      <c r="Q40" s="9"/>
      <c r="R40" s="9"/>
      <c r="S40" s="9"/>
      <c r="T40" s="9"/>
      <c r="U40" s="9"/>
      <c r="V40" s="9"/>
    </row>
    <row r="41" spans="1:22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.5" x14ac:dyDescent="0.35">
      <c r="A42" s="8">
        <v>14</v>
      </c>
      <c r="B42" s="9" t="s">
        <v>258</v>
      </c>
      <c r="C42" s="9" t="s">
        <v>74</v>
      </c>
      <c r="D42" s="9" t="s">
        <v>73</v>
      </c>
      <c r="E42" s="9" t="s">
        <v>178</v>
      </c>
      <c r="F42" s="8">
        <v>7</v>
      </c>
      <c r="G42" s="8">
        <v>0</v>
      </c>
      <c r="H42" s="8">
        <v>-0.11799999999999999</v>
      </c>
      <c r="I42" s="8">
        <v>-6.8000000000000005E-2</v>
      </c>
      <c r="J42" s="8">
        <v>-5.5E-2</v>
      </c>
      <c r="K42" s="8">
        <v>-0.04</v>
      </c>
      <c r="L42" s="8">
        <v>-2.9000000000000001E-2</v>
      </c>
      <c r="M42" s="8">
        <v>-1.7999999999999999E-2</v>
      </c>
      <c r="N42" s="8">
        <v>-0.01</v>
      </c>
      <c r="O42" s="9"/>
      <c r="P42" s="9"/>
      <c r="Q42" s="9"/>
      <c r="R42" s="9"/>
      <c r="S42" s="9"/>
      <c r="T42" s="9"/>
      <c r="U42" s="9"/>
      <c r="V42" s="9"/>
    </row>
    <row r="43" spans="1:22" ht="14.5" x14ac:dyDescent="0.35">
      <c r="A43" s="8">
        <v>14</v>
      </c>
      <c r="B43" s="9"/>
      <c r="C43" s="9" t="s">
        <v>60</v>
      </c>
      <c r="D43" s="9" t="s">
        <v>59</v>
      </c>
      <c r="E43" s="9" t="s">
        <v>178</v>
      </c>
      <c r="F43" s="8">
        <v>19</v>
      </c>
      <c r="G43" s="8">
        <v>0</v>
      </c>
      <c r="H43" s="8">
        <v>-0.53300000000000003</v>
      </c>
      <c r="I43" s="8">
        <v>-0.27500000000000002</v>
      </c>
      <c r="J43" s="8">
        <v>-7.2999999999999995E-2</v>
      </c>
      <c r="K43" s="8">
        <v>0.125</v>
      </c>
      <c r="L43" s="8">
        <v>0.44900000000000001</v>
      </c>
      <c r="M43" s="8">
        <v>0.58799999999999997</v>
      </c>
      <c r="N43" s="8">
        <v>0.67500000000000004</v>
      </c>
      <c r="O43" s="9"/>
      <c r="P43" s="9"/>
      <c r="Q43" s="9"/>
      <c r="R43" s="9"/>
      <c r="S43" s="9"/>
      <c r="T43" s="9"/>
      <c r="U43" s="9"/>
      <c r="V43" s="9"/>
    </row>
    <row r="44" spans="1:22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4.5" x14ac:dyDescent="0.35">
      <c r="A45" s="8">
        <v>15</v>
      </c>
      <c r="B45" s="9" t="s">
        <v>259</v>
      </c>
      <c r="C45" s="9" t="s">
        <v>23</v>
      </c>
      <c r="D45" s="9" t="s">
        <v>22</v>
      </c>
      <c r="E45" s="9" t="s">
        <v>178</v>
      </c>
      <c r="F45" s="8">
        <v>8</v>
      </c>
      <c r="G45" s="8">
        <v>0</v>
      </c>
      <c r="H45" s="8">
        <v>0.45</v>
      </c>
      <c r="I45" s="8">
        <v>0.995</v>
      </c>
      <c r="J45" s="8">
        <v>1.3280000000000001</v>
      </c>
      <c r="K45" s="8">
        <v>1.6240000000000001</v>
      </c>
      <c r="L45" s="8">
        <v>1.8819999999999999</v>
      </c>
      <c r="M45" s="8">
        <v>2.0859999999999999</v>
      </c>
      <c r="N45" s="8">
        <v>2.2650000000000001</v>
      </c>
      <c r="O45" s="9"/>
      <c r="P45" s="9"/>
      <c r="Q45" s="9"/>
      <c r="R45" s="9"/>
      <c r="S45" s="9"/>
      <c r="T45" s="9"/>
      <c r="U45" s="9"/>
      <c r="V45" s="9"/>
    </row>
    <row r="46" spans="1:22" ht="14.5" x14ac:dyDescent="0.35">
      <c r="A46" s="8">
        <v>15</v>
      </c>
      <c r="B46" s="9"/>
      <c r="C46" s="9" t="s">
        <v>28</v>
      </c>
      <c r="D46" s="9" t="s">
        <v>27</v>
      </c>
      <c r="E46" s="9" t="s">
        <v>178</v>
      </c>
      <c r="F46" s="8">
        <v>20</v>
      </c>
      <c r="G46" s="8">
        <v>0</v>
      </c>
      <c r="H46" s="8">
        <v>0.38600000000000001</v>
      </c>
      <c r="I46" s="8">
        <v>0.63800000000000001</v>
      </c>
      <c r="J46" s="8">
        <v>0.82899999999999996</v>
      </c>
      <c r="K46" s="8">
        <v>1.0049999999999999</v>
      </c>
      <c r="L46" s="8">
        <v>1.175</v>
      </c>
      <c r="M46" s="8">
        <v>1.3320000000000001</v>
      </c>
      <c r="N46" s="8">
        <v>1.47</v>
      </c>
      <c r="O46" s="9"/>
      <c r="P46" s="9"/>
      <c r="Q46" s="9"/>
      <c r="R46" s="9"/>
      <c r="S46" s="9"/>
      <c r="T46" s="9"/>
      <c r="U46" s="9"/>
      <c r="V46" s="9"/>
    </row>
    <row r="47" spans="1:22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.5" x14ac:dyDescent="0.35">
      <c r="A48" s="8">
        <v>16</v>
      </c>
      <c r="B48" s="9" t="s">
        <v>260</v>
      </c>
      <c r="C48" s="9" t="s">
        <v>134</v>
      </c>
      <c r="D48" s="9" t="s">
        <v>133</v>
      </c>
      <c r="E48" s="9" t="s">
        <v>178</v>
      </c>
      <c r="F48" s="8">
        <v>4</v>
      </c>
      <c r="G48" s="8">
        <v>0</v>
      </c>
      <c r="H48" s="8">
        <v>8.2000000000000003E-2</v>
      </c>
      <c r="I48" s="8">
        <v>0.40899999999999997</v>
      </c>
      <c r="J48" s="8">
        <v>0.70899999999999996</v>
      </c>
      <c r="K48" s="8">
        <v>0.98799999999999999</v>
      </c>
      <c r="L48" s="8">
        <v>1.236</v>
      </c>
      <c r="M48" s="8">
        <v>1.4550000000000001</v>
      </c>
      <c r="N48" s="8">
        <v>1.653</v>
      </c>
      <c r="O48" s="8">
        <v>1.835</v>
      </c>
      <c r="P48" s="9"/>
      <c r="Q48" s="9"/>
      <c r="R48" s="9"/>
      <c r="S48" s="9"/>
      <c r="T48" s="9"/>
      <c r="U48" s="9"/>
      <c r="V48" s="9"/>
    </row>
    <row r="49" spans="1:22" ht="14.5" x14ac:dyDescent="0.35">
      <c r="A49" s="8">
        <v>16</v>
      </c>
      <c r="B49" s="9"/>
      <c r="C49" s="9" t="s">
        <v>108</v>
      </c>
      <c r="D49" s="9" t="s">
        <v>107</v>
      </c>
      <c r="E49" s="9" t="s">
        <v>247</v>
      </c>
      <c r="F49" s="8">
        <v>36</v>
      </c>
      <c r="G49" s="8">
        <v>0</v>
      </c>
      <c r="H49" s="8">
        <v>1.0999999999999999E-2</v>
      </c>
      <c r="I49" s="8">
        <v>0.317</v>
      </c>
      <c r="J49" s="8">
        <v>0.57999999999999996</v>
      </c>
      <c r="K49" s="8">
        <v>0.75</v>
      </c>
      <c r="L49" s="8">
        <v>0.9</v>
      </c>
      <c r="M49" s="8">
        <v>1.0509999999999999</v>
      </c>
      <c r="N49" s="8">
        <v>1.105</v>
      </c>
      <c r="O49" s="8">
        <v>1.1850000000000001</v>
      </c>
      <c r="P49" s="9"/>
      <c r="Q49" s="9"/>
      <c r="R49" s="9"/>
      <c r="S49" s="9"/>
      <c r="T49" s="9"/>
      <c r="U49" s="9"/>
      <c r="V49" s="9"/>
    </row>
    <row r="50" spans="1:22" ht="14.5" x14ac:dyDescent="0.35">
      <c r="A50" s="9"/>
      <c r="B50" s="9"/>
      <c r="C50" s="4" t="s">
        <v>106</v>
      </c>
      <c r="D50" s="4" t="s">
        <v>105</v>
      </c>
      <c r="E50" s="40" t="s">
        <v>261</v>
      </c>
      <c r="F50" s="35"/>
      <c r="G50" s="35"/>
      <c r="H50" s="35"/>
      <c r="I50" s="35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.5" x14ac:dyDescent="0.35">
      <c r="A51" s="8">
        <v>17</v>
      </c>
      <c r="B51" s="9" t="s">
        <v>262</v>
      </c>
      <c r="C51" s="9" t="s">
        <v>155</v>
      </c>
      <c r="D51" s="9" t="s">
        <v>154</v>
      </c>
      <c r="E51" s="9" t="s">
        <v>178</v>
      </c>
      <c r="F51" s="8">
        <v>30</v>
      </c>
      <c r="G51" s="8">
        <v>0</v>
      </c>
      <c r="H51" s="8">
        <v>0.748</v>
      </c>
      <c r="I51" s="8">
        <v>1.1419999999999999</v>
      </c>
      <c r="J51" s="8">
        <v>1.357</v>
      </c>
      <c r="K51" s="8">
        <v>1.7010000000000001</v>
      </c>
      <c r="L51" s="8">
        <v>1.994</v>
      </c>
      <c r="M51" s="8">
        <v>2.2389999999999999</v>
      </c>
      <c r="N51" s="8">
        <v>2.4300000000000002</v>
      </c>
      <c r="O51" s="9"/>
      <c r="P51" s="9"/>
      <c r="Q51" s="9"/>
      <c r="R51" s="9"/>
      <c r="S51" s="9"/>
      <c r="T51" s="9"/>
      <c r="U51" s="9"/>
      <c r="V51" s="9"/>
    </row>
    <row r="52" spans="1:22" ht="14.5" x14ac:dyDescent="0.35">
      <c r="A52" s="8">
        <v>17</v>
      </c>
      <c r="B52" s="9"/>
      <c r="C52" s="9" t="s">
        <v>116</v>
      </c>
      <c r="D52" s="9" t="s">
        <v>115</v>
      </c>
      <c r="E52" s="9" t="s">
        <v>178</v>
      </c>
      <c r="F52" s="8">
        <v>38</v>
      </c>
      <c r="G52" s="8">
        <v>0</v>
      </c>
      <c r="H52" s="8">
        <v>0.30099999999999999</v>
      </c>
      <c r="I52" s="8">
        <v>0.49</v>
      </c>
      <c r="J52" s="8">
        <v>0.78300000000000003</v>
      </c>
      <c r="K52" s="8">
        <v>0.998</v>
      </c>
      <c r="L52" s="8">
        <v>1.23</v>
      </c>
      <c r="M52" s="8">
        <v>1.4159999999999999</v>
      </c>
      <c r="N52" s="8">
        <v>1.603</v>
      </c>
      <c r="O52" s="9"/>
      <c r="P52" s="9"/>
      <c r="Q52" s="9"/>
      <c r="R52" s="9"/>
      <c r="S52" s="9"/>
      <c r="T52" s="9"/>
      <c r="U52" s="9"/>
      <c r="V52" s="9"/>
    </row>
    <row r="53" spans="1:22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4.5" x14ac:dyDescent="0.35">
      <c r="A54" s="8">
        <v>18</v>
      </c>
      <c r="B54" s="9" t="s">
        <v>263</v>
      </c>
      <c r="C54" s="9" t="s">
        <v>64</v>
      </c>
      <c r="D54" s="9" t="s">
        <v>63</v>
      </c>
      <c r="E54" s="9" t="s">
        <v>178</v>
      </c>
      <c r="F54" s="8">
        <v>23</v>
      </c>
      <c r="G54" s="8">
        <v>0</v>
      </c>
      <c r="H54" s="8">
        <v>6.8000000000000005E-2</v>
      </c>
      <c r="I54" s="8">
        <v>0.318</v>
      </c>
      <c r="J54" s="8">
        <v>0.54600000000000004</v>
      </c>
      <c r="K54" s="8">
        <v>0.754</v>
      </c>
      <c r="L54" s="8">
        <v>0.94199999999999995</v>
      </c>
      <c r="M54" s="8">
        <v>1.115</v>
      </c>
      <c r="N54" s="22">
        <v>1283</v>
      </c>
      <c r="O54" s="9"/>
      <c r="P54" s="9"/>
      <c r="Q54" s="9"/>
      <c r="R54" s="9"/>
      <c r="S54" s="9"/>
      <c r="T54" s="9"/>
      <c r="U54" s="9"/>
      <c r="V54" s="9"/>
    </row>
    <row r="55" spans="1:22" ht="14.5" x14ac:dyDescent="0.35">
      <c r="A55" s="8">
        <v>18</v>
      </c>
      <c r="B55" s="9"/>
      <c r="C55" s="9" t="s">
        <v>132</v>
      </c>
      <c r="D55" s="9" t="s">
        <v>131</v>
      </c>
      <c r="E55" s="9" t="s">
        <v>178</v>
      </c>
      <c r="F55" s="8">
        <v>11</v>
      </c>
      <c r="G55" s="8">
        <v>0</v>
      </c>
      <c r="H55" s="8">
        <v>0.54200000000000004</v>
      </c>
      <c r="I55" s="8">
        <v>0.98399999999999999</v>
      </c>
      <c r="J55" s="8">
        <v>1.36</v>
      </c>
      <c r="K55" s="8">
        <v>1.6539999999999999</v>
      </c>
      <c r="L55" s="8">
        <v>1.915</v>
      </c>
      <c r="M55" s="8">
        <v>2.1339999999999999</v>
      </c>
      <c r="N55" s="8">
        <v>2.3359999999999999</v>
      </c>
      <c r="O55" s="9"/>
      <c r="P55" s="9"/>
      <c r="Q55" s="9"/>
      <c r="R55" s="9"/>
      <c r="S55" s="9"/>
      <c r="T55" s="9"/>
      <c r="U55" s="9"/>
      <c r="V55" s="9"/>
    </row>
    <row r="56" spans="1:22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4.5" x14ac:dyDescent="0.35">
      <c r="A57" s="8">
        <v>19</v>
      </c>
      <c r="B57" s="9" t="s">
        <v>264</v>
      </c>
      <c r="C57" s="9" t="s">
        <v>70</v>
      </c>
      <c r="D57" s="9" t="s">
        <v>69</v>
      </c>
      <c r="E57" s="9" t="s">
        <v>178</v>
      </c>
      <c r="F57" s="8">
        <v>14</v>
      </c>
      <c r="G57" s="8">
        <v>0</v>
      </c>
      <c r="H57" s="8">
        <v>-2.5000000000000001E-2</v>
      </c>
      <c r="I57" s="8">
        <v>0.20599999999999999</v>
      </c>
      <c r="J57" s="8">
        <v>0.44400000000000001</v>
      </c>
      <c r="K57" s="8">
        <v>0.61399999999999999</v>
      </c>
      <c r="L57" s="8">
        <v>0.81200000000000006</v>
      </c>
      <c r="M57" s="8">
        <v>0.98499999999999999</v>
      </c>
      <c r="N57" s="8">
        <v>1.155</v>
      </c>
      <c r="O57" s="9"/>
      <c r="P57" s="9"/>
      <c r="Q57" s="9"/>
      <c r="R57" s="9"/>
      <c r="S57" s="9"/>
      <c r="T57" s="9"/>
      <c r="U57" s="9"/>
      <c r="V57" s="9"/>
    </row>
    <row r="58" spans="1:22" ht="14.5" x14ac:dyDescent="0.35">
      <c r="A58" s="8">
        <v>19</v>
      </c>
      <c r="B58" s="9"/>
      <c r="C58" s="9" t="s">
        <v>138</v>
      </c>
      <c r="D58" s="9" t="s">
        <v>137</v>
      </c>
      <c r="E58" s="9" t="s">
        <v>178</v>
      </c>
      <c r="F58" s="8">
        <v>34</v>
      </c>
      <c r="G58" s="8">
        <v>0</v>
      </c>
      <c r="H58" s="8">
        <v>-6.2E-2</v>
      </c>
      <c r="I58" s="8">
        <v>0.25700000000000001</v>
      </c>
      <c r="J58" s="8">
        <v>0.46500000000000002</v>
      </c>
      <c r="K58" s="8">
        <v>0.68300000000000005</v>
      </c>
      <c r="L58" s="8">
        <v>0.86699999999999999</v>
      </c>
      <c r="M58" s="8">
        <v>1.052</v>
      </c>
      <c r="N58" s="8">
        <v>1.216</v>
      </c>
      <c r="O58" s="9"/>
      <c r="P58" s="9"/>
      <c r="Q58" s="9"/>
      <c r="R58" s="9"/>
      <c r="S58" s="9"/>
      <c r="T58" s="9"/>
      <c r="U58" s="9"/>
      <c r="V58" s="9"/>
    </row>
    <row r="59" spans="1:22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.5" x14ac:dyDescent="0.35">
      <c r="A60" s="8">
        <v>20</v>
      </c>
      <c r="B60" s="9" t="s">
        <v>265</v>
      </c>
      <c r="C60" s="9" t="s">
        <v>146</v>
      </c>
      <c r="D60" s="9" t="s">
        <v>145</v>
      </c>
      <c r="E60" s="9" t="s">
        <v>178</v>
      </c>
      <c r="F60" s="8">
        <v>1</v>
      </c>
      <c r="G60" s="8">
        <v>0</v>
      </c>
      <c r="H60" s="8">
        <v>0.106</v>
      </c>
      <c r="I60" s="8">
        <v>0.60599999999999998</v>
      </c>
      <c r="J60" s="8">
        <v>1.024</v>
      </c>
      <c r="K60" s="8">
        <v>1.3819999999999999</v>
      </c>
      <c r="L60" s="8">
        <v>1.6759999999999999</v>
      </c>
      <c r="M60" s="8">
        <v>1.9470000000000001</v>
      </c>
      <c r="N60" s="8">
        <v>2.165</v>
      </c>
      <c r="O60" s="9"/>
      <c r="P60" s="9"/>
      <c r="Q60" s="9"/>
      <c r="R60" s="9"/>
      <c r="S60" s="9"/>
      <c r="T60" s="9"/>
      <c r="U60" s="9"/>
      <c r="V60" s="9"/>
    </row>
    <row r="61" spans="1:22" ht="14.5" x14ac:dyDescent="0.35">
      <c r="A61" s="8">
        <v>20</v>
      </c>
      <c r="B61" s="23" t="s">
        <v>266</v>
      </c>
      <c r="C61" s="9" t="s">
        <v>157</v>
      </c>
      <c r="D61" s="9" t="s">
        <v>156</v>
      </c>
      <c r="E61" s="9" t="s">
        <v>178</v>
      </c>
      <c r="F61" s="8">
        <v>34</v>
      </c>
      <c r="G61" s="8">
        <v>0</v>
      </c>
      <c r="H61" s="8">
        <v>0.13900000000000001</v>
      </c>
      <c r="I61" s="8">
        <v>0.45400000000000001</v>
      </c>
      <c r="J61" s="8">
        <v>1.1839999999999999</v>
      </c>
      <c r="K61" s="8">
        <v>1.8220000000000001</v>
      </c>
      <c r="L61" s="8">
        <v>2.2949999999999999</v>
      </c>
      <c r="M61" s="8">
        <v>2.6259999999999999</v>
      </c>
      <c r="N61" s="8">
        <v>2.9079999999999999</v>
      </c>
      <c r="O61" s="9"/>
      <c r="P61" s="9"/>
      <c r="Q61" s="9"/>
      <c r="R61" s="9"/>
      <c r="S61" s="9"/>
      <c r="T61" s="9"/>
      <c r="U61" s="9"/>
      <c r="V61" s="9"/>
    </row>
    <row r="62" spans="1:22" ht="14.5" x14ac:dyDescent="0.35">
      <c r="A62" s="9"/>
      <c r="B62" s="9"/>
      <c r="C62" s="9"/>
      <c r="D62" s="9"/>
      <c r="E62" s="9"/>
      <c r="F62" s="9" t="s">
        <v>11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4.5" x14ac:dyDescent="0.35">
      <c r="A63" s="39" t="s">
        <v>209</v>
      </c>
      <c r="B63" s="3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14.5" x14ac:dyDescent="0.35">
      <c r="A64" s="8">
        <v>21</v>
      </c>
      <c r="B64" s="9" t="s">
        <v>222</v>
      </c>
      <c r="C64" s="9" t="s">
        <v>32</v>
      </c>
      <c r="D64" s="9" t="s">
        <v>31</v>
      </c>
      <c r="E64" s="9" t="s">
        <v>178</v>
      </c>
      <c r="F64" s="8">
        <v>6</v>
      </c>
      <c r="G64" s="8">
        <v>0</v>
      </c>
      <c r="H64" s="8">
        <v>4.2999999999999997E-2</v>
      </c>
      <c r="I64" s="8">
        <v>0.43099999999999999</v>
      </c>
      <c r="J64" s="8">
        <v>0.79700000000000004</v>
      </c>
      <c r="K64" s="8">
        <v>1.1499999999999999</v>
      </c>
      <c r="L64" s="8">
        <v>1.397</v>
      </c>
      <c r="M64" s="8">
        <v>1.617</v>
      </c>
      <c r="N64" s="8">
        <v>1.82</v>
      </c>
      <c r="O64" s="8">
        <v>1.984</v>
      </c>
      <c r="P64" s="9"/>
      <c r="Q64" s="9"/>
      <c r="R64" s="9"/>
      <c r="S64" s="9"/>
      <c r="T64" s="9"/>
      <c r="U64" s="9"/>
      <c r="V64" s="9"/>
    </row>
    <row r="65" spans="1:22" ht="14.5" x14ac:dyDescent="0.35">
      <c r="A65" s="8">
        <v>21</v>
      </c>
      <c r="B65" s="9"/>
      <c r="C65" s="9" t="s">
        <v>30</v>
      </c>
      <c r="D65" s="9" t="s">
        <v>29</v>
      </c>
      <c r="E65" s="9" t="s">
        <v>178</v>
      </c>
      <c r="F65" s="8">
        <v>32</v>
      </c>
      <c r="G65" s="8">
        <v>0</v>
      </c>
      <c r="H65" s="8">
        <v>3.9E-2</v>
      </c>
      <c r="I65" s="8">
        <v>0.89100000000000001</v>
      </c>
      <c r="J65" s="8">
        <v>1.4039999999999999</v>
      </c>
      <c r="K65" s="8">
        <v>1.8029999999999999</v>
      </c>
      <c r="L65" s="8">
        <v>2.0630000000000002</v>
      </c>
      <c r="M65" s="8">
        <v>2.2799999999999998</v>
      </c>
      <c r="N65" s="8">
        <v>2.4</v>
      </c>
      <c r="O65" s="8">
        <v>2.4889999999999999</v>
      </c>
      <c r="P65" s="9"/>
      <c r="Q65" s="9"/>
      <c r="R65" s="9"/>
      <c r="S65" s="9"/>
      <c r="T65" s="9"/>
      <c r="U65" s="9"/>
      <c r="V65" s="9"/>
    </row>
    <row r="66" spans="1:22" ht="14.5" x14ac:dyDescent="0.35">
      <c r="A66" s="9"/>
      <c r="B66" s="9"/>
      <c r="C66" s="9"/>
      <c r="D66" s="9"/>
      <c r="E66" s="9"/>
      <c r="F66" s="9"/>
      <c r="G66" s="9"/>
      <c r="H66" s="24">
        <v>0</v>
      </c>
      <c r="I66" s="25">
        <v>20</v>
      </c>
      <c r="J66" s="25">
        <v>40</v>
      </c>
      <c r="K66" s="25">
        <v>60</v>
      </c>
      <c r="L66" s="25">
        <v>80</v>
      </c>
      <c r="M66" s="25">
        <v>100</v>
      </c>
      <c r="N66" s="25">
        <v>120</v>
      </c>
      <c r="O66" s="25">
        <v>140</v>
      </c>
      <c r="P66" s="25">
        <v>160</v>
      </c>
      <c r="Q66" s="26">
        <v>180</v>
      </c>
      <c r="R66" s="9"/>
      <c r="S66" s="9"/>
      <c r="T66" s="9"/>
      <c r="U66" s="9"/>
      <c r="V66" s="9"/>
    </row>
    <row r="67" spans="1:22" ht="14.5" x14ac:dyDescent="0.35">
      <c r="A67" s="8">
        <v>22</v>
      </c>
      <c r="B67" s="9" t="s">
        <v>223</v>
      </c>
      <c r="C67" s="9" t="s">
        <v>62</v>
      </c>
      <c r="D67" s="9" t="s">
        <v>61</v>
      </c>
      <c r="E67" s="9" t="s">
        <v>178</v>
      </c>
      <c r="F67" s="8">
        <v>32</v>
      </c>
      <c r="G67" s="8">
        <v>0</v>
      </c>
      <c r="H67" s="8">
        <v>0.17</v>
      </c>
      <c r="I67" s="8">
        <v>0.73199999999999998</v>
      </c>
      <c r="J67" s="8">
        <v>1.298</v>
      </c>
      <c r="K67" s="8">
        <v>1.74</v>
      </c>
      <c r="L67" s="8">
        <v>2.1259999999999999</v>
      </c>
      <c r="M67" s="8">
        <v>2.4159999999999999</v>
      </c>
      <c r="N67" s="8">
        <v>2.65</v>
      </c>
      <c r="O67" s="8">
        <v>2.8140000000000001</v>
      </c>
      <c r="P67" s="9"/>
      <c r="Q67" s="9"/>
      <c r="R67" s="9"/>
      <c r="S67" s="9"/>
      <c r="T67" s="9"/>
      <c r="U67" s="9"/>
      <c r="V67" s="9"/>
    </row>
    <row r="68" spans="1:22" ht="14.5" x14ac:dyDescent="0.35">
      <c r="A68" s="8">
        <v>22</v>
      </c>
      <c r="B68" s="9"/>
      <c r="C68" s="9" t="s">
        <v>161</v>
      </c>
      <c r="D68" s="9" t="s">
        <v>160</v>
      </c>
      <c r="E68" s="9" t="s">
        <v>178</v>
      </c>
      <c r="F68" s="8">
        <v>16</v>
      </c>
      <c r="G68" s="8">
        <v>0</v>
      </c>
      <c r="H68" s="8">
        <v>0.13300000000000001</v>
      </c>
      <c r="I68" s="8">
        <v>0.47599999999999998</v>
      </c>
      <c r="J68" s="8">
        <v>0.749</v>
      </c>
      <c r="K68" s="8">
        <v>1</v>
      </c>
      <c r="L68" s="8">
        <v>1.2350000000000001</v>
      </c>
      <c r="M68" s="8">
        <v>1.444</v>
      </c>
      <c r="N68" s="8">
        <v>1.647</v>
      </c>
      <c r="O68" s="8">
        <v>1.833</v>
      </c>
      <c r="P68" s="8">
        <v>1.984</v>
      </c>
      <c r="Q68" s="8">
        <v>2.1309999999999998</v>
      </c>
      <c r="R68" s="9"/>
      <c r="S68" s="9"/>
      <c r="T68" s="9"/>
      <c r="U68" s="9"/>
      <c r="V68" s="9"/>
    </row>
    <row r="69" spans="1:22" ht="14.5" x14ac:dyDescent="0.35">
      <c r="A69" s="9"/>
      <c r="B69" s="9"/>
      <c r="C69" s="9"/>
      <c r="D69" s="9"/>
      <c r="E69" s="9"/>
      <c r="F69" s="9"/>
      <c r="G69" s="9"/>
      <c r="H69" s="24">
        <v>0</v>
      </c>
      <c r="I69" s="25">
        <v>20</v>
      </c>
      <c r="J69" s="25">
        <v>40</v>
      </c>
      <c r="K69" s="25">
        <v>60</v>
      </c>
      <c r="L69" s="25">
        <v>80</v>
      </c>
      <c r="M69" s="25">
        <v>100</v>
      </c>
      <c r="N69" s="25">
        <v>120</v>
      </c>
      <c r="O69" s="25">
        <v>140</v>
      </c>
      <c r="P69" s="25">
        <v>160</v>
      </c>
      <c r="Q69" s="25">
        <v>180</v>
      </c>
      <c r="R69" s="25">
        <v>200</v>
      </c>
      <c r="S69" s="26">
        <v>220</v>
      </c>
      <c r="T69" s="9"/>
      <c r="U69" s="9"/>
      <c r="V69" s="9"/>
    </row>
    <row r="70" spans="1:22" ht="14.5" x14ac:dyDescent="0.35">
      <c r="A70" s="8">
        <v>23</v>
      </c>
      <c r="B70" s="9" t="s">
        <v>224</v>
      </c>
      <c r="C70" s="9" t="s">
        <v>82</v>
      </c>
      <c r="D70" s="9" t="s">
        <v>81</v>
      </c>
      <c r="E70" s="9" t="s">
        <v>178</v>
      </c>
      <c r="F70" s="8">
        <v>13</v>
      </c>
      <c r="G70" s="8">
        <v>0</v>
      </c>
      <c r="H70" s="8">
        <v>2.8000000000000001E-2</v>
      </c>
      <c r="I70" s="8">
        <v>4.2000000000000003E-2</v>
      </c>
      <c r="J70" s="8">
        <v>6.3E-2</v>
      </c>
      <c r="K70" s="8">
        <v>8.3000000000000004E-2</v>
      </c>
      <c r="L70" s="8">
        <v>9.5000000000000001E-2</v>
      </c>
      <c r="M70" s="8">
        <v>0.108</v>
      </c>
      <c r="N70" s="8">
        <v>0.11799999999999999</v>
      </c>
      <c r="O70" s="8">
        <v>0.126</v>
      </c>
      <c r="P70" s="8">
        <v>0.13800000000000001</v>
      </c>
      <c r="Q70" s="8">
        <v>0.152</v>
      </c>
      <c r="R70" s="8">
        <v>0.16400000000000001</v>
      </c>
      <c r="S70" s="8">
        <v>0.17199999999999999</v>
      </c>
      <c r="T70" s="9"/>
      <c r="U70" s="9"/>
      <c r="V70" s="9"/>
    </row>
    <row r="71" spans="1:22" ht="14.5" x14ac:dyDescent="0.35">
      <c r="A71" s="8">
        <v>23</v>
      </c>
      <c r="B71" s="9"/>
      <c r="C71" s="9" t="s">
        <v>140</v>
      </c>
      <c r="D71" s="9" t="s">
        <v>139</v>
      </c>
      <c r="E71" s="9" t="s">
        <v>178</v>
      </c>
      <c r="F71" s="8">
        <v>28</v>
      </c>
      <c r="G71" s="8">
        <v>0</v>
      </c>
      <c r="H71" s="8">
        <v>8.3000000000000004E-2</v>
      </c>
      <c r="I71" s="8">
        <v>0.79200000000000004</v>
      </c>
      <c r="J71" s="8">
        <v>1.3180000000000001</v>
      </c>
      <c r="K71" s="8">
        <v>1.784</v>
      </c>
      <c r="L71" s="8">
        <v>2.1280000000000001</v>
      </c>
      <c r="M71" s="8">
        <v>2.3959999999999999</v>
      </c>
      <c r="N71" s="8">
        <v>2.6309999999999998</v>
      </c>
      <c r="O71" s="8">
        <v>2.75</v>
      </c>
      <c r="P71" s="8">
        <v>2.9249999999999998</v>
      </c>
      <c r="Q71" s="9"/>
      <c r="R71" s="9"/>
      <c r="S71" s="9"/>
      <c r="T71" s="9"/>
      <c r="U71" s="9"/>
      <c r="V71" s="9"/>
    </row>
    <row r="72" spans="1:22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4.5" x14ac:dyDescent="0.35">
      <c r="A73" s="8">
        <v>24</v>
      </c>
      <c r="B73" s="9" t="s">
        <v>225</v>
      </c>
      <c r="C73" s="9" t="s">
        <v>48</v>
      </c>
      <c r="D73" s="9" t="s">
        <v>47</v>
      </c>
      <c r="E73" s="9" t="s">
        <v>178</v>
      </c>
      <c r="F73" s="8">
        <v>15</v>
      </c>
      <c r="G73" s="8">
        <v>0</v>
      </c>
      <c r="H73" s="8">
        <v>4.4999999999999998E-2</v>
      </c>
      <c r="I73" s="8">
        <v>0.68200000000000005</v>
      </c>
      <c r="J73" s="8">
        <v>1.048</v>
      </c>
      <c r="K73" s="8">
        <v>1.373</v>
      </c>
      <c r="L73" s="8">
        <v>1.649</v>
      </c>
      <c r="M73" s="8">
        <v>1.879</v>
      </c>
      <c r="N73" s="8">
        <v>2.0790000000000002</v>
      </c>
      <c r="O73" s="9"/>
      <c r="P73" s="9"/>
      <c r="Q73" s="9"/>
      <c r="R73" s="9"/>
      <c r="S73" s="9"/>
      <c r="T73" s="9"/>
      <c r="U73" s="9"/>
      <c r="V73" s="9"/>
    </row>
    <row r="74" spans="1:22" ht="14.5" x14ac:dyDescent="0.35">
      <c r="A74" s="8">
        <v>24</v>
      </c>
      <c r="B74" s="9"/>
      <c r="C74" s="9" t="s">
        <v>54</v>
      </c>
      <c r="D74" s="9" t="s">
        <v>53</v>
      </c>
      <c r="E74" s="9" t="s">
        <v>178</v>
      </c>
      <c r="F74" s="8">
        <v>24</v>
      </c>
      <c r="G74" s="8">
        <v>0</v>
      </c>
      <c r="H74" s="8">
        <v>0.22800000000000001</v>
      </c>
      <c r="I74" s="8">
        <v>0.89800000000000002</v>
      </c>
      <c r="J74" s="8">
        <v>1.3620000000000001</v>
      </c>
      <c r="K74" s="8">
        <v>1.7709999999999999</v>
      </c>
      <c r="L74" s="8">
        <v>2.0680000000000001</v>
      </c>
      <c r="M74" s="8">
        <v>2.2989999999999999</v>
      </c>
      <c r="N74" s="8">
        <v>2.52</v>
      </c>
      <c r="O74" s="9"/>
      <c r="P74" s="9"/>
      <c r="Q74" s="9"/>
      <c r="R74" s="9"/>
      <c r="S74" s="9"/>
      <c r="T74" s="9"/>
      <c r="U74" s="9"/>
      <c r="V74" s="9"/>
    </row>
    <row r="75" spans="1:22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4.5" x14ac:dyDescent="0.35">
      <c r="A76" s="8">
        <v>25</v>
      </c>
      <c r="B76" s="9" t="s">
        <v>226</v>
      </c>
      <c r="C76" s="9" t="s">
        <v>124</v>
      </c>
      <c r="D76" s="9" t="s">
        <v>123</v>
      </c>
      <c r="E76" s="9" t="s">
        <v>178</v>
      </c>
      <c r="F76" s="8">
        <v>12</v>
      </c>
      <c r="G76" s="8">
        <v>0</v>
      </c>
      <c r="H76" s="8">
        <v>-0.14399999999999999</v>
      </c>
      <c r="I76" s="8">
        <v>0.20399999999999999</v>
      </c>
      <c r="J76" s="8">
        <v>0.55700000000000005</v>
      </c>
      <c r="K76" s="8">
        <v>0.877</v>
      </c>
      <c r="L76" s="8">
        <v>1.1619999999999999</v>
      </c>
      <c r="M76" s="8">
        <v>1.41</v>
      </c>
      <c r="N76" s="8">
        <v>1.635</v>
      </c>
      <c r="O76" s="8">
        <v>1.831</v>
      </c>
      <c r="P76" s="9"/>
      <c r="Q76" s="9"/>
      <c r="R76" s="9"/>
      <c r="S76" s="9"/>
      <c r="T76" s="9"/>
      <c r="U76" s="9"/>
      <c r="V76" s="9"/>
    </row>
    <row r="77" spans="1:22" ht="14.5" x14ac:dyDescent="0.35">
      <c r="A77" s="8">
        <v>25</v>
      </c>
      <c r="B77" s="9"/>
      <c r="C77" s="9" t="s">
        <v>50</v>
      </c>
      <c r="D77" s="9" t="s">
        <v>49</v>
      </c>
      <c r="E77" s="9" t="s">
        <v>178</v>
      </c>
      <c r="F77" s="8">
        <v>26</v>
      </c>
      <c r="G77" s="8">
        <v>0</v>
      </c>
      <c r="H77" s="8">
        <v>0.23</v>
      </c>
      <c r="I77" s="8">
        <v>0.91</v>
      </c>
      <c r="J77" s="8">
        <v>1.462</v>
      </c>
      <c r="K77" s="8">
        <v>1.954</v>
      </c>
      <c r="L77" s="8">
        <v>2.3690000000000002</v>
      </c>
      <c r="M77" s="8">
        <v>2.706</v>
      </c>
      <c r="N77" s="8">
        <v>2.9950000000000001</v>
      </c>
      <c r="O77" s="9"/>
      <c r="P77" s="9"/>
      <c r="Q77" s="9"/>
      <c r="R77" s="9"/>
      <c r="S77" s="9"/>
      <c r="T77" s="9"/>
      <c r="U77" s="9"/>
      <c r="V77" s="9"/>
    </row>
    <row r="78" spans="1:22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4.5" x14ac:dyDescent="0.35">
      <c r="A79" s="8">
        <v>26</v>
      </c>
      <c r="B79" s="9" t="s">
        <v>227</v>
      </c>
      <c r="C79" s="9" t="s">
        <v>94</v>
      </c>
      <c r="D79" s="9" t="s">
        <v>93</v>
      </c>
      <c r="E79" s="9" t="s">
        <v>178</v>
      </c>
      <c r="F79" s="8">
        <v>14</v>
      </c>
      <c r="G79" s="8">
        <v>0</v>
      </c>
      <c r="H79" s="8">
        <v>0.33</v>
      </c>
      <c r="I79" s="8">
        <v>0.81499999999999995</v>
      </c>
      <c r="J79" s="8">
        <v>1.1100000000000001</v>
      </c>
      <c r="K79" s="8">
        <v>1.4</v>
      </c>
      <c r="L79" s="8">
        <v>1.66</v>
      </c>
      <c r="M79" s="8">
        <v>1.85</v>
      </c>
      <c r="N79" s="8">
        <v>2.0499999999999998</v>
      </c>
      <c r="O79" s="8">
        <v>2.1800000000000002</v>
      </c>
      <c r="P79" s="8">
        <v>2.35</v>
      </c>
      <c r="Q79" s="8">
        <v>2.46</v>
      </c>
      <c r="R79" s="9"/>
      <c r="S79" s="9"/>
      <c r="T79" s="9"/>
      <c r="U79" s="9"/>
      <c r="V79" s="9"/>
    </row>
    <row r="80" spans="1:22" ht="14.5" x14ac:dyDescent="0.35">
      <c r="A80" s="8">
        <v>26</v>
      </c>
      <c r="B80" s="9"/>
      <c r="C80" s="9" t="s">
        <v>159</v>
      </c>
      <c r="D80" s="9" t="s">
        <v>158</v>
      </c>
      <c r="E80" s="9" t="s">
        <v>178</v>
      </c>
      <c r="F80" s="8">
        <v>25</v>
      </c>
      <c r="G80" s="8">
        <v>0</v>
      </c>
      <c r="H80" s="8">
        <v>0.81499999999999995</v>
      </c>
      <c r="I80" s="8">
        <v>1.3149999999999999</v>
      </c>
      <c r="J80" s="8">
        <v>1.85</v>
      </c>
      <c r="K80" s="8">
        <v>2.2149999999999999</v>
      </c>
      <c r="L80" s="8">
        <v>2.48</v>
      </c>
      <c r="M80" s="8">
        <v>2.65</v>
      </c>
      <c r="N80" s="8">
        <v>2.78</v>
      </c>
      <c r="O80" s="8">
        <v>2.85</v>
      </c>
      <c r="P80" s="8">
        <v>2.919</v>
      </c>
      <c r="Q80" s="8">
        <v>2.99</v>
      </c>
      <c r="R80" s="9"/>
      <c r="S80" s="9"/>
      <c r="T80" s="9"/>
      <c r="U80" s="9"/>
      <c r="V80" s="9"/>
    </row>
    <row r="81" spans="1:22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4.5" x14ac:dyDescent="0.35">
      <c r="A82" s="8">
        <v>27</v>
      </c>
      <c r="B82" s="9" t="s">
        <v>228</v>
      </c>
      <c r="C82" s="9" t="s">
        <v>76</v>
      </c>
      <c r="D82" s="9" t="s">
        <v>75</v>
      </c>
      <c r="E82" s="9" t="s">
        <v>178</v>
      </c>
      <c r="F82" s="8">
        <v>7</v>
      </c>
      <c r="G82" s="8">
        <v>0</v>
      </c>
      <c r="H82" s="8">
        <v>0.17100000000000001</v>
      </c>
      <c r="I82" s="8">
        <v>0.48199999999999998</v>
      </c>
      <c r="J82" s="8">
        <v>0.73799999999999999</v>
      </c>
      <c r="K82" s="8">
        <v>0.96899999999999997</v>
      </c>
      <c r="L82" s="8">
        <v>1.1819999999999999</v>
      </c>
      <c r="M82" s="8">
        <v>1.381</v>
      </c>
      <c r="N82" s="8">
        <v>1.5389999999999999</v>
      </c>
      <c r="O82" s="8">
        <v>1.71</v>
      </c>
      <c r="P82" s="8">
        <v>1.857</v>
      </c>
      <c r="Q82" s="8">
        <v>2</v>
      </c>
      <c r="R82" s="9"/>
      <c r="S82" s="9"/>
      <c r="T82" s="9"/>
      <c r="U82" s="9"/>
      <c r="V82" s="9"/>
    </row>
    <row r="83" spans="1:22" ht="14.5" x14ac:dyDescent="0.35">
      <c r="A83" s="8">
        <v>27</v>
      </c>
      <c r="B83" s="9"/>
      <c r="C83" s="9" t="s">
        <v>98</v>
      </c>
      <c r="D83" s="9" t="s">
        <v>97</v>
      </c>
      <c r="E83" s="9" t="s">
        <v>178</v>
      </c>
      <c r="F83" s="8">
        <v>27</v>
      </c>
      <c r="G83" s="8">
        <v>0</v>
      </c>
      <c r="H83" s="8">
        <v>0.45600000000000002</v>
      </c>
      <c r="I83" s="8">
        <v>1.056</v>
      </c>
      <c r="J83" s="8">
        <v>1.6479999999999999</v>
      </c>
      <c r="K83" s="8">
        <v>2.0019999999999998</v>
      </c>
      <c r="L83" s="8">
        <v>2.3029999999999999</v>
      </c>
      <c r="M83" s="8">
        <v>2.5310000000000001</v>
      </c>
      <c r="N83" s="8">
        <v>2.6920000000000002</v>
      </c>
      <c r="O83" s="8">
        <v>2.9769999999999999</v>
      </c>
      <c r="P83" s="8">
        <v>2.8980000000000001</v>
      </c>
      <c r="Q83" s="8">
        <v>2.9790000000000001</v>
      </c>
      <c r="R83" s="9"/>
      <c r="S83" s="9"/>
      <c r="T83" s="9"/>
      <c r="U83" s="9"/>
      <c r="V83" s="9"/>
    </row>
    <row r="84" spans="1:22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4.5" x14ac:dyDescent="0.35">
      <c r="A85" s="8">
        <v>28</v>
      </c>
      <c r="B85" s="9" t="s">
        <v>229</v>
      </c>
      <c r="C85" s="9" t="s">
        <v>110</v>
      </c>
      <c r="D85" s="9" t="s">
        <v>109</v>
      </c>
      <c r="E85" s="9" t="s">
        <v>178</v>
      </c>
      <c r="F85" s="8">
        <v>9</v>
      </c>
      <c r="G85" s="8">
        <v>0</v>
      </c>
      <c r="H85" s="8">
        <v>0.104</v>
      </c>
      <c r="I85" s="8">
        <v>0.29399999999999998</v>
      </c>
      <c r="J85" s="8">
        <v>0.45400000000000001</v>
      </c>
      <c r="K85" s="8">
        <v>0.61499999999999999</v>
      </c>
      <c r="L85" s="8">
        <v>0.72799999999999998</v>
      </c>
      <c r="M85" s="8">
        <v>0.83499999999999996</v>
      </c>
      <c r="N85" s="8">
        <v>0.93600000000000005</v>
      </c>
      <c r="O85" s="8">
        <v>1.0249999999999999</v>
      </c>
      <c r="P85" s="8">
        <v>1.1060000000000001</v>
      </c>
      <c r="Q85" s="9"/>
      <c r="R85" s="9"/>
      <c r="S85" s="9"/>
      <c r="T85" s="9"/>
      <c r="U85" s="9"/>
      <c r="V85" s="9"/>
    </row>
    <row r="86" spans="1:22" ht="14.5" x14ac:dyDescent="0.35">
      <c r="A86" s="8">
        <v>28</v>
      </c>
      <c r="B86" s="9"/>
      <c r="C86" s="9" t="s">
        <v>90</v>
      </c>
      <c r="D86" s="9" t="s">
        <v>89</v>
      </c>
      <c r="E86" s="9" t="s">
        <v>178</v>
      </c>
      <c r="F86" s="8">
        <v>21</v>
      </c>
      <c r="G86" s="8">
        <v>0</v>
      </c>
      <c r="H86" s="8">
        <v>6.0999999999999999E-2</v>
      </c>
      <c r="I86" s="8">
        <v>0.45300000000000001</v>
      </c>
      <c r="J86" s="8">
        <v>0.72899999999999998</v>
      </c>
      <c r="K86" s="8">
        <v>0.93700000000000006</v>
      </c>
      <c r="L86" s="8">
        <v>1.103</v>
      </c>
      <c r="M86" s="8">
        <v>1.236</v>
      </c>
      <c r="N86" s="8">
        <v>1.3480000000000001</v>
      </c>
      <c r="O86" s="8">
        <v>1.431</v>
      </c>
      <c r="P86" s="8">
        <v>1.504</v>
      </c>
      <c r="Q86" s="9"/>
      <c r="R86" s="9"/>
      <c r="S86" s="9"/>
      <c r="T86" s="9"/>
      <c r="U86" s="9"/>
      <c r="V86" s="9"/>
    </row>
    <row r="87" spans="1:22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4.5" x14ac:dyDescent="0.35">
      <c r="A88" s="8">
        <v>29</v>
      </c>
      <c r="B88" s="9" t="s">
        <v>230</v>
      </c>
      <c r="C88" s="9" t="s">
        <v>66</v>
      </c>
      <c r="D88" s="9" t="s">
        <v>65</v>
      </c>
      <c r="E88" s="9" t="s">
        <v>178</v>
      </c>
      <c r="F88" s="8">
        <v>4</v>
      </c>
      <c r="G88" s="8">
        <v>0</v>
      </c>
      <c r="H88" s="8">
        <v>0.34899999999999998</v>
      </c>
      <c r="I88" s="8">
        <v>0.79700000000000004</v>
      </c>
      <c r="J88" s="8">
        <v>1.109</v>
      </c>
      <c r="K88" s="8">
        <v>1.401</v>
      </c>
      <c r="L88" s="8">
        <v>1.653</v>
      </c>
      <c r="M88" s="8">
        <v>1.851</v>
      </c>
      <c r="N88" s="8">
        <v>2.0259999999999998</v>
      </c>
      <c r="O88" s="8">
        <v>2.16</v>
      </c>
      <c r="P88" s="8">
        <v>2.3290000000000002</v>
      </c>
      <c r="Q88" s="8">
        <v>2.456</v>
      </c>
      <c r="R88" s="9"/>
      <c r="S88" s="9"/>
      <c r="T88" s="9"/>
      <c r="U88" s="9"/>
      <c r="V88" s="9"/>
    </row>
    <row r="89" spans="1:22" ht="14.5" x14ac:dyDescent="0.35">
      <c r="A89" s="8">
        <v>29</v>
      </c>
      <c r="B89" s="9"/>
      <c r="C89" s="9" t="s">
        <v>136</v>
      </c>
      <c r="D89" s="9" t="s">
        <v>135</v>
      </c>
      <c r="E89" s="9" t="s">
        <v>178</v>
      </c>
      <c r="F89" s="8">
        <v>29</v>
      </c>
      <c r="G89" s="8">
        <v>0</v>
      </c>
      <c r="H89" s="8">
        <v>0.51100000000000001</v>
      </c>
      <c r="I89" s="8">
        <v>1.2969999999999999</v>
      </c>
      <c r="J89" s="8">
        <v>1.831</v>
      </c>
      <c r="K89" s="8">
        <v>2.2069999999999999</v>
      </c>
      <c r="L89" s="8">
        <v>2.4689999999999999</v>
      </c>
      <c r="M89" s="8">
        <v>2.6389999999999998</v>
      </c>
      <c r="N89" s="8">
        <v>2.76</v>
      </c>
      <c r="O89" s="8">
        <v>2.8410000000000002</v>
      </c>
      <c r="P89" s="8">
        <v>2.8889999999999998</v>
      </c>
      <c r="Q89" s="8">
        <v>2.9209999999999998</v>
      </c>
      <c r="R89" s="9"/>
      <c r="S89" s="9"/>
      <c r="T89" s="9"/>
      <c r="U89" s="9"/>
      <c r="V89" s="9"/>
    </row>
    <row r="90" spans="1:22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4.5" x14ac:dyDescent="0.35">
      <c r="A91" s="8">
        <v>30</v>
      </c>
      <c r="B91" s="9" t="s">
        <v>231</v>
      </c>
      <c r="C91" s="9" t="s">
        <v>78</v>
      </c>
      <c r="D91" s="9" t="s">
        <v>77</v>
      </c>
      <c r="E91" s="9" t="s">
        <v>178</v>
      </c>
      <c r="F91" s="8">
        <v>11</v>
      </c>
      <c r="G91" s="8">
        <v>0</v>
      </c>
      <c r="H91" s="8">
        <v>0.20200000000000001</v>
      </c>
      <c r="I91" s="8">
        <v>0.80900000000000005</v>
      </c>
      <c r="J91" s="8">
        <v>1.1140000000000001</v>
      </c>
      <c r="K91" s="8">
        <v>1.452</v>
      </c>
      <c r="L91" s="8">
        <v>1.7190000000000001</v>
      </c>
      <c r="M91" s="8">
        <v>1.9690000000000001</v>
      </c>
      <c r="N91" s="8">
        <v>2.1749999999999998</v>
      </c>
      <c r="O91" s="9"/>
      <c r="P91" s="9"/>
      <c r="Q91" s="9"/>
      <c r="R91" s="9"/>
      <c r="S91" s="9"/>
      <c r="T91" s="9"/>
      <c r="U91" s="9"/>
      <c r="V91" s="9"/>
    </row>
    <row r="92" spans="1:22" ht="14.5" x14ac:dyDescent="0.35">
      <c r="A92" s="8">
        <v>30</v>
      </c>
      <c r="B92" s="9"/>
      <c r="C92" s="9" t="s">
        <v>106</v>
      </c>
      <c r="D92" s="9" t="s">
        <v>105</v>
      </c>
      <c r="E92" s="9" t="s">
        <v>267</v>
      </c>
      <c r="F92" s="8">
        <v>23</v>
      </c>
      <c r="G92" s="8">
        <v>0</v>
      </c>
      <c r="H92" s="8">
        <v>0.34599999999999997</v>
      </c>
      <c r="I92" s="8">
        <v>1.2769999999999999</v>
      </c>
      <c r="J92" s="8">
        <v>1.91</v>
      </c>
      <c r="K92" s="8">
        <v>2.35</v>
      </c>
      <c r="L92" s="8">
        <v>2.65</v>
      </c>
      <c r="M92" s="8">
        <v>2.8260000000000001</v>
      </c>
      <c r="N92" s="8">
        <v>2.923</v>
      </c>
      <c r="O92" s="9"/>
      <c r="P92" s="9"/>
      <c r="Q92" s="9"/>
      <c r="R92" s="9"/>
      <c r="S92" s="9"/>
      <c r="T92" s="9"/>
      <c r="U92" s="9"/>
      <c r="V92" s="9"/>
    </row>
    <row r="93" spans="1:22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4.5" x14ac:dyDescent="0.35">
      <c r="A94" s="8">
        <v>31</v>
      </c>
      <c r="B94" s="9" t="s">
        <v>232</v>
      </c>
      <c r="C94" s="9" t="s">
        <v>144</v>
      </c>
      <c r="D94" s="9" t="s">
        <v>143</v>
      </c>
      <c r="E94" s="9" t="s">
        <v>178</v>
      </c>
      <c r="F94" s="8">
        <v>17</v>
      </c>
      <c r="G94" s="8">
        <v>0</v>
      </c>
      <c r="H94" s="8">
        <v>0.245</v>
      </c>
      <c r="I94" s="8">
        <v>0.76800000000000002</v>
      </c>
      <c r="J94" s="8">
        <v>1.131</v>
      </c>
      <c r="K94" s="8">
        <v>1.4279999999999999</v>
      </c>
      <c r="L94" s="8">
        <v>1.694</v>
      </c>
      <c r="M94" s="8">
        <v>1.93</v>
      </c>
      <c r="N94" s="8">
        <v>2.1080000000000001</v>
      </c>
      <c r="O94" s="8">
        <v>2.2570000000000001</v>
      </c>
      <c r="P94" s="8">
        <v>2.4249999999999998</v>
      </c>
      <c r="Q94" s="9"/>
      <c r="R94" s="9"/>
      <c r="S94" s="9"/>
      <c r="T94" s="9"/>
      <c r="U94" s="9"/>
      <c r="V94" s="9"/>
    </row>
    <row r="95" spans="1:22" ht="14.5" x14ac:dyDescent="0.35">
      <c r="A95" s="8">
        <v>31</v>
      </c>
      <c r="B95" s="9"/>
      <c r="C95" s="9" t="s">
        <v>128</v>
      </c>
      <c r="D95" s="9" t="s">
        <v>127</v>
      </c>
      <c r="E95" s="9" t="s">
        <v>178</v>
      </c>
      <c r="F95" s="8">
        <v>33</v>
      </c>
      <c r="G95" s="8">
        <v>0</v>
      </c>
      <c r="H95" s="8">
        <v>0.254</v>
      </c>
      <c r="I95" s="8">
        <v>1.0760000000000001</v>
      </c>
      <c r="J95" s="8">
        <v>1.6970000000000001</v>
      </c>
      <c r="K95" s="8">
        <v>2.1360000000000001</v>
      </c>
      <c r="L95" s="8">
        <v>2.452</v>
      </c>
      <c r="M95" s="8">
        <v>2.702</v>
      </c>
      <c r="N95" s="8">
        <v>2.7989999999999999</v>
      </c>
      <c r="O95" s="8">
        <v>2.8959999999999999</v>
      </c>
      <c r="P95" s="8">
        <v>2.9740000000000002</v>
      </c>
      <c r="Q95" s="9"/>
      <c r="R95" s="9"/>
      <c r="S95" s="9"/>
      <c r="T95" s="9"/>
      <c r="U95" s="9"/>
      <c r="V95" s="9"/>
    </row>
    <row r="96" spans="1:22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4.5" x14ac:dyDescent="0.35">
      <c r="A97" s="8">
        <v>32</v>
      </c>
      <c r="B97" s="9" t="s">
        <v>233</v>
      </c>
      <c r="C97" s="9" t="s">
        <v>86</v>
      </c>
      <c r="D97" s="9" t="s">
        <v>85</v>
      </c>
      <c r="E97" s="9" t="s">
        <v>178</v>
      </c>
      <c r="F97" s="8">
        <v>5</v>
      </c>
      <c r="G97" s="8">
        <v>0</v>
      </c>
      <c r="H97" s="8">
        <v>0.21099999999999999</v>
      </c>
      <c r="I97" s="8">
        <v>0.47399999999999998</v>
      </c>
      <c r="J97" s="8">
        <v>0.71899999999999997</v>
      </c>
      <c r="K97" s="8">
        <v>0.92700000000000005</v>
      </c>
      <c r="L97" s="8">
        <v>1.123</v>
      </c>
      <c r="M97" s="8">
        <v>1.2929999999999999</v>
      </c>
      <c r="N97" s="8">
        <v>1.4610000000000001</v>
      </c>
      <c r="O97" s="9"/>
      <c r="P97" s="9"/>
      <c r="Q97" s="9"/>
      <c r="R97" s="9"/>
      <c r="S97" s="9"/>
      <c r="T97" s="9"/>
      <c r="U97" s="9"/>
      <c r="V97" s="9"/>
    </row>
    <row r="98" spans="1:22" ht="14.5" x14ac:dyDescent="0.35">
      <c r="A98" s="8">
        <v>32</v>
      </c>
      <c r="B98" s="9"/>
      <c r="C98" s="9" t="s">
        <v>114</v>
      </c>
      <c r="D98" s="9" t="s">
        <v>113</v>
      </c>
      <c r="E98" s="9" t="s">
        <v>178</v>
      </c>
      <c r="F98" s="8">
        <v>22</v>
      </c>
      <c r="G98" s="8">
        <v>0</v>
      </c>
      <c r="H98" s="8">
        <v>0.114</v>
      </c>
      <c r="I98" s="8">
        <v>0.78400000000000003</v>
      </c>
      <c r="J98" s="8">
        <v>1.2849999999999999</v>
      </c>
      <c r="K98" s="8">
        <v>1.6859999999999999</v>
      </c>
      <c r="L98" s="8">
        <v>1.9950000000000001</v>
      </c>
      <c r="M98" s="8">
        <v>2.2509999999999999</v>
      </c>
      <c r="N98" s="8">
        <v>2.452</v>
      </c>
      <c r="O98" s="9"/>
      <c r="P98" s="9"/>
      <c r="Q98" s="9"/>
      <c r="R98" s="9"/>
      <c r="S98" s="9"/>
      <c r="T98" s="9"/>
      <c r="U98" s="9"/>
      <c r="V98" s="9"/>
    </row>
    <row r="99" spans="1:22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4.5" x14ac:dyDescent="0.35">
      <c r="A100" s="8">
        <v>33</v>
      </c>
      <c r="B100" s="9" t="s">
        <v>234</v>
      </c>
      <c r="C100" s="9" t="s">
        <v>151</v>
      </c>
      <c r="D100" s="9" t="s">
        <v>150</v>
      </c>
      <c r="E100" s="9" t="s">
        <v>178</v>
      </c>
      <c r="F100" s="8">
        <v>10</v>
      </c>
      <c r="G100" s="8">
        <v>0</v>
      </c>
      <c r="H100" s="8">
        <v>0.20399999999999999</v>
      </c>
      <c r="I100" s="8">
        <v>0.53800000000000003</v>
      </c>
      <c r="J100" s="8">
        <v>0.81899999999999995</v>
      </c>
      <c r="K100" s="8">
        <v>1.087</v>
      </c>
      <c r="L100" s="8">
        <v>1.325</v>
      </c>
      <c r="M100" s="8">
        <v>1.538</v>
      </c>
      <c r="N100" s="8">
        <v>1.746</v>
      </c>
      <c r="O100" s="9"/>
      <c r="P100" s="9"/>
      <c r="Q100" s="9"/>
      <c r="R100" s="9"/>
      <c r="S100" s="9"/>
      <c r="T100" s="9"/>
      <c r="U100" s="9"/>
      <c r="V100" s="9"/>
    </row>
    <row r="101" spans="1:22" ht="14.5" x14ac:dyDescent="0.35">
      <c r="A101" s="8">
        <v>33</v>
      </c>
      <c r="B101" s="9"/>
      <c r="C101" s="9" t="s">
        <v>118</v>
      </c>
      <c r="D101" s="9" t="s">
        <v>117</v>
      </c>
      <c r="E101" s="9" t="s">
        <v>178</v>
      </c>
      <c r="F101" s="8">
        <v>31</v>
      </c>
      <c r="G101" s="8">
        <v>0</v>
      </c>
      <c r="H101" s="8">
        <v>0.34799999999999998</v>
      </c>
      <c r="I101" s="8">
        <v>1.105</v>
      </c>
      <c r="J101" s="8">
        <v>1.675</v>
      </c>
      <c r="K101" s="8">
        <v>2.1150000000000002</v>
      </c>
      <c r="L101" s="8">
        <v>2.4409999999999998</v>
      </c>
      <c r="M101" s="8">
        <v>2.6760000000000002</v>
      </c>
      <c r="N101" s="8">
        <v>2.8149999999999999</v>
      </c>
      <c r="O101" s="9"/>
      <c r="P101" s="9"/>
      <c r="Q101" s="9"/>
      <c r="R101" s="9"/>
      <c r="S101" s="9"/>
      <c r="T101" s="9"/>
      <c r="U101" s="9"/>
      <c r="V101" s="9"/>
    </row>
    <row r="102" spans="1:22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4.5" x14ac:dyDescent="0.35">
      <c r="A103" s="8">
        <v>34</v>
      </c>
      <c r="B103" s="9" t="s">
        <v>235</v>
      </c>
      <c r="C103" s="9" t="s">
        <v>58</v>
      </c>
      <c r="D103" s="9" t="s">
        <v>57</v>
      </c>
      <c r="E103" s="9" t="s">
        <v>178</v>
      </c>
      <c r="F103" s="8">
        <v>3</v>
      </c>
      <c r="G103" s="8">
        <v>0</v>
      </c>
      <c r="H103" s="8">
        <v>0.129</v>
      </c>
      <c r="I103" s="8">
        <v>0.23799999999999999</v>
      </c>
      <c r="J103" s="8">
        <v>0.41499999999999998</v>
      </c>
      <c r="K103" s="8">
        <v>0.622</v>
      </c>
      <c r="L103" s="8">
        <v>0.79500000000000004</v>
      </c>
      <c r="M103" s="8">
        <v>0.96799999999999997</v>
      </c>
      <c r="N103" s="8">
        <v>1.121</v>
      </c>
      <c r="O103" s="9"/>
      <c r="P103" s="9"/>
      <c r="Q103" s="9"/>
      <c r="R103" s="9"/>
      <c r="S103" s="9"/>
      <c r="T103" s="9"/>
      <c r="U103" s="9"/>
      <c r="V103" s="9"/>
    </row>
    <row r="104" spans="1:22" ht="14.5" x14ac:dyDescent="0.35">
      <c r="A104" s="8">
        <v>34</v>
      </c>
      <c r="B104" s="9"/>
      <c r="C104" s="9" t="s">
        <v>34</v>
      </c>
      <c r="D104" s="9" t="s">
        <v>33</v>
      </c>
      <c r="E104" s="9" t="s">
        <v>178</v>
      </c>
      <c r="F104" s="8">
        <v>20</v>
      </c>
      <c r="G104" s="8">
        <v>0</v>
      </c>
      <c r="H104" s="8">
        <v>3.2000000000000001E-2</v>
      </c>
      <c r="I104" s="8">
        <v>0.52200000000000002</v>
      </c>
      <c r="J104" s="8">
        <v>0.91200000000000003</v>
      </c>
      <c r="K104" s="8">
        <v>1.222</v>
      </c>
      <c r="L104" s="8">
        <v>1.464</v>
      </c>
      <c r="M104" s="8">
        <v>1.6639999999999999</v>
      </c>
      <c r="N104" s="8">
        <v>1.8</v>
      </c>
      <c r="O104" s="9"/>
      <c r="P104" s="9"/>
      <c r="Q104" s="9"/>
      <c r="R104" s="9"/>
      <c r="S104" s="9"/>
      <c r="T104" s="9"/>
      <c r="U104" s="9"/>
      <c r="V104" s="9"/>
    </row>
    <row r="105" spans="1:22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4.5" x14ac:dyDescent="0.35">
      <c r="A106" s="18" t="s">
        <v>211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ht="14.5" x14ac:dyDescent="0.35">
      <c r="A107" s="9"/>
      <c r="B107" s="9"/>
      <c r="C107" s="9" t="s">
        <v>108</v>
      </c>
      <c r="D107" s="9" t="s">
        <v>107</v>
      </c>
      <c r="E107" s="9"/>
      <c r="F107" s="8">
        <v>1</v>
      </c>
      <c r="G107" s="8">
        <v>0</v>
      </c>
      <c r="H107" s="8">
        <v>0.12</v>
      </c>
      <c r="I107" s="8">
        <v>0.26600000000000001</v>
      </c>
      <c r="J107" s="8">
        <v>0.39</v>
      </c>
      <c r="K107" s="8">
        <v>0.48899999999999999</v>
      </c>
      <c r="L107" s="8">
        <v>0.59</v>
      </c>
      <c r="M107" s="8">
        <v>0.67700000000000005</v>
      </c>
      <c r="N107" s="8">
        <v>0.76600000000000001</v>
      </c>
      <c r="O107" s="9"/>
      <c r="P107" s="9"/>
      <c r="Q107" s="9"/>
      <c r="R107" s="9"/>
      <c r="S107" s="9"/>
      <c r="T107" s="9"/>
      <c r="U107" s="9"/>
      <c r="V107" s="9"/>
    </row>
    <row r="108" spans="1:22" ht="14.5" x14ac:dyDescent="0.35">
      <c r="A108" s="9"/>
      <c r="B108" s="9"/>
      <c r="C108" s="9" t="s">
        <v>122</v>
      </c>
      <c r="D108" s="9" t="s">
        <v>121</v>
      </c>
      <c r="E108" s="9"/>
      <c r="F108" s="8">
        <v>2</v>
      </c>
      <c r="G108" s="8">
        <v>0</v>
      </c>
      <c r="H108" s="8">
        <v>1E-3</v>
      </c>
      <c r="I108" s="8">
        <v>1.9E-2</v>
      </c>
      <c r="J108" s="8">
        <v>2.5999999999999999E-2</v>
      </c>
      <c r="K108" s="8">
        <v>3.6999999999999998E-2</v>
      </c>
      <c r="L108" s="8">
        <v>4.9000000000000002E-2</v>
      </c>
      <c r="M108" s="8">
        <v>5.6000000000000001E-2</v>
      </c>
      <c r="N108" s="8">
        <v>6.5000000000000002E-2</v>
      </c>
      <c r="O108" s="9"/>
      <c r="P108" s="9"/>
      <c r="Q108" s="9"/>
      <c r="R108" s="9"/>
      <c r="S108" s="9"/>
      <c r="T108" s="9"/>
      <c r="U108" s="9"/>
      <c r="V108" s="9"/>
    </row>
    <row r="109" spans="1:22" ht="14.5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4.5" x14ac:dyDescent="0.35">
      <c r="A110" s="9"/>
      <c r="B110" s="9"/>
      <c r="C110" s="9" t="s">
        <v>163</v>
      </c>
      <c r="D110" s="9" t="s">
        <v>162</v>
      </c>
      <c r="E110" s="9"/>
      <c r="F110" s="8">
        <v>1</v>
      </c>
      <c r="G110" s="8">
        <v>0</v>
      </c>
      <c r="H110" s="8">
        <v>0.13500000000000001</v>
      </c>
      <c r="I110" s="8">
        <v>0.38500000000000001</v>
      </c>
      <c r="J110" s="8">
        <v>0.53900000000000003</v>
      </c>
      <c r="K110" s="8">
        <v>0.67300000000000004</v>
      </c>
      <c r="L110" s="8">
        <v>0.80400000000000005</v>
      </c>
      <c r="M110" s="8">
        <v>0.92700000000000005</v>
      </c>
      <c r="N110" s="8">
        <v>1.028</v>
      </c>
      <c r="O110" s="9"/>
      <c r="P110" s="9"/>
      <c r="Q110" s="9"/>
      <c r="R110" s="9"/>
      <c r="S110" s="9"/>
      <c r="T110" s="9"/>
      <c r="U110" s="9"/>
      <c r="V110" s="9"/>
    </row>
    <row r="111" spans="1:22" ht="14.5" x14ac:dyDescent="0.35">
      <c r="A111" s="9"/>
      <c r="B111" s="9"/>
      <c r="C111" s="9" t="s">
        <v>148</v>
      </c>
      <c r="D111" s="9" t="s">
        <v>147</v>
      </c>
      <c r="E111" s="9"/>
      <c r="F111" s="8">
        <v>2</v>
      </c>
      <c r="G111" s="8">
        <v>0</v>
      </c>
      <c r="H111" s="8">
        <v>4.3999999999999997E-2</v>
      </c>
      <c r="I111" s="8">
        <v>5.6000000000000001E-2</v>
      </c>
      <c r="J111" s="8">
        <v>6.3E-2</v>
      </c>
      <c r="K111" s="8">
        <v>7.5999999999999998E-2</v>
      </c>
      <c r="L111" s="8">
        <v>8.3000000000000004E-2</v>
      </c>
      <c r="M111" s="8">
        <v>9.4E-2</v>
      </c>
      <c r="N111" s="8">
        <v>0.104</v>
      </c>
      <c r="O111" s="9"/>
      <c r="P111" s="9"/>
      <c r="Q111" s="9"/>
      <c r="R111" s="9"/>
      <c r="S111" s="9"/>
      <c r="T111" s="9"/>
      <c r="U111" s="9"/>
      <c r="V111" s="9"/>
    </row>
  </sheetData>
  <mergeCells count="3">
    <mergeCell ref="A1:B1"/>
    <mergeCell ref="E50:I50"/>
    <mergeCell ref="A63:B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4"/>
  <sheetViews>
    <sheetView workbookViewId="0">
      <selection sqref="A1:B1"/>
    </sheetView>
  </sheetViews>
  <sheetFormatPr defaultColWidth="12.6328125" defaultRowHeight="15.75" customHeight="1" x14ac:dyDescent="0.25"/>
  <sheetData>
    <row r="1" spans="1:22" ht="15.75" customHeight="1" x14ac:dyDescent="0.35">
      <c r="A1" s="39" t="s">
        <v>268</v>
      </c>
      <c r="B1" s="3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178</v>
      </c>
      <c r="F3" s="9"/>
      <c r="G3" s="36" t="s">
        <v>269</v>
      </c>
      <c r="H3" s="35"/>
      <c r="I3" s="35"/>
      <c r="J3" s="35"/>
      <c r="K3" s="35"/>
      <c r="L3" s="35"/>
      <c r="M3" s="35"/>
      <c r="N3" s="9"/>
      <c r="O3" s="9"/>
      <c r="P3" s="9"/>
      <c r="Q3" s="9"/>
      <c r="R3" s="9"/>
      <c r="S3" s="9"/>
      <c r="T3" s="9"/>
      <c r="U3" s="9"/>
      <c r="V3" s="9"/>
    </row>
    <row r="4" spans="1:22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178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 x14ac:dyDescent="0.35">
      <c r="A6" s="8">
        <v>2</v>
      </c>
      <c r="B6" s="9" t="s">
        <v>245</v>
      </c>
      <c r="C6" s="9" t="s">
        <v>68</v>
      </c>
      <c r="D6" s="9" t="s">
        <v>67</v>
      </c>
      <c r="E6" s="9" t="s">
        <v>178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.75" customHeight="1" x14ac:dyDescent="0.35">
      <c r="A7" s="8">
        <v>2</v>
      </c>
      <c r="B7" s="9"/>
      <c r="C7" s="9" t="s">
        <v>112</v>
      </c>
      <c r="D7" s="9" t="s">
        <v>111</v>
      </c>
      <c r="E7" s="9" t="s">
        <v>178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 x14ac:dyDescent="0.35">
      <c r="A9" s="8">
        <v>3</v>
      </c>
      <c r="B9" s="9" t="s">
        <v>246</v>
      </c>
      <c r="C9" s="9" t="s">
        <v>148</v>
      </c>
      <c r="D9" s="9" t="s">
        <v>147</v>
      </c>
      <c r="E9" s="9" t="s">
        <v>178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4.5" x14ac:dyDescent="0.35">
      <c r="A10" s="8">
        <v>3</v>
      </c>
      <c r="B10" s="9"/>
      <c r="C10" s="9" t="s">
        <v>36</v>
      </c>
      <c r="D10" s="9" t="s">
        <v>35</v>
      </c>
      <c r="E10" s="9" t="s">
        <v>178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5" x14ac:dyDescent="0.35">
      <c r="A12" s="8">
        <v>4</v>
      </c>
      <c r="B12" s="9" t="s">
        <v>248</v>
      </c>
      <c r="C12" s="9" t="s">
        <v>92</v>
      </c>
      <c r="D12" s="9" t="s">
        <v>91</v>
      </c>
      <c r="E12" s="9" t="s">
        <v>178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4.5" x14ac:dyDescent="0.35">
      <c r="A13" s="8">
        <v>4</v>
      </c>
      <c r="B13" s="9"/>
      <c r="C13" s="9" t="s">
        <v>163</v>
      </c>
      <c r="D13" s="9" t="s">
        <v>162</v>
      </c>
      <c r="E13" s="9" t="s">
        <v>178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5" x14ac:dyDescent="0.35">
      <c r="A15" s="8">
        <v>5</v>
      </c>
      <c r="B15" s="9" t="s">
        <v>249</v>
      </c>
      <c r="C15" s="9" t="s">
        <v>80</v>
      </c>
      <c r="D15" s="9" t="s">
        <v>79</v>
      </c>
      <c r="E15" s="9" t="s">
        <v>178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4.5" x14ac:dyDescent="0.35">
      <c r="A16" s="8">
        <v>5</v>
      </c>
      <c r="B16" s="9"/>
      <c r="C16" s="9" t="s">
        <v>153</v>
      </c>
      <c r="D16" s="9" t="s">
        <v>152</v>
      </c>
      <c r="E16" s="9" t="s">
        <v>178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5" x14ac:dyDescent="0.35">
      <c r="A18" s="8">
        <v>6</v>
      </c>
      <c r="B18" s="9" t="s">
        <v>250</v>
      </c>
      <c r="C18" s="9" t="s">
        <v>122</v>
      </c>
      <c r="D18" s="9" t="s">
        <v>121</v>
      </c>
      <c r="E18" s="9" t="s">
        <v>178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4.5" x14ac:dyDescent="0.35">
      <c r="A19" s="8">
        <v>6</v>
      </c>
      <c r="B19" s="9"/>
      <c r="C19" s="9" t="s">
        <v>72</v>
      </c>
      <c r="D19" s="9" t="s">
        <v>71</v>
      </c>
      <c r="E19" s="9" t="s">
        <v>178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5" x14ac:dyDescent="0.35">
      <c r="A21" s="8">
        <v>7</v>
      </c>
      <c r="B21" s="9" t="s">
        <v>251</v>
      </c>
      <c r="C21" s="9" t="s">
        <v>96</v>
      </c>
      <c r="D21" s="9" t="s">
        <v>95</v>
      </c>
      <c r="E21" s="9" t="s">
        <v>178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4.5" x14ac:dyDescent="0.35">
      <c r="A22" s="8">
        <v>7</v>
      </c>
      <c r="B22" s="9"/>
      <c r="C22" s="9" t="s">
        <v>44</v>
      </c>
      <c r="D22" s="9" t="s">
        <v>43</v>
      </c>
      <c r="E22" s="9" t="s">
        <v>178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5" x14ac:dyDescent="0.35">
      <c r="A24" s="8">
        <v>8</v>
      </c>
      <c r="B24" s="9" t="s">
        <v>252</v>
      </c>
      <c r="C24" s="9" t="s">
        <v>52</v>
      </c>
      <c r="D24" s="9" t="s">
        <v>51</v>
      </c>
      <c r="E24" s="9" t="s">
        <v>178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4.5" x14ac:dyDescent="0.35">
      <c r="A25" s="8">
        <v>8</v>
      </c>
      <c r="B25" s="9"/>
      <c r="C25" s="9" t="s">
        <v>102</v>
      </c>
      <c r="D25" s="9" t="s">
        <v>101</v>
      </c>
      <c r="E25" s="9" t="s">
        <v>178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4.5" x14ac:dyDescent="0.35">
      <c r="A27" s="8">
        <v>9</v>
      </c>
      <c r="B27" s="9" t="s">
        <v>253</v>
      </c>
      <c r="C27" s="9" t="s">
        <v>130</v>
      </c>
      <c r="D27" s="9" t="s">
        <v>129</v>
      </c>
      <c r="E27" s="9" t="s">
        <v>178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4.5" x14ac:dyDescent="0.35">
      <c r="A28" s="8">
        <v>9</v>
      </c>
      <c r="B28" s="9"/>
      <c r="C28" s="9" t="s">
        <v>104</v>
      </c>
      <c r="D28" s="9" t="s">
        <v>103</v>
      </c>
      <c r="E28" s="9" t="s">
        <v>178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5" x14ac:dyDescent="0.35">
      <c r="A30" s="8">
        <v>10</v>
      </c>
      <c r="B30" s="9" t="s">
        <v>254</v>
      </c>
      <c r="C30" s="9" t="s">
        <v>142</v>
      </c>
      <c r="D30" s="9" t="s">
        <v>141</v>
      </c>
      <c r="E30" s="9" t="s">
        <v>178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4.5" x14ac:dyDescent="0.35">
      <c r="A31" s="8">
        <v>10</v>
      </c>
      <c r="B31" s="9"/>
      <c r="C31" s="9" t="s">
        <v>126</v>
      </c>
      <c r="D31" s="9" t="s">
        <v>125</v>
      </c>
      <c r="E31" s="9" t="s">
        <v>178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4.5" x14ac:dyDescent="0.35">
      <c r="A33" s="8">
        <v>11</v>
      </c>
      <c r="B33" s="9" t="s">
        <v>255</v>
      </c>
      <c r="C33" s="9" t="s">
        <v>56</v>
      </c>
      <c r="D33" s="9" t="s">
        <v>55</v>
      </c>
      <c r="E33" s="9" t="s">
        <v>178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4.5" x14ac:dyDescent="0.35">
      <c r="A34" s="8">
        <v>11</v>
      </c>
      <c r="B34" s="9"/>
      <c r="C34" s="9" t="s">
        <v>100</v>
      </c>
      <c r="D34" s="9" t="s">
        <v>99</v>
      </c>
      <c r="E34" s="9" t="s">
        <v>178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5" x14ac:dyDescent="0.35">
      <c r="A36" s="8">
        <v>12</v>
      </c>
      <c r="B36" s="9" t="s">
        <v>256</v>
      </c>
      <c r="C36" s="9" t="s">
        <v>46</v>
      </c>
      <c r="D36" s="9" t="s">
        <v>45</v>
      </c>
      <c r="E36" s="9" t="s">
        <v>178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.5" x14ac:dyDescent="0.35">
      <c r="A37" s="8">
        <v>12</v>
      </c>
      <c r="B37" s="9"/>
      <c r="C37" s="9" t="s">
        <v>42</v>
      </c>
      <c r="D37" s="9" t="s">
        <v>41</v>
      </c>
      <c r="E37" s="9" t="s">
        <v>178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.5" x14ac:dyDescent="0.35">
      <c r="A39" s="8">
        <v>13</v>
      </c>
      <c r="B39" s="9" t="s">
        <v>257</v>
      </c>
      <c r="C39" s="9" t="s">
        <v>120</v>
      </c>
      <c r="D39" s="9" t="s">
        <v>119</v>
      </c>
      <c r="E39" s="9" t="s">
        <v>178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4.5" x14ac:dyDescent="0.35">
      <c r="A40" s="8">
        <v>13</v>
      </c>
      <c r="B40" s="9"/>
      <c r="C40" s="9" t="s">
        <v>40</v>
      </c>
      <c r="D40" s="9" t="s">
        <v>39</v>
      </c>
      <c r="E40" s="9" t="s">
        <v>178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.5" x14ac:dyDescent="0.35">
      <c r="A42" s="8">
        <v>14</v>
      </c>
      <c r="B42" s="9" t="s">
        <v>258</v>
      </c>
      <c r="C42" s="9" t="s">
        <v>74</v>
      </c>
      <c r="D42" s="9" t="s">
        <v>73</v>
      </c>
      <c r="E42" s="9" t="s">
        <v>178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4.5" x14ac:dyDescent="0.35">
      <c r="A43" s="8">
        <v>14</v>
      </c>
      <c r="B43" s="9"/>
      <c r="C43" s="9" t="s">
        <v>60</v>
      </c>
      <c r="D43" s="9" t="s">
        <v>59</v>
      </c>
      <c r="E43" s="9" t="s">
        <v>178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4.5" x14ac:dyDescent="0.35">
      <c r="A45" s="8">
        <v>15</v>
      </c>
      <c r="B45" s="9" t="s">
        <v>259</v>
      </c>
      <c r="C45" s="9" t="s">
        <v>23</v>
      </c>
      <c r="D45" s="9" t="s">
        <v>22</v>
      </c>
      <c r="E45" s="9" t="s">
        <v>178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4.5" x14ac:dyDescent="0.35">
      <c r="A46" s="8">
        <v>15</v>
      </c>
      <c r="B46" s="9"/>
      <c r="C46" s="9" t="s">
        <v>28</v>
      </c>
      <c r="D46" s="9" t="s">
        <v>27</v>
      </c>
      <c r="E46" s="9" t="s">
        <v>178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.5" x14ac:dyDescent="0.35">
      <c r="A48" s="8">
        <v>16</v>
      </c>
      <c r="B48" s="9" t="s">
        <v>260</v>
      </c>
      <c r="C48" s="9" t="s">
        <v>134</v>
      </c>
      <c r="D48" s="9" t="s">
        <v>133</v>
      </c>
      <c r="E48" s="9" t="s">
        <v>178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4.5" x14ac:dyDescent="0.35">
      <c r="A49" s="8">
        <v>16</v>
      </c>
      <c r="B49" s="9"/>
      <c r="C49" s="9" t="s">
        <v>108</v>
      </c>
      <c r="D49" s="9" t="s">
        <v>107</v>
      </c>
      <c r="E49" s="9" t="s">
        <v>178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.5" x14ac:dyDescent="0.35">
      <c r="A51" s="8">
        <v>17</v>
      </c>
      <c r="B51" s="9" t="s">
        <v>262</v>
      </c>
      <c r="C51" s="9" t="s">
        <v>155</v>
      </c>
      <c r="D51" s="9" t="s">
        <v>154</v>
      </c>
      <c r="E51" s="9" t="s">
        <v>178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.5" x14ac:dyDescent="0.35">
      <c r="A52" s="8">
        <v>17</v>
      </c>
      <c r="B52" s="9"/>
      <c r="C52" s="9" t="s">
        <v>116</v>
      </c>
      <c r="D52" s="9" t="s">
        <v>115</v>
      </c>
      <c r="E52" s="9" t="s">
        <v>178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4.5" x14ac:dyDescent="0.35">
      <c r="A54" s="8">
        <v>18</v>
      </c>
      <c r="B54" s="9" t="s">
        <v>263</v>
      </c>
      <c r="C54" s="9" t="s">
        <v>64</v>
      </c>
      <c r="D54" s="9" t="s">
        <v>63</v>
      </c>
      <c r="E54" s="9" t="s">
        <v>178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.5" x14ac:dyDescent="0.35">
      <c r="A55" s="8">
        <v>18</v>
      </c>
      <c r="B55" s="9"/>
      <c r="C55" s="9" t="s">
        <v>132</v>
      </c>
      <c r="D55" s="9" t="s">
        <v>131</v>
      </c>
      <c r="E55" s="9" t="s">
        <v>178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4.5" x14ac:dyDescent="0.35">
      <c r="A57" s="8">
        <v>19</v>
      </c>
      <c r="B57" s="9" t="s">
        <v>264</v>
      </c>
      <c r="C57" s="9" t="s">
        <v>70</v>
      </c>
      <c r="D57" s="9" t="s">
        <v>69</v>
      </c>
      <c r="E57" s="9" t="s">
        <v>178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.5" x14ac:dyDescent="0.35">
      <c r="A58" s="8">
        <v>19</v>
      </c>
      <c r="B58" s="9"/>
      <c r="C58" s="9" t="s">
        <v>138</v>
      </c>
      <c r="D58" s="9" t="s">
        <v>137</v>
      </c>
      <c r="E58" s="9" t="s">
        <v>178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.5" x14ac:dyDescent="0.35">
      <c r="A60" s="8">
        <v>20</v>
      </c>
      <c r="B60" s="9" t="s">
        <v>265</v>
      </c>
      <c r="C60" s="9" t="s">
        <v>146</v>
      </c>
      <c r="D60" s="9" t="s">
        <v>145</v>
      </c>
      <c r="E60" s="9" t="s">
        <v>178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4.5" x14ac:dyDescent="0.35">
      <c r="A61" s="8">
        <v>20</v>
      </c>
      <c r="B61" s="23"/>
      <c r="C61" s="9" t="s">
        <v>157</v>
      </c>
      <c r="D61" s="9" t="s">
        <v>156</v>
      </c>
      <c r="E61" s="9" t="s">
        <v>178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4.5" x14ac:dyDescent="0.35">
      <c r="A63" s="18" t="s">
        <v>270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14.5" x14ac:dyDescent="0.35">
      <c r="A64" s="8">
        <v>21</v>
      </c>
      <c r="B64" s="9" t="s">
        <v>222</v>
      </c>
      <c r="C64" s="9" t="s">
        <v>32</v>
      </c>
      <c r="D64" s="9" t="s">
        <v>31</v>
      </c>
      <c r="E64" s="9" t="s">
        <v>178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4.5" x14ac:dyDescent="0.35">
      <c r="A65" s="8">
        <v>21</v>
      </c>
      <c r="B65" s="9"/>
      <c r="C65" s="9" t="s">
        <v>30</v>
      </c>
      <c r="D65" s="9" t="s">
        <v>29</v>
      </c>
      <c r="E65" s="9" t="s">
        <v>178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4.5" x14ac:dyDescent="0.35">
      <c r="A67" s="8">
        <v>22</v>
      </c>
      <c r="B67" s="9" t="s">
        <v>223</v>
      </c>
      <c r="C67" s="9" t="s">
        <v>62</v>
      </c>
      <c r="D67" s="9" t="s">
        <v>61</v>
      </c>
      <c r="E67" s="9" t="s">
        <v>178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4.5" x14ac:dyDescent="0.35">
      <c r="A68" s="8">
        <v>22</v>
      </c>
      <c r="B68" s="9"/>
      <c r="C68" s="9" t="s">
        <v>161</v>
      </c>
      <c r="D68" s="9" t="s">
        <v>160</v>
      </c>
      <c r="E68" s="9" t="s">
        <v>178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4.5" x14ac:dyDescent="0.35">
      <c r="A70" s="8">
        <v>23</v>
      </c>
      <c r="B70" s="9" t="s">
        <v>224</v>
      </c>
      <c r="C70" s="9" t="s">
        <v>82</v>
      </c>
      <c r="D70" s="9" t="s">
        <v>81</v>
      </c>
      <c r="E70" s="9" t="s">
        <v>178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4.5" x14ac:dyDescent="0.35">
      <c r="A71" s="8">
        <v>23</v>
      </c>
      <c r="B71" s="9"/>
      <c r="C71" s="9" t="s">
        <v>140</v>
      </c>
      <c r="D71" s="9" t="s">
        <v>139</v>
      </c>
      <c r="E71" s="9" t="s">
        <v>178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4.5" x14ac:dyDescent="0.35">
      <c r="A73" s="8">
        <v>24</v>
      </c>
      <c r="B73" s="9" t="s">
        <v>225</v>
      </c>
      <c r="C73" s="9" t="s">
        <v>48</v>
      </c>
      <c r="D73" s="9" t="s">
        <v>47</v>
      </c>
      <c r="E73" s="9" t="s">
        <v>178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4.5" x14ac:dyDescent="0.35">
      <c r="A74" s="8">
        <v>24</v>
      </c>
      <c r="B74" s="9"/>
      <c r="C74" s="9" t="s">
        <v>54</v>
      </c>
      <c r="D74" s="9" t="s">
        <v>53</v>
      </c>
      <c r="E74" s="9" t="s">
        <v>178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4.5" x14ac:dyDescent="0.35">
      <c r="A76" s="8">
        <v>25</v>
      </c>
      <c r="B76" s="9" t="s">
        <v>226</v>
      </c>
      <c r="C76" s="9" t="s">
        <v>124</v>
      </c>
      <c r="D76" s="9" t="s">
        <v>123</v>
      </c>
      <c r="E76" s="9" t="s">
        <v>178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4.5" x14ac:dyDescent="0.35">
      <c r="A77" s="8">
        <v>25</v>
      </c>
      <c r="B77" s="9"/>
      <c r="C77" s="9" t="s">
        <v>50</v>
      </c>
      <c r="D77" s="9" t="s">
        <v>49</v>
      </c>
      <c r="E77" s="9" t="s">
        <v>178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4.5" x14ac:dyDescent="0.35">
      <c r="A79" s="8">
        <v>26</v>
      </c>
      <c r="B79" s="9" t="s">
        <v>227</v>
      </c>
      <c r="C79" s="9" t="s">
        <v>94</v>
      </c>
      <c r="D79" s="9" t="s">
        <v>93</v>
      </c>
      <c r="E79" s="9" t="s">
        <v>178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4.5" x14ac:dyDescent="0.35">
      <c r="A80" s="8">
        <v>26</v>
      </c>
      <c r="B80" s="9"/>
      <c r="C80" s="9" t="s">
        <v>159</v>
      </c>
      <c r="D80" s="9" t="s">
        <v>158</v>
      </c>
      <c r="E80" s="9" t="s">
        <v>178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4.5" x14ac:dyDescent="0.35">
      <c r="A82" s="8">
        <v>27</v>
      </c>
      <c r="B82" s="9" t="s">
        <v>228</v>
      </c>
      <c r="C82" s="9" t="s">
        <v>76</v>
      </c>
      <c r="D82" s="9" t="s">
        <v>75</v>
      </c>
      <c r="E82" s="9" t="s">
        <v>178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4.5" x14ac:dyDescent="0.35">
      <c r="A83" s="8">
        <v>27</v>
      </c>
      <c r="B83" s="9"/>
      <c r="C83" s="9" t="s">
        <v>98</v>
      </c>
      <c r="D83" s="9" t="s">
        <v>97</v>
      </c>
      <c r="E83" s="9" t="s">
        <v>178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4.5" x14ac:dyDescent="0.35">
      <c r="A85" s="8">
        <v>28</v>
      </c>
      <c r="B85" s="9" t="s">
        <v>229</v>
      </c>
      <c r="C85" s="9" t="s">
        <v>110</v>
      </c>
      <c r="D85" s="9" t="s">
        <v>109</v>
      </c>
      <c r="E85" s="9" t="s">
        <v>178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4.5" x14ac:dyDescent="0.35">
      <c r="A86" s="8">
        <v>28</v>
      </c>
      <c r="B86" s="9"/>
      <c r="C86" s="9" t="s">
        <v>90</v>
      </c>
      <c r="D86" s="9" t="s">
        <v>89</v>
      </c>
      <c r="E86" s="9" t="s">
        <v>178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4.5" x14ac:dyDescent="0.35">
      <c r="A88" s="8">
        <v>29</v>
      </c>
      <c r="B88" s="9" t="s">
        <v>230</v>
      </c>
      <c r="C88" s="9" t="s">
        <v>66</v>
      </c>
      <c r="D88" s="9" t="s">
        <v>65</v>
      </c>
      <c r="E88" s="9" t="s">
        <v>178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4.5" x14ac:dyDescent="0.35">
      <c r="A89" s="8">
        <v>29</v>
      </c>
      <c r="B89" s="9"/>
      <c r="C89" s="9" t="s">
        <v>136</v>
      </c>
      <c r="D89" s="9" t="s">
        <v>135</v>
      </c>
      <c r="E89" s="9" t="s">
        <v>178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4.5" x14ac:dyDescent="0.35">
      <c r="A91" s="8">
        <v>30</v>
      </c>
      <c r="B91" s="9" t="s">
        <v>231</v>
      </c>
      <c r="C91" s="9" t="s">
        <v>78</v>
      </c>
      <c r="D91" s="9" t="s">
        <v>77</v>
      </c>
      <c r="E91" s="9" t="s">
        <v>178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4.5" x14ac:dyDescent="0.35">
      <c r="A92" s="8">
        <v>30</v>
      </c>
      <c r="B92" s="9"/>
      <c r="C92" s="9" t="s">
        <v>106</v>
      </c>
      <c r="D92" s="9" t="s">
        <v>105</v>
      </c>
      <c r="E92" s="9" t="s">
        <v>178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4.5" x14ac:dyDescent="0.35">
      <c r="A94" s="8">
        <v>31</v>
      </c>
      <c r="B94" s="9" t="s">
        <v>232</v>
      </c>
      <c r="C94" s="9" t="s">
        <v>144</v>
      </c>
      <c r="D94" s="9" t="s">
        <v>143</v>
      </c>
      <c r="E94" s="9" t="s">
        <v>178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4.5" x14ac:dyDescent="0.35">
      <c r="A95" s="8">
        <v>31</v>
      </c>
      <c r="B95" s="9"/>
      <c r="C95" s="9" t="s">
        <v>128</v>
      </c>
      <c r="D95" s="9" t="s">
        <v>127</v>
      </c>
      <c r="E95" s="9" t="s">
        <v>178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4.5" x14ac:dyDescent="0.35">
      <c r="A97" s="8">
        <v>32</v>
      </c>
      <c r="B97" s="9" t="s">
        <v>233</v>
      </c>
      <c r="C97" s="9" t="s">
        <v>86</v>
      </c>
      <c r="D97" s="9" t="s">
        <v>85</v>
      </c>
      <c r="E97" s="9" t="s">
        <v>178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4.5" x14ac:dyDescent="0.35">
      <c r="A98" s="8">
        <v>32</v>
      </c>
      <c r="B98" s="9"/>
      <c r="C98" s="9" t="s">
        <v>114</v>
      </c>
      <c r="D98" s="9" t="s">
        <v>113</v>
      </c>
      <c r="E98" s="9" t="s">
        <v>178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4.5" x14ac:dyDescent="0.35">
      <c r="A100" s="8">
        <v>33</v>
      </c>
      <c r="B100" s="9" t="s">
        <v>234</v>
      </c>
      <c r="C100" s="9" t="s">
        <v>151</v>
      </c>
      <c r="D100" s="9" t="s">
        <v>150</v>
      </c>
      <c r="E100" s="9" t="s">
        <v>178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4.5" x14ac:dyDescent="0.35">
      <c r="A101" s="8">
        <v>33</v>
      </c>
      <c r="B101" s="9"/>
      <c r="C101" s="9" t="s">
        <v>118</v>
      </c>
      <c r="D101" s="9" t="s">
        <v>117</v>
      </c>
      <c r="E101" s="9" t="s">
        <v>178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4.5" x14ac:dyDescent="0.35">
      <c r="A103" s="8">
        <v>34</v>
      </c>
      <c r="B103" s="9" t="s">
        <v>235</v>
      </c>
      <c r="C103" s="9" t="s">
        <v>58</v>
      </c>
      <c r="D103" s="9" t="s">
        <v>57</v>
      </c>
      <c r="E103" s="9" t="s">
        <v>178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4.5" x14ac:dyDescent="0.35">
      <c r="A104" s="8">
        <v>34</v>
      </c>
      <c r="B104" s="9"/>
      <c r="C104" s="9" t="s">
        <v>34</v>
      </c>
      <c r="D104" s="9" t="s">
        <v>33</v>
      </c>
      <c r="E104" s="9" t="s">
        <v>178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</sheetData>
  <mergeCells count="2">
    <mergeCell ref="A1:B1"/>
    <mergeCell ref="G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105"/>
  <sheetViews>
    <sheetView workbookViewId="0">
      <selection sqref="A1:B1"/>
    </sheetView>
  </sheetViews>
  <sheetFormatPr defaultColWidth="12.6328125" defaultRowHeight="15.75" customHeight="1" x14ac:dyDescent="0.25"/>
  <sheetData>
    <row r="1" spans="1:21" ht="15.75" customHeight="1" x14ac:dyDescent="0.35">
      <c r="A1" s="39" t="s">
        <v>271</v>
      </c>
      <c r="B1" s="3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41" t="s">
        <v>272</v>
      </c>
      <c r="G2" s="42"/>
      <c r="H2" s="42"/>
      <c r="I2" s="42"/>
      <c r="J2" s="43"/>
      <c r="K2" s="44" t="s">
        <v>273</v>
      </c>
      <c r="L2" s="45"/>
      <c r="M2" s="45"/>
      <c r="N2" s="45"/>
      <c r="O2" s="45"/>
      <c r="P2" s="46"/>
      <c r="Q2" s="9"/>
      <c r="R2" s="9"/>
      <c r="S2" s="9"/>
      <c r="T2" s="9"/>
      <c r="U2" s="9"/>
    </row>
    <row r="3" spans="1:21" ht="15.75" customHeight="1" x14ac:dyDescent="0.35">
      <c r="A3" s="1"/>
      <c r="B3" s="1"/>
      <c r="C3" s="1"/>
      <c r="D3" s="1"/>
      <c r="E3" s="1"/>
      <c r="F3" s="27" t="s">
        <v>274</v>
      </c>
      <c r="G3" s="27" t="s">
        <v>275</v>
      </c>
      <c r="H3" s="27" t="s">
        <v>276</v>
      </c>
      <c r="I3" s="27" t="s">
        <v>277</v>
      </c>
      <c r="J3" s="27" t="s">
        <v>278</v>
      </c>
      <c r="K3" s="28" t="s">
        <v>173</v>
      </c>
      <c r="L3" s="29" t="s">
        <v>279</v>
      </c>
      <c r="M3" s="29" t="s">
        <v>280</v>
      </c>
      <c r="N3" s="29" t="s">
        <v>281</v>
      </c>
      <c r="O3" s="29" t="s">
        <v>282</v>
      </c>
      <c r="P3" s="30" t="s">
        <v>283</v>
      </c>
      <c r="Q3" s="1"/>
      <c r="R3" s="1"/>
      <c r="S3" s="1"/>
      <c r="T3" s="1"/>
      <c r="U3" s="1"/>
    </row>
    <row r="4" spans="1:21" ht="15.75" customHeight="1" x14ac:dyDescent="0.35">
      <c r="A4" s="8">
        <v>1</v>
      </c>
      <c r="B4" s="9" t="s">
        <v>244</v>
      </c>
      <c r="C4" s="9" t="s">
        <v>84</v>
      </c>
      <c r="D4" s="9" t="s">
        <v>83</v>
      </c>
      <c r="E4" s="9" t="s">
        <v>178</v>
      </c>
      <c r="F4" s="8">
        <v>0.999</v>
      </c>
      <c r="G4" s="8">
        <v>0.35899999999999999</v>
      </c>
      <c r="H4" s="8">
        <v>0.19500000000000001</v>
      </c>
      <c r="I4" s="8">
        <v>8.2000000000000003E-2</v>
      </c>
      <c r="J4" s="8">
        <v>0.48099999999999998</v>
      </c>
      <c r="K4" s="8">
        <v>0</v>
      </c>
      <c r="L4" s="8">
        <v>0.152</v>
      </c>
      <c r="M4" s="8">
        <v>0.20300000000000001</v>
      </c>
      <c r="N4" s="8">
        <v>0.35399999999999998</v>
      </c>
      <c r="O4" s="8">
        <v>0.40200000000000002</v>
      </c>
      <c r="P4" s="8">
        <v>0.56100000000000005</v>
      </c>
      <c r="Q4" s="9"/>
      <c r="R4" s="9"/>
      <c r="S4" s="9"/>
      <c r="T4" s="9"/>
      <c r="U4" s="9"/>
    </row>
    <row r="5" spans="1:21" ht="15.75" customHeight="1" x14ac:dyDescent="0.35">
      <c r="A5" s="8">
        <v>1</v>
      </c>
      <c r="B5" s="9"/>
      <c r="C5" s="9" t="s">
        <v>88</v>
      </c>
      <c r="D5" s="9" t="s">
        <v>87</v>
      </c>
      <c r="E5" s="9" t="s">
        <v>178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customHeight="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15.75" customHeight="1" x14ac:dyDescent="0.35">
      <c r="A7" s="8">
        <v>2</v>
      </c>
      <c r="B7" s="9" t="s">
        <v>245</v>
      </c>
      <c r="C7" s="9" t="s">
        <v>68</v>
      </c>
      <c r="D7" s="9" t="s">
        <v>67</v>
      </c>
      <c r="E7" s="9" t="s">
        <v>178</v>
      </c>
      <c r="F7" s="8">
        <v>0.95199999999999996</v>
      </c>
      <c r="G7" s="8">
        <v>0.38400000000000001</v>
      </c>
      <c r="H7" s="8">
        <v>0.23100000000000001</v>
      </c>
      <c r="I7" s="8">
        <v>3.5000000000000003E-2</v>
      </c>
      <c r="J7" s="8">
        <v>0.318</v>
      </c>
      <c r="K7" s="8">
        <v>0</v>
      </c>
      <c r="L7" s="8">
        <v>0.108</v>
      </c>
      <c r="M7" s="8">
        <v>0.19500000000000001</v>
      </c>
      <c r="N7" s="8">
        <v>0.314</v>
      </c>
      <c r="O7" s="8">
        <v>0.39700000000000002</v>
      </c>
      <c r="P7" s="8">
        <v>0.53200000000000003</v>
      </c>
      <c r="Q7" s="9"/>
      <c r="R7" s="9"/>
      <c r="S7" s="9"/>
      <c r="T7" s="9"/>
      <c r="U7" s="9"/>
    </row>
    <row r="8" spans="1:21" ht="15.75" customHeight="1" x14ac:dyDescent="0.35">
      <c r="A8" s="8">
        <v>2</v>
      </c>
      <c r="B8" s="9"/>
      <c r="C8" s="9" t="s">
        <v>112</v>
      </c>
      <c r="D8" s="9" t="s">
        <v>111</v>
      </c>
      <c r="E8" s="9" t="s">
        <v>181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15.75" customHeigh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4.5" x14ac:dyDescent="0.35">
      <c r="A10" s="8">
        <v>3</v>
      </c>
      <c r="B10" s="9" t="s">
        <v>246</v>
      </c>
      <c r="C10" s="9" t="s">
        <v>148</v>
      </c>
      <c r="D10" s="9" t="s">
        <v>147</v>
      </c>
      <c r="E10" s="9" t="s">
        <v>178</v>
      </c>
      <c r="F10" s="8">
        <v>0.20100000000000001</v>
      </c>
      <c r="G10" s="8">
        <v>0.624</v>
      </c>
      <c r="H10" s="8">
        <v>1.8069999999999999</v>
      </c>
      <c r="I10" s="8">
        <v>0.54300000000000004</v>
      </c>
      <c r="J10" s="8">
        <v>6.4000000000000001E-2</v>
      </c>
      <c r="K10" s="8">
        <v>0</v>
      </c>
      <c r="L10" s="8">
        <v>0.13</v>
      </c>
      <c r="M10" s="8">
        <v>0.33</v>
      </c>
      <c r="N10" s="8">
        <v>0.40500000000000003</v>
      </c>
      <c r="O10" s="8">
        <v>0.57399999999999995</v>
      </c>
      <c r="P10" s="8">
        <v>0.63200000000000001</v>
      </c>
      <c r="Q10" s="9"/>
      <c r="R10" s="9"/>
      <c r="S10" s="9"/>
      <c r="T10" s="9"/>
      <c r="U10" s="9"/>
    </row>
    <row r="11" spans="1:21" ht="14.5" x14ac:dyDescent="0.35">
      <c r="A11" s="8">
        <v>3</v>
      </c>
      <c r="B11" s="9"/>
      <c r="C11" s="9" t="s">
        <v>36</v>
      </c>
      <c r="D11" s="9" t="s">
        <v>35</v>
      </c>
      <c r="E11" s="9" t="s">
        <v>178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ht="14.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ht="14.5" x14ac:dyDescent="0.35">
      <c r="A13" s="8">
        <v>4</v>
      </c>
      <c r="B13" s="9" t="s">
        <v>248</v>
      </c>
      <c r="C13" s="9" t="s">
        <v>92</v>
      </c>
      <c r="D13" s="9" t="s">
        <v>91</v>
      </c>
      <c r="E13" s="9" t="s">
        <v>178</v>
      </c>
      <c r="F13" s="8">
        <v>0.10299999999999999</v>
      </c>
      <c r="G13" s="8">
        <v>0.67300000000000004</v>
      </c>
      <c r="H13" s="8">
        <v>0.92800000000000005</v>
      </c>
      <c r="I13" s="8">
        <v>0.57399999999999995</v>
      </c>
      <c r="J13" s="8">
        <v>6.0999999999999999E-2</v>
      </c>
      <c r="K13" s="8">
        <v>0</v>
      </c>
      <c r="L13" s="8">
        <v>0.123</v>
      </c>
      <c r="M13" s="8">
        <v>0.214</v>
      </c>
      <c r="N13" s="8">
        <v>0.33200000000000002</v>
      </c>
      <c r="O13" s="8">
        <v>0.41499999999999998</v>
      </c>
      <c r="P13" s="8">
        <v>0.57099999999999995</v>
      </c>
      <c r="Q13" s="9"/>
      <c r="R13" s="9"/>
      <c r="S13" s="9"/>
      <c r="T13" s="9"/>
      <c r="U13" s="9"/>
    </row>
    <row r="14" spans="1:21" ht="14.5" x14ac:dyDescent="0.35">
      <c r="A14" s="8">
        <v>4</v>
      </c>
      <c r="B14" s="9"/>
      <c r="C14" s="9" t="s">
        <v>163</v>
      </c>
      <c r="D14" s="9" t="s">
        <v>162</v>
      </c>
      <c r="E14" s="9" t="s">
        <v>178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ht="14.5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4.5" x14ac:dyDescent="0.35">
      <c r="A16" s="8">
        <v>5</v>
      </c>
      <c r="B16" s="9" t="s">
        <v>249</v>
      </c>
      <c r="C16" s="9" t="s">
        <v>80</v>
      </c>
      <c r="D16" s="9" t="s">
        <v>79</v>
      </c>
      <c r="E16" s="9" t="s">
        <v>178</v>
      </c>
      <c r="F16" s="8">
        <v>1.6240000000000001</v>
      </c>
      <c r="G16" s="8">
        <v>0.89600000000000002</v>
      </c>
      <c r="H16" s="8">
        <v>0.44700000000000001</v>
      </c>
      <c r="I16" s="8">
        <v>0.02</v>
      </c>
      <c r="J16" s="8">
        <v>1.01</v>
      </c>
      <c r="K16" s="8">
        <v>0</v>
      </c>
      <c r="L16" s="8">
        <v>0.20499999999999999</v>
      </c>
      <c r="M16" s="8">
        <v>0.60799999999999998</v>
      </c>
      <c r="N16" s="8">
        <v>1.0089999999999999</v>
      </c>
      <c r="O16" s="8">
        <v>1.0069999999999999</v>
      </c>
      <c r="P16" s="8">
        <v>1.4039999999999999</v>
      </c>
      <c r="Q16" s="9"/>
      <c r="R16" s="9"/>
      <c r="S16" s="9"/>
      <c r="T16" s="9"/>
      <c r="U16" s="9"/>
    </row>
    <row r="17" spans="1:21" ht="14.5" x14ac:dyDescent="0.35">
      <c r="A17" s="8">
        <v>5</v>
      </c>
      <c r="B17" s="9"/>
      <c r="C17" s="9" t="s">
        <v>153</v>
      </c>
      <c r="D17" s="9" t="s">
        <v>152</v>
      </c>
      <c r="E17" s="9" t="s">
        <v>178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4.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ht="14.5" x14ac:dyDescent="0.35">
      <c r="A19" s="8">
        <v>6</v>
      </c>
      <c r="B19" s="9" t="s">
        <v>250</v>
      </c>
      <c r="C19" s="9" t="s">
        <v>122</v>
      </c>
      <c r="D19" s="9" t="s">
        <v>121</v>
      </c>
      <c r="E19" s="9" t="s">
        <v>178</v>
      </c>
      <c r="F19" s="8">
        <v>4.7E-2</v>
      </c>
      <c r="G19" s="8">
        <v>0.152</v>
      </c>
      <c r="H19" s="8">
        <v>0.60899999999999999</v>
      </c>
      <c r="I19" s="8">
        <v>0.66400000000000003</v>
      </c>
      <c r="J19" s="8">
        <v>0.629</v>
      </c>
      <c r="K19" s="8">
        <v>0</v>
      </c>
      <c r="L19" s="8">
        <v>0.16300000000000001</v>
      </c>
      <c r="M19" s="8">
        <v>0.30599999999999999</v>
      </c>
      <c r="N19" s="8">
        <v>0.38700000000000001</v>
      </c>
      <c r="O19" s="8">
        <v>0.45100000000000001</v>
      </c>
      <c r="P19" s="8">
        <v>0.63</v>
      </c>
      <c r="Q19" s="9"/>
      <c r="R19" s="9"/>
      <c r="S19" s="9"/>
      <c r="T19" s="9"/>
      <c r="U19" s="9"/>
    </row>
    <row r="20" spans="1:21" ht="14.5" x14ac:dyDescent="0.35">
      <c r="A20" s="8">
        <v>6</v>
      </c>
      <c r="B20" s="9"/>
      <c r="C20" s="9" t="s">
        <v>72</v>
      </c>
      <c r="D20" s="9" t="s">
        <v>71</v>
      </c>
      <c r="E20" s="9" t="s">
        <v>178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4.5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ht="14.5" x14ac:dyDescent="0.35">
      <c r="A22" s="8">
        <v>7</v>
      </c>
      <c r="B22" s="9" t="s">
        <v>251</v>
      </c>
      <c r="C22" s="9" t="s">
        <v>96</v>
      </c>
      <c r="D22" s="9" t="s">
        <v>95</v>
      </c>
      <c r="E22" s="9" t="s">
        <v>178</v>
      </c>
      <c r="F22" s="8">
        <v>5.5E-2</v>
      </c>
      <c r="G22" s="8">
        <v>0.42399999999999999</v>
      </c>
      <c r="H22" s="8">
        <v>2.4E-2</v>
      </c>
      <c r="I22" s="8">
        <v>3.4000000000000002E-2</v>
      </c>
      <c r="J22" s="8">
        <v>0.42899999999999999</v>
      </c>
      <c r="K22" s="8">
        <v>0</v>
      </c>
      <c r="L22" s="8">
        <v>-0.161</v>
      </c>
      <c r="M22" s="8">
        <v>8.5000000000000006E-2</v>
      </c>
      <c r="N22" s="8">
        <v>0.185</v>
      </c>
      <c r="O22" s="8">
        <v>0.32300000000000001</v>
      </c>
      <c r="P22" s="8">
        <v>0.85199999999999998</v>
      </c>
      <c r="Q22" s="9"/>
      <c r="R22" s="9"/>
      <c r="S22" s="9"/>
      <c r="T22" s="9"/>
      <c r="U22" s="9"/>
    </row>
    <row r="23" spans="1:21" ht="14.5" x14ac:dyDescent="0.35">
      <c r="A23" s="8">
        <v>7</v>
      </c>
      <c r="B23" s="9"/>
      <c r="C23" s="9" t="s">
        <v>44</v>
      </c>
      <c r="D23" s="9" t="s">
        <v>43</v>
      </c>
      <c r="E23" s="9" t="s">
        <v>178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4.5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 ht="14.5" x14ac:dyDescent="0.35">
      <c r="A25" s="8">
        <v>8</v>
      </c>
      <c r="B25" s="9" t="s">
        <v>252</v>
      </c>
      <c r="C25" s="9" t="s">
        <v>52</v>
      </c>
      <c r="D25" s="9" t="s">
        <v>51</v>
      </c>
      <c r="E25" s="9" t="s">
        <v>178</v>
      </c>
      <c r="F25" s="8">
        <v>0.873</v>
      </c>
      <c r="G25" s="8">
        <v>0.47099999999999997</v>
      </c>
      <c r="H25" s="8">
        <v>0.65900000000000003</v>
      </c>
      <c r="I25" s="8">
        <v>0.82299999999999995</v>
      </c>
      <c r="J25" s="8">
        <v>0.128</v>
      </c>
      <c r="K25" s="8">
        <v>0</v>
      </c>
      <c r="L25" s="8">
        <v>-2.5999999999999999E-2</v>
      </c>
      <c r="M25" s="8">
        <v>7.0999999999999994E-2</v>
      </c>
      <c r="N25" s="8">
        <v>0.13900000000000001</v>
      </c>
      <c r="O25" s="8">
        <v>0.35599999999999998</v>
      </c>
      <c r="P25" s="8">
        <v>0.90300000000000002</v>
      </c>
      <c r="Q25" s="9"/>
      <c r="R25" s="9"/>
      <c r="S25" s="9"/>
      <c r="T25" s="9"/>
      <c r="U25" s="9"/>
    </row>
    <row r="26" spans="1:21" ht="14.5" x14ac:dyDescent="0.35">
      <c r="A26" s="8">
        <v>8</v>
      </c>
      <c r="B26" s="9"/>
      <c r="C26" s="9" t="s">
        <v>102</v>
      </c>
      <c r="D26" s="9" t="s">
        <v>101</v>
      </c>
      <c r="E26" s="9" t="s">
        <v>178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4.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 ht="14.5" x14ac:dyDescent="0.35">
      <c r="A28" s="8">
        <v>9</v>
      </c>
      <c r="B28" s="9" t="s">
        <v>253</v>
      </c>
      <c r="C28" s="9" t="s">
        <v>130</v>
      </c>
      <c r="D28" s="9" t="s">
        <v>129</v>
      </c>
      <c r="E28" s="9" t="s">
        <v>178</v>
      </c>
      <c r="F28" s="8">
        <v>1.177</v>
      </c>
      <c r="G28" s="8">
        <v>1.2010000000000001</v>
      </c>
      <c r="H28" s="8">
        <v>0.255</v>
      </c>
      <c r="I28" s="8">
        <v>1.7000000000000001E-2</v>
      </c>
      <c r="J28" s="8">
        <v>0.77300000000000002</v>
      </c>
      <c r="K28" s="8">
        <v>0</v>
      </c>
      <c r="L28" s="8">
        <v>-0.17100000000000001</v>
      </c>
      <c r="M28" s="8">
        <v>9.5000000000000001E-2</v>
      </c>
      <c r="N28" s="8">
        <v>0.185</v>
      </c>
      <c r="O28" s="8">
        <v>0.33300000000000002</v>
      </c>
      <c r="P28" s="8">
        <v>0.85</v>
      </c>
      <c r="Q28" s="9"/>
      <c r="R28" s="9"/>
      <c r="S28" s="9"/>
      <c r="T28" s="9"/>
      <c r="U28" s="9"/>
    </row>
    <row r="29" spans="1:21" ht="14.5" x14ac:dyDescent="0.35">
      <c r="A29" s="8">
        <v>9</v>
      </c>
      <c r="B29" s="9"/>
      <c r="C29" s="9" t="s">
        <v>104</v>
      </c>
      <c r="D29" s="9" t="s">
        <v>103</v>
      </c>
      <c r="E29" s="9" t="s">
        <v>178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4.5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 ht="14.5" x14ac:dyDescent="0.35">
      <c r="A31" s="8">
        <v>10</v>
      </c>
      <c r="B31" s="9" t="s">
        <v>254</v>
      </c>
      <c r="C31" s="9" t="s">
        <v>142</v>
      </c>
      <c r="D31" s="9" t="s">
        <v>141</v>
      </c>
      <c r="E31" s="9" t="s">
        <v>178</v>
      </c>
      <c r="F31" s="8">
        <v>0.69299999999999995</v>
      </c>
      <c r="G31" s="8">
        <v>0.42699999999999999</v>
      </c>
      <c r="H31" s="8">
        <v>0.155</v>
      </c>
      <c r="I31" s="8">
        <v>0.27500000000000002</v>
      </c>
      <c r="J31" s="8">
        <v>0.64</v>
      </c>
      <c r="K31" s="8">
        <v>0</v>
      </c>
      <c r="L31" s="8">
        <v>0.23599999999999999</v>
      </c>
      <c r="M31" s="8">
        <v>0.35799999999999998</v>
      </c>
      <c r="N31" s="8">
        <v>0.40699999999999997</v>
      </c>
      <c r="O31" s="8">
        <v>0.624</v>
      </c>
      <c r="P31" s="8">
        <v>0.70899999999999996</v>
      </c>
      <c r="Q31" s="9"/>
      <c r="R31" s="9"/>
      <c r="S31" s="9"/>
      <c r="T31" s="9"/>
      <c r="U31" s="9"/>
    </row>
    <row r="32" spans="1:21" ht="14.5" x14ac:dyDescent="0.35">
      <c r="A32" s="8">
        <v>10</v>
      </c>
      <c r="B32" s="9"/>
      <c r="C32" s="9" t="s">
        <v>126</v>
      </c>
      <c r="D32" s="9" t="s">
        <v>125</v>
      </c>
      <c r="E32" s="9" t="s">
        <v>178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4.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4.5" x14ac:dyDescent="0.35">
      <c r="A34" s="8">
        <v>11</v>
      </c>
      <c r="B34" s="9" t="s">
        <v>255</v>
      </c>
      <c r="C34" s="9" t="s">
        <v>56</v>
      </c>
      <c r="D34" s="9" t="s">
        <v>55</v>
      </c>
      <c r="E34" s="9" t="s">
        <v>178</v>
      </c>
      <c r="F34" s="8">
        <v>0.86499999999999999</v>
      </c>
      <c r="G34" s="8">
        <v>0.34100000000000003</v>
      </c>
      <c r="H34" s="8">
        <v>0.187</v>
      </c>
      <c r="I34" s="8">
        <v>6.8000000000000005E-2</v>
      </c>
      <c r="J34" s="8">
        <v>0.44700000000000001</v>
      </c>
      <c r="K34" s="8">
        <v>0</v>
      </c>
      <c r="L34" s="8">
        <v>0.14599999999999999</v>
      </c>
      <c r="M34" s="8">
        <v>0.193</v>
      </c>
      <c r="N34" s="8">
        <v>0.34399999999999997</v>
      </c>
      <c r="O34" s="8">
        <v>0.39800000000000002</v>
      </c>
      <c r="P34" s="8">
        <v>0.54700000000000004</v>
      </c>
      <c r="Q34" s="9"/>
      <c r="R34" s="9"/>
      <c r="S34" s="9"/>
      <c r="T34" s="9"/>
      <c r="U34" s="9"/>
    </row>
    <row r="35" spans="1:21" ht="14.5" x14ac:dyDescent="0.35">
      <c r="A35" s="8">
        <v>11</v>
      </c>
      <c r="B35" s="9"/>
      <c r="C35" s="9" t="s">
        <v>100</v>
      </c>
      <c r="D35" s="9" t="s">
        <v>99</v>
      </c>
      <c r="E35" s="9" t="s">
        <v>178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4.5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4.5" x14ac:dyDescent="0.35">
      <c r="A37" s="8">
        <v>12</v>
      </c>
      <c r="B37" s="9" t="s">
        <v>256</v>
      </c>
      <c r="C37" s="9" t="s">
        <v>46</v>
      </c>
      <c r="D37" s="9" t="s">
        <v>45</v>
      </c>
      <c r="E37" s="9" t="s">
        <v>178</v>
      </c>
      <c r="F37" s="8">
        <v>0.98599999999999999</v>
      </c>
      <c r="G37" s="8">
        <v>0.371</v>
      </c>
      <c r="H37" s="8">
        <v>0.20300000000000001</v>
      </c>
      <c r="I37" s="8">
        <v>9.5000000000000001E-2</v>
      </c>
      <c r="J37" s="8">
        <v>0.46800000000000003</v>
      </c>
      <c r="K37" s="8">
        <v>0</v>
      </c>
      <c r="L37" s="8">
        <v>0.16300000000000001</v>
      </c>
      <c r="M37" s="8">
        <v>0.21299999999999999</v>
      </c>
      <c r="N37" s="8">
        <v>0.36799999999999999</v>
      </c>
      <c r="O37" s="8">
        <v>0.38900000000000001</v>
      </c>
      <c r="P37" s="8">
        <v>0.54800000000000004</v>
      </c>
      <c r="Q37" s="9"/>
      <c r="R37" s="9"/>
      <c r="S37" s="9"/>
      <c r="T37" s="9"/>
      <c r="U37" s="9"/>
    </row>
    <row r="38" spans="1:21" ht="14.5" x14ac:dyDescent="0.35">
      <c r="A38" s="8">
        <v>12</v>
      </c>
      <c r="B38" s="9"/>
      <c r="C38" s="9" t="s">
        <v>42</v>
      </c>
      <c r="D38" s="9" t="s">
        <v>41</v>
      </c>
      <c r="E38" s="9" t="s">
        <v>178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4.5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4.5" x14ac:dyDescent="0.35">
      <c r="A40" s="8">
        <v>13</v>
      </c>
      <c r="B40" s="9" t="s">
        <v>257</v>
      </c>
      <c r="C40" s="9" t="s">
        <v>120</v>
      </c>
      <c r="D40" s="9" t="s">
        <v>119</v>
      </c>
      <c r="E40" s="9" t="s">
        <v>178</v>
      </c>
      <c r="F40" s="8">
        <v>0.95199999999999996</v>
      </c>
      <c r="G40" s="8">
        <v>0.38400000000000001</v>
      </c>
      <c r="H40" s="8">
        <v>0.23100000000000001</v>
      </c>
      <c r="I40" s="8">
        <v>3.5000000000000003E-2</v>
      </c>
      <c r="J40" s="8">
        <v>0.318</v>
      </c>
      <c r="K40" s="8">
        <v>0</v>
      </c>
      <c r="L40" s="8">
        <v>0.108</v>
      </c>
      <c r="M40" s="8">
        <v>0.19500000000000001</v>
      </c>
      <c r="N40" s="8">
        <v>0.314</v>
      </c>
      <c r="O40" s="8">
        <v>0.38700000000000001</v>
      </c>
      <c r="P40" s="8">
        <v>0.53200000000000003</v>
      </c>
      <c r="Q40" s="9"/>
      <c r="R40" s="9"/>
      <c r="S40" s="9"/>
      <c r="T40" s="9"/>
      <c r="U40" s="9"/>
    </row>
    <row r="41" spans="1:21" ht="14.5" x14ac:dyDescent="0.35">
      <c r="A41" s="8">
        <v>13</v>
      </c>
      <c r="B41" s="9"/>
      <c r="C41" s="9" t="s">
        <v>40</v>
      </c>
      <c r="D41" s="9" t="s">
        <v>39</v>
      </c>
      <c r="E41" s="9" t="s">
        <v>178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4.5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4.5" x14ac:dyDescent="0.35">
      <c r="A43" s="8">
        <v>14</v>
      </c>
      <c r="B43" s="9" t="s">
        <v>258</v>
      </c>
      <c r="C43" s="9" t="s">
        <v>74</v>
      </c>
      <c r="D43" s="9" t="s">
        <v>73</v>
      </c>
      <c r="E43" s="9" t="s">
        <v>178</v>
      </c>
      <c r="F43" s="8">
        <v>0.88400000000000001</v>
      </c>
      <c r="G43" s="8">
        <v>0.439</v>
      </c>
      <c r="H43" s="8">
        <v>0.67</v>
      </c>
      <c r="I43" s="8">
        <v>0.81399999999999995</v>
      </c>
      <c r="J43" s="8">
        <v>0.128</v>
      </c>
      <c r="K43" s="9"/>
      <c r="L43" s="8">
        <v>2.3E-2</v>
      </c>
      <c r="M43" s="8">
        <v>3.5999999999999997E-2</v>
      </c>
      <c r="N43" s="8">
        <v>0.10299999999999999</v>
      </c>
      <c r="O43" s="8">
        <v>7.6999999999999999E-2</v>
      </c>
      <c r="P43" s="8">
        <v>0.156</v>
      </c>
      <c r="Q43" s="9"/>
      <c r="R43" s="9"/>
      <c r="S43" s="9"/>
      <c r="T43" s="9"/>
      <c r="U43" s="9"/>
    </row>
    <row r="44" spans="1:21" ht="14.5" x14ac:dyDescent="0.35">
      <c r="A44" s="8">
        <v>14</v>
      </c>
      <c r="B44" s="9"/>
      <c r="C44" s="9" t="s">
        <v>60</v>
      </c>
      <c r="D44" s="9" t="s">
        <v>59</v>
      </c>
      <c r="E44" s="9" t="s">
        <v>181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4.5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4.5" x14ac:dyDescent="0.35">
      <c r="A46" s="8">
        <v>15</v>
      </c>
      <c r="B46" s="9" t="s">
        <v>259</v>
      </c>
      <c r="C46" s="9" t="s">
        <v>23</v>
      </c>
      <c r="D46" s="9" t="s">
        <v>22</v>
      </c>
      <c r="E46" s="9" t="s">
        <v>178</v>
      </c>
      <c r="F46" s="8">
        <v>4.2000000000000003E-2</v>
      </c>
      <c r="G46" s="8">
        <v>0.23100000000000001</v>
      </c>
      <c r="H46" s="8">
        <v>8.5000000000000006E-2</v>
      </c>
      <c r="I46" s="8">
        <v>0.26600000000000001</v>
      </c>
      <c r="J46" s="8">
        <v>0.27200000000000002</v>
      </c>
      <c r="K46" s="8">
        <v>0</v>
      </c>
      <c r="L46" s="8">
        <v>0.128</v>
      </c>
      <c r="M46" s="8">
        <v>0.25600000000000001</v>
      </c>
      <c r="N46" s="8">
        <v>0.39600000000000002</v>
      </c>
      <c r="O46" s="8">
        <v>0.48</v>
      </c>
      <c r="P46" s="8">
        <v>0.60899999999999999</v>
      </c>
      <c r="Q46" s="9"/>
      <c r="R46" s="9"/>
      <c r="S46" s="9"/>
      <c r="T46" s="9"/>
      <c r="U46" s="9"/>
    </row>
    <row r="47" spans="1:21" ht="14.5" x14ac:dyDescent="0.35">
      <c r="A47" s="8">
        <v>15</v>
      </c>
      <c r="B47" s="9"/>
      <c r="C47" s="9" t="s">
        <v>28</v>
      </c>
      <c r="D47" s="9" t="s">
        <v>27</v>
      </c>
      <c r="E47" s="9" t="s">
        <v>178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4.5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4.5" x14ac:dyDescent="0.35">
      <c r="A49" s="8">
        <v>16</v>
      </c>
      <c r="B49" s="9" t="s">
        <v>260</v>
      </c>
      <c r="C49" s="9" t="s">
        <v>134</v>
      </c>
      <c r="D49" s="9" t="s">
        <v>133</v>
      </c>
      <c r="E49" s="9" t="s">
        <v>178</v>
      </c>
      <c r="F49" s="8">
        <v>1.1100000000000001</v>
      </c>
      <c r="G49" s="8">
        <v>1.1890000000000001</v>
      </c>
      <c r="H49" s="8">
        <v>0.23499999999999999</v>
      </c>
      <c r="I49" s="8">
        <v>1.2999999999999999E-2</v>
      </c>
      <c r="J49" s="8">
        <v>0.68500000000000005</v>
      </c>
      <c r="K49" s="8">
        <v>0</v>
      </c>
      <c r="L49" s="8">
        <v>-0.249</v>
      </c>
      <c r="M49" s="8">
        <v>-0.13800000000000001</v>
      </c>
      <c r="N49" s="8">
        <v>0.31</v>
      </c>
      <c r="O49" s="8">
        <v>0.17799999999999999</v>
      </c>
      <c r="P49" s="8">
        <v>0.23499999999999999</v>
      </c>
      <c r="Q49" s="9"/>
      <c r="R49" s="9"/>
      <c r="S49" s="9"/>
      <c r="T49" s="9"/>
      <c r="U49" s="9"/>
    </row>
    <row r="50" spans="1:21" ht="14.5" x14ac:dyDescent="0.35">
      <c r="A50" s="8">
        <v>16</v>
      </c>
      <c r="B50" s="9"/>
      <c r="C50" s="9" t="s">
        <v>108</v>
      </c>
      <c r="D50" s="9" t="s">
        <v>107</v>
      </c>
      <c r="E50" s="9" t="s">
        <v>178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4.5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4.5" x14ac:dyDescent="0.35">
      <c r="A52" s="8">
        <v>17</v>
      </c>
      <c r="B52" s="9" t="s">
        <v>262</v>
      </c>
      <c r="C52" s="9" t="s">
        <v>155</v>
      </c>
      <c r="D52" s="9" t="s">
        <v>154</v>
      </c>
      <c r="E52" s="9" t="s">
        <v>178</v>
      </c>
      <c r="F52" s="8">
        <v>0.85499999999999998</v>
      </c>
      <c r="G52" s="8">
        <v>1.56</v>
      </c>
      <c r="H52" s="8">
        <v>0.32600000000000001</v>
      </c>
      <c r="I52" s="8">
        <v>4.0000000000000001E-3</v>
      </c>
      <c r="J52" s="8">
        <v>1.266</v>
      </c>
      <c r="K52" s="8">
        <v>0</v>
      </c>
      <c r="L52" s="8">
        <v>0.186</v>
      </c>
      <c r="M52" s="8">
        <v>0.28799999999999998</v>
      </c>
      <c r="N52" s="8">
        <v>0.37</v>
      </c>
      <c r="O52" s="8">
        <v>0.54800000000000004</v>
      </c>
      <c r="P52" s="8">
        <v>0.80200000000000005</v>
      </c>
      <c r="Q52" s="9"/>
      <c r="R52" s="9"/>
      <c r="S52" s="9"/>
      <c r="T52" s="9"/>
      <c r="U52" s="9"/>
    </row>
    <row r="53" spans="1:21" ht="14.5" x14ac:dyDescent="0.35">
      <c r="A53" s="8">
        <v>17</v>
      </c>
      <c r="B53" s="9"/>
      <c r="C53" s="9" t="s">
        <v>116</v>
      </c>
      <c r="D53" s="9" t="s">
        <v>115</v>
      </c>
      <c r="E53" s="9" t="s">
        <v>178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4.5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4.5" x14ac:dyDescent="0.35">
      <c r="A55" s="8">
        <v>18</v>
      </c>
      <c r="B55" s="9" t="s">
        <v>263</v>
      </c>
      <c r="C55" s="9" t="s">
        <v>64</v>
      </c>
      <c r="D55" s="9" t="s">
        <v>63</v>
      </c>
      <c r="E55" s="9" t="s">
        <v>178</v>
      </c>
      <c r="F55" s="8">
        <v>0.93600000000000005</v>
      </c>
      <c r="G55" s="8">
        <v>0.46400000000000002</v>
      </c>
      <c r="H55" s="8">
        <v>0.223</v>
      </c>
      <c r="I55" s="8">
        <v>0.04</v>
      </c>
      <c r="J55" s="8">
        <v>0.44600000000000001</v>
      </c>
      <c r="K55" s="8">
        <v>0</v>
      </c>
      <c r="L55" s="8">
        <v>0.13600000000000001</v>
      </c>
      <c r="M55" s="8">
        <v>0.22900000000000001</v>
      </c>
      <c r="N55" s="8">
        <v>0.34200000000000003</v>
      </c>
      <c r="O55" s="8">
        <v>0.42699999999999999</v>
      </c>
      <c r="P55" s="8">
        <v>0.58499999999999996</v>
      </c>
      <c r="Q55" s="9"/>
      <c r="R55" s="9"/>
      <c r="S55" s="9"/>
      <c r="T55" s="9"/>
      <c r="U55" s="9"/>
    </row>
    <row r="56" spans="1:21" ht="14.5" x14ac:dyDescent="0.35">
      <c r="A56" s="8">
        <v>18</v>
      </c>
      <c r="B56" s="9"/>
      <c r="C56" s="9" t="s">
        <v>132</v>
      </c>
      <c r="D56" s="9" t="s">
        <v>131</v>
      </c>
      <c r="E56" s="9" t="s">
        <v>178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4.5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4.5" x14ac:dyDescent="0.35">
      <c r="A58" s="8">
        <v>19</v>
      </c>
      <c r="B58" s="9" t="s">
        <v>264</v>
      </c>
      <c r="C58" s="9" t="s">
        <v>70</v>
      </c>
      <c r="D58" s="9" t="s">
        <v>69</v>
      </c>
      <c r="E58" s="9" t="s">
        <v>178</v>
      </c>
      <c r="F58" s="8">
        <v>1.1859999999999999</v>
      </c>
      <c r="G58" s="8">
        <v>0.88800000000000001</v>
      </c>
      <c r="H58" s="8">
        <v>0.62</v>
      </c>
      <c r="I58" s="8">
        <v>1.9E-2</v>
      </c>
      <c r="J58" s="8">
        <v>0.56999999999999995</v>
      </c>
      <c r="K58" s="8">
        <v>0</v>
      </c>
      <c r="L58" s="8">
        <v>0.245</v>
      </c>
      <c r="M58" s="8">
        <v>0.53800000000000003</v>
      </c>
      <c r="N58" s="8">
        <v>0.79100000000000004</v>
      </c>
      <c r="O58" s="8">
        <v>0.99099999999999999</v>
      </c>
      <c r="P58" s="8">
        <v>1.24</v>
      </c>
      <c r="Q58" s="9"/>
      <c r="R58" s="9"/>
      <c r="S58" s="9"/>
      <c r="T58" s="9"/>
      <c r="U58" s="9"/>
    </row>
    <row r="59" spans="1:21" ht="14.5" x14ac:dyDescent="0.35">
      <c r="A59" s="8">
        <v>19</v>
      </c>
      <c r="B59" s="9"/>
      <c r="C59" s="9" t="s">
        <v>138</v>
      </c>
      <c r="D59" s="9" t="s">
        <v>137</v>
      </c>
      <c r="E59" s="9" t="s">
        <v>178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4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4.5" x14ac:dyDescent="0.35">
      <c r="A61" s="8">
        <v>20</v>
      </c>
      <c r="B61" s="9" t="s">
        <v>265</v>
      </c>
      <c r="C61" s="9" t="s">
        <v>146</v>
      </c>
      <c r="D61" s="9" t="s">
        <v>145</v>
      </c>
      <c r="E61" s="9" t="s">
        <v>178</v>
      </c>
      <c r="F61" s="8">
        <v>1.202</v>
      </c>
      <c r="G61" s="8">
        <v>0.28000000000000003</v>
      </c>
      <c r="H61" s="8">
        <v>0.59599999999999997</v>
      </c>
      <c r="I61" s="8">
        <v>1.4E-2</v>
      </c>
      <c r="J61" s="8">
        <v>0.93600000000000005</v>
      </c>
      <c r="K61" s="8">
        <v>0</v>
      </c>
      <c r="L61" s="8">
        <v>0.21199999999999999</v>
      </c>
      <c r="M61" s="8">
        <v>0.35399999999999998</v>
      </c>
      <c r="N61" s="8">
        <v>0.42399999999999999</v>
      </c>
      <c r="O61" s="8">
        <v>0.59799999999999998</v>
      </c>
      <c r="P61" s="8">
        <v>0.69599999999999995</v>
      </c>
      <c r="Q61" s="9"/>
      <c r="R61" s="9"/>
      <c r="S61" s="9"/>
      <c r="T61" s="9"/>
      <c r="U61" s="9"/>
    </row>
    <row r="62" spans="1:21" ht="14.5" x14ac:dyDescent="0.35">
      <c r="A62" s="8">
        <v>20</v>
      </c>
      <c r="B62" s="23"/>
      <c r="C62" s="9" t="s">
        <v>157</v>
      </c>
      <c r="D62" s="9" t="s">
        <v>156</v>
      </c>
      <c r="E62" s="9" t="s">
        <v>178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4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4.5" x14ac:dyDescent="0.35">
      <c r="A64" s="18" t="s">
        <v>284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1:21" ht="14.5" x14ac:dyDescent="0.35">
      <c r="A65" s="8">
        <v>21</v>
      </c>
      <c r="B65" s="9" t="s">
        <v>222</v>
      </c>
      <c r="C65" s="9" t="s">
        <v>32</v>
      </c>
      <c r="D65" s="9" t="s">
        <v>31</v>
      </c>
      <c r="E65" s="9" t="s">
        <v>178</v>
      </c>
      <c r="F65" s="8">
        <v>0.40799999999999997</v>
      </c>
      <c r="G65" s="8">
        <v>1.1970000000000001</v>
      </c>
      <c r="H65" s="8">
        <v>0.66100000000000003</v>
      </c>
      <c r="I65" s="8">
        <v>0.252</v>
      </c>
      <c r="J65" s="8">
        <v>0.10299999999999999</v>
      </c>
      <c r="K65" s="8">
        <v>0.38800000000000001</v>
      </c>
      <c r="L65" s="8">
        <v>0</v>
      </c>
      <c r="M65" s="8">
        <v>0.156</v>
      </c>
      <c r="N65" s="8">
        <v>0.27200000000000002</v>
      </c>
      <c r="O65" s="8">
        <v>0.434</v>
      </c>
      <c r="P65" s="8">
        <v>0.54100000000000004</v>
      </c>
      <c r="Q65" s="8">
        <v>0.66100000000000003</v>
      </c>
      <c r="R65" s="9"/>
      <c r="S65" s="9"/>
      <c r="T65" s="9"/>
      <c r="U65" s="9"/>
    </row>
    <row r="66" spans="1:21" ht="14.5" x14ac:dyDescent="0.35">
      <c r="A66" s="8">
        <v>21</v>
      </c>
      <c r="B66" s="9"/>
      <c r="C66" s="9" t="s">
        <v>30</v>
      </c>
      <c r="D66" s="9" t="s">
        <v>29</v>
      </c>
      <c r="E66" s="9" t="s">
        <v>178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4.5" x14ac:dyDescent="0.35">
      <c r="A68" s="8">
        <v>22</v>
      </c>
      <c r="B68" s="9" t="s">
        <v>223</v>
      </c>
      <c r="C68" s="9" t="s">
        <v>62</v>
      </c>
      <c r="D68" s="9" t="s">
        <v>61</v>
      </c>
      <c r="E68" s="9" t="s">
        <v>178</v>
      </c>
      <c r="F68" s="8">
        <v>0.41</v>
      </c>
      <c r="G68" s="8">
        <v>1.2</v>
      </c>
      <c r="H68" s="8">
        <v>0.65800000000000003</v>
      </c>
      <c r="I68" s="8">
        <v>0.254</v>
      </c>
      <c r="J68" s="8">
        <v>0.10100000000000001</v>
      </c>
      <c r="K68" s="8">
        <v>0.39400000000000002</v>
      </c>
      <c r="L68" s="8">
        <v>0</v>
      </c>
      <c r="M68" s="8">
        <v>0.158</v>
      </c>
      <c r="N68" s="8">
        <v>0.27600000000000002</v>
      </c>
      <c r="O68" s="8">
        <v>0.43</v>
      </c>
      <c r="P68" s="8">
        <v>0.53900000000000003</v>
      </c>
      <c r="Q68" s="8">
        <v>0.65300000000000002</v>
      </c>
      <c r="R68" s="9"/>
      <c r="S68" s="9"/>
      <c r="T68" s="9"/>
      <c r="U68" s="9"/>
    </row>
    <row r="69" spans="1:21" ht="14.5" x14ac:dyDescent="0.35">
      <c r="A69" s="8">
        <v>22</v>
      </c>
      <c r="B69" s="9"/>
      <c r="C69" s="9" t="s">
        <v>161</v>
      </c>
      <c r="D69" s="9" t="s">
        <v>160</v>
      </c>
      <c r="E69" s="9" t="s">
        <v>178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4.5" x14ac:dyDescent="0.35">
      <c r="A71" s="8">
        <v>23</v>
      </c>
      <c r="B71" s="9" t="s">
        <v>224</v>
      </c>
      <c r="C71" s="9" t="s">
        <v>82</v>
      </c>
      <c r="D71" s="9" t="s">
        <v>81</v>
      </c>
      <c r="E71" s="9" t="s">
        <v>181</v>
      </c>
      <c r="F71" s="8">
        <v>0.126</v>
      </c>
      <c r="G71" s="8">
        <v>0.83299999999999996</v>
      </c>
      <c r="H71" s="8">
        <v>0.372</v>
      </c>
      <c r="I71" s="8">
        <v>0.17699999999999999</v>
      </c>
      <c r="J71" s="8">
        <v>0.16200000000000001</v>
      </c>
      <c r="K71" s="8">
        <v>0.25</v>
      </c>
      <c r="L71" s="8">
        <v>0</v>
      </c>
      <c r="M71" s="8">
        <v>0.16700000000000001</v>
      </c>
      <c r="N71" s="8">
        <v>0.21099999999999999</v>
      </c>
      <c r="O71" s="8">
        <v>0.36699999999999999</v>
      </c>
      <c r="P71" s="8">
        <v>0.41899999999999998</v>
      </c>
      <c r="Q71" s="8">
        <v>0.58299999999999996</v>
      </c>
      <c r="R71" s="9"/>
      <c r="S71" s="9"/>
      <c r="T71" s="9"/>
      <c r="U71" s="9"/>
    </row>
    <row r="72" spans="1:21" ht="14.5" x14ac:dyDescent="0.35">
      <c r="A72" s="8">
        <v>23</v>
      </c>
      <c r="B72" s="9"/>
      <c r="C72" s="9" t="s">
        <v>140</v>
      </c>
      <c r="D72" s="9" t="s">
        <v>139</v>
      </c>
      <c r="E72" s="9" t="s">
        <v>178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4.5" x14ac:dyDescent="0.35">
      <c r="A74" s="8">
        <v>24</v>
      </c>
      <c r="B74" s="9" t="s">
        <v>225</v>
      </c>
      <c r="C74" s="9" t="s">
        <v>48</v>
      </c>
      <c r="D74" s="9" t="s">
        <v>47</v>
      </c>
      <c r="E74" s="9" t="s">
        <v>178</v>
      </c>
      <c r="F74" s="8">
        <v>0.26800000000000002</v>
      </c>
      <c r="G74" s="8">
        <v>1.5860000000000001</v>
      </c>
      <c r="H74" s="8">
        <v>0.46500000000000002</v>
      </c>
      <c r="I74" s="8">
        <v>0.193</v>
      </c>
      <c r="J74" s="8">
        <v>1.2999999999999999E-2</v>
      </c>
      <c r="K74" s="8">
        <v>0.67800000000000005</v>
      </c>
      <c r="L74" s="8">
        <v>0</v>
      </c>
      <c r="M74" s="8">
        <v>0.152</v>
      </c>
      <c r="N74" s="8">
        <v>0.26300000000000001</v>
      </c>
      <c r="O74" s="8">
        <v>0.41799999999999998</v>
      </c>
      <c r="P74" s="8">
        <v>0.52800000000000002</v>
      </c>
      <c r="Q74" s="8">
        <v>0.64200000000000002</v>
      </c>
      <c r="R74" s="9"/>
      <c r="S74" s="9"/>
      <c r="T74" s="9"/>
      <c r="U74" s="9"/>
    </row>
    <row r="75" spans="1:21" ht="14.5" x14ac:dyDescent="0.35">
      <c r="A75" s="8">
        <v>24</v>
      </c>
      <c r="B75" s="9"/>
      <c r="C75" s="9" t="s">
        <v>54</v>
      </c>
      <c r="D75" s="9" t="s">
        <v>53</v>
      </c>
      <c r="E75" s="9" t="s">
        <v>178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4.5" x14ac:dyDescent="0.35">
      <c r="A77" s="8">
        <v>25</v>
      </c>
      <c r="B77" s="9" t="s">
        <v>226</v>
      </c>
      <c r="C77" s="9" t="s">
        <v>124</v>
      </c>
      <c r="D77" s="9" t="s">
        <v>123</v>
      </c>
      <c r="E77" s="9" t="s">
        <v>178</v>
      </c>
      <c r="F77" s="8">
        <v>9.5000000000000001E-2</v>
      </c>
      <c r="G77" s="8">
        <v>0.73099999999999998</v>
      </c>
      <c r="H77" s="8">
        <v>0.34899999999999998</v>
      </c>
      <c r="I77" s="8">
        <v>8.3000000000000004E-2</v>
      </c>
      <c r="J77" s="8">
        <v>-5.2999999999999999E-2</v>
      </c>
      <c r="K77" s="8">
        <v>0.433</v>
      </c>
      <c r="L77" s="8">
        <v>0</v>
      </c>
      <c r="M77" s="8">
        <v>0.20499999999999999</v>
      </c>
      <c r="N77" s="8">
        <v>0.26</v>
      </c>
      <c r="O77" s="8">
        <v>0.42399999999999999</v>
      </c>
      <c r="P77" s="8">
        <v>0.58299999999999996</v>
      </c>
      <c r="Q77" s="8">
        <v>0.7</v>
      </c>
      <c r="R77" s="9"/>
      <c r="S77" s="9"/>
      <c r="T77" s="9"/>
      <c r="U77" s="9"/>
    </row>
    <row r="78" spans="1:21" ht="14.5" x14ac:dyDescent="0.35">
      <c r="A78" s="8">
        <v>25</v>
      </c>
      <c r="B78" s="9"/>
      <c r="C78" s="9" t="s">
        <v>50</v>
      </c>
      <c r="D78" s="9" t="s">
        <v>49</v>
      </c>
      <c r="E78" s="9" t="s">
        <v>178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4.5" x14ac:dyDescent="0.35">
      <c r="A80" s="8">
        <v>26</v>
      </c>
      <c r="B80" s="9" t="s">
        <v>227</v>
      </c>
      <c r="C80" s="9" t="s">
        <v>94</v>
      </c>
      <c r="D80" s="9" t="s">
        <v>93</v>
      </c>
      <c r="E80" s="9" t="s">
        <v>178</v>
      </c>
      <c r="F80" s="8">
        <v>6.5000000000000002E-2</v>
      </c>
      <c r="G80" s="8">
        <v>-4.7E-2</v>
      </c>
      <c r="H80" s="8">
        <v>0.254</v>
      </c>
      <c r="I80" s="8">
        <v>-6.6000000000000003E-2</v>
      </c>
      <c r="J80" s="8">
        <v>9.4E-2</v>
      </c>
      <c r="K80" s="8">
        <v>1.1479999999999999</v>
      </c>
      <c r="L80" s="8">
        <v>0</v>
      </c>
      <c r="M80" s="8">
        <v>0.14499999999999999</v>
      </c>
      <c r="N80" s="8">
        <v>0.252</v>
      </c>
      <c r="O80" s="8">
        <v>0.41599999999999998</v>
      </c>
      <c r="P80" s="8">
        <v>0.52100000000000002</v>
      </c>
      <c r="Q80" s="8">
        <v>0.63500000000000001</v>
      </c>
      <c r="R80" s="9"/>
      <c r="S80" s="9"/>
      <c r="T80" s="9"/>
      <c r="U80" s="9"/>
    </row>
    <row r="81" spans="1:21" ht="14.5" x14ac:dyDescent="0.35">
      <c r="A81" s="8">
        <v>26</v>
      </c>
      <c r="B81" s="9"/>
      <c r="C81" s="9" t="s">
        <v>159</v>
      </c>
      <c r="D81" s="9" t="s">
        <v>158</v>
      </c>
      <c r="E81" s="9" t="s">
        <v>178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4.5" x14ac:dyDescent="0.35">
      <c r="A83" s="8">
        <v>27</v>
      </c>
      <c r="B83" s="9" t="s">
        <v>228</v>
      </c>
      <c r="C83" s="9" t="s">
        <v>76</v>
      </c>
      <c r="D83" s="9" t="s">
        <v>75</v>
      </c>
      <c r="E83" s="9" t="s">
        <v>178</v>
      </c>
      <c r="F83" s="8">
        <v>0.44900000000000001</v>
      </c>
      <c r="G83" s="8">
        <v>1.052</v>
      </c>
      <c r="H83" s="8">
        <v>0.57499999999999996</v>
      </c>
      <c r="I83" s="8">
        <v>0.1</v>
      </c>
      <c r="J83" s="8">
        <v>0.10199999999999999</v>
      </c>
      <c r="K83" s="8">
        <v>0.65900000000000003</v>
      </c>
      <c r="L83" s="8">
        <v>0</v>
      </c>
      <c r="M83" s="8">
        <v>0.23699999999999999</v>
      </c>
      <c r="N83" s="8">
        <v>0.35299999999999998</v>
      </c>
      <c r="O83" s="8">
        <v>0.94199999999999995</v>
      </c>
      <c r="P83" s="8">
        <v>1.0149999999999999</v>
      </c>
      <c r="Q83" s="9" t="s">
        <v>285</v>
      </c>
      <c r="R83" s="9"/>
      <c r="S83" s="9"/>
      <c r="T83" s="9"/>
      <c r="U83" s="9"/>
    </row>
    <row r="84" spans="1:21" ht="14.5" x14ac:dyDescent="0.35">
      <c r="A84" s="8">
        <v>27</v>
      </c>
      <c r="B84" s="9"/>
      <c r="C84" s="9" t="s">
        <v>98</v>
      </c>
      <c r="D84" s="9" t="s">
        <v>97</v>
      </c>
      <c r="E84" s="9" t="s">
        <v>178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 t="s">
        <v>286</v>
      </c>
      <c r="R84" s="9"/>
      <c r="S84" s="9"/>
      <c r="T84" s="9"/>
      <c r="U84" s="9"/>
    </row>
    <row r="85" spans="1:21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4.5" x14ac:dyDescent="0.35">
      <c r="A86" s="8">
        <v>28</v>
      </c>
      <c r="B86" s="9" t="s">
        <v>229</v>
      </c>
      <c r="C86" s="9" t="s">
        <v>110</v>
      </c>
      <c r="D86" s="9" t="s">
        <v>109</v>
      </c>
      <c r="E86" s="9" t="s">
        <v>178</v>
      </c>
      <c r="F86" s="8">
        <v>0.23599999999999999</v>
      </c>
      <c r="G86" s="8">
        <v>1.1679999999999999</v>
      </c>
      <c r="H86" s="8">
        <v>0.65900000000000003</v>
      </c>
      <c r="I86" s="8">
        <v>0.17399999999999999</v>
      </c>
      <c r="J86" s="8">
        <v>2.1000000000000001E-2</v>
      </c>
      <c r="K86" s="8">
        <v>0.68700000000000006</v>
      </c>
      <c r="L86" s="8">
        <v>0</v>
      </c>
      <c r="M86" s="8">
        <v>0.13300000000000001</v>
      </c>
      <c r="N86" s="8">
        <v>0.29299999999999998</v>
      </c>
      <c r="O86" s="8">
        <v>0.152</v>
      </c>
      <c r="P86" s="8">
        <v>0.26100000000000001</v>
      </c>
      <c r="Q86" s="8">
        <v>0.83099999999999996</v>
      </c>
      <c r="R86" s="9"/>
      <c r="S86" s="9"/>
      <c r="T86" s="9"/>
      <c r="U86" s="9"/>
    </row>
    <row r="87" spans="1:21" ht="14.5" x14ac:dyDescent="0.35">
      <c r="A87" s="8">
        <v>28</v>
      </c>
      <c r="B87" s="9"/>
      <c r="C87" s="9" t="s">
        <v>90</v>
      </c>
      <c r="D87" s="9" t="s">
        <v>89</v>
      </c>
      <c r="E87" s="9" t="s">
        <v>178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4.5" x14ac:dyDescent="0.35">
      <c r="A89" s="8">
        <v>29</v>
      </c>
      <c r="B89" s="9" t="s">
        <v>230</v>
      </c>
      <c r="C89" s="9" t="s">
        <v>66</v>
      </c>
      <c r="D89" s="9" t="s">
        <v>65</v>
      </c>
      <c r="E89" s="9" t="s">
        <v>178</v>
      </c>
      <c r="F89" s="8">
        <v>0.27200000000000002</v>
      </c>
      <c r="G89" s="8">
        <v>1.6619999999999999</v>
      </c>
      <c r="H89" s="8">
        <v>0.49299999999999999</v>
      </c>
      <c r="I89" s="8">
        <v>0.182</v>
      </c>
      <c r="J89" s="8">
        <v>1.2E-2</v>
      </c>
      <c r="K89" s="8">
        <v>0.69699999999999995</v>
      </c>
      <c r="L89" s="8">
        <v>0</v>
      </c>
      <c r="M89" s="8">
        <v>0.156</v>
      </c>
      <c r="N89" s="8">
        <v>0.27300000000000002</v>
      </c>
      <c r="O89" s="8">
        <v>0.42499999999999999</v>
      </c>
      <c r="P89" s="8">
        <v>0.53500000000000003</v>
      </c>
      <c r="Q89" s="8">
        <v>0.64700000000000002</v>
      </c>
      <c r="R89" s="9"/>
      <c r="S89" s="9"/>
      <c r="T89" s="9"/>
      <c r="U89" s="9"/>
    </row>
    <row r="90" spans="1:21" ht="14.5" x14ac:dyDescent="0.35">
      <c r="A90" s="8">
        <v>29</v>
      </c>
      <c r="B90" s="9"/>
      <c r="C90" s="9" t="s">
        <v>136</v>
      </c>
      <c r="D90" s="9" t="s">
        <v>135</v>
      </c>
      <c r="E90" s="9" t="s">
        <v>178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4.5" x14ac:dyDescent="0.35">
      <c r="A92" s="8">
        <v>30</v>
      </c>
      <c r="B92" s="9" t="s">
        <v>231</v>
      </c>
      <c r="C92" s="9" t="s">
        <v>78</v>
      </c>
      <c r="D92" s="9" t="s">
        <v>77</v>
      </c>
      <c r="E92" s="9" t="s">
        <v>178</v>
      </c>
      <c r="F92" s="8">
        <v>0.439</v>
      </c>
      <c r="G92" s="8">
        <v>1.391</v>
      </c>
      <c r="H92" s="8">
        <v>2.4E-2</v>
      </c>
      <c r="I92" s="8">
        <v>8.6999999999999994E-2</v>
      </c>
      <c r="J92" s="8">
        <v>0.09</v>
      </c>
      <c r="K92" s="8">
        <v>0.36499999999999999</v>
      </c>
      <c r="L92" s="8">
        <v>0</v>
      </c>
      <c r="M92" s="8">
        <v>0.222</v>
      </c>
      <c r="N92" s="8">
        <v>0.32400000000000001</v>
      </c>
      <c r="O92" s="8">
        <v>0.70099999999999996</v>
      </c>
      <c r="P92" s="8">
        <v>1.7110000000000001</v>
      </c>
      <c r="Q92" s="8">
        <v>1.4039999999999999</v>
      </c>
      <c r="R92" s="9"/>
      <c r="S92" s="9"/>
      <c r="T92" s="9"/>
      <c r="U92" s="9"/>
    </row>
    <row r="93" spans="1:21" ht="14.5" x14ac:dyDescent="0.35">
      <c r="A93" s="8">
        <v>30</v>
      </c>
      <c r="B93" s="9"/>
      <c r="C93" s="9" t="s">
        <v>106</v>
      </c>
      <c r="D93" s="9" t="s">
        <v>105</v>
      </c>
      <c r="E93" s="9" t="s">
        <v>178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4.5" x14ac:dyDescent="0.35">
      <c r="A95" s="8">
        <v>31</v>
      </c>
      <c r="B95" s="9" t="s">
        <v>232</v>
      </c>
      <c r="C95" s="9" t="s">
        <v>144</v>
      </c>
      <c r="D95" s="9" t="s">
        <v>143</v>
      </c>
      <c r="E95" s="9" t="s">
        <v>178</v>
      </c>
      <c r="F95" s="9"/>
      <c r="G95" s="8">
        <v>0.96799999999999997</v>
      </c>
      <c r="H95" s="8">
        <v>0.44400000000000001</v>
      </c>
      <c r="I95" s="8">
        <v>9.8000000000000004E-2</v>
      </c>
      <c r="J95" s="8">
        <v>1.2E-2</v>
      </c>
      <c r="K95" s="8">
        <v>0.52500000000000002</v>
      </c>
      <c r="L95" s="8">
        <v>0</v>
      </c>
      <c r="M95" s="8">
        <v>0.158</v>
      </c>
      <c r="N95" s="8">
        <v>0.27200000000000002</v>
      </c>
      <c r="O95" s="8">
        <v>0.46300000000000002</v>
      </c>
      <c r="P95" s="8">
        <v>0.54600000000000004</v>
      </c>
      <c r="Q95" s="8">
        <v>0.65300000000000002</v>
      </c>
      <c r="R95" s="9"/>
      <c r="S95" s="9"/>
      <c r="T95" s="9"/>
      <c r="U95" s="9"/>
    </row>
    <row r="96" spans="1:21" ht="14.5" x14ac:dyDescent="0.35">
      <c r="A96" s="8">
        <v>31</v>
      </c>
      <c r="B96" s="9"/>
      <c r="C96" s="9" t="s">
        <v>128</v>
      </c>
      <c r="D96" s="9" t="s">
        <v>127</v>
      </c>
      <c r="E96" s="9" t="s">
        <v>178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4.5" x14ac:dyDescent="0.35">
      <c r="A98" s="8">
        <v>32</v>
      </c>
      <c r="B98" s="9" t="s">
        <v>233</v>
      </c>
      <c r="C98" s="9" t="s">
        <v>86</v>
      </c>
      <c r="D98" s="9" t="s">
        <v>85</v>
      </c>
      <c r="E98" s="9" t="s">
        <v>178</v>
      </c>
      <c r="F98" s="8">
        <v>0.40600000000000003</v>
      </c>
      <c r="G98" s="8">
        <v>1.1599999999999999</v>
      </c>
      <c r="H98" s="8">
        <v>0.58799999999999997</v>
      </c>
      <c r="I98" s="8">
        <v>0.23100000000000001</v>
      </c>
      <c r="J98" s="8">
        <v>8.3000000000000004E-2</v>
      </c>
      <c r="K98" s="8">
        <v>0.376</v>
      </c>
      <c r="L98" s="8">
        <v>0</v>
      </c>
      <c r="M98" s="4"/>
      <c r="N98" s="4"/>
      <c r="O98" s="4"/>
      <c r="P98" s="4"/>
      <c r="Q98" s="4"/>
      <c r="R98" s="9"/>
      <c r="S98" s="9"/>
      <c r="T98" s="9"/>
      <c r="U98" s="9"/>
    </row>
    <row r="99" spans="1:21" ht="14.5" x14ac:dyDescent="0.35">
      <c r="A99" s="8">
        <v>32</v>
      </c>
      <c r="B99" s="9"/>
      <c r="C99" s="9" t="s">
        <v>114</v>
      </c>
      <c r="D99" s="9" t="s">
        <v>113</v>
      </c>
      <c r="E99" s="9" t="s">
        <v>178</v>
      </c>
      <c r="F99" s="9"/>
      <c r="G99" s="9"/>
      <c r="H99" s="9"/>
      <c r="I99" s="9"/>
      <c r="J99" s="9"/>
      <c r="K99" s="9"/>
      <c r="L99" s="9"/>
      <c r="M99" s="4"/>
      <c r="N99" s="4"/>
      <c r="O99" s="4"/>
      <c r="P99" s="4"/>
      <c r="Q99" s="4"/>
      <c r="R99" s="9"/>
      <c r="S99" s="9"/>
      <c r="T99" s="9"/>
      <c r="U99" s="9"/>
    </row>
    <row r="100" spans="1:21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4.5" x14ac:dyDescent="0.35">
      <c r="A101" s="8">
        <v>33</v>
      </c>
      <c r="B101" s="9" t="s">
        <v>234</v>
      </c>
      <c r="C101" s="9" t="s">
        <v>151</v>
      </c>
      <c r="D101" s="9" t="s">
        <v>150</v>
      </c>
      <c r="E101" s="9" t="s">
        <v>178</v>
      </c>
      <c r="F101" s="8">
        <v>0.22</v>
      </c>
      <c r="G101" s="8">
        <v>0.89100000000000001</v>
      </c>
      <c r="H101" s="8">
        <v>0.30399999999999999</v>
      </c>
      <c r="I101" s="8">
        <v>0.20699999999999999</v>
      </c>
      <c r="J101" s="8">
        <v>0.32700000000000001</v>
      </c>
      <c r="K101" s="8">
        <v>0.108</v>
      </c>
      <c r="L101" s="8">
        <v>0</v>
      </c>
      <c r="M101" s="8">
        <v>6.8000000000000005E-2</v>
      </c>
      <c r="N101" s="8">
        <v>0.17699999999999999</v>
      </c>
      <c r="O101" s="8">
        <v>0.441</v>
      </c>
      <c r="P101" s="8">
        <v>0.38300000000000001</v>
      </c>
      <c r="Q101" s="8">
        <v>0.34799999999999998</v>
      </c>
      <c r="R101" s="9"/>
      <c r="S101" s="9"/>
      <c r="T101" s="9"/>
      <c r="U101" s="9"/>
    </row>
    <row r="102" spans="1:21" ht="14.5" x14ac:dyDescent="0.35">
      <c r="A102" s="8">
        <v>33</v>
      </c>
      <c r="B102" s="9"/>
      <c r="C102" s="9" t="s">
        <v>118</v>
      </c>
      <c r="D102" s="9" t="s">
        <v>117</v>
      </c>
      <c r="E102" s="9" t="s">
        <v>178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4.5" x14ac:dyDescent="0.35">
      <c r="A104" s="8">
        <v>34</v>
      </c>
      <c r="B104" s="9" t="s">
        <v>235</v>
      </c>
      <c r="C104" s="9" t="s">
        <v>58</v>
      </c>
      <c r="D104" s="9" t="s">
        <v>57</v>
      </c>
      <c r="E104" s="9" t="s">
        <v>178</v>
      </c>
      <c r="F104" s="8">
        <v>0.24299999999999999</v>
      </c>
      <c r="G104" s="8">
        <v>0.192</v>
      </c>
      <c r="H104" s="8">
        <v>8.5999999999999993E-2</v>
      </c>
      <c r="I104" s="8">
        <v>6.2E-2</v>
      </c>
      <c r="J104" s="8">
        <v>7.1999999999999995E-2</v>
      </c>
      <c r="K104" s="8">
        <v>0.28199999999999997</v>
      </c>
      <c r="L104" s="8">
        <v>0</v>
      </c>
      <c r="M104" s="8">
        <v>0.152</v>
      </c>
      <c r="N104" s="8">
        <v>0.20399999999999999</v>
      </c>
      <c r="O104" s="8">
        <v>0.35499999999999998</v>
      </c>
      <c r="P104" s="8">
        <v>0.4</v>
      </c>
      <c r="Q104" s="8">
        <v>0.56499999999999995</v>
      </c>
      <c r="R104" s="9"/>
      <c r="S104" s="9"/>
      <c r="T104" s="9"/>
      <c r="U104" s="9"/>
    </row>
    <row r="105" spans="1:21" ht="14.5" x14ac:dyDescent="0.35">
      <c r="A105" s="8">
        <v>34</v>
      </c>
      <c r="B105" s="9"/>
      <c r="C105" s="9" t="s">
        <v>34</v>
      </c>
      <c r="D105" s="9" t="s">
        <v>33</v>
      </c>
      <c r="E105" s="9" t="s">
        <v>178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</sheetData>
  <mergeCells count="3">
    <mergeCell ref="A1:B1"/>
    <mergeCell ref="F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4"/>
  <sheetViews>
    <sheetView topLeftCell="G36" workbookViewId="0">
      <selection activeCell="O33" sqref="O33:W39"/>
    </sheetView>
  </sheetViews>
  <sheetFormatPr defaultColWidth="12.6328125" defaultRowHeight="15.75" customHeight="1" x14ac:dyDescent="0.25"/>
  <cols>
    <col min="24" max="24" width="12.6328125" customWidth="1"/>
    <col min="26" max="26" width="12.6328125" customWidth="1"/>
  </cols>
  <sheetData>
    <row r="1" spans="1:24" ht="15.75" customHeight="1" x14ac:dyDescent="0.35">
      <c r="A1" s="39" t="s">
        <v>287</v>
      </c>
      <c r="B1" s="3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1"/>
      <c r="G2" s="41" t="s">
        <v>288</v>
      </c>
      <c r="H2" s="42"/>
      <c r="I2" s="42"/>
      <c r="J2" s="42"/>
      <c r="K2" s="42"/>
      <c r="L2" s="42"/>
      <c r="M2" s="43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178</v>
      </c>
      <c r="F3" s="36" t="s">
        <v>289</v>
      </c>
      <c r="G3" s="35"/>
      <c r="H3" s="8">
        <v>5</v>
      </c>
      <c r="I3" s="8">
        <v>10</v>
      </c>
      <c r="J3" s="8">
        <v>30</v>
      </c>
      <c r="K3" s="8">
        <v>80</v>
      </c>
      <c r="L3" s="8">
        <v>150</v>
      </c>
      <c r="M3" s="8">
        <v>250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178</v>
      </c>
      <c r="F4" s="1" t="s">
        <v>290</v>
      </c>
      <c r="G4" s="8">
        <v>0</v>
      </c>
      <c r="H4" s="8">
        <v>1E-3</v>
      </c>
      <c r="I4" s="8">
        <v>4.2999999999999997E-2</v>
      </c>
      <c r="J4" s="8">
        <v>8.2000000000000003E-2</v>
      </c>
      <c r="K4" s="8">
        <v>0.123</v>
      </c>
      <c r="L4" s="8">
        <v>0.13</v>
      </c>
      <c r="M4" s="8">
        <v>0.13700000000000001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.75" customHeight="1" x14ac:dyDescent="0.35">
      <c r="A6" s="8">
        <v>2</v>
      </c>
      <c r="B6" s="9" t="s">
        <v>245</v>
      </c>
      <c r="C6" s="9" t="s">
        <v>68</v>
      </c>
      <c r="D6" s="9" t="s">
        <v>67</v>
      </c>
      <c r="E6" s="9" t="s">
        <v>178</v>
      </c>
      <c r="F6" s="36" t="s">
        <v>289</v>
      </c>
      <c r="G6" s="35"/>
      <c r="H6" s="8">
        <v>50</v>
      </c>
      <c r="I6" s="8">
        <v>75</v>
      </c>
      <c r="J6" s="8">
        <v>150</v>
      </c>
      <c r="K6" s="8">
        <v>225</v>
      </c>
      <c r="L6" s="8">
        <v>300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.75" customHeight="1" x14ac:dyDescent="0.35">
      <c r="A7" s="8">
        <v>2</v>
      </c>
      <c r="B7" s="9"/>
      <c r="C7" s="9" t="s">
        <v>112</v>
      </c>
      <c r="D7" s="9" t="s">
        <v>111</v>
      </c>
      <c r="E7" s="9" t="s">
        <v>178</v>
      </c>
      <c r="F7" s="1" t="s">
        <v>290</v>
      </c>
      <c r="G7" s="8">
        <v>0</v>
      </c>
      <c r="H7" s="8">
        <v>0.20200000000000001</v>
      </c>
      <c r="I7" s="8">
        <v>0.24199999999999999</v>
      </c>
      <c r="J7" s="8">
        <v>0.34899999999999998</v>
      </c>
      <c r="K7" s="8">
        <v>0.36</v>
      </c>
      <c r="L7" s="8">
        <v>0.36499999999999999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.75" customHeight="1" x14ac:dyDescent="0.35">
      <c r="A9" s="8">
        <v>3</v>
      </c>
      <c r="B9" s="9" t="s">
        <v>246</v>
      </c>
      <c r="C9" s="9" t="s">
        <v>148</v>
      </c>
      <c r="D9" s="9" t="s">
        <v>147</v>
      </c>
      <c r="E9" s="9" t="s">
        <v>178</v>
      </c>
      <c r="F9" s="36" t="s">
        <v>289</v>
      </c>
      <c r="G9" s="35"/>
      <c r="H9" s="8">
        <v>50</v>
      </c>
      <c r="I9" s="8">
        <v>75</v>
      </c>
      <c r="J9" s="8">
        <v>150</v>
      </c>
      <c r="K9" s="8">
        <v>225</v>
      </c>
      <c r="L9" s="8">
        <v>300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4.5" x14ac:dyDescent="0.35">
      <c r="A10" s="8">
        <v>3</v>
      </c>
      <c r="B10" s="9"/>
      <c r="C10" s="9" t="s">
        <v>36</v>
      </c>
      <c r="D10" s="9" t="s">
        <v>35</v>
      </c>
      <c r="E10" s="9" t="s">
        <v>178</v>
      </c>
      <c r="F10" s="1" t="s">
        <v>290</v>
      </c>
      <c r="G10" s="8">
        <v>0</v>
      </c>
      <c r="H10" s="8">
        <v>0.192</v>
      </c>
      <c r="I10" s="8">
        <v>0.26300000000000001</v>
      </c>
      <c r="J10" s="8">
        <v>0.32800000000000001</v>
      </c>
      <c r="K10" s="8">
        <v>0.32900000000000001</v>
      </c>
      <c r="L10" s="8">
        <v>0.33300000000000002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4.5" x14ac:dyDescent="0.35">
      <c r="A12" s="8">
        <v>4</v>
      </c>
      <c r="B12" s="9" t="s">
        <v>248</v>
      </c>
      <c r="C12" s="9" t="s">
        <v>92</v>
      </c>
      <c r="D12" s="9" t="s">
        <v>91</v>
      </c>
      <c r="E12" s="9" t="s">
        <v>181</v>
      </c>
      <c r="F12" s="36" t="s">
        <v>289</v>
      </c>
      <c r="G12" s="35"/>
      <c r="H12" s="8">
        <v>50</v>
      </c>
      <c r="I12" s="8">
        <v>75</v>
      </c>
      <c r="J12" s="8">
        <v>150</v>
      </c>
      <c r="K12" s="8">
        <v>225</v>
      </c>
      <c r="L12" s="8">
        <v>300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4.5" x14ac:dyDescent="0.35">
      <c r="A13" s="8">
        <v>4</v>
      </c>
      <c r="B13" s="9"/>
      <c r="C13" s="9" t="s">
        <v>163</v>
      </c>
      <c r="D13" s="9" t="s">
        <v>162</v>
      </c>
      <c r="E13" s="9" t="s">
        <v>178</v>
      </c>
      <c r="F13" s="1" t="s">
        <v>290</v>
      </c>
      <c r="G13" s="8">
        <v>0</v>
      </c>
      <c r="H13" s="8">
        <v>0.19700000000000001</v>
      </c>
      <c r="I13" s="8">
        <v>0.23300000000000001</v>
      </c>
      <c r="J13" s="8">
        <v>0.34499999999999997</v>
      </c>
      <c r="K13" s="8">
        <v>0.35499999999999998</v>
      </c>
      <c r="L13" s="8">
        <v>0.39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4.5" x14ac:dyDescent="0.35">
      <c r="A15" s="8">
        <v>5</v>
      </c>
      <c r="B15" s="9" t="s">
        <v>249</v>
      </c>
      <c r="C15" s="9" t="s">
        <v>80</v>
      </c>
      <c r="D15" s="9" t="s">
        <v>79</v>
      </c>
      <c r="E15" s="9" t="s">
        <v>178</v>
      </c>
      <c r="F15" s="36" t="s">
        <v>289</v>
      </c>
      <c r="G15" s="35"/>
      <c r="H15" s="8">
        <v>50</v>
      </c>
      <c r="I15" s="8">
        <v>100</v>
      </c>
      <c r="J15" s="8">
        <v>150</v>
      </c>
      <c r="K15" s="8">
        <v>200</v>
      </c>
      <c r="L15" s="8">
        <v>250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4.5" x14ac:dyDescent="0.35">
      <c r="A16" s="8">
        <v>5</v>
      </c>
      <c r="B16" s="9"/>
      <c r="C16" s="9" t="s">
        <v>153</v>
      </c>
      <c r="D16" s="9" t="s">
        <v>152</v>
      </c>
      <c r="E16" s="9" t="s">
        <v>178</v>
      </c>
      <c r="F16" s="1" t="s">
        <v>290</v>
      </c>
      <c r="G16" s="8">
        <v>0</v>
      </c>
      <c r="H16" s="8">
        <v>4.2000000000000003E-2</v>
      </c>
      <c r="I16" s="8">
        <v>9.5000000000000001E-2</v>
      </c>
      <c r="J16" s="8">
        <v>0.109</v>
      </c>
      <c r="K16" s="8">
        <v>0.189</v>
      </c>
      <c r="L16" s="8">
        <v>0.23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14.5" x14ac:dyDescent="0.35">
      <c r="A18" s="8">
        <v>6</v>
      </c>
      <c r="B18" s="9" t="s">
        <v>250</v>
      </c>
      <c r="C18" s="9" t="s">
        <v>122</v>
      </c>
      <c r="D18" s="9" t="s">
        <v>121</v>
      </c>
      <c r="E18" s="9" t="s">
        <v>181</v>
      </c>
      <c r="F18" s="36" t="s">
        <v>289</v>
      </c>
      <c r="G18" s="35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14.5" x14ac:dyDescent="0.35">
      <c r="A19" s="8">
        <v>6</v>
      </c>
      <c r="B19" s="9"/>
      <c r="C19" s="9" t="s">
        <v>72</v>
      </c>
      <c r="D19" s="9" t="s">
        <v>71</v>
      </c>
      <c r="E19" s="9" t="s">
        <v>181</v>
      </c>
      <c r="F19" s="1" t="s">
        <v>290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14.5" x14ac:dyDescent="0.35">
      <c r="A21" s="8">
        <v>7</v>
      </c>
      <c r="B21" s="9" t="s">
        <v>251</v>
      </c>
      <c r="C21" s="9" t="s">
        <v>96</v>
      </c>
      <c r="D21" s="9" t="s">
        <v>95</v>
      </c>
      <c r="E21" s="9" t="s">
        <v>178</v>
      </c>
      <c r="F21" s="36" t="s">
        <v>289</v>
      </c>
      <c r="G21" s="35"/>
      <c r="H21" s="8">
        <v>50</v>
      </c>
      <c r="I21" s="8">
        <v>100</v>
      </c>
      <c r="J21" s="8">
        <v>150</v>
      </c>
      <c r="K21" s="8">
        <v>200</v>
      </c>
      <c r="L21" s="8">
        <v>250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14.5" x14ac:dyDescent="0.35">
      <c r="A22" s="8">
        <v>7</v>
      </c>
      <c r="B22" s="9"/>
      <c r="C22" s="9" t="s">
        <v>44</v>
      </c>
      <c r="D22" s="9" t="s">
        <v>43</v>
      </c>
      <c r="E22" s="9" t="s">
        <v>178</v>
      </c>
      <c r="F22" s="1" t="s">
        <v>290</v>
      </c>
      <c r="G22" s="8">
        <v>0</v>
      </c>
      <c r="H22" s="8">
        <v>-2E-3</v>
      </c>
      <c r="I22" s="8">
        <v>-1E-3</v>
      </c>
      <c r="J22" s="8">
        <v>0.23300000000000001</v>
      </c>
      <c r="K22" s="8">
        <v>7.5999999999999998E-2</v>
      </c>
      <c r="L22" s="8">
        <v>0.28999999999999998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4.5" x14ac:dyDescent="0.35">
      <c r="A24" s="8">
        <v>8</v>
      </c>
      <c r="B24" s="9" t="s">
        <v>252</v>
      </c>
      <c r="C24" s="9" t="s">
        <v>52</v>
      </c>
      <c r="D24" s="9" t="s">
        <v>51</v>
      </c>
      <c r="E24" s="9" t="s">
        <v>178</v>
      </c>
      <c r="F24" s="36" t="s">
        <v>289</v>
      </c>
      <c r="G24" s="35"/>
      <c r="H24" s="8">
        <v>50</v>
      </c>
      <c r="I24" s="8">
        <v>100</v>
      </c>
      <c r="J24" s="8">
        <v>150</v>
      </c>
      <c r="K24" s="8">
        <v>200</v>
      </c>
      <c r="L24" s="8">
        <v>250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 ht="14.5" x14ac:dyDescent="0.35">
      <c r="A25" s="8">
        <v>8</v>
      </c>
      <c r="B25" s="9"/>
      <c r="C25" s="9" t="s">
        <v>102</v>
      </c>
      <c r="D25" s="9" t="s">
        <v>101</v>
      </c>
      <c r="E25" s="9" t="s">
        <v>178</v>
      </c>
      <c r="F25" s="1" t="s">
        <v>290</v>
      </c>
      <c r="G25" s="8">
        <v>0</v>
      </c>
      <c r="H25" s="8">
        <v>-1E-3</v>
      </c>
      <c r="I25" s="8">
        <v>-2E-3</v>
      </c>
      <c r="J25" s="8">
        <v>-1.9E-2</v>
      </c>
      <c r="K25" s="8">
        <v>-6.8000000000000005E-2</v>
      </c>
      <c r="L25" s="8">
        <v>-0.27900000000000003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 ht="14.5" x14ac:dyDescent="0.35">
      <c r="A27" s="8">
        <v>9</v>
      </c>
      <c r="B27" s="9" t="s">
        <v>253</v>
      </c>
      <c r="C27" s="9" t="s">
        <v>130</v>
      </c>
      <c r="D27" s="9" t="s">
        <v>129</v>
      </c>
      <c r="E27" s="9" t="s">
        <v>178</v>
      </c>
      <c r="F27" s="36" t="s">
        <v>289</v>
      </c>
      <c r="G27" s="35"/>
      <c r="H27" s="8">
        <v>50</v>
      </c>
      <c r="I27" s="8">
        <v>100</v>
      </c>
      <c r="J27" s="8">
        <v>150</v>
      </c>
      <c r="K27" s="8">
        <v>200</v>
      </c>
      <c r="L27" s="8">
        <v>250</v>
      </c>
      <c r="M27" s="8">
        <v>300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4.5" x14ac:dyDescent="0.35">
      <c r="A28" s="8">
        <v>9</v>
      </c>
      <c r="B28" s="9"/>
      <c r="C28" s="9" t="s">
        <v>104</v>
      </c>
      <c r="D28" s="9" t="s">
        <v>103</v>
      </c>
      <c r="E28" s="9" t="s">
        <v>178</v>
      </c>
      <c r="F28" s="1" t="s">
        <v>290</v>
      </c>
      <c r="G28" s="8">
        <v>0</v>
      </c>
      <c r="H28" s="8">
        <v>6.4000000000000001E-2</v>
      </c>
      <c r="I28" s="8">
        <v>0.14399999999999999</v>
      </c>
      <c r="J28" s="8">
        <v>0.41299999999999998</v>
      </c>
      <c r="K28" s="8">
        <v>0.45</v>
      </c>
      <c r="L28" s="8">
        <v>0.47499999999999998</v>
      </c>
      <c r="M28" s="8">
        <v>0.49199999999999999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5" x14ac:dyDescent="0.35">
      <c r="A30" s="8">
        <v>10</v>
      </c>
      <c r="B30" s="9" t="s">
        <v>254</v>
      </c>
      <c r="C30" s="9" t="s">
        <v>142</v>
      </c>
      <c r="D30" s="9" t="s">
        <v>141</v>
      </c>
      <c r="E30" s="9" t="s">
        <v>178</v>
      </c>
      <c r="F30" s="36" t="s">
        <v>289</v>
      </c>
      <c r="G30" s="35"/>
      <c r="H30" s="8">
        <v>50</v>
      </c>
      <c r="I30" s="8">
        <v>100</v>
      </c>
      <c r="J30" s="8">
        <v>150</v>
      </c>
      <c r="K30" s="8">
        <v>200</v>
      </c>
      <c r="L30" s="8">
        <v>250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4.5" x14ac:dyDescent="0.35">
      <c r="A31" s="8">
        <v>10</v>
      </c>
      <c r="B31" s="9"/>
      <c r="C31" s="9" t="s">
        <v>126</v>
      </c>
      <c r="D31" s="9" t="s">
        <v>125</v>
      </c>
      <c r="E31" s="9" t="s">
        <v>178</v>
      </c>
      <c r="F31" s="1" t="s">
        <v>290</v>
      </c>
      <c r="G31" s="8">
        <v>0</v>
      </c>
      <c r="H31" s="8">
        <v>0.14499999999999999</v>
      </c>
      <c r="I31" s="8">
        <v>0.16900000000000001</v>
      </c>
      <c r="J31" s="8">
        <v>0.19400000000000001</v>
      </c>
      <c r="K31" s="8">
        <v>0.20300000000000001</v>
      </c>
      <c r="L31" s="8">
        <v>0.27400000000000002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7" ht="15.5" x14ac:dyDescent="0.35">
      <c r="A33" s="8">
        <v>11</v>
      </c>
      <c r="B33" s="9" t="s">
        <v>255</v>
      </c>
      <c r="C33" s="9" t="s">
        <v>56</v>
      </c>
      <c r="D33" s="9" t="s">
        <v>55</v>
      </c>
      <c r="E33" s="9" t="s">
        <v>178</v>
      </c>
      <c r="F33" s="36" t="s">
        <v>289</v>
      </c>
      <c r="G33" s="35"/>
      <c r="H33" s="8">
        <v>50</v>
      </c>
      <c r="I33" s="8">
        <v>100</v>
      </c>
      <c r="J33" s="8">
        <v>150</v>
      </c>
      <c r="K33" s="8">
        <v>200</v>
      </c>
      <c r="L33" s="8">
        <v>300</v>
      </c>
      <c r="M33" s="9"/>
      <c r="N33" s="9"/>
      <c r="O33" s="49" t="s">
        <v>357</v>
      </c>
      <c r="P33" s="50" t="s">
        <v>356</v>
      </c>
      <c r="Q33" s="50" t="s">
        <v>355</v>
      </c>
      <c r="R33" s="50" t="s">
        <v>358</v>
      </c>
      <c r="S33" s="50" t="s">
        <v>362</v>
      </c>
      <c r="T33" s="50" t="s">
        <v>360</v>
      </c>
      <c r="U33" s="50" t="s">
        <v>361</v>
      </c>
      <c r="V33" s="50" t="s">
        <v>359</v>
      </c>
      <c r="W33" s="50" t="s">
        <v>354</v>
      </c>
      <c r="X33" s="9"/>
      <c r="Y33" s="50" t="s">
        <v>364</v>
      </c>
      <c r="Z33" s="50" t="s">
        <v>365</v>
      </c>
    </row>
    <row r="34" spans="1:27" ht="14.5" x14ac:dyDescent="0.35">
      <c r="A34" s="8">
        <v>11</v>
      </c>
      <c r="B34" s="9"/>
      <c r="C34" s="9" t="s">
        <v>100</v>
      </c>
      <c r="D34" s="9" t="s">
        <v>99</v>
      </c>
      <c r="E34" s="9" t="s">
        <v>178</v>
      </c>
      <c r="F34" s="1" t="s">
        <v>290</v>
      </c>
      <c r="G34" s="8">
        <v>0</v>
      </c>
      <c r="H34" s="8">
        <v>0.191</v>
      </c>
      <c r="I34" s="8">
        <v>0.214</v>
      </c>
      <c r="J34" s="8">
        <v>0.247</v>
      </c>
      <c r="K34" s="8">
        <v>0.28100000000000003</v>
      </c>
      <c r="L34" s="8">
        <v>0.33300000000000002</v>
      </c>
      <c r="M34" s="9"/>
      <c r="N34" s="9"/>
      <c r="O34" s="8">
        <v>0</v>
      </c>
      <c r="P34" s="8">
        <v>0</v>
      </c>
      <c r="Q34" s="48">
        <v>14.2</v>
      </c>
      <c r="R34" s="9">
        <v>1</v>
      </c>
      <c r="S34" s="9">
        <v>1000</v>
      </c>
      <c r="T34" s="52">
        <f>(P34*1000)/(Q34*R34)</f>
        <v>0</v>
      </c>
      <c r="U34" s="9">
        <f>O34-T34</f>
        <v>0</v>
      </c>
      <c r="V34" s="9">
        <v>5</v>
      </c>
      <c r="W34" s="9">
        <f>U34/V34</f>
        <v>0</v>
      </c>
      <c r="X34" s="9"/>
      <c r="Y34" t="e">
        <f>1/O34</f>
        <v>#DIV/0!</v>
      </c>
      <c r="Z34" t="e">
        <f>1/W34</f>
        <v>#DIV/0!</v>
      </c>
    </row>
    <row r="35" spans="1:27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8">
        <v>200</v>
      </c>
      <c r="P35" s="8">
        <v>0.68799999999999994</v>
      </c>
      <c r="Q35" s="48">
        <v>14.2</v>
      </c>
      <c r="R35" s="9">
        <v>1</v>
      </c>
      <c r="S35" s="9">
        <v>1000</v>
      </c>
      <c r="T35" s="52">
        <f>(P35*1000)/(Q35*R35)</f>
        <v>48.450704225352112</v>
      </c>
      <c r="U35" s="9">
        <f>O35-T35</f>
        <v>151.54929577464787</v>
      </c>
      <c r="V35" s="9">
        <v>5</v>
      </c>
      <c r="W35" s="9">
        <f t="shared" ref="W35:W39" si="0">U35/V35</f>
        <v>30.309859154929576</v>
      </c>
      <c r="X35" s="9"/>
      <c r="Y35">
        <f t="shared" ref="Y35:Y39" si="1">1/O35</f>
        <v>5.0000000000000001E-3</v>
      </c>
      <c r="Z35">
        <f t="shared" ref="Z35:Z39" si="2">1/W35</f>
        <v>3.2992565055762084E-2</v>
      </c>
    </row>
    <row r="36" spans="1:27" ht="14.5" x14ac:dyDescent="0.35">
      <c r="A36" s="8">
        <v>12</v>
      </c>
      <c r="B36" s="9" t="s">
        <v>256</v>
      </c>
      <c r="C36" s="9" t="s">
        <v>46</v>
      </c>
      <c r="D36" s="9" t="s">
        <v>45</v>
      </c>
      <c r="E36" s="9" t="s">
        <v>178</v>
      </c>
      <c r="F36" s="36" t="s">
        <v>289</v>
      </c>
      <c r="G36" s="35"/>
      <c r="H36" s="8">
        <v>50</v>
      </c>
      <c r="I36" s="8">
        <v>100</v>
      </c>
      <c r="J36" s="8">
        <v>150</v>
      </c>
      <c r="K36" s="8">
        <v>200</v>
      </c>
      <c r="L36" s="8">
        <v>250</v>
      </c>
      <c r="M36" s="9"/>
      <c r="N36" s="9"/>
      <c r="O36" s="8">
        <v>400</v>
      </c>
      <c r="P36" s="8">
        <v>1.018</v>
      </c>
      <c r="Q36" s="48">
        <v>14.2</v>
      </c>
      <c r="R36" s="9">
        <v>1</v>
      </c>
      <c r="S36" s="9">
        <v>1000</v>
      </c>
      <c r="T36" s="52">
        <f>(P36*1000)/(Q36*R36)</f>
        <v>71.690140845070431</v>
      </c>
      <c r="U36" s="9">
        <f>O36-T36</f>
        <v>328.30985915492954</v>
      </c>
      <c r="V36" s="9">
        <v>5</v>
      </c>
      <c r="W36" s="9">
        <f t="shared" si="0"/>
        <v>65.661971830985905</v>
      </c>
      <c r="X36" s="9"/>
      <c r="Y36">
        <f t="shared" si="1"/>
        <v>2.5000000000000001E-3</v>
      </c>
      <c r="Z36">
        <f t="shared" si="2"/>
        <v>1.5229515229515232E-2</v>
      </c>
      <c r="AA36" s="54" t="s">
        <v>363</v>
      </c>
    </row>
    <row r="37" spans="1:27" ht="14.5" x14ac:dyDescent="0.35">
      <c r="A37" s="8">
        <v>12</v>
      </c>
      <c r="B37" s="9"/>
      <c r="C37" s="9" t="s">
        <v>42</v>
      </c>
      <c r="D37" s="9" t="s">
        <v>41</v>
      </c>
      <c r="E37" s="9" t="s">
        <v>178</v>
      </c>
      <c r="F37" s="1" t="s">
        <v>290</v>
      </c>
      <c r="G37" s="8">
        <v>0</v>
      </c>
      <c r="H37" s="8">
        <v>0.16200000000000001</v>
      </c>
      <c r="I37" s="8">
        <v>0.21299999999999999</v>
      </c>
      <c r="J37" s="8">
        <v>0.26500000000000001</v>
      </c>
      <c r="K37" s="8">
        <v>0.29799999999999999</v>
      </c>
      <c r="L37" s="8">
        <v>0.34399999999999997</v>
      </c>
      <c r="M37" s="9"/>
      <c r="N37" s="9"/>
      <c r="O37" s="8">
        <v>600</v>
      </c>
      <c r="P37" s="8">
        <v>1.4019999999999999</v>
      </c>
      <c r="Q37" s="48">
        <v>14.2</v>
      </c>
      <c r="R37" s="9">
        <v>1</v>
      </c>
      <c r="S37" s="9">
        <v>1000</v>
      </c>
      <c r="T37" s="52">
        <f>(P37*1000)/(Q37*R37)</f>
        <v>98.732394366197184</v>
      </c>
      <c r="U37" s="9">
        <f>O37-T37</f>
        <v>501.26760563380282</v>
      </c>
      <c r="V37" s="9">
        <v>5</v>
      </c>
      <c r="W37" s="9">
        <f t="shared" si="0"/>
        <v>100.25352112676056</v>
      </c>
      <c r="X37" s="9"/>
      <c r="Y37">
        <f t="shared" si="1"/>
        <v>1.6666666666666668E-3</v>
      </c>
      <c r="Z37">
        <f t="shared" si="2"/>
        <v>9.9747119977521784E-3</v>
      </c>
    </row>
    <row r="38" spans="1:27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>
        <v>800</v>
      </c>
      <c r="P38" s="8">
        <v>0.39200000000000002</v>
      </c>
      <c r="Q38" s="48">
        <v>14.2</v>
      </c>
      <c r="R38" s="9">
        <v>1</v>
      </c>
      <c r="S38" s="9">
        <v>1000</v>
      </c>
      <c r="T38" s="52">
        <f>(P38*1000)/(Q38*R38)</f>
        <v>27.605633802816904</v>
      </c>
      <c r="U38" s="9">
        <f>O38-T38</f>
        <v>772.3943661971831</v>
      </c>
      <c r="V38" s="9">
        <v>5</v>
      </c>
      <c r="W38" s="9">
        <f t="shared" si="0"/>
        <v>154.47887323943661</v>
      </c>
      <c r="X38" s="9"/>
      <c r="Y38">
        <f t="shared" si="1"/>
        <v>1.25E-3</v>
      </c>
      <c r="Z38">
        <f t="shared" si="2"/>
        <v>6.4733770970094827E-3</v>
      </c>
    </row>
    <row r="39" spans="1:27" ht="14.5" x14ac:dyDescent="0.35">
      <c r="A39" s="8">
        <v>13</v>
      </c>
      <c r="B39" s="9" t="s">
        <v>257</v>
      </c>
      <c r="C39" s="9" t="s">
        <v>120</v>
      </c>
      <c r="D39" s="9" t="s">
        <v>119</v>
      </c>
      <c r="E39" s="9" t="s">
        <v>178</v>
      </c>
      <c r="F39" s="36" t="s">
        <v>289</v>
      </c>
      <c r="G39" s="35"/>
      <c r="H39" s="8">
        <v>50</v>
      </c>
      <c r="I39" s="8">
        <v>100</v>
      </c>
      <c r="J39" s="8">
        <v>150</v>
      </c>
      <c r="K39" s="8">
        <v>200</v>
      </c>
      <c r="L39" s="8">
        <v>300</v>
      </c>
      <c r="M39" s="9"/>
      <c r="N39" s="9"/>
      <c r="O39" s="8">
        <v>1000</v>
      </c>
      <c r="P39" s="8">
        <v>0.496</v>
      </c>
      <c r="Q39" s="48">
        <v>14.2</v>
      </c>
      <c r="R39" s="9">
        <v>1</v>
      </c>
      <c r="S39" s="9">
        <v>1000</v>
      </c>
      <c r="T39" s="52">
        <f>(P39*1000)/(Q39*R39)</f>
        <v>34.929577464788736</v>
      </c>
      <c r="U39" s="9">
        <f>O39-T39</f>
        <v>965.07042253521126</v>
      </c>
      <c r="V39" s="9">
        <v>5</v>
      </c>
      <c r="W39" s="9">
        <f t="shared" si="0"/>
        <v>193.01408450704224</v>
      </c>
      <c r="X39" s="9"/>
      <c r="Y39">
        <f t="shared" si="1"/>
        <v>1E-3</v>
      </c>
      <c r="Z39">
        <f t="shared" si="2"/>
        <v>5.1809690601284297E-3</v>
      </c>
    </row>
    <row r="40" spans="1:27" ht="14.5" x14ac:dyDescent="0.35">
      <c r="A40" s="8">
        <v>13</v>
      </c>
      <c r="B40" s="9"/>
      <c r="C40" s="9" t="s">
        <v>40</v>
      </c>
      <c r="D40" s="9" t="s">
        <v>39</v>
      </c>
      <c r="E40" s="9" t="s">
        <v>178</v>
      </c>
      <c r="F40" s="1" t="s">
        <v>290</v>
      </c>
      <c r="G40" s="8">
        <v>0</v>
      </c>
      <c r="H40" s="8">
        <v>0.22700000000000001</v>
      </c>
      <c r="I40" s="8">
        <v>0.26200000000000001</v>
      </c>
      <c r="J40" s="8">
        <v>0.26500000000000001</v>
      </c>
      <c r="K40" s="8">
        <v>0.27400000000000002</v>
      </c>
      <c r="L40" s="8">
        <v>0.28299999999999997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7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7" ht="14.5" x14ac:dyDescent="0.35">
      <c r="A42" s="8">
        <v>14</v>
      </c>
      <c r="B42" s="9" t="s">
        <v>258</v>
      </c>
      <c r="C42" s="9" t="s">
        <v>74</v>
      </c>
      <c r="D42" s="9" t="s">
        <v>73</v>
      </c>
      <c r="E42" s="9" t="s">
        <v>178</v>
      </c>
      <c r="F42" s="36" t="s">
        <v>289</v>
      </c>
      <c r="G42" s="35"/>
      <c r="H42" s="8">
        <v>100</v>
      </c>
      <c r="I42" s="8">
        <v>200</v>
      </c>
      <c r="J42" s="8">
        <v>400</v>
      </c>
      <c r="K42" s="8">
        <v>600</v>
      </c>
      <c r="L42" s="8">
        <v>800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7" ht="14.5" x14ac:dyDescent="0.35">
      <c r="A43" s="8">
        <v>14</v>
      </c>
      <c r="B43" s="9"/>
      <c r="C43" s="9" t="s">
        <v>60</v>
      </c>
      <c r="D43" s="9" t="s">
        <v>59</v>
      </c>
      <c r="E43" s="9" t="s">
        <v>178</v>
      </c>
      <c r="F43" s="1" t="s">
        <v>290</v>
      </c>
      <c r="G43" s="8">
        <v>0</v>
      </c>
      <c r="H43" s="8">
        <v>0.19400000000000001</v>
      </c>
      <c r="I43" s="8">
        <v>8.6999999999999994E-2</v>
      </c>
      <c r="J43" s="8">
        <v>0.32700000000000001</v>
      </c>
      <c r="K43" s="8">
        <v>0.30499999999999999</v>
      </c>
      <c r="L43" s="8">
        <v>0.28499999999999998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7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7" ht="14.5" x14ac:dyDescent="0.35">
      <c r="A45" s="8">
        <v>15</v>
      </c>
      <c r="B45" s="9" t="s">
        <v>259</v>
      </c>
      <c r="C45" s="9" t="s">
        <v>23</v>
      </c>
      <c r="D45" s="9" t="s">
        <v>22</v>
      </c>
      <c r="E45" s="9" t="s">
        <v>178</v>
      </c>
      <c r="F45" s="36" t="s">
        <v>289</v>
      </c>
      <c r="G45" s="35"/>
      <c r="H45" s="8">
        <v>200</v>
      </c>
      <c r="I45" s="8">
        <v>400</v>
      </c>
      <c r="J45" s="8">
        <v>600</v>
      </c>
      <c r="K45" s="8">
        <v>800</v>
      </c>
      <c r="L45" s="8">
        <v>1000</v>
      </c>
      <c r="M45" s="9"/>
      <c r="N45" s="9"/>
      <c r="O45" s="47" t="s">
        <v>289</v>
      </c>
      <c r="P45" s="1" t="s">
        <v>290</v>
      </c>
      <c r="Q45" s="9"/>
      <c r="R45" s="9"/>
      <c r="S45" s="9"/>
      <c r="T45" s="9" t="s">
        <v>364</v>
      </c>
      <c r="U45" s="9" t="s">
        <v>365</v>
      </c>
      <c r="V45" s="9"/>
      <c r="W45" s="9"/>
      <c r="X45" s="9"/>
    </row>
    <row r="46" spans="1:27" ht="14.5" x14ac:dyDescent="0.35">
      <c r="A46" s="8">
        <v>15</v>
      </c>
      <c r="B46" s="9"/>
      <c r="C46" s="9" t="s">
        <v>28</v>
      </c>
      <c r="D46" s="9" t="s">
        <v>27</v>
      </c>
      <c r="E46" s="9" t="s">
        <v>178</v>
      </c>
      <c r="F46" s="1" t="s">
        <v>290</v>
      </c>
      <c r="G46" s="8">
        <v>0</v>
      </c>
      <c r="H46" s="8">
        <v>0.68799999999999994</v>
      </c>
      <c r="I46" s="8">
        <v>1.018</v>
      </c>
      <c r="J46" s="8">
        <v>1.4019999999999999</v>
      </c>
      <c r="K46" s="8">
        <v>0.39200000000000002</v>
      </c>
      <c r="L46" s="8">
        <v>0.496</v>
      </c>
      <c r="M46" s="9"/>
      <c r="N46" s="9"/>
      <c r="O46" s="53">
        <v>0</v>
      </c>
      <c r="P46" s="8">
        <v>0</v>
      </c>
      <c r="Q46" s="9"/>
      <c r="R46" s="9"/>
      <c r="S46" s="9"/>
      <c r="T46" s="51">
        <v>1E-3</v>
      </c>
      <c r="U46" s="51">
        <v>5.1809690601284297E-3</v>
      </c>
      <c r="V46" s="9"/>
      <c r="W46" s="9"/>
      <c r="X46" s="9"/>
    </row>
    <row r="47" spans="1:27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8">
        <v>200</v>
      </c>
      <c r="P47" s="8">
        <v>0.68799999999999994</v>
      </c>
      <c r="Q47" s="9"/>
      <c r="R47" s="9"/>
      <c r="S47" s="9"/>
      <c r="T47" s="51">
        <v>1.25E-3</v>
      </c>
      <c r="U47" s="51">
        <v>6.4733770970094827E-3</v>
      </c>
      <c r="V47" s="9"/>
      <c r="W47" s="9"/>
      <c r="X47" s="9"/>
    </row>
    <row r="48" spans="1:27" ht="14.5" x14ac:dyDescent="0.35">
      <c r="A48" s="8">
        <v>16</v>
      </c>
      <c r="B48" s="9" t="s">
        <v>260</v>
      </c>
      <c r="C48" s="9" t="s">
        <v>134</v>
      </c>
      <c r="D48" s="9" t="s">
        <v>133</v>
      </c>
      <c r="E48" s="9" t="s">
        <v>178</v>
      </c>
      <c r="F48" s="36" t="s">
        <v>289</v>
      </c>
      <c r="G48" s="35"/>
      <c r="H48" s="8">
        <v>50</v>
      </c>
      <c r="I48" s="8">
        <v>100</v>
      </c>
      <c r="J48" s="8">
        <v>150</v>
      </c>
      <c r="K48" s="8">
        <v>200</v>
      </c>
      <c r="L48" s="8">
        <v>250</v>
      </c>
      <c r="M48" s="9"/>
      <c r="N48" s="9"/>
      <c r="O48" s="8">
        <v>400</v>
      </c>
      <c r="P48" s="8">
        <v>1.018</v>
      </c>
      <c r="Q48" s="9"/>
      <c r="R48" s="9"/>
      <c r="S48" s="9"/>
      <c r="T48" s="51">
        <v>1.6666666666666668E-3</v>
      </c>
      <c r="U48" s="51">
        <v>9.9747119977521784E-3</v>
      </c>
      <c r="V48" s="9"/>
      <c r="W48" s="9"/>
      <c r="X48" s="9"/>
    </row>
    <row r="49" spans="1:24" ht="14.5" x14ac:dyDescent="0.35">
      <c r="A49" s="8">
        <v>16</v>
      </c>
      <c r="B49" s="9"/>
      <c r="C49" s="9" t="s">
        <v>108</v>
      </c>
      <c r="D49" s="9" t="s">
        <v>107</v>
      </c>
      <c r="E49" s="9" t="s">
        <v>181</v>
      </c>
      <c r="F49" s="1" t="s">
        <v>290</v>
      </c>
      <c r="G49" s="8">
        <v>0</v>
      </c>
      <c r="H49" s="8">
        <v>0.13400000000000001</v>
      </c>
      <c r="I49" s="8">
        <v>0.191</v>
      </c>
      <c r="J49" s="8">
        <v>0.23599999999999999</v>
      </c>
      <c r="K49" s="8">
        <v>0.26100000000000001</v>
      </c>
      <c r="L49" s="8">
        <v>0.28899999999999998</v>
      </c>
      <c r="M49" s="9"/>
      <c r="N49" s="9"/>
      <c r="O49" s="8">
        <v>600</v>
      </c>
      <c r="P49" s="8">
        <v>1.4019999999999999</v>
      </c>
      <c r="Q49" s="9"/>
      <c r="R49" s="9"/>
      <c r="S49" s="9"/>
      <c r="T49" s="51">
        <v>2.5000000000000001E-3</v>
      </c>
      <c r="U49" s="51">
        <v>1.5229515229515232E-2</v>
      </c>
      <c r="V49" s="9"/>
      <c r="W49" s="9"/>
      <c r="X49" s="9"/>
    </row>
    <row r="50" spans="1:24" ht="14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8">
        <v>800</v>
      </c>
      <c r="P50" s="8">
        <v>0.39200000000000002</v>
      </c>
      <c r="Q50" s="9"/>
      <c r="R50" s="9"/>
      <c r="S50" s="9"/>
      <c r="T50" s="51">
        <v>5.0000000000000001E-3</v>
      </c>
      <c r="U50" s="51">
        <v>3.2992565055762084E-2</v>
      </c>
      <c r="V50" s="9"/>
      <c r="W50" s="9"/>
      <c r="X50" s="9"/>
    </row>
    <row r="51" spans="1:24" ht="14.5" x14ac:dyDescent="0.35">
      <c r="A51" s="8">
        <v>17</v>
      </c>
      <c r="B51" s="9" t="s">
        <v>262</v>
      </c>
      <c r="C51" s="9" t="s">
        <v>155</v>
      </c>
      <c r="D51" s="9" t="s">
        <v>154</v>
      </c>
      <c r="E51" s="9" t="s">
        <v>178</v>
      </c>
      <c r="F51" s="36" t="s">
        <v>289</v>
      </c>
      <c r="G51" s="35"/>
      <c r="H51" s="8">
        <v>50</v>
      </c>
      <c r="I51" s="8">
        <v>100</v>
      </c>
      <c r="J51" s="8">
        <v>150</v>
      </c>
      <c r="K51" s="8">
        <v>200</v>
      </c>
      <c r="L51" s="8">
        <v>250</v>
      </c>
      <c r="M51" s="9"/>
      <c r="N51" s="9"/>
      <c r="O51" s="8">
        <v>1000</v>
      </c>
      <c r="P51" s="8">
        <v>0.496</v>
      </c>
      <c r="Q51" s="9"/>
      <c r="R51" s="9"/>
      <c r="S51" s="9"/>
      <c r="T51" s="9"/>
      <c r="U51" s="9"/>
      <c r="V51" s="9"/>
      <c r="W51" s="9"/>
      <c r="X51" s="9"/>
    </row>
    <row r="52" spans="1:24" ht="14.5" x14ac:dyDescent="0.35">
      <c r="A52" s="8">
        <v>17</v>
      </c>
      <c r="B52" s="9"/>
      <c r="C52" s="9" t="s">
        <v>116</v>
      </c>
      <c r="D52" s="9" t="s">
        <v>115</v>
      </c>
      <c r="E52" s="9" t="s">
        <v>178</v>
      </c>
      <c r="F52" s="1" t="s">
        <v>290</v>
      </c>
      <c r="G52" s="8">
        <v>0</v>
      </c>
      <c r="H52" s="8">
        <v>0.188</v>
      </c>
      <c r="I52" s="8">
        <v>0.23599999999999999</v>
      </c>
      <c r="J52" s="8">
        <v>0.23899999999999999</v>
      </c>
      <c r="K52" s="8">
        <v>0.248</v>
      </c>
      <c r="L52" s="8">
        <v>0.26400000000000001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4.5" x14ac:dyDescent="0.35">
      <c r="A54" s="8">
        <v>18</v>
      </c>
      <c r="B54" s="9" t="s">
        <v>263</v>
      </c>
      <c r="C54" s="9" t="s">
        <v>64</v>
      </c>
      <c r="D54" s="9" t="s">
        <v>63</v>
      </c>
      <c r="E54" s="9" t="s">
        <v>178</v>
      </c>
      <c r="F54" s="36" t="s">
        <v>289</v>
      </c>
      <c r="G54" s="35"/>
      <c r="H54" s="8">
        <v>50</v>
      </c>
      <c r="I54" s="8">
        <v>75</v>
      </c>
      <c r="J54" s="8">
        <v>150</v>
      </c>
      <c r="K54" s="8">
        <v>225</v>
      </c>
      <c r="L54" s="8">
        <v>300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4.5" x14ac:dyDescent="0.35">
      <c r="A55" s="8">
        <v>18</v>
      </c>
      <c r="B55" s="9"/>
      <c r="C55" s="9" t="s">
        <v>132</v>
      </c>
      <c r="D55" s="9" t="s">
        <v>131</v>
      </c>
      <c r="E55" s="9" t="s">
        <v>178</v>
      </c>
      <c r="F55" s="1" t="s">
        <v>290</v>
      </c>
      <c r="G55" s="8">
        <v>0</v>
      </c>
      <c r="H55" s="8">
        <v>0.19400000000000001</v>
      </c>
      <c r="I55" s="8">
        <v>0.25600000000000001</v>
      </c>
      <c r="J55" s="8">
        <v>0.34499999999999997</v>
      </c>
      <c r="K55" s="8">
        <v>0.36199999999999999</v>
      </c>
      <c r="L55" s="8">
        <v>0.36699999999999999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ht="14.5" x14ac:dyDescent="0.35">
      <c r="A57" s="8">
        <v>19</v>
      </c>
      <c r="B57" s="9" t="s">
        <v>264</v>
      </c>
      <c r="C57" s="9" t="s">
        <v>70</v>
      </c>
      <c r="D57" s="9" t="s">
        <v>69</v>
      </c>
      <c r="E57" s="9" t="s">
        <v>178</v>
      </c>
      <c r="F57" s="36" t="s">
        <v>289</v>
      </c>
      <c r="G57" s="35"/>
      <c r="H57" s="8">
        <v>50</v>
      </c>
      <c r="I57" s="8">
        <v>100</v>
      </c>
      <c r="J57" s="8">
        <v>150</v>
      </c>
      <c r="K57" s="8">
        <v>200</v>
      </c>
      <c r="L57" s="8">
        <v>250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4.5" x14ac:dyDescent="0.35">
      <c r="A58" s="8">
        <v>19</v>
      </c>
      <c r="B58" s="9"/>
      <c r="C58" s="9" t="s">
        <v>138</v>
      </c>
      <c r="D58" s="9" t="s">
        <v>137</v>
      </c>
      <c r="E58" s="9" t="s">
        <v>178</v>
      </c>
      <c r="F58" s="1" t="s">
        <v>290</v>
      </c>
      <c r="G58" s="8">
        <v>0</v>
      </c>
      <c r="H58" s="8">
        <v>0.16200000000000001</v>
      </c>
      <c r="I58" s="8">
        <v>0.19400000000000001</v>
      </c>
      <c r="J58" s="8">
        <v>0.19800000000000001</v>
      </c>
      <c r="K58" s="8">
        <v>0.24299999999999999</v>
      </c>
      <c r="L58" s="8">
        <v>0.28699999999999998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4.5" x14ac:dyDescent="0.35">
      <c r="A60" s="8">
        <v>20</v>
      </c>
      <c r="B60" s="9" t="s">
        <v>265</v>
      </c>
      <c r="C60" s="9" t="s">
        <v>146</v>
      </c>
      <c r="D60" s="9" t="s">
        <v>145</v>
      </c>
      <c r="E60" s="9" t="s">
        <v>178</v>
      </c>
      <c r="F60" s="36" t="s">
        <v>289</v>
      </c>
      <c r="G60" s="35"/>
      <c r="H60" s="8">
        <v>50</v>
      </c>
      <c r="I60" s="8">
        <v>100</v>
      </c>
      <c r="J60" s="8">
        <v>150</v>
      </c>
      <c r="K60" s="8">
        <v>200</v>
      </c>
      <c r="L60" s="8">
        <v>250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4.5" x14ac:dyDescent="0.35">
      <c r="A61" s="8">
        <v>20</v>
      </c>
      <c r="B61" s="23"/>
      <c r="C61" s="9" t="s">
        <v>157</v>
      </c>
      <c r="D61" s="9" t="s">
        <v>156</v>
      </c>
      <c r="E61" s="9" t="s">
        <v>178</v>
      </c>
      <c r="F61" s="1" t="s">
        <v>290</v>
      </c>
      <c r="G61" s="8">
        <v>0</v>
      </c>
      <c r="H61" s="8">
        <v>7.2999999999999995E-2</v>
      </c>
      <c r="I61" s="8">
        <v>0.123</v>
      </c>
      <c r="J61" s="8">
        <v>0.14599999999999999</v>
      </c>
      <c r="K61" s="8">
        <v>0.187</v>
      </c>
      <c r="L61" s="8">
        <v>0.20599999999999999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8"/>
      <c r="U62" s="18"/>
      <c r="V62" s="9"/>
      <c r="W62" s="9"/>
      <c r="X62" s="9"/>
    </row>
    <row r="63" spans="1:24" ht="14.5" x14ac:dyDescent="0.35">
      <c r="A63" s="18" t="s">
        <v>284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9"/>
      <c r="U63" s="9"/>
      <c r="V63" s="18"/>
      <c r="W63" s="18"/>
      <c r="X63" s="18"/>
    </row>
    <row r="64" spans="1:24" ht="14.5" x14ac:dyDescent="0.35">
      <c r="A64" s="8">
        <v>21</v>
      </c>
      <c r="B64" s="9" t="s">
        <v>222</v>
      </c>
      <c r="C64" s="9" t="s">
        <v>32</v>
      </c>
      <c r="D64" s="9" t="s">
        <v>31</v>
      </c>
      <c r="E64" s="9" t="s">
        <v>178</v>
      </c>
      <c r="F64" s="36" t="s">
        <v>289</v>
      </c>
      <c r="G64" s="35"/>
      <c r="H64" s="8">
        <v>60</v>
      </c>
      <c r="I64" s="8">
        <v>120</v>
      </c>
      <c r="J64" s="8">
        <v>180</v>
      </c>
      <c r="K64" s="8">
        <v>240</v>
      </c>
      <c r="L64" s="8">
        <v>300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ht="14.5" x14ac:dyDescent="0.35">
      <c r="A65" s="8">
        <v>21</v>
      </c>
      <c r="B65" s="9"/>
      <c r="C65" s="9" t="s">
        <v>30</v>
      </c>
      <c r="D65" s="9" t="s">
        <v>29</v>
      </c>
      <c r="E65" s="9" t="s">
        <v>178</v>
      </c>
      <c r="F65" s="1" t="s">
        <v>290</v>
      </c>
      <c r="G65" s="8">
        <v>0</v>
      </c>
      <c r="H65" s="8">
        <v>5.8999999999999997E-2</v>
      </c>
      <c r="I65" s="8">
        <v>7.6999999999999999E-2</v>
      </c>
      <c r="J65" s="8">
        <v>0.115</v>
      </c>
      <c r="K65" s="8">
        <v>0.10199999999999999</v>
      </c>
      <c r="L65" s="8">
        <v>0.13400000000000001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ht="14.5" x14ac:dyDescent="0.35">
      <c r="A67" s="8">
        <v>22</v>
      </c>
      <c r="B67" s="9" t="s">
        <v>223</v>
      </c>
      <c r="C67" s="9" t="s">
        <v>62</v>
      </c>
      <c r="D67" s="9" t="s">
        <v>61</v>
      </c>
      <c r="E67" s="9" t="s">
        <v>178</v>
      </c>
      <c r="F67" s="36" t="s">
        <v>289</v>
      </c>
      <c r="G67" s="35"/>
      <c r="H67" s="8">
        <v>50</v>
      </c>
      <c r="I67" s="8">
        <v>100</v>
      </c>
      <c r="J67" s="8">
        <v>150</v>
      </c>
      <c r="K67" s="8">
        <v>200</v>
      </c>
      <c r="L67" s="8">
        <v>250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ht="14.5" x14ac:dyDescent="0.35">
      <c r="A68" s="8">
        <v>22</v>
      </c>
      <c r="B68" s="9"/>
      <c r="C68" s="9" t="s">
        <v>161</v>
      </c>
      <c r="D68" s="9" t="s">
        <v>160</v>
      </c>
      <c r="E68" s="9" t="s">
        <v>178</v>
      </c>
      <c r="F68" s="1" t="s">
        <v>290</v>
      </c>
      <c r="G68" s="8">
        <v>0</v>
      </c>
      <c r="H68" s="8">
        <v>5.8999999999999997E-2</v>
      </c>
      <c r="I68" s="8">
        <v>7.0000000000000007E-2</v>
      </c>
      <c r="J68" s="8">
        <v>0.112</v>
      </c>
      <c r="K68" s="8">
        <v>0.11899999999999999</v>
      </c>
      <c r="L68" s="8">
        <v>0.123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14.5" x14ac:dyDescent="0.35">
      <c r="A70" s="8">
        <v>23</v>
      </c>
      <c r="B70" s="9" t="s">
        <v>224</v>
      </c>
      <c r="C70" s="9" t="s">
        <v>82</v>
      </c>
      <c r="D70" s="9" t="s">
        <v>81</v>
      </c>
      <c r="E70" s="9" t="s">
        <v>181</v>
      </c>
      <c r="F70" s="36" t="s">
        <v>289</v>
      </c>
      <c r="G70" s="35"/>
      <c r="H70" s="8">
        <v>50</v>
      </c>
      <c r="I70" s="8">
        <v>100</v>
      </c>
      <c r="J70" s="8">
        <v>150</v>
      </c>
      <c r="K70" s="8">
        <v>200</v>
      </c>
      <c r="L70" s="8">
        <v>250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14.5" x14ac:dyDescent="0.35">
      <c r="A71" s="8">
        <v>23</v>
      </c>
      <c r="B71" s="9"/>
      <c r="C71" s="9" t="s">
        <v>140</v>
      </c>
      <c r="D71" s="9" t="s">
        <v>139</v>
      </c>
      <c r="E71" s="9" t="s">
        <v>178</v>
      </c>
      <c r="F71" s="1" t="s">
        <v>290</v>
      </c>
      <c r="G71" s="8">
        <v>0</v>
      </c>
      <c r="H71" s="8">
        <v>0.15</v>
      </c>
      <c r="I71" s="8">
        <v>0.20200000000000001</v>
      </c>
      <c r="J71" s="8">
        <v>0.22900000000000001</v>
      </c>
      <c r="K71" s="8">
        <v>0.23599999999999999</v>
      </c>
      <c r="L71" s="8">
        <v>0.251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14.5" x14ac:dyDescent="0.35">
      <c r="A73" s="8">
        <v>24</v>
      </c>
      <c r="B73" s="9" t="s">
        <v>225</v>
      </c>
      <c r="C73" s="9" t="s">
        <v>48</v>
      </c>
      <c r="D73" s="9" t="s">
        <v>47</v>
      </c>
      <c r="E73" s="4"/>
      <c r="F73" s="1" t="s">
        <v>289</v>
      </c>
      <c r="G73" s="4"/>
      <c r="H73" s="4"/>
      <c r="I73" s="4"/>
      <c r="J73" s="4"/>
      <c r="K73" s="4"/>
      <c r="L73" s="4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ht="14.5" x14ac:dyDescent="0.35">
      <c r="A74" s="8">
        <v>24</v>
      </c>
      <c r="B74" s="9"/>
      <c r="C74" s="9" t="s">
        <v>54</v>
      </c>
      <c r="D74" s="9" t="s">
        <v>53</v>
      </c>
      <c r="E74" s="4"/>
      <c r="F74" s="1" t="s">
        <v>290</v>
      </c>
      <c r="G74" s="4"/>
      <c r="H74" s="4"/>
      <c r="I74" s="4"/>
      <c r="J74" s="4"/>
      <c r="K74" s="4"/>
      <c r="L74" s="4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14.5" x14ac:dyDescent="0.35">
      <c r="A76" s="8">
        <v>25</v>
      </c>
      <c r="B76" s="9" t="s">
        <v>226</v>
      </c>
      <c r="C76" s="9" t="s">
        <v>124</v>
      </c>
      <c r="D76" s="9" t="s">
        <v>123</v>
      </c>
      <c r="E76" s="9" t="s">
        <v>178</v>
      </c>
      <c r="F76" s="36" t="s">
        <v>289</v>
      </c>
      <c r="G76" s="35"/>
      <c r="H76" s="8">
        <v>50</v>
      </c>
      <c r="I76" s="8">
        <v>100</v>
      </c>
      <c r="J76" s="8">
        <v>150</v>
      </c>
      <c r="K76" s="8">
        <v>200</v>
      </c>
      <c r="L76" s="8">
        <v>250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ht="14.5" x14ac:dyDescent="0.35">
      <c r="A77" s="8">
        <v>25</v>
      </c>
      <c r="B77" s="9"/>
      <c r="C77" s="9" t="s">
        <v>50</v>
      </c>
      <c r="D77" s="9" t="s">
        <v>49</v>
      </c>
      <c r="E77" s="9" t="s">
        <v>178</v>
      </c>
      <c r="F77" s="1" t="s">
        <v>290</v>
      </c>
      <c r="G77" s="8">
        <v>0</v>
      </c>
      <c r="H77" s="8">
        <v>5.0000000000000001E-3</v>
      </c>
      <c r="I77" s="8">
        <v>2.5000000000000001E-2</v>
      </c>
      <c r="J77" s="8">
        <v>-3.1E-2</v>
      </c>
      <c r="K77" s="8">
        <v>6.0000000000000001E-3</v>
      </c>
      <c r="L77" s="8">
        <v>-3.5000000000000003E-2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14.5" x14ac:dyDescent="0.35">
      <c r="A79" s="8">
        <v>26</v>
      </c>
      <c r="B79" s="9" t="s">
        <v>227</v>
      </c>
      <c r="C79" s="9" t="s">
        <v>94</v>
      </c>
      <c r="D79" s="9" t="s">
        <v>93</v>
      </c>
      <c r="E79" s="9" t="s">
        <v>178</v>
      </c>
      <c r="F79" s="36" t="s">
        <v>289</v>
      </c>
      <c r="G79" s="35"/>
      <c r="H79" s="8">
        <v>60</v>
      </c>
      <c r="I79" s="8">
        <v>120</v>
      </c>
      <c r="J79" s="8">
        <v>180</v>
      </c>
      <c r="K79" s="8">
        <v>240</v>
      </c>
      <c r="L79" s="8">
        <v>300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ht="14.5" x14ac:dyDescent="0.35">
      <c r="A80" s="8">
        <v>26</v>
      </c>
      <c r="B80" s="9"/>
      <c r="C80" s="9" t="s">
        <v>159</v>
      </c>
      <c r="D80" s="9" t="s">
        <v>158</v>
      </c>
      <c r="E80" s="9" t="s">
        <v>178</v>
      </c>
      <c r="F80" s="1" t="s">
        <v>290</v>
      </c>
      <c r="G80" s="8">
        <v>0</v>
      </c>
      <c r="H80" s="8">
        <v>6.5000000000000002E-2</v>
      </c>
      <c r="I80" s="8">
        <v>7.3999999999999996E-2</v>
      </c>
      <c r="J80" s="8">
        <v>0.123</v>
      </c>
      <c r="K80" s="8">
        <v>0.11</v>
      </c>
      <c r="L80" s="8">
        <v>0.125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14.5" x14ac:dyDescent="0.35">
      <c r="A82" s="8">
        <v>27</v>
      </c>
      <c r="B82" s="9" t="s">
        <v>228</v>
      </c>
      <c r="C82" s="9" t="s">
        <v>76</v>
      </c>
      <c r="D82" s="9" t="s">
        <v>75</v>
      </c>
      <c r="E82" s="9" t="s">
        <v>178</v>
      </c>
      <c r="F82" s="36" t="s">
        <v>289</v>
      </c>
      <c r="G82" s="35"/>
      <c r="H82" s="8">
        <v>100</v>
      </c>
      <c r="I82" s="8">
        <v>150</v>
      </c>
      <c r="J82" s="8">
        <v>200</v>
      </c>
      <c r="K82" s="8">
        <v>250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ht="14.5" x14ac:dyDescent="0.35">
      <c r="A83" s="8">
        <v>27</v>
      </c>
      <c r="B83" s="9"/>
      <c r="C83" s="9" t="s">
        <v>98</v>
      </c>
      <c r="D83" s="9" t="s">
        <v>97</v>
      </c>
      <c r="E83" s="9" t="s">
        <v>178</v>
      </c>
      <c r="F83" s="1" t="s">
        <v>290</v>
      </c>
      <c r="G83" s="8">
        <v>0</v>
      </c>
      <c r="H83" s="8">
        <v>5.2999999999999999E-2</v>
      </c>
      <c r="I83" s="8">
        <v>8.1000000000000003E-2</v>
      </c>
      <c r="J83" s="8">
        <v>0.112</v>
      </c>
      <c r="K83" s="8">
        <v>0.123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4.5" x14ac:dyDescent="0.35">
      <c r="A85" s="8">
        <v>28</v>
      </c>
      <c r="B85" s="9" t="s">
        <v>229</v>
      </c>
      <c r="C85" s="9" t="s">
        <v>110</v>
      </c>
      <c r="D85" s="9" t="s">
        <v>109</v>
      </c>
      <c r="E85" s="9" t="s">
        <v>178</v>
      </c>
      <c r="F85" s="36" t="s">
        <v>289</v>
      </c>
      <c r="G85" s="35"/>
      <c r="H85" s="8">
        <v>60</v>
      </c>
      <c r="I85" s="8">
        <v>120</v>
      </c>
      <c r="J85" s="8">
        <v>180</v>
      </c>
      <c r="K85" s="8">
        <v>240</v>
      </c>
      <c r="L85" s="8">
        <v>300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ht="14.5" x14ac:dyDescent="0.35">
      <c r="A86" s="8">
        <v>28</v>
      </c>
      <c r="B86" s="9"/>
      <c r="C86" s="9" t="s">
        <v>90</v>
      </c>
      <c r="D86" s="9" t="s">
        <v>89</v>
      </c>
      <c r="E86" s="9" t="s">
        <v>178</v>
      </c>
      <c r="F86" s="1" t="s">
        <v>290</v>
      </c>
      <c r="G86" s="8">
        <v>0</v>
      </c>
      <c r="H86" s="8">
        <v>7.2999999999999995E-2</v>
      </c>
      <c r="I86" s="8">
        <v>7.0999999999999994E-2</v>
      </c>
      <c r="J86" s="8">
        <v>0.14399999999999999</v>
      </c>
      <c r="K86" s="8">
        <v>0.1</v>
      </c>
      <c r="L86" s="8">
        <v>0.128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4.5" x14ac:dyDescent="0.35">
      <c r="A88" s="8">
        <v>29</v>
      </c>
      <c r="B88" s="9" t="s">
        <v>230</v>
      </c>
      <c r="C88" s="9" t="s">
        <v>66</v>
      </c>
      <c r="D88" s="9" t="s">
        <v>65</v>
      </c>
      <c r="E88" s="9" t="s">
        <v>178</v>
      </c>
      <c r="F88" s="36" t="s">
        <v>289</v>
      </c>
      <c r="G88" s="35"/>
      <c r="H88" s="8">
        <v>60</v>
      </c>
      <c r="I88" s="8">
        <v>120</v>
      </c>
      <c r="J88" s="8">
        <v>180</v>
      </c>
      <c r="K88" s="8">
        <v>240</v>
      </c>
      <c r="L88" s="8">
        <v>300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ht="14.5" x14ac:dyDescent="0.35">
      <c r="A89" s="8">
        <v>29</v>
      </c>
      <c r="B89" s="9"/>
      <c r="C89" s="9" t="s">
        <v>136</v>
      </c>
      <c r="D89" s="9" t="s">
        <v>135</v>
      </c>
      <c r="E89" s="9" t="s">
        <v>178</v>
      </c>
      <c r="F89" s="1" t="s">
        <v>290</v>
      </c>
      <c r="G89" s="8">
        <v>0</v>
      </c>
      <c r="H89" s="8">
        <v>6.5000000000000002E-2</v>
      </c>
      <c r="I89" s="8">
        <v>9.7000000000000003E-2</v>
      </c>
      <c r="J89" s="8">
        <v>0.11799999999999999</v>
      </c>
      <c r="K89" s="8">
        <v>0.13100000000000001</v>
      </c>
      <c r="L89" s="8">
        <v>0.13800000000000001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4.5" x14ac:dyDescent="0.35">
      <c r="A91" s="8">
        <v>30</v>
      </c>
      <c r="B91" s="9" t="s">
        <v>231</v>
      </c>
      <c r="C91" s="9" t="s">
        <v>78</v>
      </c>
      <c r="D91" s="9" t="s">
        <v>77</v>
      </c>
      <c r="E91" s="9" t="s">
        <v>178</v>
      </c>
      <c r="F91" s="36" t="s">
        <v>289</v>
      </c>
      <c r="G91" s="35"/>
      <c r="H91" s="8">
        <v>60</v>
      </c>
      <c r="I91" s="8">
        <v>120</v>
      </c>
      <c r="J91" s="8">
        <v>180</v>
      </c>
      <c r="K91" s="8">
        <v>240</v>
      </c>
      <c r="L91" s="8">
        <v>300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ht="14.5" x14ac:dyDescent="0.35">
      <c r="A92" s="8">
        <v>30</v>
      </c>
      <c r="B92" s="9"/>
      <c r="C92" s="9" t="s">
        <v>106</v>
      </c>
      <c r="D92" s="9" t="s">
        <v>105</v>
      </c>
      <c r="E92" s="9" t="s">
        <v>178</v>
      </c>
      <c r="F92" s="1" t="s">
        <v>290</v>
      </c>
      <c r="G92" s="8">
        <v>0</v>
      </c>
      <c r="H92" s="8">
        <v>6.0999999999999999E-2</v>
      </c>
      <c r="I92" s="8">
        <v>9.5000000000000001E-2</v>
      </c>
      <c r="J92" s="8">
        <v>0.121</v>
      </c>
      <c r="K92" s="8">
        <v>0.13400000000000001</v>
      </c>
      <c r="L92" s="8">
        <v>0.14299999999999999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4.5" x14ac:dyDescent="0.35">
      <c r="A94" s="8">
        <v>31</v>
      </c>
      <c r="B94" s="9" t="s">
        <v>232</v>
      </c>
      <c r="C94" s="9" t="s">
        <v>144</v>
      </c>
      <c r="D94" s="9" t="s">
        <v>143</v>
      </c>
      <c r="E94" s="9" t="s">
        <v>178</v>
      </c>
      <c r="F94" s="36" t="s">
        <v>289</v>
      </c>
      <c r="G94" s="35"/>
      <c r="H94" s="8">
        <v>50</v>
      </c>
      <c r="I94" s="8">
        <v>100</v>
      </c>
      <c r="J94" s="8">
        <v>150</v>
      </c>
      <c r="K94" s="8">
        <v>200</v>
      </c>
      <c r="L94" s="8">
        <v>250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spans="1:24" ht="14.5" x14ac:dyDescent="0.35">
      <c r="A95" s="8">
        <v>31</v>
      </c>
      <c r="B95" s="9"/>
      <c r="C95" s="9" t="s">
        <v>128</v>
      </c>
      <c r="D95" s="9" t="s">
        <v>127</v>
      </c>
      <c r="E95" s="9" t="s">
        <v>178</v>
      </c>
      <c r="F95" s="1" t="s">
        <v>290</v>
      </c>
      <c r="G95" s="8">
        <v>0</v>
      </c>
      <c r="H95" s="8">
        <v>0.105</v>
      </c>
      <c r="I95" s="8">
        <v>0.152</v>
      </c>
      <c r="J95" s="8">
        <v>0.18099999999999999</v>
      </c>
      <c r="K95" s="8">
        <v>0.19500000000000001</v>
      </c>
      <c r="L95" s="8">
        <v>0.20499999999999999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14.5" x14ac:dyDescent="0.35">
      <c r="A97" s="8">
        <v>32</v>
      </c>
      <c r="B97" s="9" t="s">
        <v>233</v>
      </c>
      <c r="C97" s="9" t="s">
        <v>86</v>
      </c>
      <c r="D97" s="9" t="s">
        <v>85</v>
      </c>
      <c r="E97" s="9" t="s">
        <v>178</v>
      </c>
      <c r="F97" s="36" t="s">
        <v>289</v>
      </c>
      <c r="G97" s="35"/>
      <c r="H97" s="8">
        <v>60</v>
      </c>
      <c r="I97" s="8">
        <v>120</v>
      </c>
      <c r="J97" s="8">
        <v>180</v>
      </c>
      <c r="K97" s="8">
        <v>240</v>
      </c>
      <c r="L97" s="8">
        <v>300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ht="14.5" x14ac:dyDescent="0.35">
      <c r="A98" s="8">
        <v>32</v>
      </c>
      <c r="B98" s="9"/>
      <c r="C98" s="9" t="s">
        <v>114</v>
      </c>
      <c r="D98" s="9" t="s">
        <v>113</v>
      </c>
      <c r="E98" s="9" t="s">
        <v>178</v>
      </c>
      <c r="F98" s="1" t="s">
        <v>290</v>
      </c>
      <c r="G98" s="8">
        <v>0</v>
      </c>
      <c r="H98" s="8">
        <v>0.02</v>
      </c>
      <c r="I98" s="8">
        <v>2.3E-2</v>
      </c>
      <c r="J98" s="8">
        <v>3.1E-2</v>
      </c>
      <c r="K98" s="8">
        <v>2.5999999999999999E-2</v>
      </c>
      <c r="L98" s="8">
        <v>3.2000000000000001E-2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4.5" x14ac:dyDescent="0.35">
      <c r="A100" s="8">
        <v>33</v>
      </c>
      <c r="B100" s="9" t="s">
        <v>234</v>
      </c>
      <c r="C100" s="9" t="s">
        <v>151</v>
      </c>
      <c r="D100" s="9" t="s">
        <v>150</v>
      </c>
      <c r="E100" s="9" t="s">
        <v>178</v>
      </c>
      <c r="F100" s="36" t="s">
        <v>289</v>
      </c>
      <c r="G100" s="35"/>
      <c r="H100" s="8">
        <v>60</v>
      </c>
      <c r="I100" s="8">
        <v>120</v>
      </c>
      <c r="J100" s="8">
        <v>180</v>
      </c>
      <c r="K100" s="8">
        <v>240</v>
      </c>
      <c r="L100" s="8">
        <v>300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4.5" x14ac:dyDescent="0.35">
      <c r="A101" s="8">
        <v>33</v>
      </c>
      <c r="B101" s="9"/>
      <c r="C101" s="9" t="s">
        <v>118</v>
      </c>
      <c r="D101" s="9" t="s">
        <v>117</v>
      </c>
      <c r="E101" s="9" t="s">
        <v>178</v>
      </c>
      <c r="F101" s="1" t="s">
        <v>290</v>
      </c>
      <c r="G101" s="8">
        <v>0</v>
      </c>
      <c r="H101" s="8">
        <v>0.161</v>
      </c>
      <c r="I101" s="8">
        <v>0.223</v>
      </c>
      <c r="J101" s="8">
        <v>0.22900000000000001</v>
      </c>
      <c r="K101" s="8">
        <v>0.25700000000000001</v>
      </c>
      <c r="L101" s="8">
        <v>0.224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4.5" x14ac:dyDescent="0.35">
      <c r="A103" s="8">
        <v>34</v>
      </c>
      <c r="B103" s="9" t="s">
        <v>235</v>
      </c>
      <c r="C103" s="9" t="s">
        <v>58</v>
      </c>
      <c r="D103" s="9" t="s">
        <v>57</v>
      </c>
      <c r="E103" s="9" t="s">
        <v>178</v>
      </c>
      <c r="F103" s="36" t="s">
        <v>289</v>
      </c>
      <c r="G103" s="35"/>
      <c r="H103" s="8">
        <v>60</v>
      </c>
      <c r="I103" s="8">
        <v>120</v>
      </c>
      <c r="J103" s="8">
        <v>180</v>
      </c>
      <c r="K103" s="8">
        <v>240</v>
      </c>
      <c r="L103" s="8">
        <v>300</v>
      </c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4.5" x14ac:dyDescent="0.35">
      <c r="A104" s="8">
        <v>34</v>
      </c>
      <c r="B104" s="9"/>
      <c r="C104" s="9" t="s">
        <v>34</v>
      </c>
      <c r="D104" s="9" t="s">
        <v>33</v>
      </c>
      <c r="E104" s="9" t="s">
        <v>178</v>
      </c>
      <c r="F104" s="1" t="s">
        <v>290</v>
      </c>
      <c r="G104" s="8">
        <v>0</v>
      </c>
      <c r="H104" s="8">
        <v>0.06</v>
      </c>
      <c r="I104" s="8">
        <v>0.09</v>
      </c>
      <c r="J104" s="8">
        <v>0.12</v>
      </c>
      <c r="K104" s="8">
        <v>0.13500000000000001</v>
      </c>
      <c r="L104" s="8">
        <v>0.14799999999999999</v>
      </c>
      <c r="M104" s="9"/>
      <c r="N104" s="9"/>
      <c r="O104" s="9"/>
      <c r="P104" s="9"/>
      <c r="Q104" s="9"/>
      <c r="R104" s="9"/>
      <c r="S104" s="9"/>
      <c r="V104" s="9"/>
      <c r="W104" s="9"/>
      <c r="X104" s="9"/>
    </row>
  </sheetData>
  <sortState xmlns:xlrd2="http://schemas.microsoft.com/office/spreadsheetml/2017/richdata2" ref="T46:U50">
    <sortCondition ref="T45:T50"/>
  </sortState>
  <mergeCells count="35">
    <mergeCell ref="F97:G97"/>
    <mergeCell ref="F100:G100"/>
    <mergeCell ref="F103:G103"/>
    <mergeCell ref="F60:G60"/>
    <mergeCell ref="F64:G64"/>
    <mergeCell ref="F67:G67"/>
    <mergeCell ref="F70:G70"/>
    <mergeCell ref="F76:G76"/>
    <mergeCell ref="F79:G79"/>
    <mergeCell ref="F82:G82"/>
    <mergeCell ref="F57:G57"/>
    <mergeCell ref="F85:G85"/>
    <mergeCell ref="F88:G88"/>
    <mergeCell ref="F91:G91"/>
    <mergeCell ref="F94:G94"/>
    <mergeCell ref="F42:G42"/>
    <mergeCell ref="F45:G45"/>
    <mergeCell ref="F48:G48"/>
    <mergeCell ref="F51:G51"/>
    <mergeCell ref="F54:G54"/>
    <mergeCell ref="F27:G27"/>
    <mergeCell ref="F30:G30"/>
    <mergeCell ref="F33:G33"/>
    <mergeCell ref="F36:G36"/>
    <mergeCell ref="F39:G39"/>
    <mergeCell ref="F12:G12"/>
    <mergeCell ref="F15:G15"/>
    <mergeCell ref="F18:G18"/>
    <mergeCell ref="F21:G21"/>
    <mergeCell ref="F24:G24"/>
    <mergeCell ref="A1:B1"/>
    <mergeCell ref="G2:M2"/>
    <mergeCell ref="F3:G3"/>
    <mergeCell ref="F6:G6"/>
    <mergeCell ref="F9:G9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107"/>
  <sheetViews>
    <sheetView topLeftCell="K13" workbookViewId="0">
      <selection activeCell="Q28" sqref="Q28:Y32"/>
    </sheetView>
  </sheetViews>
  <sheetFormatPr defaultColWidth="12.6328125" defaultRowHeight="15.75" customHeight="1" x14ac:dyDescent="0.25"/>
  <sheetData>
    <row r="1" spans="1:24" ht="15.75" customHeight="1" x14ac:dyDescent="0.35">
      <c r="A1" s="39" t="s">
        <v>302</v>
      </c>
      <c r="B1" s="3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41" t="s">
        <v>303</v>
      </c>
      <c r="G2" s="42"/>
      <c r="H2" s="42"/>
      <c r="I2" s="43"/>
      <c r="J2" s="31" t="s">
        <v>304</v>
      </c>
      <c r="K2" s="41" t="s">
        <v>305</v>
      </c>
      <c r="L2" s="42"/>
      <c r="M2" s="42"/>
      <c r="N2" s="43"/>
      <c r="O2" s="30" t="s">
        <v>304</v>
      </c>
      <c r="P2" s="9"/>
      <c r="Q2" s="9"/>
      <c r="R2" s="9"/>
      <c r="S2" s="9"/>
      <c r="T2" s="9"/>
      <c r="U2" s="9"/>
      <c r="V2" s="9"/>
      <c r="W2" s="9"/>
      <c r="X2" s="9"/>
    </row>
    <row r="3" spans="1:24" ht="15.75" customHeight="1" x14ac:dyDescent="0.35">
      <c r="A3" s="1"/>
      <c r="B3" s="1"/>
      <c r="C3" s="1"/>
      <c r="D3" s="1"/>
      <c r="E3" s="1"/>
      <c r="F3" s="1" t="s">
        <v>173</v>
      </c>
      <c r="G3" s="1" t="s">
        <v>306</v>
      </c>
      <c r="H3" s="1" t="s">
        <v>307</v>
      </c>
      <c r="I3" s="1" t="s">
        <v>308</v>
      </c>
      <c r="J3" s="1"/>
      <c r="K3" s="1" t="s">
        <v>173</v>
      </c>
      <c r="L3" s="1" t="s">
        <v>306</v>
      </c>
      <c r="M3" s="1" t="s">
        <v>307</v>
      </c>
      <c r="N3" s="1" t="s">
        <v>308</v>
      </c>
      <c r="O3" s="1"/>
      <c r="P3" s="9"/>
      <c r="Q3" s="9"/>
      <c r="R3" s="9"/>
      <c r="S3" s="9"/>
      <c r="T3" s="9"/>
      <c r="U3" s="9"/>
      <c r="V3" s="9"/>
      <c r="W3" s="9"/>
      <c r="X3" s="9"/>
    </row>
    <row r="4" spans="1:24" ht="15.75" customHeight="1" x14ac:dyDescent="0.35">
      <c r="A4" s="8">
        <v>1</v>
      </c>
      <c r="B4" s="9" t="s">
        <v>244</v>
      </c>
      <c r="C4" s="9" t="s">
        <v>84</v>
      </c>
      <c r="D4" s="9" t="s">
        <v>83</v>
      </c>
      <c r="E4" s="9" t="s">
        <v>178</v>
      </c>
      <c r="F4" s="8">
        <v>0</v>
      </c>
      <c r="G4" s="8">
        <v>-0.01</v>
      </c>
      <c r="H4" s="8">
        <v>3.0000000000000001E-3</v>
      </c>
      <c r="I4" s="8">
        <v>2.5999999999999999E-2</v>
      </c>
      <c r="J4" s="9" t="s">
        <v>309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.75" customHeight="1" x14ac:dyDescent="0.35">
      <c r="A5" s="8">
        <v>1</v>
      </c>
      <c r="B5" s="9"/>
      <c r="C5" s="9" t="s">
        <v>88</v>
      </c>
      <c r="D5" s="9" t="s">
        <v>87</v>
      </c>
      <c r="E5" s="9" t="s">
        <v>178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.75" customHeight="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5.75" customHeight="1" x14ac:dyDescent="0.35">
      <c r="A7" s="8">
        <v>2</v>
      </c>
      <c r="B7" s="9" t="s">
        <v>245</v>
      </c>
      <c r="C7" s="9" t="s">
        <v>68</v>
      </c>
      <c r="D7" s="9" t="s">
        <v>67</v>
      </c>
      <c r="E7" s="9" t="s">
        <v>178</v>
      </c>
      <c r="F7" s="8">
        <v>0</v>
      </c>
      <c r="G7" s="8">
        <v>-0.01</v>
      </c>
      <c r="H7" s="8">
        <v>3.0000000000000001E-3</v>
      </c>
      <c r="I7" s="8">
        <v>2.5999999999999999E-2</v>
      </c>
      <c r="J7" s="9" t="s">
        <v>309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.75" customHeight="1" x14ac:dyDescent="0.35">
      <c r="A8" s="8">
        <v>2</v>
      </c>
      <c r="B8" s="9"/>
      <c r="C8" s="9" t="s">
        <v>112</v>
      </c>
      <c r="D8" s="9" t="s">
        <v>111</v>
      </c>
      <c r="E8" s="9" t="s">
        <v>178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.75" customHeight="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4.5" x14ac:dyDescent="0.35">
      <c r="A10" s="8">
        <v>3</v>
      </c>
      <c r="B10" s="9" t="s">
        <v>246</v>
      </c>
      <c r="C10" s="9" t="s">
        <v>148</v>
      </c>
      <c r="D10" s="9" t="s">
        <v>147</v>
      </c>
      <c r="E10" s="9" t="s">
        <v>181</v>
      </c>
      <c r="F10" s="8">
        <v>0</v>
      </c>
      <c r="G10" s="8">
        <v>1E-3</v>
      </c>
      <c r="H10" s="8">
        <v>4.0000000000000001E-3</v>
      </c>
      <c r="I10" s="8">
        <v>0.02</v>
      </c>
      <c r="J10" s="9" t="s">
        <v>310</v>
      </c>
      <c r="K10" s="8">
        <v>0</v>
      </c>
      <c r="L10" s="8">
        <v>3.0000000000000001E-3</v>
      </c>
      <c r="M10" s="8">
        <v>1.0999999999999999E-2</v>
      </c>
      <c r="N10" s="8">
        <v>4.3999999999999997E-2</v>
      </c>
      <c r="O10" s="9" t="s">
        <v>310</v>
      </c>
      <c r="P10" s="9"/>
      <c r="Q10" s="9"/>
      <c r="R10" s="9"/>
      <c r="S10" s="9"/>
      <c r="T10" s="9"/>
      <c r="U10" s="9"/>
      <c r="V10" s="9"/>
      <c r="W10" s="9"/>
      <c r="X10" s="9"/>
    </row>
    <row r="11" spans="1:24" ht="14.5" x14ac:dyDescent="0.35">
      <c r="A11" s="8">
        <v>3</v>
      </c>
      <c r="B11" s="9"/>
      <c r="C11" s="9" t="s">
        <v>36</v>
      </c>
      <c r="D11" s="9" t="s">
        <v>35</v>
      </c>
      <c r="E11" s="9" t="s">
        <v>178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4.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4.5" x14ac:dyDescent="0.35">
      <c r="A13" s="8">
        <v>4</v>
      </c>
      <c r="B13" s="9" t="s">
        <v>248</v>
      </c>
      <c r="C13" s="9" t="s">
        <v>92</v>
      </c>
      <c r="D13" s="9" t="s">
        <v>91</v>
      </c>
      <c r="E13" s="9" t="s">
        <v>178</v>
      </c>
      <c r="F13" s="8">
        <v>0</v>
      </c>
      <c r="G13" s="8">
        <v>1E-3</v>
      </c>
      <c r="H13" s="8">
        <v>4.0000000000000001E-3</v>
      </c>
      <c r="I13" s="8">
        <v>0.02</v>
      </c>
      <c r="J13" s="9" t="s">
        <v>310</v>
      </c>
      <c r="K13" s="8">
        <v>0</v>
      </c>
      <c r="L13" s="8">
        <v>3.0000000000000001E-3</v>
      </c>
      <c r="M13" s="8">
        <v>1.0999999999999999E-2</v>
      </c>
      <c r="N13" s="8">
        <v>4.3999999999999997E-2</v>
      </c>
      <c r="O13" s="9" t="s">
        <v>310</v>
      </c>
      <c r="P13" s="9"/>
      <c r="Q13" s="9"/>
      <c r="R13" s="9"/>
      <c r="S13" s="9"/>
      <c r="T13" s="9"/>
      <c r="U13" s="9"/>
      <c r="V13" s="9"/>
      <c r="W13" s="9"/>
      <c r="X13" s="9"/>
    </row>
    <row r="14" spans="1:24" ht="14.5" x14ac:dyDescent="0.35">
      <c r="A14" s="8">
        <v>4</v>
      </c>
      <c r="B14" s="9"/>
      <c r="C14" s="9" t="s">
        <v>163</v>
      </c>
      <c r="D14" s="9" t="s">
        <v>162</v>
      </c>
      <c r="E14" s="9" t="s">
        <v>178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4.5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4.5" x14ac:dyDescent="0.35">
      <c r="A16" s="8">
        <v>5</v>
      </c>
      <c r="B16" s="9" t="s">
        <v>249</v>
      </c>
      <c r="C16" s="9" t="s">
        <v>80</v>
      </c>
      <c r="D16" s="9" t="s">
        <v>79</v>
      </c>
      <c r="E16" s="9" t="s">
        <v>178</v>
      </c>
      <c r="F16" s="8">
        <v>0</v>
      </c>
      <c r="G16" s="8">
        <v>1E-3</v>
      </c>
      <c r="H16" s="8">
        <v>8.9999999999999993E-3</v>
      </c>
      <c r="I16" s="8">
        <v>0.09</v>
      </c>
      <c r="J16" s="9" t="s">
        <v>299</v>
      </c>
      <c r="K16" s="8">
        <v>0</v>
      </c>
      <c r="L16" s="8">
        <v>0.214</v>
      </c>
      <c r="M16" s="8">
        <v>0.309</v>
      </c>
      <c r="N16" s="8">
        <v>0.34</v>
      </c>
      <c r="O16" s="9" t="s">
        <v>299</v>
      </c>
      <c r="P16" s="9"/>
      <c r="Q16" s="60" t="s">
        <v>303</v>
      </c>
      <c r="R16" s="61"/>
      <c r="S16" s="61"/>
      <c r="T16" s="61"/>
      <c r="U16" s="59" t="s">
        <v>304</v>
      </c>
    </row>
    <row r="17" spans="1:28" ht="14.5" x14ac:dyDescent="0.35">
      <c r="A17" s="8">
        <v>5</v>
      </c>
      <c r="B17" s="9"/>
      <c r="C17" s="9" t="s">
        <v>153</v>
      </c>
      <c r="D17" s="9" t="s">
        <v>152</v>
      </c>
      <c r="E17" s="9" t="s">
        <v>178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2" t="s">
        <v>173</v>
      </c>
      <c r="R17" s="63" t="s">
        <v>306</v>
      </c>
      <c r="S17" s="70" t="s">
        <v>371</v>
      </c>
      <c r="T17" s="63" t="s">
        <v>308</v>
      </c>
      <c r="U17" s="64"/>
    </row>
    <row r="18" spans="1:28" ht="14.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5">
        <v>0</v>
      </c>
      <c r="R18" s="66">
        <v>0.30599999999999999</v>
      </c>
      <c r="S18" s="66">
        <v>9.5000000000000001E-2</v>
      </c>
      <c r="T18" s="66">
        <v>-5.3999999999999999E-2</v>
      </c>
      <c r="U18" s="67" t="s">
        <v>299</v>
      </c>
    </row>
    <row r="19" spans="1:28" ht="14.5" x14ac:dyDescent="0.35">
      <c r="A19" s="8">
        <v>6</v>
      </c>
      <c r="B19" s="9" t="s">
        <v>250</v>
      </c>
      <c r="C19" s="9" t="s">
        <v>122</v>
      </c>
      <c r="D19" s="9" t="s">
        <v>121</v>
      </c>
      <c r="E19" s="9" t="s">
        <v>178</v>
      </c>
      <c r="F19" s="8">
        <v>0</v>
      </c>
      <c r="G19" s="8">
        <v>1E-3</v>
      </c>
      <c r="H19" s="8">
        <v>8.9999999999999993E-3</v>
      </c>
      <c r="I19" s="8">
        <v>0.09</v>
      </c>
      <c r="J19" s="9" t="s">
        <v>299</v>
      </c>
      <c r="K19" s="8">
        <v>0</v>
      </c>
      <c r="L19" s="8">
        <v>0.214</v>
      </c>
      <c r="M19" s="8">
        <v>0.309</v>
      </c>
      <c r="N19" s="8">
        <v>0.34</v>
      </c>
      <c r="O19" s="9" t="s">
        <v>299</v>
      </c>
      <c r="P19" s="9"/>
      <c r="Q19" s="9"/>
      <c r="R19" s="9"/>
      <c r="S19" s="9"/>
      <c r="T19" s="9"/>
      <c r="U19" s="9"/>
      <c r="V19" s="9"/>
      <c r="W19" s="9"/>
      <c r="X19" s="9"/>
    </row>
    <row r="20" spans="1:28" ht="14.5" x14ac:dyDescent="0.35">
      <c r="A20" s="8">
        <v>6</v>
      </c>
      <c r="B20" s="9"/>
      <c r="C20" s="9" t="s">
        <v>72</v>
      </c>
      <c r="D20" s="9" t="s">
        <v>71</v>
      </c>
      <c r="E20" s="9" t="s">
        <v>178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8" t="s">
        <v>305</v>
      </c>
      <c r="R20" s="61"/>
      <c r="S20" s="61"/>
      <c r="T20" s="68"/>
      <c r="U20" s="69" t="s">
        <v>304</v>
      </c>
      <c r="V20" s="9"/>
      <c r="W20" s="9"/>
      <c r="X20" s="9"/>
    </row>
    <row r="21" spans="1:28" ht="14.5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2" t="s">
        <v>173</v>
      </c>
      <c r="R21" s="63" t="s">
        <v>306</v>
      </c>
      <c r="S21" s="70" t="s">
        <v>371</v>
      </c>
      <c r="T21" s="63" t="s">
        <v>308</v>
      </c>
      <c r="U21" s="64"/>
      <c r="V21" s="9"/>
      <c r="W21" s="9"/>
      <c r="X21" s="9"/>
    </row>
    <row r="22" spans="1:28" ht="14.5" x14ac:dyDescent="0.35">
      <c r="A22" s="8">
        <v>7</v>
      </c>
      <c r="B22" s="9" t="s">
        <v>251</v>
      </c>
      <c r="C22" s="9" t="s">
        <v>96</v>
      </c>
      <c r="D22" s="9" t="s">
        <v>95</v>
      </c>
      <c r="E22" s="9" t="s">
        <v>178</v>
      </c>
      <c r="F22" s="8">
        <v>0</v>
      </c>
      <c r="G22" s="8">
        <v>6.0000000000000001E-3</v>
      </c>
      <c r="H22" s="8">
        <v>1.0999999999999999E-2</v>
      </c>
      <c r="I22" s="8">
        <v>0.127</v>
      </c>
      <c r="J22" s="9" t="s">
        <v>299</v>
      </c>
      <c r="K22" s="8">
        <v>0</v>
      </c>
      <c r="L22" s="8">
        <v>3.0000000000000001E-3</v>
      </c>
      <c r="M22" s="8">
        <v>1.0999999999999999E-2</v>
      </c>
      <c r="N22" s="8">
        <v>2.5000000000000001E-2</v>
      </c>
      <c r="O22" s="9" t="s">
        <v>310</v>
      </c>
      <c r="P22" s="9"/>
      <c r="Q22" s="65">
        <v>0</v>
      </c>
      <c r="R22" s="66">
        <v>0.127</v>
      </c>
      <c r="S22" s="66">
        <v>0.223</v>
      </c>
      <c r="T22" s="66">
        <v>0.373</v>
      </c>
      <c r="U22" s="67" t="s">
        <v>299</v>
      </c>
      <c r="V22" s="9"/>
      <c r="W22" s="9"/>
      <c r="X22" s="9"/>
    </row>
    <row r="23" spans="1:28" ht="14.5" x14ac:dyDescent="0.35">
      <c r="A23" s="8">
        <v>7</v>
      </c>
      <c r="B23" s="9"/>
      <c r="C23" s="9" t="s">
        <v>44</v>
      </c>
      <c r="D23" s="9" t="s">
        <v>43</v>
      </c>
      <c r="E23" s="9" t="s">
        <v>178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8" ht="14.5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8" ht="14.5" x14ac:dyDescent="0.35">
      <c r="A25" s="8">
        <v>8</v>
      </c>
      <c r="B25" s="9" t="s">
        <v>252</v>
      </c>
      <c r="C25" s="9" t="s">
        <v>52</v>
      </c>
      <c r="D25" s="9" t="s">
        <v>51</v>
      </c>
      <c r="E25" s="9" t="s">
        <v>178</v>
      </c>
      <c r="F25" s="8">
        <v>0</v>
      </c>
      <c r="G25" s="8">
        <v>6.0000000000000001E-3</v>
      </c>
      <c r="H25" s="8">
        <v>1.0999999999999999E-2</v>
      </c>
      <c r="I25" s="8">
        <v>0.127</v>
      </c>
      <c r="J25" s="9" t="s">
        <v>299</v>
      </c>
      <c r="K25" s="8">
        <v>0</v>
      </c>
      <c r="L25" s="8">
        <v>3.0000000000000001E-3</v>
      </c>
      <c r="M25" s="8">
        <v>1.0999999999999999E-2</v>
      </c>
      <c r="N25" s="8">
        <v>2.5000000000000001E-2</v>
      </c>
      <c r="O25" s="9" t="s">
        <v>310</v>
      </c>
      <c r="P25" s="9"/>
      <c r="Q25" s="9"/>
      <c r="R25" s="9"/>
      <c r="S25" s="9"/>
      <c r="T25" s="9"/>
      <c r="U25" s="9"/>
      <c r="V25" s="9"/>
      <c r="W25" s="9"/>
      <c r="X25" s="9"/>
    </row>
    <row r="26" spans="1:28" ht="14.5" x14ac:dyDescent="0.35">
      <c r="A26" s="8">
        <v>8</v>
      </c>
      <c r="B26" s="9"/>
      <c r="C26" s="9" t="s">
        <v>102</v>
      </c>
      <c r="D26" s="9" t="s">
        <v>101</v>
      </c>
      <c r="E26" s="9" t="s">
        <v>178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8" ht="14.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8" ht="15.5" x14ac:dyDescent="0.35">
      <c r="A28" s="8">
        <v>9</v>
      </c>
      <c r="B28" s="9" t="s">
        <v>253</v>
      </c>
      <c r="C28" s="9" t="s">
        <v>130</v>
      </c>
      <c r="D28" s="9" t="s">
        <v>129</v>
      </c>
      <c r="E28" s="9" t="s">
        <v>178</v>
      </c>
      <c r="F28" s="8">
        <v>0</v>
      </c>
      <c r="G28" s="8">
        <v>8.9999999999999993E-3</v>
      </c>
      <c r="H28" s="8">
        <v>1.7999999999999999E-2</v>
      </c>
      <c r="I28" s="8">
        <v>0.125</v>
      </c>
      <c r="J28" s="9" t="s">
        <v>299</v>
      </c>
      <c r="K28" s="8">
        <v>0</v>
      </c>
      <c r="L28" s="8">
        <v>8.0000000000000002E-3</v>
      </c>
      <c r="M28" s="8">
        <v>1.7000000000000001E-2</v>
      </c>
      <c r="N28" s="8">
        <v>3.1E-2</v>
      </c>
      <c r="O28" s="9" t="s">
        <v>310</v>
      </c>
      <c r="P28" s="9"/>
      <c r="Q28" s="84" t="s">
        <v>357</v>
      </c>
      <c r="R28" s="85" t="s">
        <v>356</v>
      </c>
      <c r="S28" s="85" t="s">
        <v>355</v>
      </c>
      <c r="T28" s="85" t="s">
        <v>358</v>
      </c>
      <c r="U28" s="85" t="s">
        <v>362</v>
      </c>
      <c r="V28" s="85" t="s">
        <v>360</v>
      </c>
      <c r="W28" s="85" t="s">
        <v>361</v>
      </c>
      <c r="X28" s="85" t="s">
        <v>359</v>
      </c>
      <c r="Y28" s="86" t="s">
        <v>372</v>
      </c>
      <c r="AA28" s="84" t="s">
        <v>357</v>
      </c>
      <c r="AB28" s="86" t="s">
        <v>372</v>
      </c>
    </row>
    <row r="29" spans="1:28" ht="14.5" x14ac:dyDescent="0.35">
      <c r="A29" s="8">
        <v>9</v>
      </c>
      <c r="B29" s="9"/>
      <c r="C29" s="9" t="s">
        <v>104</v>
      </c>
      <c r="D29" s="9" t="s">
        <v>103</v>
      </c>
      <c r="E29" s="9" t="s">
        <v>178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77">
        <v>0</v>
      </c>
      <c r="R29" s="71">
        <v>0</v>
      </c>
      <c r="S29" s="72">
        <v>14.2</v>
      </c>
      <c r="T29" s="73">
        <v>1</v>
      </c>
      <c r="U29" s="73">
        <v>10</v>
      </c>
      <c r="V29" s="74">
        <f>(R29*U29)/(S29*T29)</f>
        <v>0</v>
      </c>
      <c r="W29" s="75">
        <f>Q29-V29</f>
        <v>0</v>
      </c>
      <c r="X29" s="73">
        <v>5</v>
      </c>
      <c r="Y29" s="78">
        <f>W29/X29</f>
        <v>0</v>
      </c>
      <c r="AA29" s="77">
        <v>0</v>
      </c>
      <c r="AB29" s="78">
        <f>Y29</f>
        <v>0</v>
      </c>
    </row>
    <row r="30" spans="1:28" ht="14.5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77">
        <v>1.25</v>
      </c>
      <c r="R30" s="71">
        <v>0.30599999999999999</v>
      </c>
      <c r="S30" s="72">
        <v>14.2</v>
      </c>
      <c r="T30" s="73">
        <v>1</v>
      </c>
      <c r="U30" s="73">
        <v>10</v>
      </c>
      <c r="V30" s="74">
        <f t="shared" ref="V30:V32" si="0">(R30*U30)/(S30*T30)</f>
        <v>0.21549295774647889</v>
      </c>
      <c r="W30" s="75">
        <f t="shared" ref="W30:W32" si="1">Q30-V30</f>
        <v>1.0345070422535212</v>
      </c>
      <c r="X30" s="73">
        <v>5</v>
      </c>
      <c r="Y30" s="78">
        <f t="shared" ref="Y30:Y32" si="2">W30/X30</f>
        <v>0.20690140845070423</v>
      </c>
      <c r="AA30" s="77">
        <v>1.25</v>
      </c>
      <c r="AB30" s="78">
        <f t="shared" ref="AB30:AB32" si="3">Y30</f>
        <v>0.20690140845070423</v>
      </c>
    </row>
    <row r="31" spans="1:28" ht="14.5" x14ac:dyDescent="0.35">
      <c r="A31" s="8">
        <v>10</v>
      </c>
      <c r="B31" s="9" t="s">
        <v>254</v>
      </c>
      <c r="C31" s="9" t="s">
        <v>142</v>
      </c>
      <c r="D31" s="9" t="s">
        <v>141</v>
      </c>
      <c r="E31" s="9" t="s">
        <v>178</v>
      </c>
      <c r="F31" s="8">
        <v>0</v>
      </c>
      <c r="G31" s="8">
        <v>8.9999999999999993E-3</v>
      </c>
      <c r="H31" s="8">
        <v>1.7999999999999999E-2</v>
      </c>
      <c r="I31" s="8">
        <v>0.125</v>
      </c>
      <c r="J31" s="9" t="s">
        <v>299</v>
      </c>
      <c r="K31" s="8">
        <v>0</v>
      </c>
      <c r="L31" s="8">
        <v>8.0000000000000002E-3</v>
      </c>
      <c r="M31" s="8">
        <v>1.7000000000000001E-2</v>
      </c>
      <c r="N31" s="8">
        <v>3.1E-2</v>
      </c>
      <c r="O31" s="9" t="s">
        <v>310</v>
      </c>
      <c r="P31" s="9"/>
      <c r="Q31" s="77">
        <v>12.5</v>
      </c>
      <c r="R31" s="71">
        <v>9.5000000000000001E-2</v>
      </c>
      <c r="S31" s="72">
        <v>14.2</v>
      </c>
      <c r="T31" s="73">
        <v>1</v>
      </c>
      <c r="U31" s="73">
        <v>10</v>
      </c>
      <c r="V31" s="74">
        <f t="shared" si="0"/>
        <v>6.6901408450704219E-2</v>
      </c>
      <c r="W31" s="75">
        <f t="shared" si="1"/>
        <v>12.433098591549296</v>
      </c>
      <c r="X31" s="73">
        <v>5</v>
      </c>
      <c r="Y31" s="78">
        <f t="shared" si="2"/>
        <v>2.4866197183098593</v>
      </c>
      <c r="AA31" s="77">
        <v>12.5</v>
      </c>
      <c r="AB31" s="78">
        <f t="shared" si="3"/>
        <v>2.4866197183098593</v>
      </c>
    </row>
    <row r="32" spans="1:28" ht="14.5" x14ac:dyDescent="0.35">
      <c r="A32" s="8">
        <v>10</v>
      </c>
      <c r="B32" s="9"/>
      <c r="C32" s="9" t="s">
        <v>126</v>
      </c>
      <c r="D32" s="9" t="s">
        <v>125</v>
      </c>
      <c r="E32" s="9" t="s">
        <v>178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65">
        <v>125</v>
      </c>
      <c r="R32" s="66">
        <v>-5.3999999999999999E-2</v>
      </c>
      <c r="S32" s="79">
        <v>14.2</v>
      </c>
      <c r="T32" s="80">
        <v>1</v>
      </c>
      <c r="U32" s="80">
        <v>10</v>
      </c>
      <c r="V32" s="81">
        <f t="shared" si="0"/>
        <v>-3.8028169014084512E-2</v>
      </c>
      <c r="W32" s="82">
        <f t="shared" si="1"/>
        <v>125.03802816901408</v>
      </c>
      <c r="X32" s="80">
        <v>5</v>
      </c>
      <c r="Y32" s="83">
        <f t="shared" si="2"/>
        <v>25.007605633802818</v>
      </c>
      <c r="AA32" s="65">
        <v>125</v>
      </c>
      <c r="AB32" s="83">
        <f t="shared" si="3"/>
        <v>25.007605633802818</v>
      </c>
    </row>
    <row r="33" spans="1:28" ht="14.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8" ht="14.5" x14ac:dyDescent="0.35">
      <c r="A34" s="8">
        <v>11</v>
      </c>
      <c r="B34" s="9" t="s">
        <v>255</v>
      </c>
      <c r="C34" s="9" t="s">
        <v>56</v>
      </c>
      <c r="D34" s="9" t="s">
        <v>55</v>
      </c>
      <c r="E34" s="9" t="s">
        <v>178</v>
      </c>
      <c r="F34" s="8">
        <v>0</v>
      </c>
      <c r="G34" s="8">
        <v>2.4E-2</v>
      </c>
      <c r="H34" s="8">
        <v>-7.1999999999999995E-2</v>
      </c>
      <c r="I34" s="8">
        <v>7.2999999999999995E-2</v>
      </c>
      <c r="J34" s="9" t="s">
        <v>299</v>
      </c>
      <c r="K34" s="8">
        <v>0</v>
      </c>
      <c r="L34" s="8">
        <v>-0.318</v>
      </c>
      <c r="M34" s="8">
        <v>-0.216</v>
      </c>
      <c r="N34" s="8">
        <v>-0.35399999999999998</v>
      </c>
      <c r="O34" s="9" t="s">
        <v>299</v>
      </c>
      <c r="P34" s="9"/>
      <c r="Q34" s="73"/>
      <c r="R34" s="73"/>
      <c r="S34" s="73"/>
      <c r="T34" s="73"/>
      <c r="U34" s="73"/>
      <c r="V34" s="73"/>
      <c r="W34" s="73"/>
      <c r="X34" s="73"/>
      <c r="Y34" s="87"/>
    </row>
    <row r="35" spans="1:28" ht="15.5" x14ac:dyDescent="0.35">
      <c r="A35" s="8">
        <v>11</v>
      </c>
      <c r="B35" s="9"/>
      <c r="C35" s="9" t="s">
        <v>100</v>
      </c>
      <c r="D35" s="9" t="s">
        <v>99</v>
      </c>
      <c r="E35" s="9" t="s">
        <v>178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4" t="s">
        <v>357</v>
      </c>
      <c r="R35" s="85" t="s">
        <v>356</v>
      </c>
      <c r="S35" s="85" t="s">
        <v>355</v>
      </c>
      <c r="T35" s="85" t="s">
        <v>358</v>
      </c>
      <c r="U35" s="85" t="s">
        <v>362</v>
      </c>
      <c r="V35" s="85" t="s">
        <v>360</v>
      </c>
      <c r="W35" s="85" t="s">
        <v>361</v>
      </c>
      <c r="X35" s="85" t="s">
        <v>359</v>
      </c>
      <c r="Y35" s="86" t="s">
        <v>372</v>
      </c>
      <c r="AA35" s="84" t="s">
        <v>357</v>
      </c>
      <c r="AB35" s="86" t="s">
        <v>372</v>
      </c>
    </row>
    <row r="36" spans="1:28" ht="14.5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77">
        <v>0</v>
      </c>
      <c r="R36" s="71">
        <v>0</v>
      </c>
      <c r="S36" s="72">
        <v>14.2</v>
      </c>
      <c r="T36" s="73">
        <v>1</v>
      </c>
      <c r="U36" s="73">
        <v>10</v>
      </c>
      <c r="V36" s="74">
        <f>(R36*U36)/(S36*T36)</f>
        <v>0</v>
      </c>
      <c r="W36" s="75">
        <f>Q36-V36</f>
        <v>0</v>
      </c>
      <c r="X36" s="73">
        <v>5</v>
      </c>
      <c r="Y36" s="78">
        <f>W36/X36</f>
        <v>0</v>
      </c>
      <c r="AA36" s="77">
        <v>0</v>
      </c>
      <c r="AB36" s="78">
        <f>Y36</f>
        <v>0</v>
      </c>
    </row>
    <row r="37" spans="1:28" ht="14.5" x14ac:dyDescent="0.35">
      <c r="A37" s="8">
        <v>12</v>
      </c>
      <c r="B37" s="9" t="s">
        <v>256</v>
      </c>
      <c r="C37" s="9" t="s">
        <v>46</v>
      </c>
      <c r="D37" s="9" t="s">
        <v>45</v>
      </c>
      <c r="E37" s="9" t="s">
        <v>178</v>
      </c>
      <c r="F37" s="8">
        <v>0</v>
      </c>
      <c r="G37" s="8">
        <v>1E-3</v>
      </c>
      <c r="H37" s="8">
        <v>2E-3</v>
      </c>
      <c r="I37" s="8">
        <v>0.114</v>
      </c>
      <c r="J37" s="9" t="s">
        <v>296</v>
      </c>
      <c r="K37" s="8">
        <v>0</v>
      </c>
      <c r="L37" s="8">
        <v>2E-3</v>
      </c>
      <c r="M37" s="8">
        <v>3.0000000000000001E-3</v>
      </c>
      <c r="N37" s="8">
        <v>4.8000000000000001E-2</v>
      </c>
      <c r="O37" s="9" t="s">
        <v>296</v>
      </c>
      <c r="P37" s="9"/>
      <c r="Q37" s="77">
        <v>1.25</v>
      </c>
      <c r="R37" s="71">
        <v>0.127</v>
      </c>
      <c r="S37" s="72">
        <v>14.2</v>
      </c>
      <c r="T37" s="73">
        <v>1</v>
      </c>
      <c r="U37" s="73">
        <v>10</v>
      </c>
      <c r="V37" s="74">
        <f t="shared" ref="V37:V39" si="4">(R37*U37)/(S37*T37)</f>
        <v>8.9436619718309865E-2</v>
      </c>
      <c r="W37" s="75">
        <f t="shared" ref="W37:W39" si="5">Q37-V37</f>
        <v>1.1605633802816901</v>
      </c>
      <c r="X37" s="73">
        <v>5</v>
      </c>
      <c r="Y37" s="78">
        <f t="shared" ref="Y37:Y39" si="6">W37/X37</f>
        <v>0.23211267605633804</v>
      </c>
      <c r="AA37" s="77">
        <v>1.25</v>
      </c>
      <c r="AB37" s="78">
        <f t="shared" ref="AB37:AB39" si="7">Y37</f>
        <v>0.23211267605633804</v>
      </c>
    </row>
    <row r="38" spans="1:28" ht="14.5" x14ac:dyDescent="0.35">
      <c r="A38" s="8">
        <v>12</v>
      </c>
      <c r="B38" s="9"/>
      <c r="C38" s="9" t="s">
        <v>42</v>
      </c>
      <c r="D38" s="9" t="s">
        <v>41</v>
      </c>
      <c r="E38" s="9" t="s">
        <v>178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77">
        <v>12.5</v>
      </c>
      <c r="R38" s="71">
        <v>0.223</v>
      </c>
      <c r="S38" s="72">
        <v>14.2</v>
      </c>
      <c r="T38" s="73">
        <v>1</v>
      </c>
      <c r="U38" s="73">
        <v>10</v>
      </c>
      <c r="V38" s="74">
        <f t="shared" si="4"/>
        <v>0.15704225352112677</v>
      </c>
      <c r="W38" s="75">
        <f t="shared" si="5"/>
        <v>12.342957746478874</v>
      </c>
      <c r="X38" s="73">
        <v>5</v>
      </c>
      <c r="Y38" s="78">
        <f t="shared" si="6"/>
        <v>2.4685915492957746</v>
      </c>
      <c r="AA38" s="77">
        <v>12.5</v>
      </c>
      <c r="AB38" s="78">
        <f t="shared" si="7"/>
        <v>2.4685915492957746</v>
      </c>
    </row>
    <row r="39" spans="1:28" ht="14.5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65">
        <v>125</v>
      </c>
      <c r="R39" s="66">
        <v>0.373</v>
      </c>
      <c r="S39" s="79">
        <v>14.2</v>
      </c>
      <c r="T39" s="80">
        <v>1</v>
      </c>
      <c r="U39" s="80">
        <v>10</v>
      </c>
      <c r="V39" s="81">
        <f t="shared" si="4"/>
        <v>0.26267605633802821</v>
      </c>
      <c r="W39" s="82">
        <f t="shared" si="5"/>
        <v>124.73732394366198</v>
      </c>
      <c r="X39" s="80">
        <v>5</v>
      </c>
      <c r="Y39" s="83">
        <f t="shared" si="6"/>
        <v>24.947464788732397</v>
      </c>
      <c r="AA39" s="65">
        <v>125</v>
      </c>
      <c r="AB39" s="83">
        <f t="shared" si="7"/>
        <v>24.947464788732397</v>
      </c>
    </row>
    <row r="40" spans="1:28" ht="14.5" x14ac:dyDescent="0.35">
      <c r="A40" s="8">
        <v>13</v>
      </c>
      <c r="B40" s="9" t="s">
        <v>257</v>
      </c>
      <c r="C40" s="9" t="s">
        <v>120</v>
      </c>
      <c r="D40" s="9" t="s">
        <v>119</v>
      </c>
      <c r="E40" s="9" t="s">
        <v>178</v>
      </c>
      <c r="F40" s="8">
        <v>0</v>
      </c>
      <c r="G40" s="8">
        <v>2.4E-2</v>
      </c>
      <c r="H40" s="8">
        <v>-7.1999999999999995E-2</v>
      </c>
      <c r="I40" s="8">
        <v>7.2999999999999995E-2</v>
      </c>
      <c r="J40" s="9" t="s">
        <v>299</v>
      </c>
      <c r="K40" s="8">
        <v>0</v>
      </c>
      <c r="L40" s="8">
        <v>-0.318</v>
      </c>
      <c r="M40" s="8">
        <v>-0.216</v>
      </c>
      <c r="N40" s="8">
        <v>-0.35399999999999998</v>
      </c>
      <c r="O40" s="9" t="s">
        <v>299</v>
      </c>
      <c r="P40" s="9"/>
      <c r="Q40" s="73"/>
      <c r="R40" s="73"/>
      <c r="S40" s="73"/>
      <c r="T40" s="73"/>
      <c r="U40" s="73"/>
      <c r="V40" s="73"/>
      <c r="W40" s="73"/>
      <c r="X40" s="73"/>
      <c r="Y40" s="87"/>
    </row>
    <row r="41" spans="1:28" ht="14.5" x14ac:dyDescent="0.35">
      <c r="A41" s="8">
        <v>13</v>
      </c>
      <c r="B41" s="9"/>
      <c r="C41" s="9" t="s">
        <v>40</v>
      </c>
      <c r="D41" s="9" t="s">
        <v>39</v>
      </c>
      <c r="E41" s="9" t="s">
        <v>178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73"/>
      <c r="R41" s="73"/>
      <c r="S41" s="73"/>
      <c r="T41" s="73"/>
      <c r="U41" s="73"/>
      <c r="V41" s="73"/>
      <c r="W41" s="73"/>
      <c r="X41" s="73"/>
      <c r="Y41" s="87"/>
    </row>
    <row r="42" spans="1:28" ht="14.5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8" ht="14.5" x14ac:dyDescent="0.35">
      <c r="A43" s="8">
        <v>14</v>
      </c>
      <c r="B43" s="9" t="s">
        <v>258</v>
      </c>
      <c r="C43" s="9" t="s">
        <v>74</v>
      </c>
      <c r="D43" s="9" t="s">
        <v>73</v>
      </c>
      <c r="E43" s="9" t="s">
        <v>178</v>
      </c>
      <c r="F43" s="8">
        <v>0</v>
      </c>
      <c r="G43" s="8">
        <v>3.2000000000000001E-2</v>
      </c>
      <c r="H43" s="8">
        <v>6.0000000000000001E-3</v>
      </c>
      <c r="I43" s="8">
        <v>8.2000000000000003E-2</v>
      </c>
      <c r="J43" s="8">
        <v>9.7000000000000003E-2</v>
      </c>
      <c r="K43" s="9" t="s">
        <v>299</v>
      </c>
      <c r="L43" s="8">
        <v>0</v>
      </c>
      <c r="M43" s="8">
        <v>1.0999999999999999E-2</v>
      </c>
      <c r="N43" s="8">
        <v>2.1000000000000001E-2</v>
      </c>
      <c r="O43" s="8">
        <v>6.2E-2</v>
      </c>
      <c r="P43" s="8">
        <v>8.5000000000000006E-2</v>
      </c>
      <c r="Q43" s="9" t="s">
        <v>299</v>
      </c>
      <c r="R43" s="9"/>
      <c r="S43" s="9"/>
      <c r="T43" s="9"/>
      <c r="U43" s="9"/>
      <c r="V43" s="9"/>
      <c r="W43" s="9"/>
      <c r="X43" s="9"/>
    </row>
    <row r="44" spans="1:28" ht="14.5" x14ac:dyDescent="0.35">
      <c r="A44" s="8">
        <v>14</v>
      </c>
      <c r="B44" s="9"/>
      <c r="C44" s="9" t="s">
        <v>60</v>
      </c>
      <c r="D44" s="9" t="s">
        <v>59</v>
      </c>
      <c r="E44" s="9" t="s">
        <v>178</v>
      </c>
      <c r="F44" s="9"/>
      <c r="G44" s="9" t="s">
        <v>311</v>
      </c>
      <c r="H44" s="9" t="s">
        <v>312</v>
      </c>
      <c r="I44" s="9" t="s">
        <v>313</v>
      </c>
      <c r="J44" s="9" t="s">
        <v>314</v>
      </c>
      <c r="K44" s="9"/>
      <c r="L44" s="9"/>
      <c r="M44" s="9" t="s">
        <v>311</v>
      </c>
      <c r="N44" s="9" t="s">
        <v>312</v>
      </c>
      <c r="O44" s="9" t="s">
        <v>313</v>
      </c>
      <c r="P44" s="9" t="s">
        <v>314</v>
      </c>
      <c r="Q44" s="9"/>
      <c r="R44" s="9"/>
      <c r="S44" s="9"/>
      <c r="T44" s="9"/>
      <c r="U44" s="9"/>
      <c r="V44" s="9"/>
      <c r="W44" s="9"/>
      <c r="X44" s="9"/>
    </row>
    <row r="45" spans="1:28" ht="14.5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8" ht="14.5" x14ac:dyDescent="0.35">
      <c r="A46" s="8">
        <v>15</v>
      </c>
      <c r="B46" s="9" t="s">
        <v>259</v>
      </c>
      <c r="C46" s="9" t="s">
        <v>23</v>
      </c>
      <c r="D46" s="9" t="s">
        <v>22</v>
      </c>
      <c r="E46" s="9" t="s">
        <v>178</v>
      </c>
      <c r="F46" s="8">
        <v>0</v>
      </c>
      <c r="G46" s="8">
        <v>0.30599999999999999</v>
      </c>
      <c r="H46" s="8">
        <v>9.5000000000000001E-2</v>
      </c>
      <c r="I46" s="8">
        <v>-5.3999999999999999E-2</v>
      </c>
      <c r="J46" s="9" t="s">
        <v>299</v>
      </c>
      <c r="K46" s="8">
        <v>0</v>
      </c>
      <c r="L46" s="8">
        <v>0.127</v>
      </c>
      <c r="M46" s="8">
        <v>0.223</v>
      </c>
      <c r="N46" s="8">
        <v>0.373</v>
      </c>
      <c r="O46" s="9" t="s">
        <v>299</v>
      </c>
      <c r="P46" s="9"/>
      <c r="Q46" s="9"/>
      <c r="R46" s="9"/>
      <c r="S46" s="9"/>
      <c r="T46" s="9"/>
      <c r="U46" s="9"/>
      <c r="V46" s="9"/>
      <c r="W46" s="9"/>
      <c r="X46" s="9"/>
    </row>
    <row r="47" spans="1:28" ht="14.5" x14ac:dyDescent="0.35">
      <c r="A47" s="8">
        <v>15</v>
      </c>
      <c r="B47" s="9"/>
      <c r="C47" s="9" t="s">
        <v>28</v>
      </c>
      <c r="D47" s="9" t="s">
        <v>27</v>
      </c>
      <c r="E47" s="9" t="s">
        <v>178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8" ht="14.5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ht="14.5" x14ac:dyDescent="0.35">
      <c r="A49" s="8">
        <v>16</v>
      </c>
      <c r="B49" s="9" t="s">
        <v>260</v>
      </c>
      <c r="C49" s="9" t="s">
        <v>134</v>
      </c>
      <c r="D49" s="9" t="s">
        <v>133</v>
      </c>
      <c r="E49" s="9" t="s">
        <v>178</v>
      </c>
      <c r="F49" s="8">
        <v>0</v>
      </c>
      <c r="G49" s="8">
        <v>0.20100000000000001</v>
      </c>
      <c r="H49" s="8">
        <v>0.314</v>
      </c>
      <c r="I49" s="8">
        <v>0.36799999999999999</v>
      </c>
      <c r="J49" s="9" t="s">
        <v>299</v>
      </c>
      <c r="K49" s="8">
        <v>0</v>
      </c>
      <c r="L49" s="8">
        <v>1E-3</v>
      </c>
      <c r="M49" s="8">
        <v>2.1000000000000001E-2</v>
      </c>
      <c r="N49" s="8">
        <v>0.14499999999999999</v>
      </c>
      <c r="O49" s="9" t="s">
        <v>299</v>
      </c>
      <c r="P49" s="9"/>
      <c r="Q49" s="9"/>
      <c r="R49" s="9"/>
      <c r="S49" s="9"/>
      <c r="T49" s="9"/>
      <c r="U49" s="9"/>
      <c r="V49" s="9"/>
      <c r="W49" s="9"/>
      <c r="X49" s="9"/>
    </row>
    <row r="50" spans="1:24" ht="14.5" x14ac:dyDescent="0.35">
      <c r="A50" s="8">
        <v>16</v>
      </c>
      <c r="B50" s="9"/>
      <c r="C50" s="9" t="s">
        <v>108</v>
      </c>
      <c r="D50" s="9" t="s">
        <v>107</v>
      </c>
      <c r="E50" s="9" t="s">
        <v>178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ht="14.5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ht="14.5" x14ac:dyDescent="0.35">
      <c r="A52" s="8">
        <v>17</v>
      </c>
      <c r="B52" s="9" t="s">
        <v>262</v>
      </c>
      <c r="C52" s="9" t="s">
        <v>155</v>
      </c>
      <c r="D52" s="9" t="s">
        <v>154</v>
      </c>
      <c r="E52" s="9" t="s">
        <v>178</v>
      </c>
      <c r="F52" s="8">
        <v>0</v>
      </c>
      <c r="G52" s="8">
        <v>1E-3</v>
      </c>
      <c r="H52" s="8">
        <v>2E-3</v>
      </c>
      <c r="I52" s="8">
        <v>0.114</v>
      </c>
      <c r="J52" s="9" t="s">
        <v>296</v>
      </c>
      <c r="K52" s="8">
        <v>0</v>
      </c>
      <c r="L52" s="8">
        <v>2E-3</v>
      </c>
      <c r="M52" s="8">
        <v>3.0000000000000001E-3</v>
      </c>
      <c r="N52" s="8">
        <v>4.8000000000000001E-2</v>
      </c>
      <c r="O52" s="9" t="s">
        <v>296</v>
      </c>
      <c r="P52" s="9"/>
      <c r="Q52" s="9"/>
      <c r="R52" s="9"/>
      <c r="S52" s="9"/>
      <c r="T52" s="9"/>
      <c r="U52" s="9"/>
      <c r="V52" s="9"/>
      <c r="W52" s="9"/>
      <c r="X52" s="9"/>
    </row>
    <row r="53" spans="1:24" ht="14.5" x14ac:dyDescent="0.35">
      <c r="A53" s="8">
        <v>17</v>
      </c>
      <c r="B53" s="9"/>
      <c r="C53" s="9" t="s">
        <v>116</v>
      </c>
      <c r="D53" s="9" t="s">
        <v>115</v>
      </c>
      <c r="E53" s="9" t="s">
        <v>178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ht="14.5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ht="14.5" x14ac:dyDescent="0.35">
      <c r="A55" s="8">
        <v>18</v>
      </c>
      <c r="B55" s="9" t="s">
        <v>263</v>
      </c>
      <c r="C55" s="9" t="s">
        <v>64</v>
      </c>
      <c r="D55" s="9" t="s">
        <v>63</v>
      </c>
      <c r="E55" s="9" t="s">
        <v>178</v>
      </c>
      <c r="F55" s="8">
        <v>0</v>
      </c>
      <c r="G55" s="8">
        <v>3.2000000000000001E-2</v>
      </c>
      <c r="H55" s="8">
        <v>6.0000000000000001E-3</v>
      </c>
      <c r="I55" s="8">
        <v>8.2000000000000003E-2</v>
      </c>
      <c r="J55" s="8">
        <v>9.7000000000000003E-2</v>
      </c>
      <c r="K55" s="9" t="s">
        <v>299</v>
      </c>
      <c r="L55" s="8">
        <v>0</v>
      </c>
      <c r="M55" s="8">
        <v>1.0999999999999999E-2</v>
      </c>
      <c r="N55" s="8">
        <v>2.1000000000000001E-2</v>
      </c>
      <c r="O55" s="8">
        <v>6.2E-2</v>
      </c>
      <c r="P55" s="8">
        <v>8.5000000000000006E-2</v>
      </c>
      <c r="Q55" s="9" t="s">
        <v>299</v>
      </c>
      <c r="R55" s="9"/>
      <c r="S55" s="9"/>
      <c r="T55" s="9"/>
      <c r="U55" s="9"/>
      <c r="V55" s="9"/>
      <c r="W55" s="9"/>
      <c r="X55" s="9"/>
    </row>
    <row r="56" spans="1:24" ht="14.5" x14ac:dyDescent="0.35">
      <c r="A56" s="8">
        <v>18</v>
      </c>
      <c r="B56" s="9"/>
      <c r="C56" s="9" t="s">
        <v>132</v>
      </c>
      <c r="D56" s="9" t="s">
        <v>131</v>
      </c>
      <c r="E56" s="9" t="s">
        <v>178</v>
      </c>
      <c r="F56" s="9"/>
      <c r="G56" s="9" t="s">
        <v>311</v>
      </c>
      <c r="H56" s="9" t="s">
        <v>312</v>
      </c>
      <c r="I56" s="9" t="s">
        <v>313</v>
      </c>
      <c r="J56" s="9" t="s">
        <v>314</v>
      </c>
      <c r="K56" s="9"/>
      <c r="L56" s="9"/>
      <c r="M56" s="9" t="s">
        <v>311</v>
      </c>
      <c r="N56" s="9" t="s">
        <v>312</v>
      </c>
      <c r="O56" s="9" t="s">
        <v>313</v>
      </c>
      <c r="P56" s="9" t="s">
        <v>314</v>
      </c>
      <c r="Q56" s="9"/>
      <c r="R56" s="9"/>
      <c r="S56" s="9"/>
      <c r="T56" s="9"/>
      <c r="U56" s="9"/>
      <c r="V56" s="9"/>
      <c r="W56" s="9"/>
      <c r="X56" s="9"/>
    </row>
    <row r="57" spans="1:24" ht="14.5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4.5" x14ac:dyDescent="0.35">
      <c r="A58" s="8">
        <v>19</v>
      </c>
      <c r="B58" s="9" t="s">
        <v>264</v>
      </c>
      <c r="C58" s="9" t="s">
        <v>70</v>
      </c>
      <c r="D58" s="9" t="s">
        <v>69</v>
      </c>
      <c r="E58" s="9" t="s">
        <v>178</v>
      </c>
      <c r="F58" s="8">
        <v>0</v>
      </c>
      <c r="G58" s="8">
        <v>0.30599999999999999</v>
      </c>
      <c r="H58" s="8">
        <v>9.5000000000000001E-2</v>
      </c>
      <c r="I58" s="8">
        <v>-5.3999999999999999E-2</v>
      </c>
      <c r="J58" s="9" t="s">
        <v>299</v>
      </c>
      <c r="K58" s="8">
        <v>0</v>
      </c>
      <c r="L58" s="8">
        <v>0.127</v>
      </c>
      <c r="M58" s="8">
        <v>0.223</v>
      </c>
      <c r="N58" s="8">
        <v>0.373</v>
      </c>
      <c r="O58" s="9" t="s">
        <v>299</v>
      </c>
      <c r="P58" s="9"/>
      <c r="Q58" s="9"/>
      <c r="R58" s="9"/>
      <c r="S58" s="9"/>
      <c r="T58" s="9"/>
      <c r="U58" s="9"/>
      <c r="V58" s="9"/>
      <c r="W58" s="9"/>
      <c r="X58" s="9"/>
    </row>
    <row r="59" spans="1:24" ht="14.5" x14ac:dyDescent="0.35">
      <c r="A59" s="8">
        <v>19</v>
      </c>
      <c r="B59" s="9"/>
      <c r="C59" s="9" t="s">
        <v>138</v>
      </c>
      <c r="D59" s="9" t="s">
        <v>137</v>
      </c>
      <c r="E59" s="9" t="s">
        <v>178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ht="14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ht="14.5" x14ac:dyDescent="0.35">
      <c r="A61" s="8">
        <v>20</v>
      </c>
      <c r="B61" s="9" t="s">
        <v>265</v>
      </c>
      <c r="C61" s="9" t="s">
        <v>146</v>
      </c>
      <c r="D61" s="9" t="s">
        <v>145</v>
      </c>
      <c r="E61" s="9" t="s">
        <v>178</v>
      </c>
      <c r="F61" s="8">
        <v>0</v>
      </c>
      <c r="G61" s="8">
        <v>0.20100000000000001</v>
      </c>
      <c r="H61" s="8">
        <v>0.314</v>
      </c>
      <c r="I61" s="8">
        <v>0.36799999999999999</v>
      </c>
      <c r="J61" s="9" t="s">
        <v>299</v>
      </c>
      <c r="K61" s="8">
        <v>0</v>
      </c>
      <c r="L61" s="8">
        <v>1E-3</v>
      </c>
      <c r="M61" s="8">
        <v>2.1000000000000001E-2</v>
      </c>
      <c r="N61" s="8">
        <v>0.14499999999999999</v>
      </c>
      <c r="O61" s="9" t="s">
        <v>299</v>
      </c>
      <c r="P61" s="9"/>
      <c r="Q61" s="9"/>
      <c r="R61" s="9"/>
      <c r="S61" s="9"/>
      <c r="T61" s="9"/>
      <c r="U61" s="9"/>
      <c r="V61" s="9"/>
      <c r="W61" s="9"/>
      <c r="X61" s="9"/>
    </row>
    <row r="62" spans="1:24" ht="14.5" x14ac:dyDescent="0.35">
      <c r="A62" s="8">
        <v>20</v>
      </c>
      <c r="B62" s="23"/>
      <c r="C62" s="9" t="s">
        <v>157</v>
      </c>
      <c r="D62" s="9" t="s">
        <v>156</v>
      </c>
      <c r="E62" s="9" t="s">
        <v>178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spans="1:24" ht="14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ht="14.5" x14ac:dyDescent="0.35">
      <c r="A64" s="18" t="s">
        <v>315</v>
      </c>
      <c r="B64" s="18"/>
      <c r="C64" s="18"/>
      <c r="D64" s="18"/>
      <c r="E64" s="18"/>
      <c r="F64" s="4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4.5" x14ac:dyDescent="0.35">
      <c r="A65" s="1"/>
      <c r="B65" s="1"/>
      <c r="C65" s="1"/>
      <c r="D65" s="1"/>
      <c r="E65" s="1"/>
      <c r="F65" s="41" t="s">
        <v>303</v>
      </c>
      <c r="G65" s="42"/>
      <c r="H65" s="42"/>
      <c r="I65" s="43"/>
      <c r="J65" s="31" t="s">
        <v>304</v>
      </c>
      <c r="K65" s="41" t="s">
        <v>305</v>
      </c>
      <c r="L65" s="42"/>
      <c r="M65" s="42"/>
      <c r="N65" s="43"/>
      <c r="O65" s="30" t="s">
        <v>304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4.5" x14ac:dyDescent="0.35">
      <c r="A66" s="1"/>
      <c r="B66" s="1"/>
      <c r="C66" s="1"/>
      <c r="D66" s="1"/>
      <c r="E66" s="1"/>
      <c r="F66" s="1" t="s">
        <v>173</v>
      </c>
      <c r="G66" s="1" t="s">
        <v>306</v>
      </c>
      <c r="H66" s="1" t="s">
        <v>307</v>
      </c>
      <c r="I66" s="1" t="s">
        <v>308</v>
      </c>
      <c r="J66" s="1"/>
      <c r="K66" s="1" t="s">
        <v>173</v>
      </c>
      <c r="L66" s="1" t="s">
        <v>306</v>
      </c>
      <c r="M66" s="1" t="s">
        <v>307</v>
      </c>
      <c r="N66" s="1" t="s">
        <v>308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5" x14ac:dyDescent="0.35">
      <c r="A67" s="8">
        <v>21</v>
      </c>
      <c r="B67" s="9" t="s">
        <v>222</v>
      </c>
      <c r="C67" s="9" t="s">
        <v>32</v>
      </c>
      <c r="D67" s="9" t="s">
        <v>31</v>
      </c>
      <c r="E67" s="9" t="s">
        <v>178</v>
      </c>
      <c r="F67" s="8">
        <v>0</v>
      </c>
      <c r="G67" s="8">
        <v>0.185</v>
      </c>
      <c r="H67" s="8">
        <v>0.30499999999999999</v>
      </c>
      <c r="I67" s="8">
        <v>0.78600000000000003</v>
      </c>
      <c r="J67" s="9" t="s">
        <v>299</v>
      </c>
      <c r="K67" s="8">
        <v>0</v>
      </c>
      <c r="L67" s="8">
        <v>0.20899999999999999</v>
      </c>
      <c r="M67" s="8">
        <v>0.24399999999999999</v>
      </c>
      <c r="N67" s="8">
        <v>1.1559999999999999</v>
      </c>
      <c r="O67" s="9" t="s">
        <v>299</v>
      </c>
      <c r="P67" s="9"/>
      <c r="Q67" s="9"/>
      <c r="R67" s="9"/>
      <c r="S67" s="9"/>
      <c r="T67" s="9"/>
      <c r="U67" s="9"/>
      <c r="V67" s="9"/>
      <c r="W67" s="9"/>
      <c r="X67" s="9"/>
    </row>
    <row r="68" spans="1:24" ht="14.5" x14ac:dyDescent="0.35">
      <c r="A68" s="8">
        <v>21</v>
      </c>
      <c r="B68" s="9"/>
      <c r="C68" s="9" t="s">
        <v>30</v>
      </c>
      <c r="D68" s="9" t="s">
        <v>29</v>
      </c>
      <c r="E68" s="9" t="s">
        <v>178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ht="14.5" x14ac:dyDescent="0.35">
      <c r="A70" s="8">
        <v>22</v>
      </c>
      <c r="B70" s="9" t="s">
        <v>223</v>
      </c>
      <c r="C70" s="9" t="s">
        <v>62</v>
      </c>
      <c r="D70" s="9" t="s">
        <v>61</v>
      </c>
      <c r="E70" s="9" t="s">
        <v>178</v>
      </c>
      <c r="F70" s="8">
        <v>0</v>
      </c>
      <c r="G70" s="8">
        <v>0.20499999999999999</v>
      </c>
      <c r="H70" s="8">
        <v>0.26600000000000001</v>
      </c>
      <c r="I70" s="8">
        <v>0.89</v>
      </c>
      <c r="J70" s="9" t="s">
        <v>316</v>
      </c>
      <c r="K70" s="8">
        <v>0</v>
      </c>
      <c r="L70" s="8">
        <v>0.20799999999999999</v>
      </c>
      <c r="M70" s="8">
        <v>0.27400000000000002</v>
      </c>
      <c r="N70" s="8">
        <v>0.9</v>
      </c>
      <c r="O70" s="9" t="s">
        <v>316</v>
      </c>
      <c r="P70" s="9"/>
      <c r="Q70" s="9"/>
      <c r="R70" s="9"/>
      <c r="S70" s="9"/>
      <c r="T70" s="9"/>
      <c r="U70" s="9"/>
      <c r="V70" s="9"/>
      <c r="W70" s="9"/>
      <c r="X70" s="9"/>
    </row>
    <row r="71" spans="1:24" ht="14.5" x14ac:dyDescent="0.35">
      <c r="A71" s="8">
        <v>22</v>
      </c>
      <c r="B71" s="9"/>
      <c r="C71" s="9" t="s">
        <v>161</v>
      </c>
      <c r="D71" s="9" t="s">
        <v>160</v>
      </c>
      <c r="E71" s="9" t="s">
        <v>178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ht="14.5" x14ac:dyDescent="0.35">
      <c r="A73" s="8">
        <v>23</v>
      </c>
      <c r="B73" s="9" t="s">
        <v>224</v>
      </c>
      <c r="C73" s="9" t="s">
        <v>82</v>
      </c>
      <c r="D73" s="9" t="s">
        <v>81</v>
      </c>
      <c r="E73" s="9" t="s">
        <v>178</v>
      </c>
      <c r="F73" s="8">
        <v>0</v>
      </c>
      <c r="G73" s="8">
        <v>0.129</v>
      </c>
      <c r="H73" s="8">
        <v>0.19500000000000001</v>
      </c>
      <c r="I73" s="8">
        <v>2.194</v>
      </c>
      <c r="J73" s="9" t="s">
        <v>317</v>
      </c>
      <c r="K73" s="8">
        <v>0</v>
      </c>
      <c r="L73" s="8">
        <v>0.109</v>
      </c>
      <c r="M73" s="8">
        <v>0.14399999999999999</v>
      </c>
      <c r="N73" s="8">
        <v>2.1070000000000002</v>
      </c>
      <c r="O73" s="9" t="s">
        <v>318</v>
      </c>
      <c r="P73" s="9"/>
      <c r="Q73" s="9"/>
      <c r="R73" s="9"/>
      <c r="S73" s="9"/>
      <c r="T73" s="9"/>
      <c r="U73" s="9"/>
      <c r="V73" s="9"/>
      <c r="W73" s="9"/>
      <c r="X73" s="9"/>
    </row>
    <row r="74" spans="1:24" ht="14.5" x14ac:dyDescent="0.35">
      <c r="A74" s="8">
        <v>23</v>
      </c>
      <c r="B74" s="9"/>
      <c r="C74" s="9" t="s">
        <v>140</v>
      </c>
      <c r="D74" s="9" t="s">
        <v>139</v>
      </c>
      <c r="E74" s="9" t="s">
        <v>178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14.5" x14ac:dyDescent="0.35">
      <c r="A76" s="8">
        <v>24</v>
      </c>
      <c r="B76" s="9" t="s">
        <v>225</v>
      </c>
      <c r="C76" s="9" t="s">
        <v>48</v>
      </c>
      <c r="D76" s="9" t="s">
        <v>47</v>
      </c>
      <c r="E76" s="9" t="s">
        <v>178</v>
      </c>
      <c r="F76" s="8">
        <v>0</v>
      </c>
      <c r="G76" s="8">
        <v>0.185</v>
      </c>
      <c r="H76" s="8">
        <v>0.30499999999999999</v>
      </c>
      <c r="I76" s="8">
        <v>0.78600000000000003</v>
      </c>
      <c r="J76" s="9" t="s">
        <v>299</v>
      </c>
      <c r="K76" s="8">
        <v>0</v>
      </c>
      <c r="L76" s="8">
        <v>0.20899999999999999</v>
      </c>
      <c r="M76" s="8">
        <v>0.24399999999999999</v>
      </c>
      <c r="N76" s="8">
        <v>1.1559999999999999</v>
      </c>
      <c r="O76" s="9" t="s">
        <v>299</v>
      </c>
      <c r="P76" s="9"/>
      <c r="Q76" s="9"/>
      <c r="R76" s="9"/>
      <c r="S76" s="9"/>
      <c r="T76" s="9"/>
      <c r="U76" s="9"/>
      <c r="V76" s="9"/>
      <c r="W76" s="9"/>
      <c r="X76" s="9"/>
    </row>
    <row r="77" spans="1:24" ht="14.5" x14ac:dyDescent="0.35">
      <c r="A77" s="8">
        <v>24</v>
      </c>
      <c r="B77" s="9"/>
      <c r="C77" s="9" t="s">
        <v>54</v>
      </c>
      <c r="D77" s="9" t="s">
        <v>53</v>
      </c>
      <c r="E77" s="9" t="s">
        <v>178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ht="14.5" x14ac:dyDescent="0.35">
      <c r="A79" s="8">
        <v>25</v>
      </c>
      <c r="B79" s="9" t="s">
        <v>226</v>
      </c>
      <c r="C79" s="9" t="s">
        <v>124</v>
      </c>
      <c r="D79" s="9" t="s">
        <v>123</v>
      </c>
      <c r="E79" s="9" t="s">
        <v>178</v>
      </c>
      <c r="F79" s="8">
        <v>0</v>
      </c>
      <c r="G79" s="8">
        <v>0.109</v>
      </c>
      <c r="H79" s="8">
        <v>0.219</v>
      </c>
      <c r="I79" s="8">
        <v>0.41099999999999998</v>
      </c>
      <c r="J79" s="9" t="s">
        <v>309</v>
      </c>
      <c r="K79" s="8">
        <v>0</v>
      </c>
      <c r="L79" s="8">
        <v>0.121</v>
      </c>
      <c r="M79" s="8">
        <v>0.20399999999999999</v>
      </c>
      <c r="N79" s="8">
        <v>0.376</v>
      </c>
      <c r="O79" s="9" t="s">
        <v>319</v>
      </c>
      <c r="P79" s="9"/>
      <c r="Q79" s="9"/>
      <c r="R79" s="9"/>
      <c r="S79" s="9"/>
      <c r="T79" s="9"/>
      <c r="U79" s="9"/>
      <c r="V79" s="9"/>
      <c r="W79" s="9"/>
      <c r="X79" s="9"/>
    </row>
    <row r="80" spans="1:24" ht="14.5" x14ac:dyDescent="0.35">
      <c r="A80" s="8">
        <v>25</v>
      </c>
      <c r="B80" s="9"/>
      <c r="C80" s="9" t="s">
        <v>50</v>
      </c>
      <c r="D80" s="9" t="s">
        <v>49</v>
      </c>
      <c r="E80" s="9" t="s">
        <v>178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ht="14.5" x14ac:dyDescent="0.35">
      <c r="A82" s="8">
        <v>26</v>
      </c>
      <c r="B82" s="9" t="s">
        <v>227</v>
      </c>
      <c r="C82" s="9" t="s">
        <v>94</v>
      </c>
      <c r="D82" s="9" t="s">
        <v>93</v>
      </c>
      <c r="E82" s="9" t="s">
        <v>178</v>
      </c>
      <c r="F82" s="8">
        <v>0</v>
      </c>
      <c r="G82" s="8">
        <v>0.20499999999999999</v>
      </c>
      <c r="H82" s="8">
        <v>0.26600000000000001</v>
      </c>
      <c r="I82" s="8">
        <v>0.89</v>
      </c>
      <c r="J82" s="9" t="s">
        <v>316</v>
      </c>
      <c r="K82" s="8">
        <v>0</v>
      </c>
      <c r="L82" s="8">
        <v>0.20799999999999999</v>
      </c>
      <c r="M82" s="8">
        <v>0.27400000000000002</v>
      </c>
      <c r="N82" s="8">
        <v>0.9</v>
      </c>
      <c r="O82" s="9" t="s">
        <v>316</v>
      </c>
      <c r="P82" s="9"/>
      <c r="Q82" s="9"/>
      <c r="R82" s="9"/>
      <c r="S82" s="9"/>
      <c r="T82" s="9"/>
      <c r="U82" s="9"/>
      <c r="V82" s="9"/>
      <c r="W82" s="9"/>
      <c r="X82" s="9"/>
    </row>
    <row r="83" spans="1:24" ht="14.5" x14ac:dyDescent="0.35">
      <c r="A83" s="8">
        <v>26</v>
      </c>
      <c r="B83" s="9"/>
      <c r="C83" s="9" t="s">
        <v>159</v>
      </c>
      <c r="D83" s="9" t="s">
        <v>158</v>
      </c>
      <c r="E83" s="9" t="s">
        <v>178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ht="14.5" x14ac:dyDescent="0.35">
      <c r="A85" s="8">
        <v>27</v>
      </c>
      <c r="B85" s="9" t="s">
        <v>228</v>
      </c>
      <c r="C85" s="9" t="s">
        <v>76</v>
      </c>
      <c r="D85" s="9" t="s">
        <v>75</v>
      </c>
      <c r="E85" s="9" t="s">
        <v>178</v>
      </c>
      <c r="F85" s="8">
        <v>0</v>
      </c>
      <c r="G85" s="8">
        <v>0.01</v>
      </c>
      <c r="H85" s="8">
        <v>2.3E-2</v>
      </c>
      <c r="I85" s="8">
        <v>0.70599999999999996</v>
      </c>
      <c r="J85" s="9" t="s">
        <v>299</v>
      </c>
      <c r="K85" s="8">
        <v>0</v>
      </c>
      <c r="L85" s="8">
        <v>0.20799999999999999</v>
      </c>
      <c r="M85" s="8">
        <v>0.22800000000000001</v>
      </c>
      <c r="N85" s="8">
        <v>0.64800000000000002</v>
      </c>
      <c r="O85" s="9" t="s">
        <v>316</v>
      </c>
      <c r="P85" s="9"/>
      <c r="Q85" s="9"/>
      <c r="R85" s="9"/>
      <c r="S85" s="9"/>
      <c r="T85" s="9"/>
      <c r="U85" s="9"/>
      <c r="V85" s="9"/>
      <c r="W85" s="9"/>
      <c r="X85" s="9"/>
    </row>
    <row r="86" spans="1:24" ht="14.5" x14ac:dyDescent="0.35">
      <c r="A86" s="8">
        <v>27</v>
      </c>
      <c r="B86" s="9"/>
      <c r="C86" s="9" t="s">
        <v>98</v>
      </c>
      <c r="D86" s="9" t="s">
        <v>97</v>
      </c>
      <c r="E86" s="9" t="s">
        <v>178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ht="14.5" x14ac:dyDescent="0.35">
      <c r="A88" s="8">
        <v>28</v>
      </c>
      <c r="B88" s="9" t="s">
        <v>229</v>
      </c>
      <c r="C88" s="9" t="s">
        <v>110</v>
      </c>
      <c r="D88" s="9" t="s">
        <v>109</v>
      </c>
      <c r="E88" s="9" t="s">
        <v>178</v>
      </c>
      <c r="F88" s="8">
        <v>0</v>
      </c>
      <c r="G88" s="8">
        <v>0.109</v>
      </c>
      <c r="H88" s="8">
        <v>0.219</v>
      </c>
      <c r="I88" s="8">
        <v>0.41099999999999998</v>
      </c>
      <c r="J88" s="9" t="s">
        <v>309</v>
      </c>
      <c r="K88" s="8">
        <v>0</v>
      </c>
      <c r="L88" s="8">
        <v>0.121</v>
      </c>
      <c r="M88" s="8">
        <v>0.20399999999999999</v>
      </c>
      <c r="N88" s="8">
        <v>0.376</v>
      </c>
      <c r="O88" s="9" t="s">
        <v>319</v>
      </c>
      <c r="P88" s="9"/>
      <c r="Q88" s="9"/>
      <c r="R88" s="9"/>
      <c r="S88" s="9"/>
      <c r="T88" s="9"/>
      <c r="U88" s="9"/>
      <c r="V88" s="9"/>
      <c r="W88" s="9"/>
      <c r="X88" s="9"/>
    </row>
    <row r="89" spans="1:24" ht="14.5" x14ac:dyDescent="0.35">
      <c r="A89" s="8">
        <v>28</v>
      </c>
      <c r="B89" s="9"/>
      <c r="C89" s="9" t="s">
        <v>90</v>
      </c>
      <c r="D89" s="9" t="s">
        <v>89</v>
      </c>
      <c r="E89" s="9" t="s">
        <v>178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ht="14.5" x14ac:dyDescent="0.35">
      <c r="A91" s="8">
        <v>29</v>
      </c>
      <c r="B91" s="9" t="s">
        <v>230</v>
      </c>
      <c r="C91" s="9" t="s">
        <v>66</v>
      </c>
      <c r="D91" s="9" t="s">
        <v>65</v>
      </c>
      <c r="E91" s="9" t="s">
        <v>178</v>
      </c>
      <c r="F91" s="8">
        <v>0</v>
      </c>
      <c r="G91" s="8">
        <v>0.12</v>
      </c>
      <c r="H91" s="8">
        <v>0.32100000000000001</v>
      </c>
      <c r="I91" s="8">
        <v>0.78600000000000003</v>
      </c>
      <c r="J91" s="9" t="s">
        <v>299</v>
      </c>
      <c r="K91" s="8">
        <v>0</v>
      </c>
      <c r="L91" s="8">
        <v>0.14199999999999999</v>
      </c>
      <c r="M91" s="8">
        <v>0.35099999999999998</v>
      </c>
      <c r="N91" s="8">
        <v>0.91700000000000004</v>
      </c>
      <c r="O91" s="9" t="s">
        <v>299</v>
      </c>
      <c r="P91" s="9"/>
      <c r="Q91" s="9"/>
      <c r="R91" s="9"/>
      <c r="S91" s="9"/>
      <c r="T91" s="9"/>
      <c r="U91" s="9"/>
      <c r="V91" s="9"/>
      <c r="W91" s="9"/>
      <c r="X91" s="9"/>
    </row>
    <row r="92" spans="1:24" ht="14.5" x14ac:dyDescent="0.35">
      <c r="A92" s="8">
        <v>29</v>
      </c>
      <c r="B92" s="9"/>
      <c r="C92" s="9" t="s">
        <v>136</v>
      </c>
      <c r="D92" s="9" t="s">
        <v>135</v>
      </c>
      <c r="E92" s="9" t="s">
        <v>178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spans="1:24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ht="14.5" x14ac:dyDescent="0.35">
      <c r="A94" s="8">
        <v>30</v>
      </c>
      <c r="B94" s="9" t="s">
        <v>231</v>
      </c>
      <c r="C94" s="9" t="s">
        <v>78</v>
      </c>
      <c r="D94" s="9" t="s">
        <v>77</v>
      </c>
      <c r="E94" s="9" t="s">
        <v>178</v>
      </c>
      <c r="F94" s="8">
        <v>0</v>
      </c>
      <c r="G94" s="8">
        <v>0.19600000000000001</v>
      </c>
      <c r="H94" s="8">
        <v>0.432</v>
      </c>
      <c r="I94" s="8">
        <v>0.72499999999999998</v>
      </c>
      <c r="J94" s="9" t="s">
        <v>320</v>
      </c>
      <c r="K94" s="8">
        <v>0</v>
      </c>
      <c r="L94" s="8">
        <v>0.248</v>
      </c>
      <c r="M94" s="8">
        <v>0.55100000000000005</v>
      </c>
      <c r="N94" s="8">
        <v>0.60199999999999998</v>
      </c>
      <c r="O94" s="9" t="s">
        <v>299</v>
      </c>
      <c r="P94" s="9"/>
      <c r="Q94" s="9"/>
      <c r="R94" s="9"/>
      <c r="S94" s="9"/>
      <c r="T94" s="9"/>
      <c r="U94" s="9"/>
      <c r="V94" s="9"/>
      <c r="W94" s="9"/>
      <c r="X94" s="9"/>
    </row>
    <row r="95" spans="1:24" ht="14.5" x14ac:dyDescent="0.35">
      <c r="A95" s="8">
        <v>30</v>
      </c>
      <c r="B95" s="9"/>
      <c r="C95" s="9" t="s">
        <v>106</v>
      </c>
      <c r="D95" s="9" t="s">
        <v>105</v>
      </c>
      <c r="E95" s="9" t="s">
        <v>178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4" ht="14.5" x14ac:dyDescent="0.35">
      <c r="A97" s="8">
        <v>31</v>
      </c>
      <c r="B97" s="9" t="s">
        <v>232</v>
      </c>
      <c r="C97" s="9" t="s">
        <v>144</v>
      </c>
      <c r="D97" s="9" t="s">
        <v>143</v>
      </c>
      <c r="E97" s="9" t="s">
        <v>178</v>
      </c>
      <c r="F97" s="8">
        <v>0</v>
      </c>
      <c r="G97" s="8">
        <v>0.12</v>
      </c>
      <c r="H97" s="8">
        <v>0.32100000000000001</v>
      </c>
      <c r="I97" s="8">
        <v>0.78600000000000003</v>
      </c>
      <c r="J97" s="9" t="s">
        <v>299</v>
      </c>
      <c r="K97" s="8">
        <v>0</v>
      </c>
      <c r="L97" s="8">
        <v>0.14199999999999999</v>
      </c>
      <c r="M97" s="8">
        <v>0.35099999999999998</v>
      </c>
      <c r="N97" s="8">
        <v>0.91700000000000004</v>
      </c>
      <c r="O97" s="9" t="s">
        <v>299</v>
      </c>
      <c r="P97" s="9"/>
      <c r="Q97" s="9"/>
      <c r="R97" s="9"/>
      <c r="S97" s="9"/>
      <c r="T97" s="9"/>
      <c r="U97" s="9"/>
      <c r="V97" s="9"/>
      <c r="W97" s="9"/>
      <c r="X97" s="9"/>
    </row>
    <row r="98" spans="1:24" ht="14.5" x14ac:dyDescent="0.35">
      <c r="A98" s="8">
        <v>31</v>
      </c>
      <c r="B98" s="9"/>
      <c r="C98" s="9" t="s">
        <v>128</v>
      </c>
      <c r="D98" s="9" t="s">
        <v>127</v>
      </c>
      <c r="E98" s="9" t="s">
        <v>181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spans="1:24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4.5" x14ac:dyDescent="0.35">
      <c r="A100" s="8">
        <v>32</v>
      </c>
      <c r="B100" s="9" t="s">
        <v>233</v>
      </c>
      <c r="C100" s="9" t="s">
        <v>86</v>
      </c>
      <c r="D100" s="9" t="s">
        <v>85</v>
      </c>
      <c r="E100" s="9" t="s">
        <v>178</v>
      </c>
      <c r="F100" s="8">
        <v>0</v>
      </c>
      <c r="G100" s="8">
        <v>0.19600000000000001</v>
      </c>
      <c r="H100" s="8">
        <v>0.432</v>
      </c>
      <c r="I100" s="8">
        <v>0.72499999999999998</v>
      </c>
      <c r="J100" s="9" t="s">
        <v>320</v>
      </c>
      <c r="K100" s="8">
        <v>0</v>
      </c>
      <c r="L100" s="8">
        <v>0.248</v>
      </c>
      <c r="M100" s="8">
        <v>0.55100000000000005</v>
      </c>
      <c r="N100" s="8">
        <v>0.60199999999999998</v>
      </c>
      <c r="O100" s="9" t="s">
        <v>299</v>
      </c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4.5" x14ac:dyDescent="0.35">
      <c r="A101" s="8">
        <v>32</v>
      </c>
      <c r="B101" s="9"/>
      <c r="C101" s="9" t="s">
        <v>114</v>
      </c>
      <c r="D101" s="9" t="s">
        <v>113</v>
      </c>
      <c r="E101" s="9" t="s">
        <v>178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4.5" x14ac:dyDescent="0.35">
      <c r="A103" s="8">
        <v>33</v>
      </c>
      <c r="B103" s="9" t="s">
        <v>234</v>
      </c>
      <c r="C103" s="9" t="s">
        <v>151</v>
      </c>
      <c r="D103" s="9" t="s">
        <v>150</v>
      </c>
      <c r="E103" s="9" t="s">
        <v>178</v>
      </c>
      <c r="F103" s="8">
        <v>0</v>
      </c>
      <c r="G103" s="8">
        <v>0.01</v>
      </c>
      <c r="H103" s="8">
        <v>2.3E-2</v>
      </c>
      <c r="I103" s="8">
        <v>0.70599999999999996</v>
      </c>
      <c r="J103" s="9" t="s">
        <v>299</v>
      </c>
      <c r="K103" s="8">
        <v>0</v>
      </c>
      <c r="L103" s="8">
        <v>0.20799999999999999</v>
      </c>
      <c r="M103" s="8">
        <v>0.22800000000000001</v>
      </c>
      <c r="N103" s="8">
        <v>0.64800000000000002</v>
      </c>
      <c r="O103" s="9" t="s">
        <v>316</v>
      </c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4.5" x14ac:dyDescent="0.35">
      <c r="A104" s="8">
        <v>33</v>
      </c>
      <c r="B104" s="9"/>
      <c r="C104" s="9" t="s">
        <v>118</v>
      </c>
      <c r="D104" s="9" t="s">
        <v>117</v>
      </c>
      <c r="E104" s="9" t="s">
        <v>178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ht="14.5" x14ac:dyDescent="0.35">
      <c r="A106" s="8">
        <v>34</v>
      </c>
      <c r="B106" s="9" t="s">
        <v>235</v>
      </c>
      <c r="C106" s="9" t="s">
        <v>58</v>
      </c>
      <c r="D106" s="9" t="s">
        <v>57</v>
      </c>
      <c r="E106" s="9" t="s">
        <v>178</v>
      </c>
      <c r="F106" s="8">
        <v>0</v>
      </c>
      <c r="G106" s="8">
        <v>0.129</v>
      </c>
      <c r="H106" s="8">
        <v>0.19500000000000001</v>
      </c>
      <c r="I106" s="8">
        <v>2.194</v>
      </c>
      <c r="J106" s="9" t="s">
        <v>317</v>
      </c>
      <c r="K106" s="8">
        <v>0</v>
      </c>
      <c r="L106" s="8">
        <v>0.109</v>
      </c>
      <c r="M106" s="8">
        <v>0.14399999999999999</v>
      </c>
      <c r="N106" s="8">
        <v>2.1070000000000002</v>
      </c>
      <c r="O106" s="9" t="s">
        <v>318</v>
      </c>
      <c r="P106" s="9"/>
      <c r="Q106" s="9"/>
      <c r="R106" s="9"/>
      <c r="S106" s="9"/>
      <c r="T106" s="9"/>
      <c r="U106" s="9"/>
      <c r="V106" s="9"/>
      <c r="W106" s="9"/>
      <c r="X106" s="9"/>
    </row>
    <row r="107" spans="1:24" ht="14.5" x14ac:dyDescent="0.35">
      <c r="A107" s="8">
        <v>34</v>
      </c>
      <c r="B107" s="9"/>
      <c r="C107" s="9" t="s">
        <v>34</v>
      </c>
      <c r="D107" s="9" t="s">
        <v>33</v>
      </c>
      <c r="E107" s="9" t="s">
        <v>178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</sheetData>
  <mergeCells count="7">
    <mergeCell ref="Q16:T16"/>
    <mergeCell ref="Q20:T20"/>
    <mergeCell ref="A1:B1"/>
    <mergeCell ref="F2:I2"/>
    <mergeCell ref="K2:N2"/>
    <mergeCell ref="F65:I65"/>
    <mergeCell ref="K65:N6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172"/>
  <sheetViews>
    <sheetView topLeftCell="G67" workbookViewId="0">
      <selection activeCell="N83" sqref="N83:X87"/>
    </sheetView>
  </sheetViews>
  <sheetFormatPr defaultColWidth="12.6328125" defaultRowHeight="15.75" customHeight="1" x14ac:dyDescent="0.25"/>
  <sheetData>
    <row r="1" spans="1:22" ht="15.75" customHeight="1" x14ac:dyDescent="0.35">
      <c r="A1" s="39" t="s">
        <v>291</v>
      </c>
      <c r="B1" s="35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171</v>
      </c>
      <c r="F2" s="41" t="s">
        <v>288</v>
      </c>
      <c r="G2" s="42"/>
      <c r="H2" s="42"/>
      <c r="I2" s="42"/>
      <c r="J2" s="42"/>
      <c r="K2" s="42"/>
      <c r="L2" s="43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178</v>
      </c>
      <c r="F3" s="1" t="s">
        <v>292</v>
      </c>
      <c r="G3" s="8">
        <v>0</v>
      </c>
      <c r="H3" s="8">
        <v>50</v>
      </c>
      <c r="I3" s="8">
        <v>100</v>
      </c>
      <c r="J3" s="8">
        <v>150</v>
      </c>
      <c r="K3" s="8">
        <v>200</v>
      </c>
      <c r="L3" s="8">
        <v>250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178</v>
      </c>
      <c r="F4" s="1" t="s">
        <v>293</v>
      </c>
      <c r="G4" s="8">
        <v>0</v>
      </c>
      <c r="H4" s="8">
        <v>1.0999999999999999E-2</v>
      </c>
      <c r="I4" s="8">
        <v>8.1000000000000003E-2</v>
      </c>
      <c r="J4" s="8">
        <v>2.1000000000000001E-2</v>
      </c>
      <c r="K4" s="8">
        <v>3.7999999999999999E-2</v>
      </c>
      <c r="L4" s="8">
        <v>2.1000000000000001E-2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75" customHeight="1" x14ac:dyDescent="0.35">
      <c r="A5" s="9"/>
      <c r="B5" s="9"/>
      <c r="C5" s="9"/>
      <c r="D5" s="9"/>
      <c r="E5" s="9"/>
      <c r="F5" s="1" t="s">
        <v>294</v>
      </c>
      <c r="G5" s="8">
        <v>0</v>
      </c>
      <c r="H5" s="8">
        <v>0</v>
      </c>
      <c r="I5" s="8">
        <v>2.8000000000000001E-2</v>
      </c>
      <c r="J5" s="8">
        <v>4.9000000000000002E-2</v>
      </c>
      <c r="K5" s="8">
        <v>4.3999999999999997E-2</v>
      </c>
      <c r="L5" s="8">
        <v>0.04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75" customHeight="1" x14ac:dyDescent="0.35">
      <c r="A6" s="9"/>
      <c r="B6" s="9"/>
      <c r="C6" s="9"/>
      <c r="D6" s="9"/>
      <c r="E6" s="9"/>
      <c r="F6" s="1" t="s">
        <v>295</v>
      </c>
      <c r="G6" s="8">
        <v>0</v>
      </c>
      <c r="H6" s="8">
        <v>2.8000000000000001E-2</v>
      </c>
      <c r="I6" s="8">
        <v>3.9E-2</v>
      </c>
      <c r="J6" s="8">
        <v>4.2000000000000003E-2</v>
      </c>
      <c r="K6" s="8">
        <v>5.1999999999999998E-2</v>
      </c>
      <c r="L6" s="8">
        <v>4.7E-2</v>
      </c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.75" customHeight="1" x14ac:dyDescent="0.35">
      <c r="A7" s="9"/>
      <c r="B7" s="9"/>
      <c r="C7" s="9"/>
      <c r="D7" s="9"/>
      <c r="E7" s="9"/>
      <c r="F7" s="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75" customHeight="1" x14ac:dyDescent="0.35">
      <c r="A8" s="8">
        <v>2</v>
      </c>
      <c r="B8" s="9" t="s">
        <v>245</v>
      </c>
      <c r="C8" s="9" t="s">
        <v>68</v>
      </c>
      <c r="D8" s="9" t="s">
        <v>67</v>
      </c>
      <c r="E8" s="9" t="s">
        <v>178</v>
      </c>
      <c r="F8" s="1" t="s">
        <v>292</v>
      </c>
      <c r="G8" s="8">
        <v>0</v>
      </c>
      <c r="H8" s="8">
        <v>60</v>
      </c>
      <c r="I8" s="8">
        <v>120</v>
      </c>
      <c r="J8" s="8">
        <v>180</v>
      </c>
      <c r="K8" s="8">
        <v>240</v>
      </c>
      <c r="L8" s="8">
        <v>300</v>
      </c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75" customHeight="1" x14ac:dyDescent="0.35">
      <c r="A9" s="8">
        <v>2</v>
      </c>
      <c r="B9" s="9"/>
      <c r="C9" s="9" t="s">
        <v>112</v>
      </c>
      <c r="D9" s="9" t="s">
        <v>111</v>
      </c>
      <c r="E9" s="9" t="s">
        <v>178</v>
      </c>
      <c r="F9" s="1" t="s">
        <v>293</v>
      </c>
      <c r="G9" s="8">
        <v>0</v>
      </c>
      <c r="H9" s="8">
        <v>5.2999999999999999E-2</v>
      </c>
      <c r="I9" s="8">
        <v>8.1000000000000003E-2</v>
      </c>
      <c r="J9" s="8">
        <v>0.104</v>
      </c>
      <c r="K9" s="8">
        <v>0.127</v>
      </c>
      <c r="L9" s="8">
        <v>0.14299999999999999</v>
      </c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4.5" x14ac:dyDescent="0.35">
      <c r="A10" s="9"/>
      <c r="B10" s="9"/>
      <c r="C10" s="9"/>
      <c r="D10" s="9"/>
      <c r="E10" s="9"/>
      <c r="F10" s="1" t="s">
        <v>294</v>
      </c>
      <c r="G10" s="8">
        <v>0</v>
      </c>
      <c r="H10" s="8">
        <v>-0.14299999999999999</v>
      </c>
      <c r="I10" s="8">
        <v>-0.11700000000000001</v>
      </c>
      <c r="J10" s="8">
        <v>-0.105</v>
      </c>
      <c r="K10" s="8">
        <v>-9.6000000000000002E-2</v>
      </c>
      <c r="L10" s="8">
        <v>-8.3000000000000004E-2</v>
      </c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4.5" x14ac:dyDescent="0.35">
      <c r="A11" s="9"/>
      <c r="B11" s="9"/>
      <c r="C11" s="9"/>
      <c r="D11" s="9"/>
      <c r="E11" s="9"/>
      <c r="F11" s="1" t="s">
        <v>295</v>
      </c>
      <c r="G11" s="8">
        <v>0</v>
      </c>
      <c r="H11" s="8">
        <v>0.02</v>
      </c>
      <c r="I11" s="8">
        <v>3.7999999999999999E-2</v>
      </c>
      <c r="J11" s="8">
        <v>4.7E-2</v>
      </c>
      <c r="K11" s="8">
        <v>5.7000000000000002E-2</v>
      </c>
      <c r="L11" s="8">
        <v>6.9000000000000006E-2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4.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4.5" x14ac:dyDescent="0.35">
      <c r="A13" s="8">
        <v>3</v>
      </c>
      <c r="B13" s="9" t="s">
        <v>246</v>
      </c>
      <c r="C13" s="9" t="s">
        <v>148</v>
      </c>
      <c r="D13" s="9" t="s">
        <v>147</v>
      </c>
      <c r="E13" s="9" t="s">
        <v>178</v>
      </c>
      <c r="F13" s="1" t="s">
        <v>292</v>
      </c>
      <c r="G13" s="8">
        <v>0</v>
      </c>
      <c r="H13" s="8">
        <v>60</v>
      </c>
      <c r="I13" s="8">
        <v>120</v>
      </c>
      <c r="J13" s="8">
        <v>180</v>
      </c>
      <c r="K13" s="8">
        <v>240</v>
      </c>
      <c r="L13" s="8">
        <v>300</v>
      </c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4.5" x14ac:dyDescent="0.35">
      <c r="A14" s="8">
        <v>3</v>
      </c>
      <c r="B14" s="9"/>
      <c r="C14" s="9" t="s">
        <v>36</v>
      </c>
      <c r="D14" s="9" t="s">
        <v>35</v>
      </c>
      <c r="E14" s="9" t="s">
        <v>178</v>
      </c>
      <c r="F14" s="1" t="s">
        <v>293</v>
      </c>
      <c r="G14" s="8">
        <v>0</v>
      </c>
      <c r="H14" s="8">
        <v>1.0999999999999999E-2</v>
      </c>
      <c r="I14" s="8">
        <v>2.5999999999999999E-2</v>
      </c>
      <c r="J14" s="8">
        <v>4.2999999999999997E-2</v>
      </c>
      <c r="K14" s="8">
        <v>6.5000000000000002E-2</v>
      </c>
      <c r="L14" s="8">
        <v>0.08</v>
      </c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4.5" x14ac:dyDescent="0.35">
      <c r="A15" s="9"/>
      <c r="B15" s="9"/>
      <c r="C15" s="9"/>
      <c r="D15" s="9"/>
      <c r="E15" s="9"/>
      <c r="F15" s="1" t="s">
        <v>294</v>
      </c>
      <c r="G15" s="8">
        <v>0</v>
      </c>
      <c r="H15" s="8">
        <v>-1E-3</v>
      </c>
      <c r="I15" s="8">
        <v>1.4999999999999999E-2</v>
      </c>
      <c r="J15" s="8">
        <v>2.9000000000000001E-2</v>
      </c>
      <c r="K15" s="8">
        <v>3.3000000000000002E-2</v>
      </c>
      <c r="L15" s="8">
        <v>6.3E-2</v>
      </c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4.5" x14ac:dyDescent="0.35">
      <c r="A16" s="9"/>
      <c r="B16" s="9"/>
      <c r="C16" s="9"/>
      <c r="D16" s="9"/>
      <c r="E16" s="9"/>
      <c r="F16" s="1" t="s">
        <v>295</v>
      </c>
      <c r="G16" s="8">
        <v>0</v>
      </c>
      <c r="H16" s="8">
        <v>7.0000000000000001E-3</v>
      </c>
      <c r="I16" s="8">
        <v>2.4E-2</v>
      </c>
      <c r="J16" s="8">
        <v>2.7E-2</v>
      </c>
      <c r="K16" s="8">
        <v>3.7999999999999999E-2</v>
      </c>
      <c r="L16" s="8">
        <v>5.5E-2</v>
      </c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5" x14ac:dyDescent="0.35">
      <c r="A18" s="8">
        <v>4</v>
      </c>
      <c r="B18" s="9" t="s">
        <v>248</v>
      </c>
      <c r="C18" s="9" t="s">
        <v>92</v>
      </c>
      <c r="D18" s="9" t="s">
        <v>91</v>
      </c>
      <c r="E18" s="9" t="s">
        <v>178</v>
      </c>
      <c r="F18" s="1" t="s">
        <v>292</v>
      </c>
      <c r="G18" s="8">
        <v>0</v>
      </c>
      <c r="H18" s="8">
        <v>60</v>
      </c>
      <c r="I18" s="8">
        <v>120</v>
      </c>
      <c r="J18" s="8">
        <v>180</v>
      </c>
      <c r="K18" s="8">
        <v>240</v>
      </c>
      <c r="L18" s="8">
        <v>300</v>
      </c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4.5" x14ac:dyDescent="0.35">
      <c r="A19" s="8">
        <v>4</v>
      </c>
      <c r="B19" s="9"/>
      <c r="C19" s="9" t="s">
        <v>163</v>
      </c>
      <c r="D19" s="9" t="s">
        <v>162</v>
      </c>
      <c r="E19" s="9" t="s">
        <v>178</v>
      </c>
      <c r="F19" s="1" t="s">
        <v>293</v>
      </c>
      <c r="G19" s="8">
        <v>0</v>
      </c>
      <c r="H19" s="8">
        <v>5.3999999999999999E-2</v>
      </c>
      <c r="I19" s="8">
        <v>6.8000000000000005E-2</v>
      </c>
      <c r="J19" s="8">
        <v>7.9000000000000001E-2</v>
      </c>
      <c r="K19" s="8">
        <v>0.09</v>
      </c>
      <c r="L19" s="8">
        <v>0.104</v>
      </c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4.5" x14ac:dyDescent="0.35">
      <c r="A20" s="9"/>
      <c r="B20" s="9"/>
      <c r="C20" s="9"/>
      <c r="D20" s="9"/>
      <c r="E20" s="9"/>
      <c r="F20" s="1" t="s">
        <v>294</v>
      </c>
      <c r="G20" s="8">
        <v>0</v>
      </c>
      <c r="H20" s="8">
        <v>-0.14599999999999999</v>
      </c>
      <c r="I20" s="8">
        <v>-9.8000000000000004E-2</v>
      </c>
      <c r="J20" s="8">
        <v>-0.08</v>
      </c>
      <c r="K20" s="8">
        <v>-7.5999999999999998E-2</v>
      </c>
      <c r="L20" s="8">
        <v>-5.7000000000000002E-2</v>
      </c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5" x14ac:dyDescent="0.35">
      <c r="A21" s="9"/>
      <c r="B21" s="9"/>
      <c r="C21" s="9"/>
      <c r="D21" s="9"/>
      <c r="E21" s="9"/>
      <c r="F21" s="1" t="s">
        <v>295</v>
      </c>
      <c r="G21" s="8">
        <v>0</v>
      </c>
      <c r="H21" s="8">
        <v>1.4999999999999999E-2</v>
      </c>
      <c r="I21" s="8">
        <v>3.7999999999999999E-2</v>
      </c>
      <c r="J21" s="8">
        <v>4.8000000000000001E-2</v>
      </c>
      <c r="K21" s="8">
        <v>0.05</v>
      </c>
      <c r="L21" s="8">
        <v>6.6000000000000003E-2</v>
      </c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4.5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4.5" x14ac:dyDescent="0.35">
      <c r="A23" s="8">
        <v>5</v>
      </c>
      <c r="B23" s="9" t="s">
        <v>249</v>
      </c>
      <c r="C23" s="9" t="s">
        <v>80</v>
      </c>
      <c r="D23" s="9" t="s">
        <v>79</v>
      </c>
      <c r="E23" s="9" t="s">
        <v>178</v>
      </c>
      <c r="F23" s="1" t="s">
        <v>292</v>
      </c>
      <c r="G23" s="8">
        <v>0</v>
      </c>
      <c r="H23" s="8">
        <v>50</v>
      </c>
      <c r="I23" s="8">
        <v>100</v>
      </c>
      <c r="J23" s="8">
        <v>150</v>
      </c>
      <c r="K23" s="8">
        <v>200</v>
      </c>
      <c r="L23" s="8">
        <v>250</v>
      </c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5" x14ac:dyDescent="0.35">
      <c r="A24" s="8">
        <v>5</v>
      </c>
      <c r="B24" s="9"/>
      <c r="C24" s="9" t="s">
        <v>153</v>
      </c>
      <c r="D24" s="9" t="s">
        <v>152</v>
      </c>
      <c r="E24" s="9" t="s">
        <v>178</v>
      </c>
      <c r="F24" s="1" t="s">
        <v>293</v>
      </c>
      <c r="G24" s="8">
        <v>0</v>
      </c>
      <c r="H24" s="8">
        <v>6.3E-2</v>
      </c>
      <c r="I24" s="8">
        <v>0.113</v>
      </c>
      <c r="J24" s="8">
        <v>0.152</v>
      </c>
      <c r="K24" s="8">
        <v>0.22800000000000001</v>
      </c>
      <c r="L24" s="8">
        <v>0.27800000000000002</v>
      </c>
      <c r="M24" s="9" t="s">
        <v>296</v>
      </c>
      <c r="N24" s="9"/>
      <c r="O24" s="9"/>
      <c r="P24" s="9"/>
      <c r="Q24" s="9"/>
      <c r="R24" s="9"/>
      <c r="S24" s="9"/>
      <c r="T24" s="9"/>
      <c r="U24" s="9"/>
      <c r="V24" s="9"/>
    </row>
    <row r="25" spans="1:22" ht="14.5" x14ac:dyDescent="0.35">
      <c r="A25" s="9"/>
      <c r="B25" s="9"/>
      <c r="C25" s="9"/>
      <c r="D25" s="9"/>
      <c r="E25" s="9"/>
      <c r="F25" s="1" t="s">
        <v>294</v>
      </c>
      <c r="G25" s="8">
        <v>0</v>
      </c>
      <c r="H25" s="8">
        <v>0.129</v>
      </c>
      <c r="I25" s="8">
        <v>0.13800000000000001</v>
      </c>
      <c r="J25" s="8">
        <v>0.17100000000000001</v>
      </c>
      <c r="K25" s="8">
        <v>0.18</v>
      </c>
      <c r="L25" s="8">
        <v>0.245</v>
      </c>
      <c r="M25" s="9" t="s">
        <v>296</v>
      </c>
      <c r="N25" s="9"/>
      <c r="O25" s="9"/>
      <c r="P25" s="9"/>
      <c r="Q25" s="9"/>
      <c r="R25" s="9"/>
      <c r="S25" s="9"/>
      <c r="T25" s="9"/>
      <c r="U25" s="9"/>
      <c r="V25" s="9"/>
    </row>
    <row r="26" spans="1:22" ht="14.5" x14ac:dyDescent="0.35">
      <c r="A26" s="9"/>
      <c r="B26" s="9"/>
      <c r="C26" s="9"/>
      <c r="D26" s="9"/>
      <c r="E26" s="9"/>
      <c r="F26" s="1" t="s">
        <v>295</v>
      </c>
      <c r="G26" s="8">
        <v>0</v>
      </c>
      <c r="H26" s="8">
        <v>6.6000000000000003E-2</v>
      </c>
      <c r="I26" s="8">
        <v>9.7000000000000003E-2</v>
      </c>
      <c r="J26" s="8">
        <v>0.13200000000000001</v>
      </c>
      <c r="K26" s="8">
        <v>0.11799999999999999</v>
      </c>
      <c r="L26" s="8">
        <v>0.16300000000000001</v>
      </c>
      <c r="M26" s="9" t="s">
        <v>296</v>
      </c>
      <c r="N26" s="9"/>
      <c r="O26" s="9"/>
      <c r="P26" s="9"/>
      <c r="Q26" s="9"/>
      <c r="R26" s="9"/>
      <c r="S26" s="9"/>
      <c r="T26" s="9"/>
      <c r="U26" s="9"/>
      <c r="V26" s="9"/>
    </row>
    <row r="27" spans="1:22" ht="14.5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4.5" x14ac:dyDescent="0.35">
      <c r="A28" s="8">
        <v>6</v>
      </c>
      <c r="B28" s="9" t="s">
        <v>250</v>
      </c>
      <c r="C28" s="9" t="s">
        <v>122</v>
      </c>
      <c r="D28" s="9" t="s">
        <v>121</v>
      </c>
      <c r="E28" s="9" t="s">
        <v>178</v>
      </c>
      <c r="F28" s="1" t="s">
        <v>292</v>
      </c>
      <c r="G28" s="8">
        <v>0</v>
      </c>
      <c r="H28" s="8">
        <v>50</v>
      </c>
      <c r="I28" s="8">
        <v>100</v>
      </c>
      <c r="J28" s="8">
        <v>150</v>
      </c>
      <c r="K28" s="8">
        <v>200</v>
      </c>
      <c r="L28" s="8">
        <v>250</v>
      </c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4.5" x14ac:dyDescent="0.35">
      <c r="A29" s="8">
        <v>6</v>
      </c>
      <c r="B29" s="9"/>
      <c r="C29" s="9" t="s">
        <v>72</v>
      </c>
      <c r="D29" s="9" t="s">
        <v>71</v>
      </c>
      <c r="E29" s="9" t="s">
        <v>178</v>
      </c>
      <c r="F29" s="1" t="s">
        <v>293</v>
      </c>
      <c r="G29" s="8">
        <v>0</v>
      </c>
      <c r="H29" s="8">
        <v>5.6000000000000001E-2</v>
      </c>
      <c r="I29" s="8">
        <v>8.3000000000000004E-2</v>
      </c>
      <c r="J29" s="8">
        <v>0.09</v>
      </c>
      <c r="K29" s="8">
        <v>9.7000000000000003E-2</v>
      </c>
      <c r="L29" s="8">
        <v>0.114</v>
      </c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5" x14ac:dyDescent="0.35">
      <c r="A30" s="9"/>
      <c r="B30" s="9"/>
      <c r="C30" s="9"/>
      <c r="D30" s="9"/>
      <c r="E30" s="9"/>
      <c r="F30" s="1" t="s">
        <v>294</v>
      </c>
      <c r="G30" s="8">
        <v>0</v>
      </c>
      <c r="H30" s="8">
        <v>0.11799999999999999</v>
      </c>
      <c r="I30" s="8">
        <v>0.129</v>
      </c>
      <c r="J30" s="8">
        <v>0.16800000000000001</v>
      </c>
      <c r="K30" s="8">
        <v>0.183</v>
      </c>
      <c r="L30" s="8">
        <v>0.23</v>
      </c>
      <c r="M30" s="9" t="s">
        <v>296</v>
      </c>
      <c r="N30" s="9"/>
      <c r="O30" s="9"/>
      <c r="P30" s="9"/>
      <c r="Q30" s="9"/>
      <c r="R30" s="9"/>
      <c r="S30" s="9"/>
      <c r="T30" s="9"/>
      <c r="U30" s="9"/>
      <c r="V30" s="9"/>
    </row>
    <row r="31" spans="1:22" ht="14.5" x14ac:dyDescent="0.35">
      <c r="A31" s="9"/>
      <c r="B31" s="9"/>
      <c r="C31" s="9"/>
      <c r="D31" s="9"/>
      <c r="E31" s="9"/>
      <c r="F31" s="1" t="s">
        <v>295</v>
      </c>
      <c r="G31" s="8">
        <v>0</v>
      </c>
      <c r="H31" s="8">
        <v>5.8999999999999997E-2</v>
      </c>
      <c r="I31" s="8">
        <v>8.4000000000000005E-2</v>
      </c>
      <c r="J31" s="8">
        <v>0.124</v>
      </c>
      <c r="K31" s="8">
        <v>0.14699999999999999</v>
      </c>
      <c r="L31" s="8">
        <v>0.155</v>
      </c>
      <c r="M31" s="9" t="s">
        <v>296</v>
      </c>
      <c r="N31" s="9"/>
      <c r="O31" s="9"/>
      <c r="P31" s="9"/>
      <c r="Q31" s="9"/>
      <c r="R31" s="9"/>
      <c r="S31" s="9"/>
      <c r="T31" s="9"/>
      <c r="U31" s="9"/>
      <c r="V31" s="9"/>
    </row>
    <row r="32" spans="1:22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4.5" x14ac:dyDescent="0.35">
      <c r="A33" s="8">
        <v>7</v>
      </c>
      <c r="B33" s="9" t="s">
        <v>251</v>
      </c>
      <c r="C33" s="9" t="s">
        <v>96</v>
      </c>
      <c r="D33" s="9" t="s">
        <v>95</v>
      </c>
      <c r="E33" s="9" t="s">
        <v>178</v>
      </c>
      <c r="F33" s="1" t="s">
        <v>292</v>
      </c>
      <c r="G33" s="8">
        <v>0</v>
      </c>
      <c r="H33" s="8">
        <v>50</v>
      </c>
      <c r="I33" s="8">
        <v>100</v>
      </c>
      <c r="J33" s="8">
        <v>150</v>
      </c>
      <c r="K33" s="8">
        <v>200</v>
      </c>
      <c r="L33" s="8">
        <v>250</v>
      </c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4.5" x14ac:dyDescent="0.35">
      <c r="A34" s="8">
        <v>7</v>
      </c>
      <c r="B34" s="9"/>
      <c r="C34" s="9" t="s">
        <v>44</v>
      </c>
      <c r="D34" s="9" t="s">
        <v>43</v>
      </c>
      <c r="E34" s="9" t="s">
        <v>178</v>
      </c>
      <c r="F34" s="1" t="s">
        <v>293</v>
      </c>
      <c r="G34" s="8">
        <v>0</v>
      </c>
      <c r="H34" s="8">
        <v>5.0999999999999997E-2</v>
      </c>
      <c r="I34" s="8">
        <v>6.7000000000000004E-2</v>
      </c>
      <c r="J34" s="8">
        <v>0.06</v>
      </c>
      <c r="K34" s="8">
        <v>5.1999999999999998E-2</v>
      </c>
      <c r="L34" s="8">
        <v>5.3999999999999999E-2</v>
      </c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4.5" x14ac:dyDescent="0.35">
      <c r="A35" s="9"/>
      <c r="B35" s="9"/>
      <c r="C35" s="9"/>
      <c r="D35" s="9"/>
      <c r="E35" s="9"/>
      <c r="F35" s="1" t="s">
        <v>294</v>
      </c>
      <c r="G35" s="8">
        <v>0</v>
      </c>
      <c r="H35" s="8">
        <v>-7.0000000000000001E-3</v>
      </c>
      <c r="I35" s="8">
        <v>5.8999999999999997E-2</v>
      </c>
      <c r="J35" s="8">
        <v>5.0999999999999997E-2</v>
      </c>
      <c r="K35" s="8">
        <v>8.1000000000000003E-2</v>
      </c>
      <c r="L35" s="8">
        <v>0.09</v>
      </c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5" x14ac:dyDescent="0.35">
      <c r="A36" s="9"/>
      <c r="B36" s="9"/>
      <c r="C36" s="9"/>
      <c r="D36" s="9"/>
      <c r="E36" s="9"/>
      <c r="F36" s="1" t="s">
        <v>295</v>
      </c>
      <c r="G36" s="8">
        <v>0</v>
      </c>
      <c r="H36" s="8">
        <v>4.2999999999999997E-2</v>
      </c>
      <c r="I36" s="8">
        <v>5.2999999999999999E-2</v>
      </c>
      <c r="J36" s="8">
        <v>6.7000000000000004E-2</v>
      </c>
      <c r="K36" s="8">
        <v>7.8E-2</v>
      </c>
      <c r="L36" s="8">
        <v>5.5E-2</v>
      </c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.5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4.5" x14ac:dyDescent="0.35">
      <c r="A38" s="8">
        <v>8</v>
      </c>
      <c r="B38" s="9" t="s">
        <v>252</v>
      </c>
      <c r="C38" s="9" t="s">
        <v>52</v>
      </c>
      <c r="D38" s="9" t="s">
        <v>51</v>
      </c>
      <c r="E38" s="9" t="s">
        <v>178</v>
      </c>
      <c r="F38" s="1" t="s">
        <v>292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.5" x14ac:dyDescent="0.35">
      <c r="A39" s="8">
        <v>8</v>
      </c>
      <c r="B39" s="23" t="s">
        <v>297</v>
      </c>
      <c r="C39" s="9" t="s">
        <v>102</v>
      </c>
      <c r="D39" s="9" t="s">
        <v>101</v>
      </c>
      <c r="E39" s="9" t="s">
        <v>181</v>
      </c>
      <c r="F39" s="1" t="s">
        <v>293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4.5" x14ac:dyDescent="0.35">
      <c r="A40" s="9"/>
      <c r="B40" s="9"/>
      <c r="C40" s="9"/>
      <c r="D40" s="9"/>
      <c r="E40" s="9"/>
      <c r="F40" s="1" t="s">
        <v>294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.5" x14ac:dyDescent="0.35">
      <c r="A41" s="9"/>
      <c r="B41" s="9"/>
      <c r="C41" s="9"/>
      <c r="D41" s="9"/>
      <c r="E41" s="9"/>
      <c r="F41" s="1" t="s">
        <v>295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.5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4.5" x14ac:dyDescent="0.35">
      <c r="A43" s="8">
        <v>9</v>
      </c>
      <c r="B43" s="9" t="s">
        <v>253</v>
      </c>
      <c r="C43" s="9" t="s">
        <v>130</v>
      </c>
      <c r="D43" s="9" t="s">
        <v>129</v>
      </c>
      <c r="E43" s="9" t="s">
        <v>178</v>
      </c>
      <c r="F43" s="1" t="s">
        <v>292</v>
      </c>
      <c r="G43" s="8">
        <v>0</v>
      </c>
      <c r="H43" s="8">
        <v>50</v>
      </c>
      <c r="I43" s="8">
        <v>100</v>
      </c>
      <c r="J43" s="8">
        <v>150</v>
      </c>
      <c r="K43" s="8">
        <v>200</v>
      </c>
      <c r="L43" s="8">
        <v>250</v>
      </c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.5" x14ac:dyDescent="0.35">
      <c r="A44" s="8">
        <v>9</v>
      </c>
      <c r="B44" s="9"/>
      <c r="C44" s="9" t="s">
        <v>104</v>
      </c>
      <c r="D44" s="9" t="s">
        <v>103</v>
      </c>
      <c r="E44" s="9" t="s">
        <v>178</v>
      </c>
      <c r="F44" s="1" t="s">
        <v>293</v>
      </c>
      <c r="G44" s="8">
        <v>0</v>
      </c>
      <c r="H44" s="8">
        <v>4.5999999999999999E-2</v>
      </c>
      <c r="I44" s="8">
        <v>2.1999999999999999E-2</v>
      </c>
      <c r="J44" s="8">
        <v>5.2999999999999999E-2</v>
      </c>
      <c r="K44" s="8">
        <v>3.3000000000000002E-2</v>
      </c>
      <c r="L44" s="8">
        <v>6.9000000000000006E-2</v>
      </c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4.5" x14ac:dyDescent="0.35">
      <c r="A45" s="9"/>
      <c r="B45" s="9"/>
      <c r="C45" s="9"/>
      <c r="D45" s="9"/>
      <c r="E45" s="9"/>
      <c r="F45" s="1" t="s">
        <v>294</v>
      </c>
      <c r="G45" s="8">
        <v>0</v>
      </c>
      <c r="H45" s="8">
        <v>3.5000000000000003E-2</v>
      </c>
      <c r="I45" s="8">
        <v>6.0000000000000001E-3</v>
      </c>
      <c r="J45" s="8">
        <v>0.05</v>
      </c>
      <c r="K45" s="8">
        <v>2.4E-2</v>
      </c>
      <c r="L45" s="8">
        <v>5.0999999999999997E-2</v>
      </c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4.5" x14ac:dyDescent="0.35">
      <c r="A46" s="9"/>
      <c r="B46" s="9"/>
      <c r="C46" s="9"/>
      <c r="D46" s="9"/>
      <c r="E46" s="9"/>
      <c r="F46" s="1" t="s">
        <v>295</v>
      </c>
      <c r="G46" s="8">
        <v>0</v>
      </c>
      <c r="H46" s="8">
        <v>2.7E-2</v>
      </c>
      <c r="I46" s="8">
        <v>8.0000000000000002E-3</v>
      </c>
      <c r="J46" s="8">
        <v>3.4000000000000002E-2</v>
      </c>
      <c r="K46" s="8">
        <v>1.4E-2</v>
      </c>
      <c r="L46" s="8">
        <v>3.7999999999999999E-2</v>
      </c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.5" x14ac:dyDescent="0.35">
      <c r="A48" s="8">
        <v>10</v>
      </c>
      <c r="B48" s="9" t="s">
        <v>254</v>
      </c>
      <c r="C48" s="9" t="s">
        <v>142</v>
      </c>
      <c r="D48" s="9" t="s">
        <v>141</v>
      </c>
      <c r="E48" s="9" t="s">
        <v>178</v>
      </c>
      <c r="F48" s="1" t="s">
        <v>292</v>
      </c>
      <c r="G48" s="8">
        <v>0</v>
      </c>
      <c r="H48" s="8">
        <v>50</v>
      </c>
      <c r="I48" s="8">
        <v>100</v>
      </c>
      <c r="J48" s="8">
        <v>150</v>
      </c>
      <c r="K48" s="8">
        <v>200</v>
      </c>
      <c r="L48" s="8">
        <v>250</v>
      </c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4.5" x14ac:dyDescent="0.35">
      <c r="A49" s="8">
        <v>10</v>
      </c>
      <c r="B49" s="9"/>
      <c r="C49" s="9" t="s">
        <v>126</v>
      </c>
      <c r="D49" s="9" t="s">
        <v>125</v>
      </c>
      <c r="E49" s="9" t="s">
        <v>178</v>
      </c>
      <c r="F49" s="1" t="s">
        <v>293</v>
      </c>
      <c r="G49" s="8">
        <v>0</v>
      </c>
      <c r="H49" s="8">
        <v>6.7000000000000004E-2</v>
      </c>
      <c r="I49" s="8">
        <v>7.8E-2</v>
      </c>
      <c r="J49" s="8">
        <v>0.06</v>
      </c>
      <c r="K49" s="8">
        <v>0.05</v>
      </c>
      <c r="L49" s="8">
        <v>4.8000000000000001E-2</v>
      </c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.5" x14ac:dyDescent="0.35">
      <c r="A50" s="9"/>
      <c r="B50" s="9"/>
      <c r="C50" s="9"/>
      <c r="D50" s="9"/>
      <c r="E50" s="9"/>
      <c r="F50" s="1" t="s">
        <v>294</v>
      </c>
      <c r="G50" s="8">
        <v>0</v>
      </c>
      <c r="H50" s="8">
        <v>6.0000000000000001E-3</v>
      </c>
      <c r="I50" s="8">
        <v>5.8999999999999997E-2</v>
      </c>
      <c r="J50" s="8">
        <v>4.2999999999999997E-2</v>
      </c>
      <c r="K50" s="8">
        <v>5.1999999999999998E-2</v>
      </c>
      <c r="L50" s="8">
        <v>6.0999999999999999E-2</v>
      </c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.5" x14ac:dyDescent="0.35">
      <c r="A51" s="9"/>
      <c r="B51" s="9"/>
      <c r="C51" s="9"/>
      <c r="D51" s="9"/>
      <c r="E51" s="9"/>
      <c r="F51" s="1" t="s">
        <v>295</v>
      </c>
      <c r="G51" s="8">
        <v>0</v>
      </c>
      <c r="H51" s="8">
        <v>6.8000000000000005E-2</v>
      </c>
      <c r="I51" s="8">
        <v>5.0999999999999997E-2</v>
      </c>
      <c r="J51" s="8">
        <v>3.9E-2</v>
      </c>
      <c r="K51" s="8">
        <v>3.1E-2</v>
      </c>
      <c r="L51" s="8">
        <v>4.3999999999999997E-2</v>
      </c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.5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4.5" x14ac:dyDescent="0.35">
      <c r="A53" s="8">
        <v>11</v>
      </c>
      <c r="B53" s="9" t="s">
        <v>255</v>
      </c>
      <c r="C53" s="9" t="s">
        <v>56</v>
      </c>
      <c r="D53" s="9" t="s">
        <v>55</v>
      </c>
      <c r="E53" s="9" t="s">
        <v>178</v>
      </c>
      <c r="F53" s="1" t="s">
        <v>292</v>
      </c>
      <c r="G53" s="8">
        <v>0</v>
      </c>
      <c r="H53" s="8">
        <v>50</v>
      </c>
      <c r="I53" s="8">
        <v>100</v>
      </c>
      <c r="J53" s="8">
        <v>150</v>
      </c>
      <c r="K53" s="8">
        <v>200</v>
      </c>
      <c r="L53" s="8">
        <v>250</v>
      </c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4.5" x14ac:dyDescent="0.35">
      <c r="A54" s="8">
        <v>11</v>
      </c>
      <c r="B54" s="9"/>
      <c r="C54" s="9" t="s">
        <v>100</v>
      </c>
      <c r="D54" s="9" t="s">
        <v>99</v>
      </c>
      <c r="E54" s="9" t="s">
        <v>178</v>
      </c>
      <c r="F54" s="1" t="s">
        <v>293</v>
      </c>
      <c r="G54" s="8">
        <v>0</v>
      </c>
      <c r="H54" s="8">
        <v>3.9E-2</v>
      </c>
      <c r="I54" s="8">
        <v>4.7E-2</v>
      </c>
      <c r="J54" s="8">
        <v>5.5E-2</v>
      </c>
      <c r="K54" s="8">
        <v>5.1999999999999998E-2</v>
      </c>
      <c r="L54" s="8">
        <v>5.7000000000000002E-2</v>
      </c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.5" x14ac:dyDescent="0.35">
      <c r="A55" s="9"/>
      <c r="B55" s="9"/>
      <c r="C55" s="9"/>
      <c r="D55" s="9"/>
      <c r="E55" s="9"/>
      <c r="F55" s="1" t="s">
        <v>294</v>
      </c>
      <c r="G55" s="8">
        <v>0</v>
      </c>
      <c r="H55" s="8">
        <v>-1.0999999999999999E-2</v>
      </c>
      <c r="I55" s="8">
        <v>2.4E-2</v>
      </c>
      <c r="J55" s="8">
        <v>3.7999999999999999E-2</v>
      </c>
      <c r="K55" s="8">
        <v>5.1999999999999998E-2</v>
      </c>
      <c r="L55" s="8">
        <v>6.7000000000000004E-2</v>
      </c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.5" x14ac:dyDescent="0.35">
      <c r="A56" s="9"/>
      <c r="B56" s="9"/>
      <c r="C56" s="9"/>
      <c r="D56" s="9"/>
      <c r="E56" s="9"/>
      <c r="F56" s="1" t="s">
        <v>295</v>
      </c>
      <c r="G56" s="8">
        <v>0</v>
      </c>
      <c r="H56" s="8">
        <v>2.4E-2</v>
      </c>
      <c r="I56" s="8">
        <v>3.9E-2</v>
      </c>
      <c r="J56" s="8">
        <v>5.2999999999999999E-2</v>
      </c>
      <c r="K56" s="8">
        <v>6.8000000000000005E-2</v>
      </c>
      <c r="L56" s="8">
        <v>7.6999999999999999E-2</v>
      </c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4.5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.5" x14ac:dyDescent="0.35">
      <c r="A58" s="8">
        <v>12</v>
      </c>
      <c r="B58" s="9" t="s">
        <v>256</v>
      </c>
      <c r="C58" s="9" t="s">
        <v>46</v>
      </c>
      <c r="D58" s="9" t="s">
        <v>45</v>
      </c>
      <c r="E58" s="9" t="s">
        <v>178</v>
      </c>
      <c r="F58" s="1" t="s">
        <v>292</v>
      </c>
      <c r="G58" s="8">
        <v>0</v>
      </c>
      <c r="H58" s="8">
        <v>50</v>
      </c>
      <c r="I58" s="8">
        <v>100</v>
      </c>
      <c r="J58" s="8">
        <v>150</v>
      </c>
      <c r="K58" s="8">
        <v>200</v>
      </c>
      <c r="L58" s="8">
        <v>250</v>
      </c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4.5" x14ac:dyDescent="0.35">
      <c r="A59" s="8">
        <v>12</v>
      </c>
      <c r="B59" s="9"/>
      <c r="C59" s="9" t="s">
        <v>42</v>
      </c>
      <c r="D59" s="9" t="s">
        <v>41</v>
      </c>
      <c r="E59" s="9" t="s">
        <v>178</v>
      </c>
      <c r="F59" s="1" t="s">
        <v>293</v>
      </c>
      <c r="G59" s="8">
        <v>0</v>
      </c>
      <c r="H59" s="8">
        <v>3.7999999999999999E-2</v>
      </c>
      <c r="I59" s="8">
        <v>4.4999999999999998E-2</v>
      </c>
      <c r="J59" s="8">
        <v>5.2999999999999999E-2</v>
      </c>
      <c r="K59" s="8">
        <v>4.8000000000000001E-2</v>
      </c>
      <c r="L59" s="8">
        <v>5.6000000000000001E-2</v>
      </c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.5" x14ac:dyDescent="0.35">
      <c r="A60" s="9"/>
      <c r="B60" s="9"/>
      <c r="C60" s="9"/>
      <c r="D60" s="9"/>
      <c r="E60" s="9"/>
      <c r="F60" s="1" t="s">
        <v>294</v>
      </c>
      <c r="G60" s="8">
        <v>0</v>
      </c>
      <c r="H60" s="8">
        <v>7.0000000000000001E-3</v>
      </c>
      <c r="I60" s="8">
        <v>4.1000000000000002E-2</v>
      </c>
      <c r="J60" s="8">
        <v>5.2999999999999999E-2</v>
      </c>
      <c r="K60" s="8">
        <v>6.7000000000000004E-2</v>
      </c>
      <c r="L60" s="8">
        <v>8.2000000000000003E-2</v>
      </c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4.5" x14ac:dyDescent="0.35">
      <c r="A61" s="9"/>
      <c r="B61" s="9"/>
      <c r="C61" s="9"/>
      <c r="D61" s="9"/>
      <c r="E61" s="9"/>
      <c r="F61" s="1" t="s">
        <v>295</v>
      </c>
      <c r="G61" s="8">
        <v>0</v>
      </c>
      <c r="H61" s="8">
        <v>3.1E-2</v>
      </c>
      <c r="I61" s="8">
        <v>4.3999999999999997E-2</v>
      </c>
      <c r="J61" s="8">
        <v>6.0999999999999999E-2</v>
      </c>
      <c r="K61" s="8">
        <v>6.8000000000000005E-2</v>
      </c>
      <c r="L61" s="8">
        <v>8.4000000000000005E-2</v>
      </c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4.5" x14ac:dyDescent="0.35">
      <c r="A63" s="8">
        <v>13</v>
      </c>
      <c r="B63" s="9" t="s">
        <v>257</v>
      </c>
      <c r="C63" s="9" t="s">
        <v>120</v>
      </c>
      <c r="D63" s="9" t="s">
        <v>119</v>
      </c>
      <c r="E63" s="9" t="s">
        <v>181</v>
      </c>
      <c r="F63" s="1" t="s">
        <v>292</v>
      </c>
      <c r="G63" s="8">
        <v>0</v>
      </c>
      <c r="H63" s="8">
        <v>50</v>
      </c>
      <c r="I63" s="8">
        <v>100</v>
      </c>
      <c r="J63" s="8">
        <v>150</v>
      </c>
      <c r="K63" s="8">
        <v>200</v>
      </c>
      <c r="L63" s="8">
        <v>300</v>
      </c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4.5" x14ac:dyDescent="0.35">
      <c r="A64" s="8">
        <v>13</v>
      </c>
      <c r="B64" s="9"/>
      <c r="C64" s="9" t="s">
        <v>40</v>
      </c>
      <c r="D64" s="9" t="s">
        <v>39</v>
      </c>
      <c r="E64" s="9" t="s">
        <v>178</v>
      </c>
      <c r="F64" s="1" t="s">
        <v>293</v>
      </c>
      <c r="G64" s="8">
        <v>0</v>
      </c>
      <c r="H64" s="8">
        <v>2.4E-2</v>
      </c>
      <c r="I64" s="8">
        <v>5.1999999999999998E-2</v>
      </c>
      <c r="J64" s="8">
        <v>5.8000000000000003E-2</v>
      </c>
      <c r="K64" s="8">
        <v>6.0999999999999999E-2</v>
      </c>
      <c r="L64" s="8">
        <v>7.1999999999999995E-2</v>
      </c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4.5" x14ac:dyDescent="0.35">
      <c r="A65" s="9"/>
      <c r="B65" s="9"/>
      <c r="C65" s="9"/>
      <c r="D65" s="9"/>
      <c r="E65" s="9"/>
      <c r="F65" s="1" t="s">
        <v>294</v>
      </c>
      <c r="G65" s="8">
        <v>0</v>
      </c>
      <c r="H65" s="8">
        <v>3.0000000000000001E-3</v>
      </c>
      <c r="I65" s="8">
        <v>1.2999999999999999E-2</v>
      </c>
      <c r="J65" s="8">
        <v>2.5999999999999999E-2</v>
      </c>
      <c r="K65" s="8">
        <v>3.5000000000000003E-2</v>
      </c>
      <c r="L65" s="8">
        <v>7.8E-2</v>
      </c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.5" x14ac:dyDescent="0.35">
      <c r="A66" s="9"/>
      <c r="B66" s="9"/>
      <c r="C66" s="9"/>
      <c r="D66" s="9"/>
      <c r="E66" s="9"/>
      <c r="F66" s="1" t="s">
        <v>295</v>
      </c>
      <c r="G66" s="8">
        <v>0</v>
      </c>
      <c r="H66" s="8">
        <v>6.0000000000000001E-3</v>
      </c>
      <c r="I66" s="8">
        <v>1.2E-2</v>
      </c>
      <c r="J66" s="8">
        <v>2.5000000000000001E-2</v>
      </c>
      <c r="K66" s="8">
        <v>2.8000000000000001E-2</v>
      </c>
      <c r="L66" s="8">
        <v>3.2000000000000001E-2</v>
      </c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4.5" x14ac:dyDescent="0.35">
      <c r="A68" s="8">
        <v>14</v>
      </c>
      <c r="B68" s="9" t="s">
        <v>258</v>
      </c>
      <c r="C68" s="9" t="s">
        <v>74</v>
      </c>
      <c r="D68" s="9" t="s">
        <v>73</v>
      </c>
      <c r="E68" s="9" t="s">
        <v>178</v>
      </c>
      <c r="F68" s="1" t="s">
        <v>292</v>
      </c>
      <c r="G68" s="8">
        <v>0</v>
      </c>
      <c r="H68" s="8">
        <v>50</v>
      </c>
      <c r="I68" s="8">
        <v>100</v>
      </c>
      <c r="J68" s="8">
        <v>150</v>
      </c>
      <c r="K68" s="8">
        <v>200</v>
      </c>
      <c r="L68" s="8">
        <v>250</v>
      </c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4.5" x14ac:dyDescent="0.35">
      <c r="A69" s="8">
        <v>14</v>
      </c>
      <c r="B69" s="9"/>
      <c r="C69" s="9" t="s">
        <v>60</v>
      </c>
      <c r="D69" s="9" t="s">
        <v>59</v>
      </c>
      <c r="E69" s="9" t="s">
        <v>178</v>
      </c>
      <c r="F69" s="1" t="s">
        <v>293</v>
      </c>
      <c r="G69" s="8">
        <v>0</v>
      </c>
      <c r="H69" s="8">
        <v>5.2999999999999999E-2</v>
      </c>
      <c r="I69" s="8">
        <v>6.5000000000000002E-2</v>
      </c>
      <c r="J69" s="8">
        <v>6.2E-2</v>
      </c>
      <c r="K69" s="8">
        <v>0.05</v>
      </c>
      <c r="L69" s="8">
        <v>5.6000000000000001E-2</v>
      </c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4.5" x14ac:dyDescent="0.35">
      <c r="A70" s="9"/>
      <c r="B70" s="9"/>
      <c r="C70" s="9"/>
      <c r="D70" s="9"/>
      <c r="E70" s="9"/>
      <c r="F70" s="1" t="s">
        <v>294</v>
      </c>
      <c r="G70" s="8">
        <v>0</v>
      </c>
      <c r="H70" s="8">
        <v>-5.0000000000000001E-3</v>
      </c>
      <c r="I70" s="8">
        <v>6.0999999999999999E-2</v>
      </c>
      <c r="J70" s="8">
        <v>5.2999999999999999E-2</v>
      </c>
      <c r="K70" s="8">
        <v>8.3000000000000004E-2</v>
      </c>
      <c r="L70" s="8">
        <v>8.6999999999999994E-2</v>
      </c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4.5" x14ac:dyDescent="0.35">
      <c r="A71" s="9"/>
      <c r="B71" s="9"/>
      <c r="C71" s="9"/>
      <c r="D71" s="9"/>
      <c r="E71" s="9"/>
      <c r="F71" s="1" t="s">
        <v>295</v>
      </c>
      <c r="G71" s="8">
        <v>0</v>
      </c>
      <c r="H71" s="8">
        <v>4.4999999999999998E-2</v>
      </c>
      <c r="I71" s="8">
        <v>5.0999999999999997E-2</v>
      </c>
      <c r="J71" s="8">
        <v>6.9000000000000006E-2</v>
      </c>
      <c r="K71" s="8">
        <v>8.1000000000000003E-2</v>
      </c>
      <c r="L71" s="8">
        <v>5.1999999999999998E-2</v>
      </c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6" t="s">
        <v>292</v>
      </c>
      <c r="O72" s="1" t="s">
        <v>293</v>
      </c>
      <c r="P72" s="1" t="s">
        <v>294</v>
      </c>
      <c r="Q72" s="1" t="s">
        <v>295</v>
      </c>
      <c r="R72" s="9"/>
      <c r="S72" s="9"/>
      <c r="T72" s="9"/>
      <c r="U72" s="9"/>
      <c r="V72" s="9"/>
    </row>
    <row r="73" spans="1:22" ht="14.5" x14ac:dyDescent="0.35">
      <c r="A73" s="8">
        <v>15</v>
      </c>
      <c r="B73" s="9" t="s">
        <v>259</v>
      </c>
      <c r="C73" s="9" t="s">
        <v>23</v>
      </c>
      <c r="D73" s="9" t="s">
        <v>22</v>
      </c>
      <c r="E73" s="9" t="s">
        <v>178</v>
      </c>
      <c r="F73" s="1" t="s">
        <v>292</v>
      </c>
      <c r="G73" s="8">
        <v>0</v>
      </c>
      <c r="H73" s="8">
        <v>50</v>
      </c>
      <c r="I73" s="8">
        <v>100</v>
      </c>
      <c r="J73" s="8">
        <v>150</v>
      </c>
      <c r="K73" s="8">
        <v>200</v>
      </c>
      <c r="L73" s="8">
        <v>250</v>
      </c>
      <c r="M73" s="9"/>
      <c r="N73" s="8">
        <v>0</v>
      </c>
      <c r="O73" s="8">
        <v>0</v>
      </c>
      <c r="P73" s="8">
        <v>0</v>
      </c>
      <c r="Q73" s="8">
        <v>0</v>
      </c>
      <c r="R73" s="9"/>
      <c r="S73" s="9"/>
      <c r="T73" s="9"/>
      <c r="U73" s="9"/>
      <c r="V73" s="9"/>
    </row>
    <row r="74" spans="1:22" ht="14.5" x14ac:dyDescent="0.35">
      <c r="A74" s="8">
        <v>15</v>
      </c>
      <c r="B74" s="9"/>
      <c r="C74" s="9" t="s">
        <v>28</v>
      </c>
      <c r="D74" s="9" t="s">
        <v>27</v>
      </c>
      <c r="E74" s="9" t="s">
        <v>178</v>
      </c>
      <c r="F74" s="1" t="s">
        <v>293</v>
      </c>
      <c r="G74" s="8">
        <v>0</v>
      </c>
      <c r="H74" s="8">
        <v>0.03</v>
      </c>
      <c r="I74" s="8">
        <v>3.3000000000000002E-2</v>
      </c>
      <c r="J74" s="8">
        <v>1.7999999999999999E-2</v>
      </c>
      <c r="K74" s="8">
        <v>3.5000000000000003E-2</v>
      </c>
      <c r="L74" s="8">
        <v>4.2999999999999997E-2</v>
      </c>
      <c r="M74" s="9"/>
      <c r="N74" s="8">
        <v>50</v>
      </c>
      <c r="O74" s="8">
        <v>0.03</v>
      </c>
      <c r="P74" s="8">
        <v>8.0000000000000002E-3</v>
      </c>
      <c r="Q74" s="8">
        <v>1.4999999999999999E-2</v>
      </c>
      <c r="R74" s="9"/>
      <c r="S74" s="9"/>
      <c r="T74" s="9"/>
      <c r="U74" s="9"/>
      <c r="V74" s="9"/>
    </row>
    <row r="75" spans="1:22" ht="14.5" x14ac:dyDescent="0.35">
      <c r="A75" s="9"/>
      <c r="B75" s="9"/>
      <c r="C75" s="9"/>
      <c r="D75" s="9"/>
      <c r="E75" s="9"/>
      <c r="F75" s="1" t="s">
        <v>294</v>
      </c>
      <c r="G75" s="8">
        <v>0</v>
      </c>
      <c r="H75" s="8">
        <v>8.0000000000000002E-3</v>
      </c>
      <c r="I75" s="8">
        <v>1.0999999999999999E-2</v>
      </c>
      <c r="J75" s="8">
        <v>3.4000000000000002E-2</v>
      </c>
      <c r="K75" s="8">
        <v>6.5000000000000002E-2</v>
      </c>
      <c r="L75" s="8">
        <v>6.9000000000000006E-2</v>
      </c>
      <c r="M75" s="9"/>
      <c r="N75" s="8">
        <v>100</v>
      </c>
      <c r="O75" s="8">
        <v>3.3000000000000002E-2</v>
      </c>
      <c r="P75" s="8">
        <v>1.0999999999999999E-2</v>
      </c>
      <c r="Q75" s="8">
        <v>5.8000000000000003E-2</v>
      </c>
      <c r="R75" s="9"/>
      <c r="S75" s="9"/>
      <c r="T75" s="9"/>
      <c r="U75" s="9"/>
      <c r="V75" s="9"/>
    </row>
    <row r="76" spans="1:22" ht="14.5" x14ac:dyDescent="0.35">
      <c r="A76" s="9"/>
      <c r="B76" s="9"/>
      <c r="C76" s="9"/>
      <c r="D76" s="9"/>
      <c r="E76" s="9"/>
      <c r="F76" s="1" t="s">
        <v>295</v>
      </c>
      <c r="G76" s="8">
        <v>0</v>
      </c>
      <c r="H76" s="8">
        <v>1.4999999999999999E-2</v>
      </c>
      <c r="I76" s="8">
        <v>5.8000000000000003E-2</v>
      </c>
      <c r="J76" s="8">
        <v>2.3E-2</v>
      </c>
      <c r="K76" s="8">
        <v>6.0000000000000001E-3</v>
      </c>
      <c r="L76" s="8">
        <v>-3.0000000000000001E-3</v>
      </c>
      <c r="M76" s="9"/>
      <c r="N76" s="8">
        <v>150</v>
      </c>
      <c r="O76" s="8">
        <v>1.7999999999999999E-2</v>
      </c>
      <c r="P76" s="8">
        <v>3.4000000000000002E-2</v>
      </c>
      <c r="Q76" s="8">
        <v>2.3E-2</v>
      </c>
      <c r="R76" s="9"/>
      <c r="S76" s="9"/>
      <c r="T76" s="9"/>
      <c r="U76" s="9"/>
      <c r="V76" s="9"/>
    </row>
    <row r="77" spans="1:22" ht="14.5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8">
        <v>200</v>
      </c>
      <c r="O77" s="8">
        <v>3.5000000000000003E-2</v>
      </c>
      <c r="P77" s="8">
        <v>6.5000000000000002E-2</v>
      </c>
      <c r="Q77" s="8">
        <v>6.0000000000000001E-3</v>
      </c>
      <c r="R77" s="9"/>
      <c r="S77" s="9"/>
      <c r="T77" s="9"/>
      <c r="U77" s="9"/>
      <c r="V77" s="9"/>
    </row>
    <row r="78" spans="1:22" ht="14.5" x14ac:dyDescent="0.35">
      <c r="A78" s="8">
        <v>16</v>
      </c>
      <c r="B78" s="9" t="s">
        <v>260</v>
      </c>
      <c r="C78" s="9" t="s">
        <v>134</v>
      </c>
      <c r="D78" s="9" t="s">
        <v>133</v>
      </c>
      <c r="E78" s="9" t="s">
        <v>178</v>
      </c>
      <c r="F78" s="1" t="s">
        <v>292</v>
      </c>
      <c r="G78" s="8">
        <v>0</v>
      </c>
      <c r="H78" s="8">
        <v>50</v>
      </c>
      <c r="I78" s="8">
        <v>100</v>
      </c>
      <c r="J78" s="8">
        <v>150</v>
      </c>
      <c r="K78" s="8">
        <v>200</v>
      </c>
      <c r="L78" s="8">
        <v>250</v>
      </c>
      <c r="M78" s="9"/>
      <c r="N78" s="8">
        <v>250</v>
      </c>
      <c r="O78" s="8">
        <v>4.2999999999999997E-2</v>
      </c>
      <c r="P78" s="8">
        <v>6.9000000000000006E-2</v>
      </c>
      <c r="Q78" s="8">
        <v>-3.0000000000000001E-3</v>
      </c>
      <c r="R78" s="9"/>
      <c r="S78" s="9"/>
      <c r="T78" s="9"/>
      <c r="U78" s="9"/>
      <c r="V78" s="9"/>
    </row>
    <row r="79" spans="1:22" ht="14.5" x14ac:dyDescent="0.35">
      <c r="A79" s="8">
        <v>16</v>
      </c>
      <c r="B79" s="9"/>
      <c r="C79" s="9" t="s">
        <v>108</v>
      </c>
      <c r="D79" s="9" t="s">
        <v>107</v>
      </c>
      <c r="E79" s="9" t="s">
        <v>178</v>
      </c>
      <c r="F79" s="1" t="s">
        <v>293</v>
      </c>
      <c r="G79" s="8">
        <v>0</v>
      </c>
      <c r="H79" s="8">
        <v>4.7E-2</v>
      </c>
      <c r="I79" s="8">
        <v>5.6000000000000001E-2</v>
      </c>
      <c r="J79" s="8">
        <v>5.0999999999999997E-2</v>
      </c>
      <c r="K79" s="8">
        <v>4.9000000000000002E-2</v>
      </c>
      <c r="L79" s="8">
        <v>5.1999999999999998E-2</v>
      </c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4.5" x14ac:dyDescent="0.35">
      <c r="A80" s="9"/>
      <c r="B80" s="9"/>
      <c r="C80" s="9"/>
      <c r="D80" s="9"/>
      <c r="E80" s="9"/>
      <c r="F80" s="1" t="s">
        <v>294</v>
      </c>
      <c r="G80" s="8">
        <v>0</v>
      </c>
      <c r="H80" s="8">
        <v>-4.0000000000000001E-3</v>
      </c>
      <c r="I80" s="8">
        <v>3.7999999999999999E-2</v>
      </c>
      <c r="J80" s="8">
        <v>5.0999999999999997E-2</v>
      </c>
      <c r="K80" s="8">
        <v>6.4000000000000001E-2</v>
      </c>
      <c r="L80" s="8">
        <v>7.9000000000000001E-2</v>
      </c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4" ht="14.5" x14ac:dyDescent="0.35">
      <c r="A81" s="9"/>
      <c r="B81" s="9"/>
      <c r="C81" s="9"/>
      <c r="D81" s="9"/>
      <c r="E81" s="9"/>
      <c r="F81" s="1" t="s">
        <v>295</v>
      </c>
      <c r="G81" s="8">
        <v>0</v>
      </c>
      <c r="H81" s="8">
        <v>3.4000000000000002E-2</v>
      </c>
      <c r="I81" s="8">
        <v>4.5999999999999999E-2</v>
      </c>
      <c r="J81" s="8">
        <v>5.8000000000000003E-2</v>
      </c>
      <c r="K81" s="8">
        <v>6.2E-2</v>
      </c>
      <c r="L81" s="8">
        <v>8.1000000000000003E-2</v>
      </c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4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" t="s">
        <v>293</v>
      </c>
      <c r="O82" s="48" t="s">
        <v>370</v>
      </c>
      <c r="P82" s="9"/>
      <c r="Q82" s="9"/>
      <c r="R82" s="9"/>
      <c r="S82" s="9"/>
      <c r="T82" s="9"/>
      <c r="U82" s="9"/>
      <c r="V82" s="9"/>
    </row>
    <row r="83" spans="1:24" ht="15.5" x14ac:dyDescent="0.35">
      <c r="A83" s="8">
        <v>17</v>
      </c>
      <c r="B83" s="9" t="s">
        <v>262</v>
      </c>
      <c r="C83" s="9" t="s">
        <v>155</v>
      </c>
      <c r="D83" s="9" t="s">
        <v>154</v>
      </c>
      <c r="E83" s="9" t="s">
        <v>178</v>
      </c>
      <c r="F83" s="1" t="s">
        <v>292</v>
      </c>
      <c r="G83" s="8">
        <v>0</v>
      </c>
      <c r="H83" s="8">
        <v>50</v>
      </c>
      <c r="I83" s="8">
        <v>100</v>
      </c>
      <c r="J83" s="8">
        <v>150</v>
      </c>
      <c r="K83" s="8">
        <v>200</v>
      </c>
      <c r="L83" s="8">
        <v>300</v>
      </c>
      <c r="M83" s="9"/>
      <c r="N83" s="49" t="s">
        <v>357</v>
      </c>
      <c r="O83" s="50" t="s">
        <v>356</v>
      </c>
      <c r="P83" s="50" t="s">
        <v>355</v>
      </c>
      <c r="Q83" s="50" t="s">
        <v>358</v>
      </c>
      <c r="R83" s="50" t="s">
        <v>362</v>
      </c>
      <c r="S83" s="50" t="s">
        <v>360</v>
      </c>
      <c r="T83" s="50" t="s">
        <v>361</v>
      </c>
      <c r="U83" s="50" t="s">
        <v>359</v>
      </c>
      <c r="V83" s="50" t="s">
        <v>354</v>
      </c>
      <c r="W83" s="50" t="s">
        <v>366</v>
      </c>
      <c r="X83" s="50" t="s">
        <v>367</v>
      </c>
    </row>
    <row r="84" spans="1:24" ht="14.5" x14ac:dyDescent="0.35">
      <c r="A84" s="8">
        <v>17</v>
      </c>
      <c r="B84" s="9"/>
      <c r="C84" s="9" t="s">
        <v>116</v>
      </c>
      <c r="D84" s="9" t="s">
        <v>115</v>
      </c>
      <c r="E84" s="9" t="s">
        <v>178</v>
      </c>
      <c r="F84" s="1" t="s">
        <v>293</v>
      </c>
      <c r="G84" s="8">
        <v>0</v>
      </c>
      <c r="H84" s="8">
        <v>2.3E-2</v>
      </c>
      <c r="I84" s="8">
        <v>5.2999999999999999E-2</v>
      </c>
      <c r="J84" s="8">
        <v>5.6000000000000001E-2</v>
      </c>
      <c r="K84" s="8">
        <v>6.2E-2</v>
      </c>
      <c r="L84" s="8">
        <v>6.9000000000000006E-2</v>
      </c>
      <c r="M84" s="9"/>
      <c r="N84" s="8">
        <v>0</v>
      </c>
      <c r="O84" s="8">
        <v>0</v>
      </c>
      <c r="P84" s="48">
        <v>14.2</v>
      </c>
      <c r="Q84" s="9">
        <v>1</v>
      </c>
      <c r="R84" s="9">
        <v>1000</v>
      </c>
      <c r="S84" s="52">
        <f>(O84*1000)/(P84*Q84)</f>
        <v>0</v>
      </c>
      <c r="T84" s="57">
        <f>N84-S84</f>
        <v>0</v>
      </c>
      <c r="U84" s="9">
        <v>5</v>
      </c>
      <c r="V84" s="55">
        <f>T84/U84</f>
        <v>0</v>
      </c>
    </row>
    <row r="85" spans="1:24" ht="14.5" x14ac:dyDescent="0.35">
      <c r="A85" s="9"/>
      <c r="B85" s="9"/>
      <c r="C85" s="9"/>
      <c r="D85" s="9"/>
      <c r="E85" s="9"/>
      <c r="F85" s="1" t="s">
        <v>294</v>
      </c>
      <c r="G85" s="8">
        <v>0</v>
      </c>
      <c r="H85" s="8">
        <v>2E-3</v>
      </c>
      <c r="I85" s="8">
        <v>1.2E-2</v>
      </c>
      <c r="J85" s="8">
        <v>2.7E-2</v>
      </c>
      <c r="K85" s="8">
        <v>3.4000000000000002E-2</v>
      </c>
      <c r="L85" s="8">
        <v>7.5999999999999998E-2</v>
      </c>
      <c r="M85" s="9"/>
      <c r="N85" s="8">
        <v>50</v>
      </c>
      <c r="O85" s="8">
        <v>0.03</v>
      </c>
      <c r="P85" s="48">
        <v>14.2</v>
      </c>
      <c r="Q85" s="9">
        <v>1</v>
      </c>
      <c r="R85" s="9">
        <v>1000</v>
      </c>
      <c r="S85" s="52">
        <f t="shared" ref="S85:S89" si="0">(O85*1000)/(P85*Q85)</f>
        <v>2.1126760563380285</v>
      </c>
      <c r="T85" s="57">
        <f t="shared" ref="T85:T89" si="1">N85-S85</f>
        <v>47.887323943661968</v>
      </c>
      <c r="U85" s="9">
        <v>5</v>
      </c>
      <c r="V85" s="55">
        <f t="shared" ref="V85:V89" si="2">T85/U85</f>
        <v>9.577464788732394</v>
      </c>
      <c r="W85" s="58">
        <f t="shared" ref="W85:W89" si="3">1/N85</f>
        <v>0.02</v>
      </c>
      <c r="X85" s="58">
        <f t="shared" ref="X85:X89" si="4">1/V85</f>
        <v>0.10441176470588236</v>
      </c>
    </row>
    <row r="86" spans="1:24" ht="14.5" x14ac:dyDescent="0.35">
      <c r="A86" s="9"/>
      <c r="B86" s="9"/>
      <c r="C86" s="9"/>
      <c r="D86" s="9"/>
      <c r="E86" s="9"/>
      <c r="F86" s="1" t="s">
        <v>295</v>
      </c>
      <c r="G86" s="8">
        <v>0</v>
      </c>
      <c r="H86" s="8">
        <v>7.0000000000000001E-3</v>
      </c>
      <c r="I86" s="8">
        <v>1.0999999999999999E-2</v>
      </c>
      <c r="J86" s="8">
        <v>2.1000000000000001E-2</v>
      </c>
      <c r="K86" s="8">
        <v>2.5999999999999999E-2</v>
      </c>
      <c r="L86" s="8">
        <v>2.7E-2</v>
      </c>
      <c r="M86" s="9"/>
      <c r="N86" s="8">
        <v>100</v>
      </c>
      <c r="O86" s="8">
        <v>3.3000000000000002E-2</v>
      </c>
      <c r="P86" s="48">
        <v>14.2</v>
      </c>
      <c r="Q86" s="9">
        <v>1</v>
      </c>
      <c r="R86" s="9">
        <v>1000</v>
      </c>
      <c r="S86" s="52">
        <f t="shared" si="0"/>
        <v>2.323943661971831</v>
      </c>
      <c r="T86" s="57">
        <f t="shared" si="1"/>
        <v>97.676056338028175</v>
      </c>
      <c r="U86" s="9">
        <v>5</v>
      </c>
      <c r="V86" s="55">
        <f t="shared" si="2"/>
        <v>19.535211267605636</v>
      </c>
      <c r="W86" s="58">
        <f t="shared" si="3"/>
        <v>0.01</v>
      </c>
      <c r="X86" s="58">
        <f t="shared" si="4"/>
        <v>5.1189617880317229E-2</v>
      </c>
    </row>
    <row r="87" spans="1:24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8">
        <v>150</v>
      </c>
      <c r="O87" s="8">
        <v>1.7999999999999999E-2</v>
      </c>
      <c r="P87" s="48">
        <v>14.2</v>
      </c>
      <c r="Q87" s="9">
        <v>1</v>
      </c>
      <c r="R87" s="9">
        <v>1000</v>
      </c>
      <c r="S87" s="52">
        <f t="shared" si="0"/>
        <v>1.267605633802817</v>
      </c>
      <c r="T87" s="57">
        <f t="shared" si="1"/>
        <v>148.73239436619718</v>
      </c>
      <c r="U87" s="9">
        <v>5</v>
      </c>
      <c r="V87" s="55">
        <f t="shared" si="2"/>
        <v>29.746478873239436</v>
      </c>
      <c r="W87" s="58">
        <f t="shared" si="3"/>
        <v>6.6666666666666671E-3</v>
      </c>
      <c r="X87" s="58">
        <f t="shared" si="4"/>
        <v>3.361742424242424E-2</v>
      </c>
    </row>
    <row r="88" spans="1:24" ht="14.5" x14ac:dyDescent="0.35">
      <c r="A88" s="8">
        <v>18</v>
      </c>
      <c r="B88" s="9" t="s">
        <v>263</v>
      </c>
      <c r="C88" s="9" t="s">
        <v>64</v>
      </c>
      <c r="D88" s="9" t="s">
        <v>63</v>
      </c>
      <c r="E88" s="9" t="s">
        <v>178</v>
      </c>
      <c r="F88" s="1" t="s">
        <v>292</v>
      </c>
      <c r="G88" s="8">
        <v>0</v>
      </c>
      <c r="H88" s="8">
        <v>60</v>
      </c>
      <c r="I88" s="8">
        <v>120</v>
      </c>
      <c r="J88" s="8">
        <v>180</v>
      </c>
      <c r="K88" s="8">
        <v>240</v>
      </c>
      <c r="L88" s="8">
        <v>300</v>
      </c>
      <c r="M88" s="9"/>
      <c r="N88" s="8">
        <v>200</v>
      </c>
      <c r="O88" s="8">
        <v>3.5000000000000003E-2</v>
      </c>
      <c r="P88" s="48">
        <v>14.2</v>
      </c>
      <c r="Q88" s="9">
        <v>1</v>
      </c>
      <c r="R88" s="9">
        <v>1000</v>
      </c>
      <c r="S88" s="52">
        <f t="shared" si="0"/>
        <v>2.4647887323943665</v>
      </c>
      <c r="T88" s="57">
        <f t="shared" si="1"/>
        <v>197.53521126760563</v>
      </c>
      <c r="U88" s="9">
        <v>5</v>
      </c>
      <c r="V88" s="55">
        <f t="shared" si="2"/>
        <v>39.507042253521128</v>
      </c>
      <c r="W88" s="58">
        <f t="shared" si="3"/>
        <v>5.0000000000000001E-3</v>
      </c>
      <c r="X88" s="58">
        <f t="shared" si="4"/>
        <v>2.5311942959001781E-2</v>
      </c>
    </row>
    <row r="89" spans="1:24" ht="14.5" x14ac:dyDescent="0.35">
      <c r="A89" s="8">
        <v>18</v>
      </c>
      <c r="B89" s="9"/>
      <c r="C89" s="9" t="s">
        <v>132</v>
      </c>
      <c r="D89" s="9" t="s">
        <v>131</v>
      </c>
      <c r="E89" s="9" t="s">
        <v>181</v>
      </c>
      <c r="F89" s="1" t="s">
        <v>293</v>
      </c>
      <c r="G89" s="8">
        <v>0</v>
      </c>
      <c r="H89" s="8">
        <v>5.7000000000000002E-2</v>
      </c>
      <c r="I89" s="8">
        <v>9.1999999999999998E-2</v>
      </c>
      <c r="J89" s="8">
        <v>0.112</v>
      </c>
      <c r="K89" s="8">
        <v>0.13500000000000001</v>
      </c>
      <c r="L89" s="8">
        <v>0.159</v>
      </c>
      <c r="M89" s="9"/>
      <c r="N89" s="8">
        <v>250</v>
      </c>
      <c r="O89" s="8">
        <v>4.2999999999999997E-2</v>
      </c>
      <c r="P89" s="48">
        <v>14.2</v>
      </c>
      <c r="Q89" s="9">
        <v>1</v>
      </c>
      <c r="R89" s="9">
        <v>1000</v>
      </c>
      <c r="S89" s="52">
        <f t="shared" si="0"/>
        <v>3.028169014084507</v>
      </c>
      <c r="T89" s="57">
        <f t="shared" si="1"/>
        <v>246.97183098591549</v>
      </c>
      <c r="U89" s="9">
        <v>5</v>
      </c>
      <c r="V89" s="55">
        <f t="shared" si="2"/>
        <v>49.394366197183096</v>
      </c>
      <c r="W89" s="58">
        <f t="shared" si="3"/>
        <v>4.0000000000000001E-3</v>
      </c>
      <c r="X89" s="58">
        <f t="shared" si="4"/>
        <v>2.0245223838038211E-2</v>
      </c>
    </row>
    <row r="90" spans="1:24" ht="14.5" x14ac:dyDescent="0.35">
      <c r="A90" s="9"/>
      <c r="B90" s="9"/>
      <c r="C90" s="9"/>
      <c r="D90" s="9"/>
      <c r="E90" s="9"/>
      <c r="F90" s="1" t="s">
        <v>294</v>
      </c>
      <c r="G90" s="8">
        <v>0</v>
      </c>
      <c r="H90" s="8">
        <v>-0.13400000000000001</v>
      </c>
      <c r="I90" s="8">
        <v>-0.10299999999999999</v>
      </c>
      <c r="J90" s="8">
        <v>-9.7000000000000003E-2</v>
      </c>
      <c r="K90" s="8">
        <v>-0.88</v>
      </c>
      <c r="L90" s="8">
        <v>-0.64</v>
      </c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4" ht="14.5" x14ac:dyDescent="0.35">
      <c r="A91" s="9"/>
      <c r="B91" s="9"/>
      <c r="C91" s="9"/>
      <c r="D91" s="9"/>
      <c r="E91" s="9"/>
      <c r="F91" s="1" t="s">
        <v>295</v>
      </c>
      <c r="G91" s="8">
        <v>0</v>
      </c>
      <c r="H91" s="8">
        <v>2.5999999999999999E-2</v>
      </c>
      <c r="I91" s="8">
        <v>4.2999999999999997E-2</v>
      </c>
      <c r="J91" s="8">
        <v>5.1999999999999998E-2</v>
      </c>
      <c r="K91" s="8">
        <v>6.6000000000000003E-2</v>
      </c>
      <c r="L91" s="8">
        <v>7.9000000000000001E-2</v>
      </c>
      <c r="M91" s="9"/>
      <c r="N91" s="1" t="s">
        <v>294</v>
      </c>
      <c r="O91" s="48" t="s">
        <v>369</v>
      </c>
      <c r="P91" s="9"/>
      <c r="Q91" s="9"/>
      <c r="R91" s="9"/>
      <c r="S91" s="9"/>
      <c r="T91" s="9"/>
      <c r="U91" s="9"/>
      <c r="V91" s="9"/>
    </row>
    <row r="92" spans="1:24" ht="15.5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49" t="s">
        <v>357</v>
      </c>
      <c r="O92" s="50" t="s">
        <v>356</v>
      </c>
      <c r="P92" s="50" t="s">
        <v>355</v>
      </c>
      <c r="Q92" s="50" t="s">
        <v>358</v>
      </c>
      <c r="R92" s="50" t="s">
        <v>362</v>
      </c>
      <c r="S92" s="50" t="s">
        <v>360</v>
      </c>
      <c r="T92" s="50" t="s">
        <v>361</v>
      </c>
      <c r="U92" s="50" t="s">
        <v>359</v>
      </c>
      <c r="V92" s="50" t="s">
        <v>354</v>
      </c>
      <c r="W92" s="50" t="s">
        <v>366</v>
      </c>
      <c r="X92" s="50" t="s">
        <v>367</v>
      </c>
    </row>
    <row r="93" spans="1:24" ht="14.5" x14ac:dyDescent="0.35">
      <c r="A93" s="8">
        <v>19</v>
      </c>
      <c r="B93" s="9" t="s">
        <v>264</v>
      </c>
      <c r="C93" s="9" t="s">
        <v>70</v>
      </c>
      <c r="D93" s="9" t="s">
        <v>69</v>
      </c>
      <c r="E93" s="9" t="s">
        <v>178</v>
      </c>
      <c r="F93" s="1" t="s">
        <v>292</v>
      </c>
      <c r="G93" s="8">
        <v>0</v>
      </c>
      <c r="H93" s="8">
        <v>50</v>
      </c>
      <c r="I93" s="8">
        <v>100</v>
      </c>
      <c r="J93" s="8">
        <v>150</v>
      </c>
      <c r="K93" s="8">
        <v>200</v>
      </c>
      <c r="L93" s="8">
        <v>250</v>
      </c>
      <c r="M93" s="9"/>
      <c r="N93" s="8">
        <v>0</v>
      </c>
      <c r="O93" s="8">
        <v>0</v>
      </c>
      <c r="P93" s="48">
        <v>14.2</v>
      </c>
      <c r="Q93" s="9">
        <v>1</v>
      </c>
      <c r="R93" s="9">
        <v>1000</v>
      </c>
      <c r="S93" s="52">
        <f>(O93*1000)/(P93*Q93)</f>
        <v>0</v>
      </c>
      <c r="T93" s="57">
        <f>N93-S93</f>
        <v>0</v>
      </c>
      <c r="U93" s="9">
        <v>5</v>
      </c>
      <c r="V93" s="55">
        <f>T93/U93</f>
        <v>0</v>
      </c>
    </row>
    <row r="94" spans="1:24" ht="14.5" x14ac:dyDescent="0.35">
      <c r="A94" s="8">
        <v>19</v>
      </c>
      <c r="B94" s="9"/>
      <c r="C94" s="9" t="s">
        <v>138</v>
      </c>
      <c r="D94" s="9" t="s">
        <v>137</v>
      </c>
      <c r="E94" s="9" t="s">
        <v>178</v>
      </c>
      <c r="F94" s="1" t="s">
        <v>293</v>
      </c>
      <c r="G94" s="8">
        <v>0</v>
      </c>
      <c r="H94" s="8">
        <v>0.14199999999999999</v>
      </c>
      <c r="I94" s="8">
        <v>0.13700000000000001</v>
      </c>
      <c r="J94" s="8">
        <v>0.126</v>
      </c>
      <c r="K94" s="8">
        <v>5.6000000000000001E-2</v>
      </c>
      <c r="L94" s="8">
        <v>0.19600000000000001</v>
      </c>
      <c r="M94" s="9" t="s">
        <v>296</v>
      </c>
      <c r="N94" s="8">
        <v>50</v>
      </c>
      <c r="O94" s="8">
        <v>8.0000000000000002E-3</v>
      </c>
      <c r="P94" s="48">
        <v>14.2</v>
      </c>
      <c r="Q94" s="9">
        <v>1</v>
      </c>
      <c r="R94" s="9">
        <v>1000</v>
      </c>
      <c r="S94" s="52">
        <f t="shared" ref="S94:S98" si="5">(O94*1000)/(P94*Q94)</f>
        <v>0.56338028169014087</v>
      </c>
      <c r="T94" s="57">
        <f t="shared" ref="T94:T98" si="6">N94-S94</f>
        <v>49.436619718309856</v>
      </c>
      <c r="U94" s="9">
        <v>5</v>
      </c>
      <c r="V94" s="55">
        <f t="shared" ref="V94:V98" si="7">T94/U94</f>
        <v>9.887323943661972</v>
      </c>
      <c r="W94" s="58">
        <f>1/N94</f>
        <v>0.02</v>
      </c>
      <c r="X94" s="58">
        <f t="shared" ref="X94:X98" si="8">1/V94</f>
        <v>0.10113960113960113</v>
      </c>
    </row>
    <row r="95" spans="1:24" ht="14.5" x14ac:dyDescent="0.35">
      <c r="A95" s="9"/>
      <c r="B95" s="9"/>
      <c r="C95" s="9"/>
      <c r="D95" s="9"/>
      <c r="E95" s="9"/>
      <c r="F95" s="1" t="s">
        <v>294</v>
      </c>
      <c r="G95" s="8">
        <v>0</v>
      </c>
      <c r="H95" s="8">
        <v>0.16600000000000001</v>
      </c>
      <c r="I95" s="8">
        <v>0.159</v>
      </c>
      <c r="J95" s="8">
        <v>0.10299999999999999</v>
      </c>
      <c r="K95" s="8">
        <v>5.1999999999999998E-2</v>
      </c>
      <c r="L95" s="8">
        <v>0.22500000000000001</v>
      </c>
      <c r="M95" s="9" t="s">
        <v>296</v>
      </c>
      <c r="N95" s="8">
        <v>100</v>
      </c>
      <c r="O95" s="8">
        <v>1.0999999999999999E-2</v>
      </c>
      <c r="P95" s="48">
        <v>14.2</v>
      </c>
      <c r="Q95" s="9">
        <v>1</v>
      </c>
      <c r="R95" s="9">
        <v>1000</v>
      </c>
      <c r="S95" s="52">
        <f t="shared" si="5"/>
        <v>0.77464788732394374</v>
      </c>
      <c r="T95" s="57">
        <f t="shared" si="6"/>
        <v>99.225352112676063</v>
      </c>
      <c r="U95" s="9">
        <v>5</v>
      </c>
      <c r="V95" s="55">
        <f t="shared" si="7"/>
        <v>19.845070422535212</v>
      </c>
      <c r="W95" s="58">
        <f t="shared" ref="W94:W98" si="9">1/N95</f>
        <v>0.01</v>
      </c>
      <c r="X95" s="58">
        <f t="shared" si="8"/>
        <v>5.0390347764371894E-2</v>
      </c>
    </row>
    <row r="96" spans="1:24" ht="14.5" x14ac:dyDescent="0.35">
      <c r="A96" s="9"/>
      <c r="B96" s="9"/>
      <c r="C96" s="9"/>
      <c r="D96" s="9"/>
      <c r="E96" s="9"/>
      <c r="F96" s="1" t="s">
        <v>295</v>
      </c>
      <c r="G96" s="8">
        <v>0</v>
      </c>
      <c r="H96" s="8">
        <v>0.13300000000000001</v>
      </c>
      <c r="I96" s="8">
        <v>0.124</v>
      </c>
      <c r="J96" s="8">
        <v>8.8999999999999996E-2</v>
      </c>
      <c r="K96" s="8">
        <v>5.6000000000000001E-2</v>
      </c>
      <c r="L96" s="8">
        <v>0.155</v>
      </c>
      <c r="M96" s="9" t="s">
        <v>296</v>
      </c>
      <c r="N96" s="8">
        <v>150</v>
      </c>
      <c r="O96" s="8">
        <v>3.4000000000000002E-2</v>
      </c>
      <c r="P96" s="48">
        <v>14.2</v>
      </c>
      <c r="Q96" s="9">
        <v>1</v>
      </c>
      <c r="R96" s="9">
        <v>1000</v>
      </c>
      <c r="S96" s="52">
        <f t="shared" si="5"/>
        <v>2.3943661971830985</v>
      </c>
      <c r="T96" s="57">
        <f t="shared" si="6"/>
        <v>147.6056338028169</v>
      </c>
      <c r="U96" s="9">
        <v>5</v>
      </c>
      <c r="V96" s="55">
        <f t="shared" si="7"/>
        <v>29.52112676056338</v>
      </c>
      <c r="W96" s="58">
        <f t="shared" si="9"/>
        <v>6.6666666666666671E-3</v>
      </c>
      <c r="X96" s="58">
        <f t="shared" si="8"/>
        <v>3.3874045801526718E-2</v>
      </c>
    </row>
    <row r="97" spans="1:24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8">
        <v>200</v>
      </c>
      <c r="O97" s="8">
        <v>6.5000000000000002E-2</v>
      </c>
      <c r="P97" s="48">
        <v>14.2</v>
      </c>
      <c r="Q97" s="9">
        <v>1</v>
      </c>
      <c r="R97" s="9">
        <v>1000</v>
      </c>
      <c r="S97" s="52">
        <f t="shared" si="5"/>
        <v>4.5774647887323949</v>
      </c>
      <c r="T97" s="57">
        <f t="shared" si="6"/>
        <v>195.42253521126761</v>
      </c>
      <c r="U97" s="9">
        <v>5</v>
      </c>
      <c r="V97" s="55">
        <f t="shared" si="7"/>
        <v>39.08450704225352</v>
      </c>
      <c r="W97" s="58">
        <f t="shared" si="9"/>
        <v>5.0000000000000001E-3</v>
      </c>
      <c r="X97" s="58">
        <f t="shared" si="8"/>
        <v>2.5585585585585588E-2</v>
      </c>
    </row>
    <row r="98" spans="1:24" ht="14.5" x14ac:dyDescent="0.35">
      <c r="A98" s="8">
        <v>20</v>
      </c>
      <c r="B98" s="9" t="s">
        <v>265</v>
      </c>
      <c r="C98" s="9" t="s">
        <v>146</v>
      </c>
      <c r="D98" s="9" t="s">
        <v>145</v>
      </c>
      <c r="E98" s="9" t="s">
        <v>178</v>
      </c>
      <c r="F98" s="1" t="s">
        <v>292</v>
      </c>
      <c r="G98" s="8">
        <v>0</v>
      </c>
      <c r="H98" s="8">
        <v>50</v>
      </c>
      <c r="I98" s="8">
        <v>100</v>
      </c>
      <c r="J98" s="8">
        <v>150</v>
      </c>
      <c r="K98" s="8">
        <v>200</v>
      </c>
      <c r="L98" s="8">
        <v>250</v>
      </c>
      <c r="M98" s="9"/>
      <c r="N98" s="8">
        <v>250</v>
      </c>
      <c r="O98" s="8">
        <v>6.9000000000000006E-2</v>
      </c>
      <c r="P98" s="48">
        <v>14.2</v>
      </c>
      <c r="Q98" s="9">
        <v>1</v>
      </c>
      <c r="R98" s="9">
        <v>1000</v>
      </c>
      <c r="S98" s="52">
        <f t="shared" si="5"/>
        <v>4.859154929577465</v>
      </c>
      <c r="T98" s="57">
        <f t="shared" si="6"/>
        <v>245.14084507042253</v>
      </c>
      <c r="U98" s="9">
        <v>5</v>
      </c>
      <c r="V98" s="55">
        <f t="shared" si="7"/>
        <v>49.028169014084504</v>
      </c>
      <c r="W98" s="58">
        <f t="shared" si="9"/>
        <v>4.0000000000000001E-3</v>
      </c>
      <c r="X98" s="58">
        <f t="shared" si="8"/>
        <v>2.0396437805228384E-2</v>
      </c>
    </row>
    <row r="99" spans="1:24" ht="14.5" x14ac:dyDescent="0.35">
      <c r="A99" s="8">
        <v>20</v>
      </c>
      <c r="B99" s="23"/>
      <c r="C99" s="9" t="s">
        <v>157</v>
      </c>
      <c r="D99" s="9" t="s">
        <v>156</v>
      </c>
      <c r="E99" s="9" t="s">
        <v>178</v>
      </c>
      <c r="F99" s="1" t="s">
        <v>293</v>
      </c>
      <c r="G99" s="8">
        <v>0</v>
      </c>
      <c r="H99" s="8">
        <v>5.6000000000000001E-2</v>
      </c>
      <c r="I99" s="8">
        <v>9.2999999999999999E-2</v>
      </c>
      <c r="J99" s="8">
        <v>0.127</v>
      </c>
      <c r="K99" s="8">
        <v>0.189</v>
      </c>
      <c r="L99" s="8">
        <v>0.23400000000000001</v>
      </c>
      <c r="M99" s="9" t="s">
        <v>296</v>
      </c>
      <c r="N99" s="9"/>
      <c r="O99" s="9"/>
      <c r="P99" s="9"/>
      <c r="Q99" s="9"/>
      <c r="R99" s="9"/>
      <c r="S99" s="9"/>
      <c r="T99" s="9"/>
      <c r="U99" s="9"/>
      <c r="V99" s="9"/>
    </row>
    <row r="100" spans="1:24" ht="14.5" x14ac:dyDescent="0.35">
      <c r="A100" s="9"/>
      <c r="B100" s="23"/>
      <c r="C100" s="9"/>
      <c r="D100" s="9"/>
      <c r="E100" s="9"/>
      <c r="F100" s="1" t="s">
        <v>294</v>
      </c>
      <c r="G100" s="8">
        <v>0</v>
      </c>
      <c r="H100" s="8">
        <v>0.113</v>
      </c>
      <c r="I100" s="8">
        <v>0.126</v>
      </c>
      <c r="J100" s="8">
        <v>0.155</v>
      </c>
      <c r="K100" s="8">
        <v>0.16700000000000001</v>
      </c>
      <c r="L100" s="8">
        <v>0.23100000000000001</v>
      </c>
      <c r="M100" s="9" t="s">
        <v>296</v>
      </c>
      <c r="N100" s="1" t="s">
        <v>295</v>
      </c>
      <c r="O100" s="48" t="s">
        <v>368</v>
      </c>
      <c r="P100" s="9"/>
      <c r="Q100" s="9"/>
      <c r="R100" s="9"/>
      <c r="S100" s="9"/>
      <c r="T100" s="9"/>
      <c r="U100" s="9"/>
      <c r="V100" s="9"/>
    </row>
    <row r="101" spans="1:24" ht="15.5" x14ac:dyDescent="0.35">
      <c r="A101" s="9"/>
      <c r="B101" s="23"/>
      <c r="C101" s="9"/>
      <c r="D101" s="9"/>
      <c r="E101" s="9"/>
      <c r="F101" s="1" t="s">
        <v>295</v>
      </c>
      <c r="G101" s="8">
        <v>0</v>
      </c>
      <c r="H101" s="8">
        <v>5.0999999999999997E-2</v>
      </c>
      <c r="I101" s="8">
        <v>7.2999999999999995E-2</v>
      </c>
      <c r="J101" s="8">
        <v>0.11799999999999999</v>
      </c>
      <c r="K101" s="8">
        <v>0.13100000000000001</v>
      </c>
      <c r="L101" s="8">
        <v>0.17399999999999999</v>
      </c>
      <c r="M101" s="9" t="s">
        <v>296</v>
      </c>
      <c r="N101" s="49" t="s">
        <v>357</v>
      </c>
      <c r="O101" s="50" t="s">
        <v>356</v>
      </c>
      <c r="P101" s="50" t="s">
        <v>355</v>
      </c>
      <c r="Q101" s="50" t="s">
        <v>358</v>
      </c>
      <c r="R101" s="50" t="s">
        <v>362</v>
      </c>
      <c r="S101" s="50" t="s">
        <v>360</v>
      </c>
      <c r="T101" s="50" t="s">
        <v>361</v>
      </c>
      <c r="U101" s="50" t="s">
        <v>359</v>
      </c>
      <c r="V101" s="50" t="s">
        <v>354</v>
      </c>
      <c r="W101" s="50" t="s">
        <v>366</v>
      </c>
      <c r="X101" s="50" t="s">
        <v>367</v>
      </c>
    </row>
    <row r="102" spans="1:24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8">
        <v>0</v>
      </c>
      <c r="O102" s="8">
        <v>0</v>
      </c>
      <c r="P102" s="48">
        <v>14.2</v>
      </c>
      <c r="Q102" s="9">
        <v>1</v>
      </c>
      <c r="R102" s="9">
        <v>1000</v>
      </c>
      <c r="S102" s="52">
        <f>(O102*1000)/(P102*Q102)</f>
        <v>0</v>
      </c>
      <c r="T102" s="57">
        <f>N102-S102</f>
        <v>0</v>
      </c>
      <c r="U102" s="9">
        <v>5</v>
      </c>
      <c r="V102" s="55">
        <f>T102/U102</f>
        <v>0</v>
      </c>
    </row>
    <row r="103" spans="1:24" ht="14.5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8">
        <v>50</v>
      </c>
      <c r="O103" s="8">
        <v>1.4999999999999999E-2</v>
      </c>
      <c r="P103" s="48">
        <v>14.2</v>
      </c>
      <c r="Q103" s="9">
        <v>1</v>
      </c>
      <c r="R103" s="9">
        <v>1000</v>
      </c>
      <c r="S103" s="52">
        <f t="shared" ref="S103:S107" si="10">(O103*1000)/(P103*Q103)</f>
        <v>1.0563380281690142</v>
      </c>
      <c r="T103" s="57">
        <f t="shared" ref="T103:T107" si="11">N103-S103</f>
        <v>48.943661971830984</v>
      </c>
      <c r="U103" s="9">
        <v>5</v>
      </c>
      <c r="V103" s="55">
        <f t="shared" ref="V103:V107" si="12">T103/U103</f>
        <v>9.7887323943661961</v>
      </c>
      <c r="W103" s="58">
        <f>1/N103</f>
        <v>0.02</v>
      </c>
      <c r="X103" s="58">
        <f>1/V103</f>
        <v>0.10215827338129498</v>
      </c>
    </row>
    <row r="104" spans="1:24" ht="14.5" x14ac:dyDescent="0.35">
      <c r="A104" s="8">
        <v>21</v>
      </c>
      <c r="B104" s="9" t="s">
        <v>222</v>
      </c>
      <c r="C104" s="9" t="s">
        <v>32</v>
      </c>
      <c r="D104" s="9" t="s">
        <v>31</v>
      </c>
      <c r="E104" s="9" t="s">
        <v>178</v>
      </c>
      <c r="F104" s="1" t="s">
        <v>292</v>
      </c>
      <c r="G104" s="8">
        <v>0</v>
      </c>
      <c r="H104" s="8">
        <v>60</v>
      </c>
      <c r="I104" s="8">
        <v>120</v>
      </c>
      <c r="J104" s="8">
        <v>180</v>
      </c>
      <c r="K104" s="8">
        <v>240</v>
      </c>
      <c r="L104" s="8">
        <v>300</v>
      </c>
      <c r="M104" s="9"/>
      <c r="N104" s="8">
        <v>100</v>
      </c>
      <c r="O104" s="8">
        <v>5.8000000000000003E-2</v>
      </c>
      <c r="P104" s="48">
        <v>14.2</v>
      </c>
      <c r="Q104" s="9">
        <v>1</v>
      </c>
      <c r="R104" s="9">
        <v>1000</v>
      </c>
      <c r="S104" s="52">
        <f t="shared" si="10"/>
        <v>4.084507042253521</v>
      </c>
      <c r="T104" s="57">
        <f t="shared" si="11"/>
        <v>95.91549295774648</v>
      </c>
      <c r="U104" s="9">
        <v>5</v>
      </c>
      <c r="V104" s="55">
        <f t="shared" si="12"/>
        <v>19.183098591549296</v>
      </c>
      <c r="W104" s="58">
        <f t="shared" ref="W104:W107" si="13">1/N104</f>
        <v>0.01</v>
      </c>
      <c r="X104" s="58">
        <f>1/V104</f>
        <v>5.2129221732745964E-2</v>
      </c>
    </row>
    <row r="105" spans="1:24" ht="14.5" x14ac:dyDescent="0.35">
      <c r="A105" s="8">
        <v>21</v>
      </c>
      <c r="B105" s="9"/>
      <c r="C105" s="9" t="s">
        <v>30</v>
      </c>
      <c r="D105" s="9" t="s">
        <v>29</v>
      </c>
      <c r="E105" s="9" t="s">
        <v>178</v>
      </c>
      <c r="F105" s="1" t="s">
        <v>293</v>
      </c>
      <c r="G105" s="8">
        <v>0</v>
      </c>
      <c r="H105" s="8">
        <v>0.219</v>
      </c>
      <c r="I105" s="8">
        <v>0.53300000000000003</v>
      </c>
      <c r="J105" s="8">
        <v>0.67500000000000004</v>
      </c>
      <c r="K105" s="8">
        <v>0.69099999999999995</v>
      </c>
      <c r="L105" s="8">
        <v>0.78100000000000003</v>
      </c>
      <c r="M105" s="9" t="s">
        <v>298</v>
      </c>
      <c r="N105" s="8">
        <v>150</v>
      </c>
      <c r="O105" s="8">
        <v>2.3E-2</v>
      </c>
      <c r="P105" s="48">
        <v>14.2</v>
      </c>
      <c r="Q105" s="9">
        <v>1</v>
      </c>
      <c r="R105" s="9">
        <v>1000</v>
      </c>
      <c r="S105" s="52">
        <f t="shared" si="10"/>
        <v>1.619718309859155</v>
      </c>
      <c r="T105" s="57">
        <f t="shared" si="11"/>
        <v>148.38028169014083</v>
      </c>
      <c r="U105" s="9">
        <v>5</v>
      </c>
      <c r="V105" s="55">
        <f t="shared" si="12"/>
        <v>29.676056338028168</v>
      </c>
      <c r="W105" s="58">
        <f t="shared" si="13"/>
        <v>6.6666666666666671E-3</v>
      </c>
      <c r="X105" s="58">
        <f t="shared" ref="X103:X107" si="14">1/V105</f>
        <v>3.3697199810156619E-2</v>
      </c>
    </row>
    <row r="106" spans="1:24" ht="14.5" x14ac:dyDescent="0.35">
      <c r="A106" s="9"/>
      <c r="B106" s="9"/>
      <c r="C106" s="9"/>
      <c r="D106" s="9"/>
      <c r="E106" s="9"/>
      <c r="F106" s="1" t="s">
        <v>294</v>
      </c>
      <c r="G106" s="8">
        <v>0</v>
      </c>
      <c r="H106" s="8">
        <v>0.20399999999999999</v>
      </c>
      <c r="I106" s="8">
        <v>0.155</v>
      </c>
      <c r="J106" s="8">
        <v>0.31900000000000001</v>
      </c>
      <c r="K106" s="8">
        <v>0.41099999999999998</v>
      </c>
      <c r="L106" s="8">
        <v>0.52600000000000002</v>
      </c>
      <c r="M106" s="9" t="s">
        <v>298</v>
      </c>
      <c r="N106" s="8">
        <v>200</v>
      </c>
      <c r="O106" s="8">
        <v>6.0000000000000001E-3</v>
      </c>
      <c r="P106" s="48">
        <v>14.2</v>
      </c>
      <c r="Q106" s="9">
        <v>1</v>
      </c>
      <c r="R106" s="9">
        <v>1000</v>
      </c>
      <c r="S106" s="52">
        <f t="shared" si="10"/>
        <v>0.42253521126760568</v>
      </c>
      <c r="T106" s="57">
        <f t="shared" si="11"/>
        <v>199.57746478873239</v>
      </c>
      <c r="U106" s="9">
        <v>5</v>
      </c>
      <c r="V106" s="55">
        <f t="shared" si="12"/>
        <v>39.91549295774648</v>
      </c>
      <c r="W106" s="58">
        <f t="shared" si="13"/>
        <v>5.0000000000000001E-3</v>
      </c>
      <c r="X106" s="58">
        <f>1/V106</f>
        <v>2.5052928722653491E-2</v>
      </c>
    </row>
    <row r="107" spans="1:24" ht="14.5" x14ac:dyDescent="0.35">
      <c r="A107" s="9"/>
      <c r="B107" s="9"/>
      <c r="C107" s="9"/>
      <c r="D107" s="9"/>
      <c r="E107" s="9"/>
      <c r="F107" s="1" t="s">
        <v>295</v>
      </c>
      <c r="G107" s="8">
        <v>0</v>
      </c>
      <c r="H107" s="8">
        <v>0.25900000000000001</v>
      </c>
      <c r="I107" s="8">
        <v>0.32400000000000001</v>
      </c>
      <c r="J107" s="8">
        <v>0.316</v>
      </c>
      <c r="K107" s="8">
        <v>0.34699999999999998</v>
      </c>
      <c r="L107" s="8">
        <v>0.36099999999999999</v>
      </c>
      <c r="M107" s="9" t="s">
        <v>299</v>
      </c>
      <c r="N107" s="8">
        <v>250</v>
      </c>
      <c r="O107" s="8">
        <v>-3.0000000000000001E-3</v>
      </c>
      <c r="P107" s="48">
        <v>14.2</v>
      </c>
      <c r="Q107" s="9">
        <v>1</v>
      </c>
      <c r="R107" s="9">
        <v>1000</v>
      </c>
      <c r="S107" s="52">
        <f t="shared" si="10"/>
        <v>-0.21126760563380284</v>
      </c>
      <c r="T107" s="57">
        <f t="shared" si="11"/>
        <v>250.21126760563379</v>
      </c>
      <c r="U107" s="9">
        <v>5</v>
      </c>
      <c r="V107" s="55">
        <f t="shared" si="12"/>
        <v>50.04225352112676</v>
      </c>
      <c r="W107" s="58">
        <f t="shared" si="13"/>
        <v>4.0000000000000001E-3</v>
      </c>
      <c r="X107" s="58">
        <f>1/V107</f>
        <v>1.9983112862369829E-2</v>
      </c>
    </row>
    <row r="108" spans="1:24" ht="14.5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4" ht="14.5" x14ac:dyDescent="0.35">
      <c r="A109" s="8">
        <v>22</v>
      </c>
      <c r="B109" s="9" t="s">
        <v>223</v>
      </c>
      <c r="C109" s="9" t="s">
        <v>62</v>
      </c>
      <c r="D109" s="9" t="s">
        <v>61</v>
      </c>
      <c r="E109" s="9" t="s">
        <v>178</v>
      </c>
      <c r="F109" s="1" t="s">
        <v>292</v>
      </c>
      <c r="G109" s="8">
        <v>0</v>
      </c>
      <c r="H109" s="8">
        <v>50</v>
      </c>
      <c r="I109" s="8">
        <v>100</v>
      </c>
      <c r="J109" s="8">
        <v>150</v>
      </c>
      <c r="K109" s="8">
        <v>200</v>
      </c>
      <c r="L109" s="8">
        <v>250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4" ht="14.5" x14ac:dyDescent="0.35">
      <c r="A110" s="8">
        <v>22</v>
      </c>
      <c r="B110" s="9"/>
      <c r="C110" s="9" t="s">
        <v>161</v>
      </c>
      <c r="D110" s="9" t="s">
        <v>160</v>
      </c>
      <c r="E110" s="9" t="s">
        <v>178</v>
      </c>
      <c r="F110" s="1" t="s">
        <v>293</v>
      </c>
      <c r="G110" s="8">
        <v>0</v>
      </c>
      <c r="H110" s="8">
        <v>0.23400000000000001</v>
      </c>
      <c r="I110" s="8">
        <v>0.53400000000000003</v>
      </c>
      <c r="J110" s="8">
        <v>0.67500000000000004</v>
      </c>
      <c r="K110" s="8">
        <v>0.68799999999999994</v>
      </c>
      <c r="L110" s="8">
        <v>0.73599999999999999</v>
      </c>
      <c r="M110" s="9" t="s">
        <v>298</v>
      </c>
      <c r="N110" s="9"/>
      <c r="O110" s="9"/>
      <c r="P110" s="9"/>
      <c r="Q110" s="9"/>
      <c r="R110" s="9"/>
      <c r="S110" s="9"/>
      <c r="T110" s="9"/>
      <c r="U110" s="9"/>
      <c r="V110" s="9"/>
    </row>
    <row r="111" spans="1:24" ht="14.5" x14ac:dyDescent="0.35">
      <c r="A111" s="9"/>
      <c r="B111" s="9"/>
      <c r="C111" s="9"/>
      <c r="D111" s="9"/>
      <c r="E111" s="9"/>
      <c r="F111" s="1" t="s">
        <v>294</v>
      </c>
      <c r="G111" s="8">
        <v>0</v>
      </c>
      <c r="H111" s="8">
        <v>0.21099999999999999</v>
      </c>
      <c r="I111" s="8">
        <v>0.157</v>
      </c>
      <c r="J111" s="8">
        <v>0.33700000000000002</v>
      </c>
      <c r="K111" s="8">
        <v>0.42699999999999999</v>
      </c>
      <c r="L111" s="8">
        <v>0.55800000000000005</v>
      </c>
      <c r="M111" s="9" t="s">
        <v>298</v>
      </c>
      <c r="N111" s="9"/>
      <c r="O111" s="9"/>
      <c r="P111" s="9"/>
      <c r="Q111" s="9"/>
      <c r="R111" s="9"/>
      <c r="S111" s="9"/>
      <c r="T111" s="9"/>
      <c r="U111" s="9"/>
      <c r="V111" s="9"/>
    </row>
    <row r="112" spans="1:24" ht="14.5" x14ac:dyDescent="0.35">
      <c r="A112" s="9"/>
      <c r="B112" s="9"/>
      <c r="C112" s="9"/>
      <c r="D112" s="9"/>
      <c r="E112" s="9"/>
      <c r="F112" s="1" t="s">
        <v>295</v>
      </c>
      <c r="G112" s="8">
        <v>0</v>
      </c>
      <c r="H112" s="8">
        <v>6.8000000000000005E-2</v>
      </c>
      <c r="I112" s="8">
        <v>0.11600000000000001</v>
      </c>
      <c r="J112" s="8">
        <v>0.115</v>
      </c>
      <c r="K112" s="8">
        <v>0.153</v>
      </c>
      <c r="L112" s="8">
        <v>0.16500000000000001</v>
      </c>
      <c r="M112" s="9" t="s">
        <v>298</v>
      </c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4.5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4.5" x14ac:dyDescent="0.35">
      <c r="A114" s="8">
        <v>23</v>
      </c>
      <c r="B114" s="9" t="s">
        <v>224</v>
      </c>
      <c r="C114" s="9" t="s">
        <v>82</v>
      </c>
      <c r="D114" s="9" t="s">
        <v>81</v>
      </c>
      <c r="E114" s="9" t="s">
        <v>178</v>
      </c>
      <c r="F114" s="1" t="s">
        <v>292</v>
      </c>
      <c r="G114" s="8">
        <v>0</v>
      </c>
      <c r="H114" s="8">
        <v>50</v>
      </c>
      <c r="I114" s="8">
        <v>100</v>
      </c>
      <c r="J114" s="8">
        <v>150</v>
      </c>
      <c r="K114" s="8">
        <v>200</v>
      </c>
      <c r="L114" s="8">
        <v>250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4.5" x14ac:dyDescent="0.35">
      <c r="A115" s="8">
        <v>23</v>
      </c>
      <c r="B115" s="9"/>
      <c r="C115" s="9" t="s">
        <v>140</v>
      </c>
      <c r="D115" s="9" t="s">
        <v>139</v>
      </c>
      <c r="E115" s="9" t="s">
        <v>178</v>
      </c>
      <c r="F115" s="1" t="s">
        <v>293</v>
      </c>
      <c r="G115" s="8">
        <v>0</v>
      </c>
      <c r="H115" s="8">
        <v>0.60099999999999998</v>
      </c>
      <c r="I115" s="8">
        <v>0.72599999999999998</v>
      </c>
      <c r="J115" s="8">
        <v>0.873</v>
      </c>
      <c r="K115" s="8">
        <v>0.94099999999999995</v>
      </c>
      <c r="L115" s="8">
        <v>1.46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4.5" x14ac:dyDescent="0.35">
      <c r="A116" s="9"/>
      <c r="B116" s="9"/>
      <c r="C116" s="9"/>
      <c r="D116" s="9"/>
      <c r="E116" s="9"/>
      <c r="F116" s="1" t="s">
        <v>294</v>
      </c>
      <c r="G116" s="8">
        <v>0</v>
      </c>
      <c r="H116" s="8">
        <v>0.47199999999999998</v>
      </c>
      <c r="I116" s="8">
        <v>0.68200000000000005</v>
      </c>
      <c r="J116" s="8">
        <v>0.81599999999999995</v>
      </c>
      <c r="K116" s="8">
        <v>0.83599999999999997</v>
      </c>
      <c r="L116" s="8">
        <v>0.97299999999999998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4.5" x14ac:dyDescent="0.35">
      <c r="A117" s="9"/>
      <c r="B117" s="9"/>
      <c r="C117" s="9"/>
      <c r="D117" s="9"/>
      <c r="E117" s="9"/>
      <c r="F117" s="1" t="s">
        <v>295</v>
      </c>
      <c r="G117" s="8">
        <v>0</v>
      </c>
      <c r="H117" s="8">
        <v>0.151</v>
      </c>
      <c r="I117" s="8">
        <v>0.221</v>
      </c>
      <c r="J117" s="8">
        <v>0.41099999999999998</v>
      </c>
      <c r="K117" s="8">
        <v>0.48899999999999999</v>
      </c>
      <c r="L117" s="8">
        <v>0.55000000000000004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4.5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4.5" x14ac:dyDescent="0.35">
      <c r="A119" s="8">
        <v>24</v>
      </c>
      <c r="B119" s="9" t="s">
        <v>225</v>
      </c>
      <c r="C119" s="9" t="s">
        <v>48</v>
      </c>
      <c r="D119" s="9" t="s">
        <v>47</v>
      </c>
      <c r="E119" s="9" t="s">
        <v>181</v>
      </c>
      <c r="F119" s="1" t="s">
        <v>292</v>
      </c>
      <c r="G119" s="8">
        <v>0</v>
      </c>
      <c r="H119" s="8">
        <v>60</v>
      </c>
      <c r="I119" s="8">
        <v>120</v>
      </c>
      <c r="J119" s="8">
        <v>180</v>
      </c>
      <c r="K119" s="8">
        <v>240</v>
      </c>
      <c r="L119" s="8">
        <v>300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4.5" x14ac:dyDescent="0.35">
      <c r="A120" s="8">
        <v>24</v>
      </c>
      <c r="B120" s="9"/>
      <c r="C120" s="9" t="s">
        <v>54</v>
      </c>
      <c r="D120" s="9" t="s">
        <v>53</v>
      </c>
      <c r="E120" s="9" t="s">
        <v>178</v>
      </c>
      <c r="F120" s="1" t="s">
        <v>293</v>
      </c>
      <c r="G120" s="8">
        <v>0</v>
      </c>
      <c r="H120" s="8">
        <v>0.23100000000000001</v>
      </c>
      <c r="I120" s="8">
        <v>0.51500000000000001</v>
      </c>
      <c r="J120" s="8">
        <v>0.67400000000000004</v>
      </c>
      <c r="K120" s="8">
        <v>0.68500000000000005</v>
      </c>
      <c r="L120" s="8">
        <v>0.755</v>
      </c>
      <c r="M120" s="9" t="s">
        <v>298</v>
      </c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4.5" x14ac:dyDescent="0.35">
      <c r="A121" s="9"/>
      <c r="B121" s="9"/>
      <c r="C121" s="9"/>
      <c r="D121" s="9"/>
      <c r="E121" s="9"/>
      <c r="F121" s="1" t="s">
        <v>294</v>
      </c>
      <c r="G121" s="8">
        <v>0</v>
      </c>
      <c r="H121" s="8">
        <v>0.216</v>
      </c>
      <c r="I121" s="8">
        <v>0.16400000000000001</v>
      </c>
      <c r="J121" s="8">
        <v>0.33300000000000002</v>
      </c>
      <c r="K121" s="8">
        <v>0.41499999999999998</v>
      </c>
      <c r="L121" s="8">
        <v>0.52600000000000002</v>
      </c>
      <c r="M121" s="9" t="s">
        <v>298</v>
      </c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4.5" x14ac:dyDescent="0.35">
      <c r="A122" s="9"/>
      <c r="B122" s="9"/>
      <c r="C122" s="9"/>
      <c r="D122" s="9"/>
      <c r="E122" s="9"/>
      <c r="F122" s="1" t="s">
        <v>295</v>
      </c>
      <c r="G122" s="8">
        <v>0</v>
      </c>
      <c r="H122" s="8">
        <v>0.26100000000000001</v>
      </c>
      <c r="I122" s="8">
        <v>0.32100000000000001</v>
      </c>
      <c r="J122" s="8">
        <v>0.32300000000000001</v>
      </c>
      <c r="K122" s="8">
        <v>0.36499999999999999</v>
      </c>
      <c r="L122" s="8">
        <v>0.36599999999999999</v>
      </c>
      <c r="M122" s="9" t="s">
        <v>299</v>
      </c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4.5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4.5" x14ac:dyDescent="0.35">
      <c r="A124" s="8">
        <v>25</v>
      </c>
      <c r="B124" s="9" t="s">
        <v>226</v>
      </c>
      <c r="C124" s="9" t="s">
        <v>124</v>
      </c>
      <c r="D124" s="9" t="s">
        <v>123</v>
      </c>
      <c r="E124" s="9" t="s">
        <v>178</v>
      </c>
      <c r="F124" s="1" t="s">
        <v>292</v>
      </c>
      <c r="G124" s="8">
        <v>0</v>
      </c>
      <c r="H124" s="8">
        <v>60</v>
      </c>
      <c r="I124" s="8">
        <v>120</v>
      </c>
      <c r="J124" s="8">
        <v>180</v>
      </c>
      <c r="K124" s="8">
        <v>240</v>
      </c>
      <c r="L124" s="8">
        <v>300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4.5" x14ac:dyDescent="0.35">
      <c r="A125" s="8">
        <v>25</v>
      </c>
      <c r="B125" s="9"/>
      <c r="C125" s="9" t="s">
        <v>50</v>
      </c>
      <c r="D125" s="9" t="s">
        <v>49</v>
      </c>
      <c r="E125" s="9" t="s">
        <v>178</v>
      </c>
      <c r="F125" s="1" t="s">
        <v>293</v>
      </c>
      <c r="G125" s="8">
        <v>0</v>
      </c>
      <c r="H125" s="8">
        <v>0.32179999999999997</v>
      </c>
      <c r="I125" s="8">
        <v>0.38729999999999998</v>
      </c>
      <c r="J125" s="8">
        <v>0.60140000000000005</v>
      </c>
      <c r="K125" s="8">
        <v>0.66449999999999998</v>
      </c>
      <c r="L125" s="8">
        <v>0.7611</v>
      </c>
      <c r="M125" s="9" t="s">
        <v>298</v>
      </c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4.5" x14ac:dyDescent="0.35">
      <c r="A126" s="9"/>
      <c r="B126" s="9"/>
      <c r="C126" s="9"/>
      <c r="D126" s="9"/>
      <c r="E126" s="9"/>
      <c r="F126" s="1" t="s">
        <v>294</v>
      </c>
      <c r="G126" s="8">
        <v>0</v>
      </c>
      <c r="H126" s="8">
        <v>0.46910000000000002</v>
      </c>
      <c r="I126" s="8">
        <v>0.96379999999999999</v>
      </c>
      <c r="J126" s="8">
        <v>1.1591</v>
      </c>
      <c r="K126" s="8">
        <v>1.2626999999999999</v>
      </c>
      <c r="L126" s="8">
        <v>1.0154000000000001</v>
      </c>
      <c r="M126" s="9" t="s">
        <v>299</v>
      </c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4.5" x14ac:dyDescent="0.35">
      <c r="A127" s="9"/>
      <c r="B127" s="9"/>
      <c r="C127" s="9"/>
      <c r="D127" s="9"/>
      <c r="E127" s="9"/>
      <c r="F127" s="1" t="s">
        <v>295</v>
      </c>
      <c r="G127" s="8">
        <v>0</v>
      </c>
      <c r="H127" s="8">
        <v>0.18840000000000001</v>
      </c>
      <c r="I127" s="8">
        <v>0.18290000000000001</v>
      </c>
      <c r="J127" s="8">
        <v>0.35560000000000003</v>
      </c>
      <c r="K127" s="8">
        <v>0.2266</v>
      </c>
      <c r="L127" s="8">
        <v>0.37880000000000003</v>
      </c>
      <c r="M127" s="9" t="s">
        <v>299</v>
      </c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4.5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4.5" x14ac:dyDescent="0.35">
      <c r="A129" s="8">
        <v>26</v>
      </c>
      <c r="B129" s="9" t="s">
        <v>227</v>
      </c>
      <c r="C129" s="9" t="s">
        <v>94</v>
      </c>
      <c r="D129" s="9" t="s">
        <v>93</v>
      </c>
      <c r="E129" s="9" t="s">
        <v>178</v>
      </c>
      <c r="F129" s="1" t="s">
        <v>292</v>
      </c>
      <c r="G129" s="8">
        <v>0</v>
      </c>
      <c r="H129" s="8">
        <v>50</v>
      </c>
      <c r="I129" s="8">
        <v>100</v>
      </c>
      <c r="J129" s="8">
        <v>150</v>
      </c>
      <c r="K129" s="8">
        <v>200</v>
      </c>
      <c r="L129" s="8">
        <v>250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4.5" x14ac:dyDescent="0.35">
      <c r="A130" s="8">
        <v>26</v>
      </c>
      <c r="B130" s="9"/>
      <c r="C130" s="9" t="s">
        <v>159</v>
      </c>
      <c r="D130" s="9" t="s">
        <v>158</v>
      </c>
      <c r="E130" s="9" t="s">
        <v>178</v>
      </c>
      <c r="F130" s="1" t="s">
        <v>293</v>
      </c>
      <c r="G130" s="8">
        <v>0</v>
      </c>
      <c r="H130" s="8">
        <v>9.2999999999999999E-2</v>
      </c>
      <c r="I130" s="8">
        <v>0.17100000000000001</v>
      </c>
      <c r="J130" s="8">
        <v>0.127</v>
      </c>
      <c r="K130" s="8">
        <v>0.15</v>
      </c>
      <c r="L130" s="8">
        <v>0.16900000000000001</v>
      </c>
      <c r="M130" s="9" t="s">
        <v>300</v>
      </c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4.5" x14ac:dyDescent="0.35">
      <c r="A131" s="9"/>
      <c r="B131" s="9"/>
      <c r="C131" s="9"/>
      <c r="D131" s="9"/>
      <c r="E131" s="9"/>
      <c r="F131" s="1" t="s">
        <v>294</v>
      </c>
      <c r="G131" s="8">
        <v>0</v>
      </c>
      <c r="H131" s="8">
        <v>6.2E-2</v>
      </c>
      <c r="I131" s="8">
        <v>0.09</v>
      </c>
      <c r="J131" s="8">
        <v>0.125</v>
      </c>
      <c r="K131" s="8">
        <v>0.107</v>
      </c>
      <c r="L131" s="8">
        <v>0.182</v>
      </c>
      <c r="M131" s="9" t="s">
        <v>300</v>
      </c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4.5" x14ac:dyDescent="0.35">
      <c r="A132" s="9"/>
      <c r="B132" s="9"/>
      <c r="C132" s="9"/>
      <c r="D132" s="9"/>
      <c r="E132" s="9"/>
      <c r="F132" s="1" t="s">
        <v>295</v>
      </c>
      <c r="G132" s="8">
        <v>0</v>
      </c>
      <c r="H132" s="8">
        <v>1.9E-2</v>
      </c>
      <c r="I132" s="8">
        <v>4.1000000000000002E-2</v>
      </c>
      <c r="J132" s="8">
        <v>5.6000000000000001E-2</v>
      </c>
      <c r="K132" s="8">
        <v>5.5E-2</v>
      </c>
      <c r="L132" s="8">
        <v>5.2999999999999999E-2</v>
      </c>
      <c r="M132" s="9" t="s">
        <v>300</v>
      </c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4.5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4.5" x14ac:dyDescent="0.35">
      <c r="A134" s="8">
        <v>27</v>
      </c>
      <c r="B134" s="9" t="s">
        <v>228</v>
      </c>
      <c r="C134" s="9" t="s">
        <v>76</v>
      </c>
      <c r="D134" s="9" t="s">
        <v>75</v>
      </c>
      <c r="E134" s="9" t="s">
        <v>178</v>
      </c>
      <c r="F134" s="1" t="s">
        <v>292</v>
      </c>
      <c r="G134" s="8">
        <v>0</v>
      </c>
      <c r="H134" s="8">
        <v>100</v>
      </c>
      <c r="I134" s="8">
        <v>150</v>
      </c>
      <c r="J134" s="8">
        <v>200</v>
      </c>
      <c r="K134" s="8">
        <v>250</v>
      </c>
      <c r="L134" s="8">
        <v>300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4.5" x14ac:dyDescent="0.35">
      <c r="A135" s="8">
        <v>27</v>
      </c>
      <c r="B135" s="9"/>
      <c r="C135" s="9" t="s">
        <v>98</v>
      </c>
      <c r="D135" s="9" t="s">
        <v>97</v>
      </c>
      <c r="E135" s="9" t="s">
        <v>178</v>
      </c>
      <c r="F135" s="1" t="s">
        <v>293</v>
      </c>
      <c r="G135" s="8">
        <v>0</v>
      </c>
      <c r="H135" s="8">
        <v>0.73099999999999998</v>
      </c>
      <c r="I135" s="8">
        <v>0.6</v>
      </c>
      <c r="J135" s="8">
        <v>0.88400000000000001</v>
      </c>
      <c r="K135" s="8">
        <v>0.95199999999999996</v>
      </c>
      <c r="L135" s="8">
        <v>1.54</v>
      </c>
      <c r="M135" s="9" t="s">
        <v>299</v>
      </c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4.5" x14ac:dyDescent="0.35">
      <c r="A136" s="9"/>
      <c r="B136" s="9"/>
      <c r="C136" s="9"/>
      <c r="D136" s="9"/>
      <c r="E136" s="9"/>
      <c r="F136" s="1" t="s">
        <v>294</v>
      </c>
      <c r="G136" s="8">
        <v>0</v>
      </c>
      <c r="H136" s="8">
        <v>0.46300000000000002</v>
      </c>
      <c r="I136" s="8">
        <v>0.73599999999999999</v>
      </c>
      <c r="J136" s="8">
        <v>0.81299999999999994</v>
      </c>
      <c r="K136" s="8">
        <v>0.82299999999999995</v>
      </c>
      <c r="L136" s="8">
        <v>0.96199999999999997</v>
      </c>
      <c r="M136" s="9" t="s">
        <v>299</v>
      </c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4.5" x14ac:dyDescent="0.35">
      <c r="A137" s="9"/>
      <c r="B137" s="9"/>
      <c r="C137" s="9"/>
      <c r="D137" s="9"/>
      <c r="E137" s="9"/>
      <c r="F137" s="1" t="s">
        <v>295</v>
      </c>
      <c r="G137" s="8">
        <v>0</v>
      </c>
      <c r="H137" s="8">
        <v>0.14199999999999999</v>
      </c>
      <c r="I137" s="8">
        <v>0.20100000000000001</v>
      </c>
      <c r="J137" s="8">
        <v>0.39</v>
      </c>
      <c r="K137" s="8">
        <v>0.46899999999999997</v>
      </c>
      <c r="L137" s="8">
        <v>0.52600000000000002</v>
      </c>
      <c r="M137" s="9" t="s">
        <v>299</v>
      </c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4.5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4.5" x14ac:dyDescent="0.35">
      <c r="A139" s="8">
        <v>28</v>
      </c>
      <c r="B139" s="9" t="s">
        <v>229</v>
      </c>
      <c r="C139" s="9" t="s">
        <v>110</v>
      </c>
      <c r="D139" s="9" t="s">
        <v>109</v>
      </c>
      <c r="E139" s="9" t="s">
        <v>178</v>
      </c>
      <c r="F139" s="1" t="s">
        <v>292</v>
      </c>
      <c r="G139" s="8">
        <v>0</v>
      </c>
      <c r="H139" s="8">
        <v>60</v>
      </c>
      <c r="I139" s="8">
        <v>120</v>
      </c>
      <c r="J139" s="8">
        <v>180</v>
      </c>
      <c r="K139" s="8">
        <v>240</v>
      </c>
      <c r="L139" s="8">
        <v>300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4.5" x14ac:dyDescent="0.35">
      <c r="A140" s="8">
        <v>28</v>
      </c>
      <c r="B140" s="9"/>
      <c r="C140" s="9" t="s">
        <v>90</v>
      </c>
      <c r="D140" s="9" t="s">
        <v>89</v>
      </c>
      <c r="E140" s="9" t="s">
        <v>178</v>
      </c>
      <c r="F140" s="1" t="s">
        <v>293</v>
      </c>
      <c r="G140" s="8">
        <v>0</v>
      </c>
      <c r="H140" s="8">
        <v>0.46500000000000002</v>
      </c>
      <c r="I140" s="8">
        <v>0.73899999999999999</v>
      </c>
      <c r="J140" s="8">
        <v>0.91300000000000003</v>
      </c>
      <c r="K140" s="8">
        <v>0.93</v>
      </c>
      <c r="L140" s="8">
        <v>0.92800000000000005</v>
      </c>
      <c r="M140" s="9" t="s">
        <v>298</v>
      </c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4.5" x14ac:dyDescent="0.35">
      <c r="A141" s="9"/>
      <c r="B141" s="9"/>
      <c r="C141" s="9"/>
      <c r="D141" s="9"/>
      <c r="E141" s="9"/>
      <c r="F141" s="1" t="s">
        <v>294</v>
      </c>
      <c r="G141" s="8">
        <v>0</v>
      </c>
      <c r="H141" s="8">
        <v>0.23200000000000001</v>
      </c>
      <c r="I141" s="8">
        <v>0.503</v>
      </c>
      <c r="J141" s="8">
        <v>0.46899999999999997</v>
      </c>
      <c r="K141" s="8">
        <v>0.68600000000000005</v>
      </c>
      <c r="L141" s="8">
        <v>0.65600000000000003</v>
      </c>
      <c r="M141" s="9" t="s">
        <v>298</v>
      </c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4.5" x14ac:dyDescent="0.35">
      <c r="A142" s="9"/>
      <c r="B142" s="9"/>
      <c r="C142" s="9"/>
      <c r="D142" s="9"/>
      <c r="E142" s="9"/>
      <c r="F142" s="1" t="s">
        <v>295</v>
      </c>
      <c r="G142" s="8">
        <v>0</v>
      </c>
      <c r="H142" s="8">
        <v>0.35</v>
      </c>
      <c r="I142" s="8">
        <v>0.40100000000000002</v>
      </c>
      <c r="J142" s="8">
        <v>0.51</v>
      </c>
      <c r="K142" s="8">
        <v>0.33800000000000002</v>
      </c>
      <c r="L142" s="8">
        <v>0.439</v>
      </c>
      <c r="M142" s="9" t="s">
        <v>299</v>
      </c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4.5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4.5" x14ac:dyDescent="0.35">
      <c r="A144" s="8">
        <v>29</v>
      </c>
      <c r="B144" s="9" t="s">
        <v>230</v>
      </c>
      <c r="C144" s="9" t="s">
        <v>66</v>
      </c>
      <c r="D144" s="9" t="s">
        <v>65</v>
      </c>
      <c r="E144" s="9" t="s">
        <v>178</v>
      </c>
      <c r="F144" s="1" t="s">
        <v>292</v>
      </c>
      <c r="G144" s="8">
        <v>0</v>
      </c>
      <c r="H144" s="8">
        <v>100</v>
      </c>
      <c r="I144" s="8">
        <v>150</v>
      </c>
      <c r="J144" s="8">
        <v>200</v>
      </c>
      <c r="K144" s="8">
        <v>300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4.5" x14ac:dyDescent="0.35">
      <c r="A145" s="8">
        <v>29</v>
      </c>
      <c r="B145" s="9"/>
      <c r="C145" s="9" t="s">
        <v>136</v>
      </c>
      <c r="D145" s="9" t="s">
        <v>135</v>
      </c>
      <c r="E145" s="9" t="s">
        <v>178</v>
      </c>
      <c r="F145" s="1" t="s">
        <v>293</v>
      </c>
      <c r="G145" s="8">
        <v>0</v>
      </c>
      <c r="H145" s="8">
        <v>0.20200000000000001</v>
      </c>
      <c r="I145" s="8">
        <v>0.36399999999999999</v>
      </c>
      <c r="J145" s="8">
        <v>0.43</v>
      </c>
      <c r="K145" s="8">
        <v>0.51800000000000002</v>
      </c>
      <c r="L145" s="9"/>
      <c r="M145" s="9" t="s">
        <v>301</v>
      </c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4.5" x14ac:dyDescent="0.35">
      <c r="A146" s="9"/>
      <c r="B146" s="9"/>
      <c r="C146" s="9"/>
      <c r="D146" s="9"/>
      <c r="E146" s="9"/>
      <c r="F146" s="1" t="s">
        <v>294</v>
      </c>
      <c r="G146" s="8">
        <v>0</v>
      </c>
      <c r="H146" s="8">
        <v>0.13500000000000001</v>
      </c>
      <c r="I146" s="8">
        <v>0.161</v>
      </c>
      <c r="J146" s="8">
        <v>0.224</v>
      </c>
      <c r="K146" s="8">
        <v>0.247</v>
      </c>
      <c r="L146" s="9"/>
      <c r="M146" s="9" t="s">
        <v>301</v>
      </c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4.5" x14ac:dyDescent="0.35">
      <c r="A147" s="9"/>
      <c r="B147" s="9"/>
      <c r="C147" s="9"/>
      <c r="D147" s="9"/>
      <c r="E147" s="9"/>
      <c r="F147" s="1" t="s">
        <v>295</v>
      </c>
      <c r="G147" s="8">
        <v>0</v>
      </c>
      <c r="H147" s="8">
        <v>9.4E-2</v>
      </c>
      <c r="I147" s="8">
        <v>0.14399999999999999</v>
      </c>
      <c r="J147" s="8">
        <v>0.16</v>
      </c>
      <c r="K147" s="8">
        <v>0.186</v>
      </c>
      <c r="L147" s="9"/>
      <c r="M147" s="9" t="s">
        <v>301</v>
      </c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4.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4.5" x14ac:dyDescent="0.35">
      <c r="A149" s="8">
        <v>30</v>
      </c>
      <c r="B149" s="9" t="s">
        <v>231</v>
      </c>
      <c r="C149" s="9" t="s">
        <v>78</v>
      </c>
      <c r="D149" s="9" t="s">
        <v>77</v>
      </c>
      <c r="E149" s="9" t="s">
        <v>178</v>
      </c>
      <c r="F149" s="1" t="s">
        <v>292</v>
      </c>
      <c r="G149" s="8">
        <v>0</v>
      </c>
      <c r="H149" s="8">
        <v>50</v>
      </c>
      <c r="I149" s="8">
        <v>100</v>
      </c>
      <c r="J149" s="8">
        <v>150</v>
      </c>
      <c r="K149" s="8">
        <v>200</v>
      </c>
      <c r="L149" s="8">
        <v>250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4.5" x14ac:dyDescent="0.35">
      <c r="A150" s="8">
        <v>30</v>
      </c>
      <c r="B150" s="9"/>
      <c r="C150" s="9" t="s">
        <v>106</v>
      </c>
      <c r="D150" s="9" t="s">
        <v>105</v>
      </c>
      <c r="E150" s="9" t="s">
        <v>178</v>
      </c>
      <c r="F150" s="1" t="s">
        <v>293</v>
      </c>
      <c r="G150" s="8">
        <v>0</v>
      </c>
      <c r="H150" s="8">
        <v>5.1999999999999998E-2</v>
      </c>
      <c r="I150" s="8">
        <v>9.5000000000000001E-2</v>
      </c>
      <c r="J150" s="8">
        <v>0.161</v>
      </c>
      <c r="K150" s="8">
        <v>0.18</v>
      </c>
      <c r="L150" s="8">
        <v>0.26300000000000001</v>
      </c>
      <c r="M150" s="9" t="s">
        <v>300</v>
      </c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4.5" x14ac:dyDescent="0.35">
      <c r="A151" s="9"/>
      <c r="B151" s="9"/>
      <c r="C151" s="9"/>
      <c r="D151" s="9"/>
      <c r="E151" s="9"/>
      <c r="F151" s="1" t="s">
        <v>294</v>
      </c>
      <c r="G151" s="8">
        <v>0</v>
      </c>
      <c r="H151" s="8">
        <v>0.06</v>
      </c>
      <c r="I151" s="8">
        <v>0.14499999999999999</v>
      </c>
      <c r="J151" s="8">
        <v>0.23599999999999999</v>
      </c>
      <c r="K151" s="8">
        <v>0.3</v>
      </c>
      <c r="L151" s="8">
        <v>0.4</v>
      </c>
      <c r="M151" s="9" t="s">
        <v>300</v>
      </c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4.5" x14ac:dyDescent="0.35">
      <c r="A152" s="9"/>
      <c r="B152" s="9"/>
      <c r="C152" s="9"/>
      <c r="D152" s="9"/>
      <c r="E152" s="9"/>
      <c r="F152" s="1" t="s">
        <v>295</v>
      </c>
      <c r="G152" s="8">
        <v>0</v>
      </c>
      <c r="H152" s="8">
        <v>0.04</v>
      </c>
      <c r="I152" s="8">
        <v>6.6000000000000003E-2</v>
      </c>
      <c r="J152" s="8">
        <v>0.1</v>
      </c>
      <c r="K152" s="8">
        <v>0.13400000000000001</v>
      </c>
      <c r="L152" s="8">
        <v>0.2</v>
      </c>
      <c r="M152" s="9" t="s">
        <v>300</v>
      </c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4.5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4.5" x14ac:dyDescent="0.35">
      <c r="A154" s="8">
        <v>31</v>
      </c>
      <c r="B154" s="9" t="s">
        <v>232</v>
      </c>
      <c r="C154" s="9" t="s">
        <v>144</v>
      </c>
      <c r="D154" s="9" t="s">
        <v>143</v>
      </c>
      <c r="E154" s="9" t="s">
        <v>178</v>
      </c>
      <c r="F154" s="1" t="s">
        <v>292</v>
      </c>
      <c r="G154" s="8">
        <v>0</v>
      </c>
      <c r="H154" s="8">
        <v>50</v>
      </c>
      <c r="I154" s="8">
        <v>100</v>
      </c>
      <c r="J154" s="8">
        <v>150</v>
      </c>
      <c r="K154" s="8">
        <v>200</v>
      </c>
      <c r="L154" s="8">
        <v>250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4.5" x14ac:dyDescent="0.35">
      <c r="A155" s="8">
        <v>31</v>
      </c>
      <c r="B155" s="9"/>
      <c r="C155" s="9" t="s">
        <v>128</v>
      </c>
      <c r="D155" s="9" t="s">
        <v>127</v>
      </c>
      <c r="E155" s="9" t="s">
        <v>178</v>
      </c>
      <c r="F155" s="1" t="s">
        <v>293</v>
      </c>
      <c r="G155" s="8">
        <v>0</v>
      </c>
      <c r="H155" s="8">
        <v>5.6000000000000001E-2</v>
      </c>
      <c r="I155" s="8">
        <v>0.13500000000000001</v>
      </c>
      <c r="J155" s="8">
        <v>0.23100000000000001</v>
      </c>
      <c r="K155" s="8">
        <v>0.28799999999999998</v>
      </c>
      <c r="L155" s="8">
        <v>0.39900000000000002</v>
      </c>
      <c r="M155" s="9" t="s">
        <v>300</v>
      </c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4.5" x14ac:dyDescent="0.35">
      <c r="A156" s="9"/>
      <c r="B156" s="9"/>
      <c r="C156" s="9"/>
      <c r="D156" s="9"/>
      <c r="E156" s="9"/>
      <c r="F156" s="1" t="s">
        <v>294</v>
      </c>
      <c r="G156" s="8">
        <v>0</v>
      </c>
      <c r="H156" s="8">
        <v>0.05</v>
      </c>
      <c r="I156" s="8">
        <v>9.9000000000000005E-2</v>
      </c>
      <c r="J156" s="8">
        <v>0.16600000000000001</v>
      </c>
      <c r="K156" s="8">
        <v>0.19600000000000001</v>
      </c>
      <c r="L156" s="8">
        <v>0.26900000000000002</v>
      </c>
      <c r="M156" s="9" t="s">
        <v>300</v>
      </c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4.5" x14ac:dyDescent="0.35">
      <c r="A157" s="9"/>
      <c r="B157" s="9"/>
      <c r="C157" s="9"/>
      <c r="D157" s="9"/>
      <c r="E157" s="9"/>
      <c r="F157" s="1" t="s">
        <v>295</v>
      </c>
      <c r="G157" s="8">
        <v>0</v>
      </c>
      <c r="H157" s="8">
        <v>3.1E-2</v>
      </c>
      <c r="I157" s="8">
        <v>6.3E-2</v>
      </c>
      <c r="J157" s="8">
        <v>9.6000000000000002E-2</v>
      </c>
      <c r="K157" s="8">
        <v>0.13100000000000001</v>
      </c>
      <c r="L157" s="8">
        <v>0.17199999999999999</v>
      </c>
      <c r="M157" s="9" t="s">
        <v>300</v>
      </c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4.5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4.5" x14ac:dyDescent="0.35">
      <c r="A159" s="8">
        <v>32</v>
      </c>
      <c r="B159" s="9" t="s">
        <v>233</v>
      </c>
      <c r="C159" s="9" t="s">
        <v>86</v>
      </c>
      <c r="D159" s="9" t="s">
        <v>85</v>
      </c>
      <c r="E159" s="9" t="s">
        <v>178</v>
      </c>
      <c r="F159" s="1" t="s">
        <v>292</v>
      </c>
      <c r="G159" s="8">
        <v>0</v>
      </c>
      <c r="H159" s="8">
        <v>60</v>
      </c>
      <c r="I159" s="8">
        <v>120</v>
      </c>
      <c r="J159" s="8">
        <v>180</v>
      </c>
      <c r="K159" s="8">
        <v>240</v>
      </c>
      <c r="L159" s="8">
        <v>300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4.5" x14ac:dyDescent="0.35">
      <c r="A160" s="8">
        <v>32</v>
      </c>
      <c r="B160" s="9"/>
      <c r="C160" s="9" t="s">
        <v>114</v>
      </c>
      <c r="D160" s="9" t="s">
        <v>113</v>
      </c>
      <c r="E160" s="9" t="s">
        <v>178</v>
      </c>
      <c r="F160" s="1" t="s">
        <v>293</v>
      </c>
      <c r="G160" s="8">
        <v>0</v>
      </c>
      <c r="H160" s="8">
        <v>0.46899999999999997</v>
      </c>
      <c r="I160" s="8">
        <v>0.72199999999999998</v>
      </c>
      <c r="J160" s="8">
        <v>0.89400000000000002</v>
      </c>
      <c r="K160" s="8">
        <v>0.96299999999999997</v>
      </c>
      <c r="L160" s="8">
        <v>1.0209999999999999</v>
      </c>
      <c r="M160" s="9" t="s">
        <v>298</v>
      </c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4.5" x14ac:dyDescent="0.35">
      <c r="A161" s="9"/>
      <c r="B161" s="9"/>
      <c r="C161" s="9"/>
      <c r="D161" s="9"/>
      <c r="E161" s="9"/>
      <c r="F161" s="1" t="s">
        <v>294</v>
      </c>
      <c r="G161" s="8">
        <v>0</v>
      </c>
      <c r="H161" s="8">
        <v>9.7100000000000006E-2</v>
      </c>
      <c r="I161" s="8">
        <v>0.1991</v>
      </c>
      <c r="J161" s="8">
        <v>0.23749999999999999</v>
      </c>
      <c r="K161" s="8">
        <v>0.24890000000000001</v>
      </c>
      <c r="L161" s="8">
        <v>0.2651</v>
      </c>
      <c r="M161" s="9" t="s">
        <v>298</v>
      </c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4.5" x14ac:dyDescent="0.35">
      <c r="A162" s="9"/>
      <c r="B162" s="9"/>
      <c r="C162" s="9"/>
      <c r="D162" s="9"/>
      <c r="E162" s="9"/>
      <c r="F162" s="1" t="s">
        <v>295</v>
      </c>
      <c r="G162" s="8">
        <v>0</v>
      </c>
      <c r="H162" s="8">
        <v>0.1023</v>
      </c>
      <c r="I162" s="8">
        <v>0.1205</v>
      </c>
      <c r="J162" s="8">
        <v>0.1288</v>
      </c>
      <c r="K162" s="8">
        <v>0.13689999999999999</v>
      </c>
      <c r="L162" s="8">
        <v>0.14760000000000001</v>
      </c>
      <c r="M162" s="9" t="s">
        <v>298</v>
      </c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4.5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4.5" x14ac:dyDescent="0.35">
      <c r="A164" s="8">
        <v>33</v>
      </c>
      <c r="B164" s="9" t="s">
        <v>234</v>
      </c>
      <c r="C164" s="9" t="s">
        <v>151</v>
      </c>
      <c r="D164" s="9" t="s">
        <v>150</v>
      </c>
      <c r="E164" s="9" t="s">
        <v>178</v>
      </c>
      <c r="F164" s="1" t="s">
        <v>292</v>
      </c>
      <c r="G164" s="8">
        <v>0</v>
      </c>
      <c r="H164" s="8">
        <v>60</v>
      </c>
      <c r="I164" s="8">
        <v>120</v>
      </c>
      <c r="J164" s="8">
        <v>180</v>
      </c>
      <c r="K164" s="8">
        <v>240</v>
      </c>
      <c r="L164" s="8">
        <v>300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4.5" x14ac:dyDescent="0.35">
      <c r="A165" s="8">
        <v>33</v>
      </c>
      <c r="B165" s="9"/>
      <c r="C165" s="9" t="s">
        <v>118</v>
      </c>
      <c r="D165" s="9" t="s">
        <v>117</v>
      </c>
      <c r="E165" s="9" t="s">
        <v>178</v>
      </c>
      <c r="F165" s="1" t="s">
        <v>293</v>
      </c>
      <c r="G165" s="8">
        <v>0</v>
      </c>
      <c r="H165" s="8">
        <v>0.221</v>
      </c>
      <c r="I165" s="8">
        <v>0.52600000000000002</v>
      </c>
      <c r="J165" s="8">
        <v>0.68400000000000005</v>
      </c>
      <c r="K165" s="8">
        <v>0.68899999999999995</v>
      </c>
      <c r="L165" s="8">
        <v>0.76500000000000001</v>
      </c>
      <c r="M165" s="9" t="s">
        <v>298</v>
      </c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4.5" x14ac:dyDescent="0.35">
      <c r="A166" s="9"/>
      <c r="B166" s="9"/>
      <c r="C166" s="9"/>
      <c r="D166" s="9"/>
      <c r="E166" s="9"/>
      <c r="F166" s="1" t="s">
        <v>294</v>
      </c>
      <c r="G166" s="8">
        <v>0</v>
      </c>
      <c r="H166" s="8">
        <v>0.20599999999999999</v>
      </c>
      <c r="I166" s="8">
        <v>0.14399999999999999</v>
      </c>
      <c r="J166" s="8">
        <v>0.32500000000000001</v>
      </c>
      <c r="K166" s="8">
        <v>0.40100000000000002</v>
      </c>
      <c r="L166" s="8">
        <v>0.53200000000000003</v>
      </c>
      <c r="M166" s="9" t="s">
        <v>298</v>
      </c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4.5" x14ac:dyDescent="0.35">
      <c r="A167" s="9"/>
      <c r="B167" s="9"/>
      <c r="C167" s="9"/>
      <c r="D167" s="9"/>
      <c r="E167" s="9"/>
      <c r="F167" s="1" t="s">
        <v>295</v>
      </c>
      <c r="G167" s="8">
        <v>0</v>
      </c>
      <c r="H167" s="8">
        <v>0.11</v>
      </c>
      <c r="I167" s="8">
        <v>0.23</v>
      </c>
      <c r="J167" s="8">
        <v>0.247</v>
      </c>
      <c r="K167" s="8">
        <v>0.33200000000000002</v>
      </c>
      <c r="L167" s="8">
        <v>0.35</v>
      </c>
      <c r="M167" s="9" t="s">
        <v>299</v>
      </c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4.5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4.5" x14ac:dyDescent="0.35">
      <c r="A169" s="8">
        <v>34</v>
      </c>
      <c r="B169" s="9" t="s">
        <v>235</v>
      </c>
      <c r="C169" s="9" t="s">
        <v>58</v>
      </c>
      <c r="D169" s="9" t="s">
        <v>57</v>
      </c>
      <c r="E169" s="9" t="s">
        <v>178</v>
      </c>
      <c r="F169" s="1" t="s">
        <v>292</v>
      </c>
      <c r="G169" s="8">
        <v>0</v>
      </c>
      <c r="H169" s="8">
        <v>50</v>
      </c>
      <c r="I169" s="8">
        <v>100</v>
      </c>
      <c r="J169" s="8">
        <v>150</v>
      </c>
      <c r="K169" s="8">
        <v>200</v>
      </c>
      <c r="L169" s="8">
        <v>250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4.5" x14ac:dyDescent="0.35">
      <c r="A170" s="8">
        <v>34</v>
      </c>
      <c r="B170" s="9"/>
      <c r="C170" s="9" t="s">
        <v>34</v>
      </c>
      <c r="D170" s="9" t="s">
        <v>33</v>
      </c>
      <c r="E170" s="9" t="s">
        <v>178</v>
      </c>
      <c r="F170" s="1" t="s">
        <v>293</v>
      </c>
      <c r="G170" s="8">
        <v>0</v>
      </c>
      <c r="H170" s="8">
        <v>0.124</v>
      </c>
      <c r="I170" s="8">
        <v>0.17599999999999999</v>
      </c>
      <c r="J170" s="8">
        <v>0.27300000000000002</v>
      </c>
      <c r="K170" s="8">
        <v>0.46800000000000003</v>
      </c>
      <c r="L170" s="8">
        <v>0.51100000000000001</v>
      </c>
      <c r="M170" s="9" t="s">
        <v>298</v>
      </c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4.5" x14ac:dyDescent="0.35">
      <c r="A171" s="9"/>
      <c r="B171" s="9"/>
      <c r="C171" s="9"/>
      <c r="D171" s="9"/>
      <c r="E171" s="9"/>
      <c r="F171" s="1" t="s">
        <v>294</v>
      </c>
      <c r="G171" s="8">
        <v>0</v>
      </c>
      <c r="H171" s="8">
        <v>0.23499999999999999</v>
      </c>
      <c r="I171" s="8">
        <v>0.51</v>
      </c>
      <c r="J171" s="8">
        <v>0.46899999999999997</v>
      </c>
      <c r="K171" s="8">
        <v>0.7</v>
      </c>
      <c r="L171" s="8">
        <v>0.72</v>
      </c>
      <c r="M171" s="9" t="s">
        <v>299</v>
      </c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4.5" x14ac:dyDescent="0.35">
      <c r="A172" s="9"/>
      <c r="B172" s="9"/>
      <c r="C172" s="9"/>
      <c r="D172" s="9"/>
      <c r="E172" s="9"/>
      <c r="F172" s="1" t="s">
        <v>295</v>
      </c>
      <c r="G172" s="8">
        <v>0</v>
      </c>
      <c r="H172" s="8">
        <v>0.35499999999999998</v>
      </c>
      <c r="I172" s="8">
        <v>0.45</v>
      </c>
      <c r="J172" s="8">
        <v>0.51500000000000001</v>
      </c>
      <c r="K172" s="8">
        <v>0.34</v>
      </c>
      <c r="L172" s="8">
        <v>0.45</v>
      </c>
      <c r="M172" s="9" t="s">
        <v>299</v>
      </c>
      <c r="N172" s="9"/>
      <c r="O172" s="9"/>
      <c r="P172" s="9"/>
      <c r="Q172" s="9"/>
      <c r="R172" s="9"/>
      <c r="S172" s="9"/>
      <c r="T172" s="9"/>
      <c r="U172" s="9"/>
      <c r="V172" s="9"/>
    </row>
  </sheetData>
  <mergeCells count="2">
    <mergeCell ref="A1:B1"/>
    <mergeCell ref="F2:L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05"/>
  <sheetViews>
    <sheetView topLeftCell="H7" workbookViewId="0">
      <selection activeCell="S31" sqref="S31:T35"/>
    </sheetView>
  </sheetViews>
  <sheetFormatPr defaultColWidth="12.6328125" defaultRowHeight="15.75" customHeight="1" x14ac:dyDescent="0.25"/>
  <sheetData>
    <row r="1" spans="1:25" ht="15.75" customHeight="1" x14ac:dyDescent="0.35">
      <c r="A1" s="39" t="s">
        <v>321</v>
      </c>
      <c r="B1" s="3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322</v>
      </c>
      <c r="F2" s="1" t="s">
        <v>171</v>
      </c>
      <c r="G2" s="1" t="s">
        <v>323</v>
      </c>
      <c r="H2" s="1" t="s">
        <v>324</v>
      </c>
      <c r="I2" s="1" t="s">
        <v>325</v>
      </c>
      <c r="J2" s="1" t="s">
        <v>326</v>
      </c>
      <c r="K2" s="1" t="s">
        <v>327</v>
      </c>
      <c r="L2" s="1" t="s">
        <v>328</v>
      </c>
      <c r="M2" s="1" t="s">
        <v>329</v>
      </c>
      <c r="N2" s="1" t="s">
        <v>304</v>
      </c>
      <c r="O2" s="1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</v>
      </c>
      <c r="F3" s="9" t="s">
        <v>178</v>
      </c>
      <c r="G3" s="8">
        <v>0</v>
      </c>
      <c r="H3" s="8">
        <v>2.5999999999999999E-2</v>
      </c>
      <c r="I3" s="8">
        <v>2.4E-2</v>
      </c>
      <c r="J3" s="8">
        <v>1.7999999999999999E-2</v>
      </c>
      <c r="K3" s="8">
        <v>1.4E-2</v>
      </c>
      <c r="L3" s="8">
        <v>1.0999999999999999E-2</v>
      </c>
      <c r="M3" s="8">
        <v>8.9999999999999993E-3</v>
      </c>
      <c r="N3" s="9" t="s">
        <v>309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35">
      <c r="A4" s="8">
        <v>1</v>
      </c>
      <c r="B4" s="9"/>
      <c r="C4" s="9" t="s">
        <v>88</v>
      </c>
      <c r="D4" s="9" t="s">
        <v>87</v>
      </c>
      <c r="E4" s="9"/>
      <c r="F4" s="9" t="s">
        <v>178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35">
      <c r="A6" s="8">
        <v>2</v>
      </c>
      <c r="B6" s="9" t="s">
        <v>245</v>
      </c>
      <c r="C6" s="9" t="s">
        <v>68</v>
      </c>
      <c r="D6" s="9" t="s">
        <v>67</v>
      </c>
      <c r="E6" s="9" t="s">
        <v>1</v>
      </c>
      <c r="F6" s="9" t="s">
        <v>178</v>
      </c>
      <c r="G6" s="8">
        <v>0</v>
      </c>
      <c r="H6" s="8">
        <v>2.5999999999999999E-2</v>
      </c>
      <c r="I6" s="8">
        <v>2.4E-2</v>
      </c>
      <c r="J6" s="8">
        <v>1.7999999999999999E-2</v>
      </c>
      <c r="K6" s="8">
        <v>1.4E-2</v>
      </c>
      <c r="L6" s="8">
        <v>1.0999999999999999E-2</v>
      </c>
      <c r="M6" s="8">
        <v>8.9999999999999993E-3</v>
      </c>
      <c r="N6" s="9" t="s">
        <v>309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35">
      <c r="A7" s="8">
        <v>2</v>
      </c>
      <c r="B7" s="9"/>
      <c r="C7" s="9" t="s">
        <v>112</v>
      </c>
      <c r="D7" s="9" t="s">
        <v>111</v>
      </c>
      <c r="E7" s="9"/>
      <c r="F7" s="9" t="s">
        <v>178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3" t="s">
        <v>373</v>
      </c>
      <c r="Q8" s="94" t="s">
        <v>174</v>
      </c>
      <c r="R8" s="9"/>
      <c r="S8" s="9"/>
      <c r="T8" s="93" t="s">
        <v>376</v>
      </c>
      <c r="U8" s="9" t="s">
        <v>360</v>
      </c>
      <c r="V8" s="9"/>
      <c r="W8" s="9"/>
      <c r="X8" s="9"/>
      <c r="Y8" s="9"/>
    </row>
    <row r="9" spans="1:25" ht="15.75" customHeight="1" x14ac:dyDescent="0.35">
      <c r="A9" s="8">
        <v>3</v>
      </c>
      <c r="B9" s="9" t="s">
        <v>246</v>
      </c>
      <c r="C9" s="9" t="s">
        <v>148</v>
      </c>
      <c r="D9" s="9" t="s">
        <v>147</v>
      </c>
      <c r="E9" s="9" t="s">
        <v>330</v>
      </c>
      <c r="F9" s="9" t="s">
        <v>178</v>
      </c>
      <c r="G9" s="8">
        <v>0</v>
      </c>
      <c r="H9" s="8">
        <v>0.191</v>
      </c>
      <c r="I9" s="8">
        <v>0.24199999999999999</v>
      </c>
      <c r="J9" s="8">
        <v>0.29499999999999998</v>
      </c>
      <c r="K9" s="8">
        <v>0.34599999999999997</v>
      </c>
      <c r="L9" s="8">
        <v>0.39600000000000002</v>
      </c>
      <c r="M9" s="9"/>
      <c r="N9" s="9" t="s">
        <v>310</v>
      </c>
      <c r="O9" s="9"/>
      <c r="P9" s="89" t="s">
        <v>323</v>
      </c>
      <c r="Q9" s="90">
        <v>0.03</v>
      </c>
      <c r="R9" s="9"/>
      <c r="S9" s="9"/>
      <c r="T9" s="89">
        <v>0</v>
      </c>
      <c r="U9" s="52">
        <v>0.21126760563380284</v>
      </c>
      <c r="V9" s="9"/>
      <c r="W9" s="9"/>
      <c r="X9" s="9"/>
      <c r="Y9" s="9"/>
    </row>
    <row r="10" spans="1:25" ht="14.5" x14ac:dyDescent="0.35">
      <c r="A10" s="8">
        <v>3</v>
      </c>
      <c r="B10" s="9"/>
      <c r="C10" s="9" t="s">
        <v>36</v>
      </c>
      <c r="D10" s="9" t="s">
        <v>35</v>
      </c>
      <c r="E10" s="9"/>
      <c r="F10" s="9" t="s">
        <v>178</v>
      </c>
      <c r="G10" s="9"/>
      <c r="H10" s="9"/>
      <c r="I10" s="9"/>
      <c r="J10" s="9"/>
      <c r="K10" s="9"/>
      <c r="L10" s="9"/>
      <c r="M10" s="9"/>
      <c r="N10" s="9"/>
      <c r="O10" s="9"/>
      <c r="P10" s="89" t="s">
        <v>324</v>
      </c>
      <c r="Q10" s="90">
        <v>-0.40400000000000003</v>
      </c>
      <c r="R10" s="9"/>
      <c r="S10" s="9"/>
      <c r="T10" s="89">
        <v>10</v>
      </c>
      <c r="U10" s="52">
        <v>-2.8450704225352119</v>
      </c>
      <c r="V10" s="9"/>
      <c r="W10" s="9"/>
      <c r="X10" s="9"/>
      <c r="Y10" s="9"/>
    </row>
    <row r="11" spans="1:25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9" t="s">
        <v>325</v>
      </c>
      <c r="Q11" s="90">
        <v>-0.44400000000000001</v>
      </c>
      <c r="R11" s="9"/>
      <c r="S11" s="9"/>
      <c r="T11" s="89">
        <v>20</v>
      </c>
      <c r="U11" s="52">
        <v>-3.126760563380282</v>
      </c>
      <c r="V11" s="9"/>
      <c r="W11" s="9"/>
      <c r="X11" s="9"/>
      <c r="Y11" s="9"/>
    </row>
    <row r="12" spans="1:25" ht="14.5" x14ac:dyDescent="0.35">
      <c r="A12" s="8">
        <v>4</v>
      </c>
      <c r="B12" s="9" t="s">
        <v>248</v>
      </c>
      <c r="C12" s="9" t="s">
        <v>92</v>
      </c>
      <c r="D12" s="9" t="s">
        <v>91</v>
      </c>
      <c r="E12" s="9" t="s">
        <v>330</v>
      </c>
      <c r="F12" s="9" t="s">
        <v>178</v>
      </c>
      <c r="G12" s="8">
        <v>0</v>
      </c>
      <c r="H12" s="8">
        <v>0.191</v>
      </c>
      <c r="I12" s="8">
        <v>0.24199999999999999</v>
      </c>
      <c r="J12" s="8">
        <v>0.29499999999999998</v>
      </c>
      <c r="K12" s="8">
        <v>0.34599999999999997</v>
      </c>
      <c r="L12" s="8">
        <v>0.39600000000000002</v>
      </c>
      <c r="M12" s="9" t="s">
        <v>331</v>
      </c>
      <c r="N12" s="9" t="s">
        <v>310</v>
      </c>
      <c r="O12" s="9"/>
      <c r="P12" s="89" t="s">
        <v>326</v>
      </c>
      <c r="Q12" s="90">
        <v>1.5109999999999999</v>
      </c>
      <c r="R12" s="9"/>
      <c r="S12" s="9"/>
      <c r="T12" s="89">
        <v>30</v>
      </c>
      <c r="U12" s="52">
        <v>10.640845070422536</v>
      </c>
      <c r="V12" s="9"/>
      <c r="W12" s="9"/>
      <c r="X12" s="9"/>
      <c r="Y12" s="9"/>
    </row>
    <row r="13" spans="1:25" ht="14.5" x14ac:dyDescent="0.35">
      <c r="A13" s="8">
        <v>4</v>
      </c>
      <c r="B13" s="9"/>
      <c r="C13" s="9" t="s">
        <v>163</v>
      </c>
      <c r="D13" s="9" t="s">
        <v>162</v>
      </c>
      <c r="E13" s="9"/>
      <c r="F13" s="9" t="s">
        <v>178</v>
      </c>
      <c r="G13" s="9"/>
      <c r="H13" s="9"/>
      <c r="I13" s="9"/>
      <c r="J13" s="9"/>
      <c r="K13" s="9"/>
      <c r="L13" s="9"/>
      <c r="M13" s="9"/>
      <c r="N13" s="9"/>
      <c r="O13" s="9"/>
      <c r="P13" s="89" t="s">
        <v>327</v>
      </c>
      <c r="Q13" s="90">
        <v>-0.47399999999999998</v>
      </c>
      <c r="R13" s="9"/>
      <c r="S13" s="9"/>
      <c r="T13" s="89">
        <v>40</v>
      </c>
      <c r="U13" s="52">
        <v>-3.3380281690140845</v>
      </c>
      <c r="V13" s="9"/>
      <c r="W13" s="9"/>
      <c r="X13" s="9"/>
      <c r="Y13" s="9"/>
    </row>
    <row r="14" spans="1:25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9" t="s">
        <v>328</v>
      </c>
      <c r="Q14" s="90">
        <v>-0.32700000000000001</v>
      </c>
      <c r="R14" s="9"/>
      <c r="S14" s="9"/>
      <c r="T14" s="89">
        <v>50</v>
      </c>
      <c r="U14" s="52">
        <v>-2.302816901408451</v>
      </c>
      <c r="V14" s="9"/>
      <c r="W14" s="9"/>
      <c r="X14" s="9"/>
      <c r="Y14" s="9"/>
    </row>
    <row r="15" spans="1:25" ht="14.5" x14ac:dyDescent="0.35">
      <c r="A15" s="8">
        <v>5</v>
      </c>
      <c r="B15" s="9" t="s">
        <v>249</v>
      </c>
      <c r="C15" s="9" t="s">
        <v>80</v>
      </c>
      <c r="D15" s="9" t="s">
        <v>79</v>
      </c>
      <c r="E15" s="9" t="s">
        <v>1</v>
      </c>
      <c r="F15" s="9" t="s">
        <v>178</v>
      </c>
      <c r="G15" s="8">
        <v>0</v>
      </c>
      <c r="H15" s="8">
        <v>7.6999999999999999E-2</v>
      </c>
      <c r="I15" s="8">
        <v>8.4000000000000005E-2</v>
      </c>
      <c r="J15" s="8">
        <v>9.7000000000000003E-2</v>
      </c>
      <c r="K15" s="8">
        <v>0.112</v>
      </c>
      <c r="L15" s="8">
        <v>0.15</v>
      </c>
      <c r="M15" s="8">
        <v>0.182</v>
      </c>
      <c r="N15" s="8" t="s">
        <v>299</v>
      </c>
      <c r="O15" s="9"/>
      <c r="P15" s="89" t="s">
        <v>329</v>
      </c>
      <c r="Q15" s="90">
        <v>0.63300000000000001</v>
      </c>
      <c r="R15" s="9"/>
      <c r="S15" s="9"/>
      <c r="T15" s="91">
        <v>60</v>
      </c>
      <c r="U15" s="52">
        <v>4.457746478873239</v>
      </c>
      <c r="V15" s="9"/>
      <c r="W15" s="9"/>
      <c r="X15" s="9"/>
      <c r="Y15" s="9"/>
    </row>
    <row r="16" spans="1:25" ht="14.5" x14ac:dyDescent="0.35">
      <c r="A16" s="8">
        <v>5</v>
      </c>
      <c r="B16" s="9"/>
      <c r="C16" s="9" t="s">
        <v>153</v>
      </c>
      <c r="D16" s="9" t="s">
        <v>152</v>
      </c>
      <c r="E16" s="9"/>
      <c r="F16" s="9" t="s">
        <v>178</v>
      </c>
      <c r="G16" s="9"/>
      <c r="H16" s="9"/>
      <c r="I16" s="9"/>
      <c r="J16" s="9"/>
      <c r="K16" s="9"/>
      <c r="L16" s="9"/>
      <c r="M16" s="9"/>
      <c r="N16" s="9"/>
      <c r="O16" s="9"/>
      <c r="P16" s="91" t="s">
        <v>304</v>
      </c>
      <c r="Q16" s="92" t="s">
        <v>310</v>
      </c>
      <c r="R16" s="9"/>
      <c r="S16" s="9"/>
      <c r="T16" s="9"/>
      <c r="U16" s="9"/>
      <c r="V16" s="9"/>
      <c r="W16" s="9"/>
      <c r="X16" s="9"/>
      <c r="Y16" s="9"/>
    </row>
    <row r="17" spans="1:25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4.5" x14ac:dyDescent="0.35">
      <c r="A18" s="8">
        <v>6</v>
      </c>
      <c r="B18" s="9" t="s">
        <v>250</v>
      </c>
      <c r="C18" s="9" t="s">
        <v>122</v>
      </c>
      <c r="D18" s="9" t="s">
        <v>121</v>
      </c>
      <c r="E18" s="9" t="s">
        <v>1</v>
      </c>
      <c r="F18" s="9" t="s">
        <v>178</v>
      </c>
      <c r="G18" s="8">
        <v>0</v>
      </c>
      <c r="H18" s="8">
        <v>7.6999999999999999E-2</v>
      </c>
      <c r="I18" s="8">
        <v>8.4000000000000005E-2</v>
      </c>
      <c r="J18" s="8">
        <v>9.7000000000000003E-2</v>
      </c>
      <c r="K18" s="8">
        <v>0.112</v>
      </c>
      <c r="L18" s="8">
        <v>0.15</v>
      </c>
      <c r="M18" s="8">
        <v>0.182</v>
      </c>
      <c r="N18" s="8" t="s">
        <v>299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4.5" x14ac:dyDescent="0.35">
      <c r="A19" s="8">
        <v>6</v>
      </c>
      <c r="B19" s="9"/>
      <c r="C19" s="9" t="s">
        <v>72</v>
      </c>
      <c r="D19" s="9" t="s">
        <v>71</v>
      </c>
      <c r="E19" s="9"/>
      <c r="F19" s="9" t="s">
        <v>178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5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3" t="s">
        <v>376</v>
      </c>
      <c r="P20" s="98" t="s">
        <v>174</v>
      </c>
      <c r="Q20" s="85" t="s">
        <v>355</v>
      </c>
      <c r="R20" s="85" t="s">
        <v>358</v>
      </c>
      <c r="S20" s="85" t="s">
        <v>362</v>
      </c>
      <c r="T20" s="85" t="s">
        <v>360</v>
      </c>
      <c r="U20" s="85" t="s">
        <v>374</v>
      </c>
      <c r="V20" s="85" t="s">
        <v>375</v>
      </c>
      <c r="W20" s="86" t="s">
        <v>372</v>
      </c>
      <c r="X20" s="9"/>
    </row>
    <row r="21" spans="1:25" ht="14.5" x14ac:dyDescent="0.35">
      <c r="A21" s="8">
        <v>7</v>
      </c>
      <c r="B21" s="9" t="s">
        <v>251</v>
      </c>
      <c r="C21" s="9" t="s">
        <v>96</v>
      </c>
      <c r="D21" s="9" t="s">
        <v>95</v>
      </c>
      <c r="E21" s="9" t="s">
        <v>1</v>
      </c>
      <c r="F21" s="9" t="s">
        <v>178</v>
      </c>
      <c r="G21" s="8">
        <v>6.7000000000000004E-2</v>
      </c>
      <c r="H21" s="8">
        <v>0.14399999999999999</v>
      </c>
      <c r="I21" s="8">
        <v>0.15</v>
      </c>
      <c r="J21" s="8">
        <v>0.16200000000000001</v>
      </c>
      <c r="K21" s="8">
        <v>0.20300000000000001</v>
      </c>
      <c r="L21" s="8">
        <v>0.248</v>
      </c>
      <c r="M21" s="8">
        <v>0.27600000000000002</v>
      </c>
      <c r="N21" s="9" t="s">
        <v>299</v>
      </c>
      <c r="O21" s="89">
        <v>0</v>
      </c>
      <c r="P21" s="95">
        <v>0.03</v>
      </c>
      <c r="Q21" s="72">
        <v>14.2</v>
      </c>
      <c r="R21" s="73">
        <v>1</v>
      </c>
      <c r="S21" s="73">
        <v>100</v>
      </c>
      <c r="T21" s="74">
        <f>(P21*S21)/(Q21*R21)</f>
        <v>0.21126760563380284</v>
      </c>
      <c r="U21" s="75"/>
      <c r="V21" s="73"/>
      <c r="W21" s="78"/>
      <c r="X21" s="9"/>
    </row>
    <row r="22" spans="1:25" ht="14.5" x14ac:dyDescent="0.35">
      <c r="A22" s="8">
        <v>7</v>
      </c>
      <c r="B22" s="9"/>
      <c r="C22" s="9" t="s">
        <v>44</v>
      </c>
      <c r="D22" s="9" t="s">
        <v>43</v>
      </c>
      <c r="E22" s="9"/>
      <c r="F22" s="9" t="s">
        <v>178</v>
      </c>
      <c r="G22" s="9"/>
      <c r="H22" s="9"/>
      <c r="I22" s="9"/>
      <c r="J22" s="9"/>
      <c r="K22" s="9"/>
      <c r="L22" s="9"/>
      <c r="M22" s="9"/>
      <c r="N22" s="9"/>
      <c r="O22" s="89">
        <v>10</v>
      </c>
      <c r="P22" s="95">
        <v>-0.40400000000000003</v>
      </c>
      <c r="Q22" s="72">
        <v>14.2</v>
      </c>
      <c r="R22" s="73">
        <v>1</v>
      </c>
      <c r="S22" s="73">
        <v>100</v>
      </c>
      <c r="T22" s="74">
        <f t="shared" ref="T22:T27" si="0">(P22*S22)/(Q22*R22)</f>
        <v>-2.8450704225352119</v>
      </c>
      <c r="U22" s="76">
        <f>T21-T22</f>
        <v>3.0563380281690149</v>
      </c>
      <c r="V22" s="73">
        <f>O22-O21</f>
        <v>10</v>
      </c>
      <c r="W22" s="78">
        <f>U22/V22</f>
        <v>0.3056338028169015</v>
      </c>
      <c r="X22" s="9"/>
    </row>
    <row r="23" spans="1:25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89">
        <v>20</v>
      </c>
      <c r="P23" s="95">
        <v>-0.44400000000000001</v>
      </c>
      <c r="Q23" s="72">
        <v>14.2</v>
      </c>
      <c r="R23" s="73">
        <v>1</v>
      </c>
      <c r="S23" s="73">
        <v>100</v>
      </c>
      <c r="T23" s="74">
        <f t="shared" si="0"/>
        <v>-3.126760563380282</v>
      </c>
      <c r="U23" s="76">
        <f t="shared" ref="U23:U27" si="1">T22-T23</f>
        <v>0.28169014084507005</v>
      </c>
      <c r="V23" s="73">
        <f t="shared" ref="V23:V27" si="2">O23-O22</f>
        <v>10</v>
      </c>
      <c r="W23" s="78">
        <f t="shared" ref="W23:W27" si="3">U23/V23</f>
        <v>2.8169014084507005E-2</v>
      </c>
      <c r="X23" s="9"/>
    </row>
    <row r="24" spans="1:25" ht="14.5" x14ac:dyDescent="0.35">
      <c r="A24" s="8">
        <v>8</v>
      </c>
      <c r="B24" s="9" t="s">
        <v>252</v>
      </c>
      <c r="C24" s="9" t="s">
        <v>52</v>
      </c>
      <c r="D24" s="9" t="s">
        <v>51</v>
      </c>
      <c r="E24" s="9" t="s">
        <v>1</v>
      </c>
      <c r="F24" s="9" t="s">
        <v>178</v>
      </c>
      <c r="G24" s="8">
        <v>6.7000000000000004E-2</v>
      </c>
      <c r="H24" s="8">
        <v>0.14399999999999999</v>
      </c>
      <c r="I24" s="8">
        <v>0.15</v>
      </c>
      <c r="J24" s="8">
        <v>0.16200000000000001</v>
      </c>
      <c r="K24" s="8">
        <v>0.20300000000000001</v>
      </c>
      <c r="L24" s="8">
        <v>0.248</v>
      </c>
      <c r="M24" s="8">
        <v>0.27600000000000002</v>
      </c>
      <c r="N24" s="9" t="s">
        <v>299</v>
      </c>
      <c r="O24" s="89">
        <v>30</v>
      </c>
      <c r="P24" s="95">
        <v>1.5109999999999999</v>
      </c>
      <c r="Q24" s="72">
        <v>14.2</v>
      </c>
      <c r="R24" s="73">
        <v>1</v>
      </c>
      <c r="S24" s="73">
        <v>100</v>
      </c>
      <c r="T24" s="74">
        <f t="shared" si="0"/>
        <v>10.640845070422536</v>
      </c>
      <c r="U24" s="76">
        <f t="shared" si="1"/>
        <v>-13.767605633802818</v>
      </c>
      <c r="V24" s="73">
        <f t="shared" si="2"/>
        <v>10</v>
      </c>
      <c r="W24" s="78">
        <f t="shared" si="3"/>
        <v>-1.3767605633802817</v>
      </c>
      <c r="X24" s="9"/>
    </row>
    <row r="25" spans="1:25" ht="14.5" x14ac:dyDescent="0.35">
      <c r="A25" s="8">
        <v>8</v>
      </c>
      <c r="B25" s="9"/>
      <c r="C25" s="9" t="s">
        <v>102</v>
      </c>
      <c r="D25" s="9" t="s">
        <v>101</v>
      </c>
      <c r="E25" s="9"/>
      <c r="F25" s="9" t="s">
        <v>178</v>
      </c>
      <c r="G25" s="9"/>
      <c r="H25" s="9"/>
      <c r="I25" s="9"/>
      <c r="J25" s="9"/>
      <c r="K25" s="9"/>
      <c r="L25" s="9"/>
      <c r="M25" s="9"/>
      <c r="N25" s="9"/>
      <c r="O25" s="89">
        <v>40</v>
      </c>
      <c r="P25" s="95">
        <v>-0.47399999999999998</v>
      </c>
      <c r="Q25" s="72">
        <v>14.2</v>
      </c>
      <c r="R25" s="73">
        <v>1</v>
      </c>
      <c r="S25" s="73">
        <v>100</v>
      </c>
      <c r="T25" s="74">
        <f t="shared" si="0"/>
        <v>-3.3380281690140845</v>
      </c>
      <c r="U25" s="76">
        <f t="shared" si="1"/>
        <v>13.97887323943662</v>
      </c>
      <c r="V25" s="73">
        <f t="shared" si="2"/>
        <v>10</v>
      </c>
      <c r="W25" s="78">
        <f t="shared" si="3"/>
        <v>1.397887323943662</v>
      </c>
      <c r="X25" s="9"/>
      <c r="Y25" s="9"/>
    </row>
    <row r="26" spans="1:25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89">
        <v>50</v>
      </c>
      <c r="P26" s="95">
        <v>-0.32700000000000001</v>
      </c>
      <c r="Q26" s="72">
        <v>14.2</v>
      </c>
      <c r="R26" s="73">
        <v>1</v>
      </c>
      <c r="S26" s="73">
        <v>100</v>
      </c>
      <c r="T26" s="74">
        <f t="shared" si="0"/>
        <v>-2.302816901408451</v>
      </c>
      <c r="U26" s="76">
        <f t="shared" si="1"/>
        <v>-1.0352112676056335</v>
      </c>
      <c r="V26" s="73">
        <f t="shared" si="2"/>
        <v>10</v>
      </c>
      <c r="W26" s="78">
        <f t="shared" si="3"/>
        <v>-0.10352112676056335</v>
      </c>
      <c r="X26" s="9"/>
      <c r="Y26" s="9"/>
    </row>
    <row r="27" spans="1:25" ht="14.5" x14ac:dyDescent="0.35">
      <c r="A27" s="8">
        <v>9</v>
      </c>
      <c r="B27" s="9" t="s">
        <v>253</v>
      </c>
      <c r="C27" s="9" t="s">
        <v>130</v>
      </c>
      <c r="D27" s="9" t="s">
        <v>129</v>
      </c>
      <c r="E27" s="9" t="s">
        <v>332</v>
      </c>
      <c r="F27" s="9" t="s">
        <v>178</v>
      </c>
      <c r="G27" s="8">
        <v>0</v>
      </c>
      <c r="H27" s="8">
        <v>7.4999999999999997E-2</v>
      </c>
      <c r="I27" s="8">
        <v>0.16500000000000001</v>
      </c>
      <c r="J27" s="8">
        <v>0.122</v>
      </c>
      <c r="K27" s="8">
        <v>9.6000000000000002E-2</v>
      </c>
      <c r="L27" s="8">
        <v>0.112</v>
      </c>
      <c r="M27" s="8">
        <v>0.28799999999999998</v>
      </c>
      <c r="N27" s="9" t="s">
        <v>299</v>
      </c>
      <c r="O27" s="91">
        <v>60</v>
      </c>
      <c r="P27" s="96">
        <v>0.63300000000000001</v>
      </c>
      <c r="Q27" s="79">
        <v>14.2</v>
      </c>
      <c r="R27" s="80">
        <v>1</v>
      </c>
      <c r="S27" s="80">
        <v>100</v>
      </c>
      <c r="T27" s="81">
        <f t="shared" si="0"/>
        <v>4.457746478873239</v>
      </c>
      <c r="U27" s="97">
        <f t="shared" si="1"/>
        <v>-6.76056338028169</v>
      </c>
      <c r="V27" s="80">
        <f t="shared" si="2"/>
        <v>10</v>
      </c>
      <c r="W27" s="83">
        <f t="shared" si="3"/>
        <v>-0.676056338028169</v>
      </c>
      <c r="X27" s="9"/>
      <c r="Y27" s="9"/>
    </row>
    <row r="28" spans="1:25" ht="14.5" x14ac:dyDescent="0.35">
      <c r="A28" s="8">
        <v>9</v>
      </c>
      <c r="B28" s="9"/>
      <c r="C28" s="9" t="s">
        <v>104</v>
      </c>
      <c r="D28" s="9" t="s">
        <v>103</v>
      </c>
      <c r="E28" s="9"/>
      <c r="F28" s="9" t="s">
        <v>178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4.5" x14ac:dyDescent="0.35">
      <c r="A30" s="8">
        <v>10</v>
      </c>
      <c r="B30" s="9" t="s">
        <v>254</v>
      </c>
      <c r="C30" s="9" t="s">
        <v>142</v>
      </c>
      <c r="D30" s="9" t="s">
        <v>141</v>
      </c>
      <c r="E30" s="9" t="s">
        <v>332</v>
      </c>
      <c r="F30" s="9" t="s">
        <v>178</v>
      </c>
      <c r="G30" s="8">
        <v>0</v>
      </c>
      <c r="H30" s="8">
        <v>7.4999999999999997E-2</v>
      </c>
      <c r="I30" s="8">
        <v>0.16500000000000001</v>
      </c>
      <c r="J30" s="8">
        <v>0.122</v>
      </c>
      <c r="K30" s="8">
        <v>9.6000000000000002E-2</v>
      </c>
      <c r="L30" s="8">
        <v>0.112</v>
      </c>
      <c r="M30" s="8">
        <v>0.28799999999999998</v>
      </c>
      <c r="N30" s="9" t="s">
        <v>299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4.5" x14ac:dyDescent="0.35">
      <c r="A31" s="8">
        <v>10</v>
      </c>
      <c r="B31" s="9"/>
      <c r="C31" s="9" t="s">
        <v>126</v>
      </c>
      <c r="D31" s="9" t="s">
        <v>125</v>
      </c>
      <c r="E31" s="9"/>
      <c r="F31" s="9" t="s">
        <v>178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3" t="s">
        <v>376</v>
      </c>
      <c r="T31" s="9" t="s">
        <v>372</v>
      </c>
      <c r="U31" s="9"/>
      <c r="V31" s="9"/>
      <c r="W31" s="9"/>
      <c r="X31" s="9"/>
      <c r="Y31" s="9"/>
    </row>
    <row r="32" spans="1:25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89">
        <v>0</v>
      </c>
      <c r="T32" s="9"/>
      <c r="U32" s="9"/>
      <c r="V32" s="9"/>
      <c r="W32" s="9"/>
      <c r="X32" s="9"/>
      <c r="Y32" s="9"/>
    </row>
    <row r="33" spans="1:25" ht="14.5" x14ac:dyDescent="0.35">
      <c r="A33" s="8">
        <v>11</v>
      </c>
      <c r="B33" s="9" t="s">
        <v>255</v>
      </c>
      <c r="C33" s="9" t="s">
        <v>56</v>
      </c>
      <c r="D33" s="9" t="s">
        <v>55</v>
      </c>
      <c r="E33" s="9" t="s">
        <v>1</v>
      </c>
      <c r="F33" s="9" t="s">
        <v>178</v>
      </c>
      <c r="G33" s="8">
        <v>-1.1639999999999999</v>
      </c>
      <c r="H33" s="8">
        <v>-1.05</v>
      </c>
      <c r="I33" s="8">
        <v>-1.0920000000000001</v>
      </c>
      <c r="J33" s="8">
        <v>-1.008</v>
      </c>
      <c r="K33" s="8">
        <v>-1.03</v>
      </c>
      <c r="L33" s="8">
        <v>-0.97899999999999998</v>
      </c>
      <c r="M33" s="8">
        <v>-0.96199999999999997</v>
      </c>
      <c r="N33" s="9" t="s">
        <v>299</v>
      </c>
      <c r="O33" s="9"/>
      <c r="P33" s="9"/>
      <c r="Q33" s="9"/>
      <c r="R33" s="9"/>
      <c r="S33" s="89">
        <v>10</v>
      </c>
      <c r="T33" s="52">
        <v>0.3056338028169015</v>
      </c>
      <c r="U33" s="9"/>
      <c r="V33" s="9"/>
      <c r="W33" s="9"/>
      <c r="X33" s="9"/>
      <c r="Y33" s="9"/>
    </row>
    <row r="34" spans="1:25" ht="14.5" x14ac:dyDescent="0.35">
      <c r="A34" s="8">
        <v>11</v>
      </c>
      <c r="B34" s="9"/>
      <c r="C34" s="9" t="s">
        <v>100</v>
      </c>
      <c r="D34" s="9" t="s">
        <v>99</v>
      </c>
      <c r="E34" s="9"/>
      <c r="F34" s="9" t="s">
        <v>178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9">
        <v>20</v>
      </c>
      <c r="T34" s="52">
        <v>2.8169014084507005E-2</v>
      </c>
      <c r="U34" s="9"/>
      <c r="V34" s="9"/>
      <c r="W34" s="9"/>
      <c r="X34" s="9"/>
      <c r="Y34" s="9"/>
    </row>
    <row r="35" spans="1:25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9">
        <v>30</v>
      </c>
      <c r="T35" s="52">
        <v>-1.3767605633802817</v>
      </c>
      <c r="U35" s="9"/>
      <c r="V35" s="9"/>
      <c r="W35" s="9"/>
      <c r="X35" s="9"/>
      <c r="Y35" s="9"/>
    </row>
    <row r="36" spans="1:25" ht="14.5" x14ac:dyDescent="0.35">
      <c r="A36" s="8">
        <v>12</v>
      </c>
      <c r="B36" s="9" t="s">
        <v>256</v>
      </c>
      <c r="C36" s="9" t="s">
        <v>46</v>
      </c>
      <c r="D36" s="9" t="s">
        <v>45</v>
      </c>
      <c r="E36" s="9" t="s">
        <v>330</v>
      </c>
      <c r="F36" s="9" t="s">
        <v>178</v>
      </c>
      <c r="G36" s="8">
        <v>0.02</v>
      </c>
      <c r="H36" s="8">
        <v>2.1000000000000001E-2</v>
      </c>
      <c r="I36" s="8">
        <v>0.03</v>
      </c>
      <c r="J36" s="8">
        <v>3.9E-2</v>
      </c>
      <c r="K36" s="8">
        <v>5.0999999999999997E-2</v>
      </c>
      <c r="L36" s="8">
        <v>5.8000000000000003E-2</v>
      </c>
      <c r="M36" s="8">
        <v>6.7000000000000004E-2</v>
      </c>
      <c r="N36" s="9" t="s">
        <v>296</v>
      </c>
      <c r="O36" s="9"/>
      <c r="P36" s="9"/>
      <c r="Q36" s="9"/>
      <c r="R36" s="9"/>
      <c r="S36" s="89">
        <v>40</v>
      </c>
      <c r="T36" s="52">
        <v>1.397887323943662</v>
      </c>
      <c r="U36" s="9"/>
      <c r="V36" s="9"/>
      <c r="W36" s="9"/>
      <c r="X36" s="9"/>
      <c r="Y36" s="9"/>
    </row>
    <row r="37" spans="1:25" ht="14.5" x14ac:dyDescent="0.35">
      <c r="A37" s="8">
        <v>12</v>
      </c>
      <c r="B37" s="9"/>
      <c r="C37" s="9" t="s">
        <v>42</v>
      </c>
      <c r="D37" s="9" t="s">
        <v>41</v>
      </c>
      <c r="E37" s="9"/>
      <c r="F37" s="9" t="s">
        <v>178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9">
        <v>50</v>
      </c>
      <c r="T37" s="52">
        <v>-0.10352112676056335</v>
      </c>
      <c r="U37" s="9"/>
      <c r="V37" s="9"/>
      <c r="W37" s="9"/>
      <c r="X37" s="9"/>
      <c r="Y37" s="9"/>
    </row>
    <row r="38" spans="1:25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1">
        <v>60</v>
      </c>
      <c r="T38" s="52">
        <v>-0.676056338028169</v>
      </c>
      <c r="U38" s="9"/>
      <c r="V38" s="9"/>
      <c r="W38" s="9"/>
      <c r="X38" s="9"/>
      <c r="Y38" s="9"/>
    </row>
    <row r="39" spans="1:25" ht="14.5" x14ac:dyDescent="0.35">
      <c r="A39" s="8">
        <v>13</v>
      </c>
      <c r="B39" s="9" t="s">
        <v>257</v>
      </c>
      <c r="C39" s="9" t="s">
        <v>120</v>
      </c>
      <c r="D39" s="9" t="s">
        <v>119</v>
      </c>
      <c r="E39" s="9" t="s">
        <v>1</v>
      </c>
      <c r="F39" s="9" t="s">
        <v>178</v>
      </c>
      <c r="G39" s="8">
        <v>-1.1639999999999999</v>
      </c>
      <c r="H39" s="8">
        <v>-1.05</v>
      </c>
      <c r="I39" s="8">
        <v>-1.0920000000000001</v>
      </c>
      <c r="J39" s="8">
        <v>-1.008</v>
      </c>
      <c r="K39" s="8">
        <v>-1.03</v>
      </c>
      <c r="L39" s="8">
        <v>-0.97899999999999998</v>
      </c>
      <c r="M39" s="8">
        <v>-0.96199999999999997</v>
      </c>
      <c r="N39" s="9" t="s">
        <v>299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4.5" x14ac:dyDescent="0.35">
      <c r="A40" s="8">
        <v>13</v>
      </c>
      <c r="B40" s="9"/>
      <c r="C40" s="9" t="s">
        <v>40</v>
      </c>
      <c r="D40" s="9" t="s">
        <v>39</v>
      </c>
      <c r="E40" s="9"/>
      <c r="F40" s="9" t="s">
        <v>178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4.5" x14ac:dyDescent="0.35">
      <c r="A42" s="8">
        <v>14</v>
      </c>
      <c r="B42" s="9" t="s">
        <v>258</v>
      </c>
      <c r="C42" s="9" t="s">
        <v>74</v>
      </c>
      <c r="D42" s="9" t="s">
        <v>73</v>
      </c>
      <c r="E42" s="9" t="s">
        <v>330</v>
      </c>
      <c r="F42" s="9" t="s">
        <v>178</v>
      </c>
      <c r="G42" s="8">
        <v>0</v>
      </c>
      <c r="H42" s="8">
        <v>0.12</v>
      </c>
      <c r="I42" s="8">
        <v>5.5E-2</v>
      </c>
      <c r="J42" s="8">
        <v>1.0999999999999999E-2</v>
      </c>
      <c r="K42" s="8">
        <v>4.7E-2</v>
      </c>
      <c r="L42" s="8">
        <v>5.8000000000000003E-2</v>
      </c>
      <c r="M42" s="8">
        <v>4.8000000000000001E-2</v>
      </c>
      <c r="N42" s="9" t="s">
        <v>309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4.5" x14ac:dyDescent="0.35">
      <c r="A43" s="8">
        <v>14</v>
      </c>
      <c r="B43" s="9"/>
      <c r="C43" s="9" t="s">
        <v>60</v>
      </c>
      <c r="D43" s="9" t="s">
        <v>59</v>
      </c>
      <c r="E43" s="9"/>
      <c r="F43" s="9" t="s">
        <v>178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4.5" x14ac:dyDescent="0.35">
      <c r="A45" s="8">
        <v>15</v>
      </c>
      <c r="B45" s="9" t="s">
        <v>259</v>
      </c>
      <c r="C45" s="9" t="s">
        <v>23</v>
      </c>
      <c r="D45" s="9" t="s">
        <v>22</v>
      </c>
      <c r="E45" s="9" t="s">
        <v>332</v>
      </c>
      <c r="F45" s="9" t="s">
        <v>178</v>
      </c>
      <c r="G45" s="8">
        <v>0.03</v>
      </c>
      <c r="H45" s="8">
        <v>-0.40400000000000003</v>
      </c>
      <c r="I45" s="8">
        <v>-0.44400000000000001</v>
      </c>
      <c r="J45" s="8">
        <v>1.5109999999999999</v>
      </c>
      <c r="K45" s="8">
        <v>-0.47399999999999998</v>
      </c>
      <c r="L45" s="8">
        <v>-0.32700000000000001</v>
      </c>
      <c r="M45" s="8">
        <v>0.63300000000000001</v>
      </c>
      <c r="N45" s="9" t="s">
        <v>310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4.5" x14ac:dyDescent="0.35">
      <c r="A46" s="8">
        <v>15</v>
      </c>
      <c r="B46" s="9"/>
      <c r="C46" s="9" t="s">
        <v>28</v>
      </c>
      <c r="D46" s="9" t="s">
        <v>27</v>
      </c>
      <c r="E46" s="9"/>
      <c r="F46" s="9" t="s">
        <v>178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4.5" x14ac:dyDescent="0.35">
      <c r="A48" s="8">
        <v>16</v>
      </c>
      <c r="B48" s="9" t="s">
        <v>260</v>
      </c>
      <c r="C48" s="9" t="s">
        <v>134</v>
      </c>
      <c r="D48" s="9" t="s">
        <v>133</v>
      </c>
      <c r="E48" s="9" t="s">
        <v>332</v>
      </c>
      <c r="F48" s="9" t="s">
        <v>178</v>
      </c>
      <c r="G48" s="8">
        <v>0</v>
      </c>
      <c r="H48" s="8">
        <v>7.4999999999999997E-2</v>
      </c>
      <c r="I48" s="8">
        <v>0.16500000000000001</v>
      </c>
      <c r="J48" s="8">
        <v>0.17299999999999999</v>
      </c>
      <c r="K48" s="8">
        <v>0.13300000000000001</v>
      </c>
      <c r="L48" s="8">
        <v>0.10199999999999999</v>
      </c>
      <c r="M48" s="8">
        <v>9.8000000000000004E-2</v>
      </c>
      <c r="N48" s="9" t="s">
        <v>299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4.5" x14ac:dyDescent="0.35">
      <c r="A49" s="8">
        <v>16</v>
      </c>
      <c r="B49" s="9"/>
      <c r="C49" s="9" t="s">
        <v>108</v>
      </c>
      <c r="D49" s="9" t="s">
        <v>107</v>
      </c>
      <c r="E49" s="9"/>
      <c r="F49" s="9" t="s">
        <v>178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4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4.5" x14ac:dyDescent="0.35">
      <c r="A51" s="8">
        <v>17</v>
      </c>
      <c r="B51" s="9" t="s">
        <v>262</v>
      </c>
      <c r="C51" s="9" t="s">
        <v>155</v>
      </c>
      <c r="D51" s="9" t="s">
        <v>154</v>
      </c>
      <c r="E51" s="9" t="s">
        <v>330</v>
      </c>
      <c r="F51" s="9" t="s">
        <v>178</v>
      </c>
      <c r="G51" s="8">
        <v>0.02</v>
      </c>
      <c r="H51" s="8">
        <v>2.1000000000000001E-2</v>
      </c>
      <c r="I51" s="8">
        <v>0.03</v>
      </c>
      <c r="J51" s="8">
        <v>3.9E-2</v>
      </c>
      <c r="K51" s="8">
        <v>5.0999999999999997E-2</v>
      </c>
      <c r="L51" s="8">
        <v>5.8000000000000003E-2</v>
      </c>
      <c r="M51" s="8">
        <v>6.7000000000000004E-2</v>
      </c>
      <c r="N51" s="9" t="s">
        <v>296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4.5" x14ac:dyDescent="0.35">
      <c r="A52" s="8">
        <v>17</v>
      </c>
      <c r="B52" s="9"/>
      <c r="C52" s="9" t="s">
        <v>116</v>
      </c>
      <c r="D52" s="9" t="s">
        <v>115</v>
      </c>
      <c r="E52" s="9"/>
      <c r="F52" s="9" t="s">
        <v>178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4.5" x14ac:dyDescent="0.35">
      <c r="A54" s="8">
        <v>18</v>
      </c>
      <c r="B54" s="9" t="s">
        <v>263</v>
      </c>
      <c r="C54" s="9" t="s">
        <v>64</v>
      </c>
      <c r="D54" s="9" t="s">
        <v>63</v>
      </c>
      <c r="E54" s="9" t="s">
        <v>330</v>
      </c>
      <c r="F54" s="9" t="s">
        <v>178</v>
      </c>
      <c r="G54" s="8">
        <v>0</v>
      </c>
      <c r="H54" s="8">
        <v>0.12</v>
      </c>
      <c r="I54" s="8">
        <v>5.5E-2</v>
      </c>
      <c r="J54" s="8">
        <v>1.0999999999999999E-2</v>
      </c>
      <c r="K54" s="8">
        <v>4.7E-2</v>
      </c>
      <c r="L54" s="8">
        <v>5.8000000000000003E-2</v>
      </c>
      <c r="M54" s="8">
        <v>4.8000000000000001E-2</v>
      </c>
      <c r="N54" s="9" t="s">
        <v>309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4.5" x14ac:dyDescent="0.35">
      <c r="A55" s="8">
        <v>18</v>
      </c>
      <c r="B55" s="9"/>
      <c r="C55" s="9" t="s">
        <v>132</v>
      </c>
      <c r="D55" s="9" t="s">
        <v>131</v>
      </c>
      <c r="E55" s="9"/>
      <c r="F55" s="9" t="s">
        <v>178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.5" x14ac:dyDescent="0.35">
      <c r="A57" s="8">
        <v>19</v>
      </c>
      <c r="B57" s="9" t="s">
        <v>264</v>
      </c>
      <c r="C57" s="9" t="s">
        <v>70</v>
      </c>
      <c r="D57" s="9" t="s">
        <v>69</v>
      </c>
      <c r="E57" s="9" t="s">
        <v>332</v>
      </c>
      <c r="F57" s="9" t="s">
        <v>181</v>
      </c>
      <c r="G57" s="8">
        <v>0.03</v>
      </c>
      <c r="H57" s="8">
        <v>-0.40400000000000003</v>
      </c>
      <c r="I57" s="8">
        <v>-0.44400000000000001</v>
      </c>
      <c r="J57" s="8">
        <v>1.5109999999999999</v>
      </c>
      <c r="K57" s="8">
        <v>-0.47399999999999998</v>
      </c>
      <c r="L57" s="8">
        <v>-0.32700000000000001</v>
      </c>
      <c r="M57" s="8">
        <v>0.63300000000000001</v>
      </c>
      <c r="N57" s="9" t="s">
        <v>310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.5" x14ac:dyDescent="0.35">
      <c r="A58" s="8">
        <v>19</v>
      </c>
      <c r="B58" s="9"/>
      <c r="C58" s="9" t="s">
        <v>138</v>
      </c>
      <c r="D58" s="9" t="s">
        <v>137</v>
      </c>
      <c r="E58" s="9"/>
      <c r="F58" s="9" t="s">
        <v>178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.5" x14ac:dyDescent="0.35">
      <c r="A60" s="8">
        <v>20</v>
      </c>
      <c r="B60" s="9" t="s">
        <v>265</v>
      </c>
      <c r="C60" s="9" t="s">
        <v>146</v>
      </c>
      <c r="D60" s="9" t="s">
        <v>145</v>
      </c>
      <c r="E60" s="9" t="s">
        <v>332</v>
      </c>
      <c r="F60" s="9" t="s">
        <v>181</v>
      </c>
      <c r="G60" s="8">
        <v>0</v>
      </c>
      <c r="H60" s="8">
        <v>7.4999999999999997E-2</v>
      </c>
      <c r="I60" s="8">
        <v>0.16500000000000001</v>
      </c>
      <c r="J60" s="8">
        <v>0.17299999999999999</v>
      </c>
      <c r="K60" s="8">
        <v>0.13300000000000001</v>
      </c>
      <c r="L60" s="8">
        <v>0.10199999999999999</v>
      </c>
      <c r="M60" s="8">
        <v>9.8000000000000004E-2</v>
      </c>
      <c r="N60" s="9" t="s">
        <v>299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4.5" x14ac:dyDescent="0.35">
      <c r="A61" s="8">
        <v>20</v>
      </c>
      <c r="B61" s="23"/>
      <c r="C61" s="9" t="s">
        <v>157</v>
      </c>
      <c r="D61" s="9" t="s">
        <v>156</v>
      </c>
      <c r="E61" s="9"/>
      <c r="F61" s="9" t="s">
        <v>178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.5" x14ac:dyDescent="0.35">
      <c r="A63" s="18" t="s">
        <v>333</v>
      </c>
      <c r="B63" s="18"/>
      <c r="C63" s="18"/>
      <c r="D63" s="18"/>
      <c r="E63" s="18"/>
      <c r="F63" s="18"/>
      <c r="G63" s="4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ht="14.5" x14ac:dyDescent="0.35">
      <c r="A64" s="1"/>
      <c r="B64" s="1"/>
      <c r="C64" s="1"/>
      <c r="D64" s="1"/>
      <c r="E64" s="1"/>
      <c r="F64" s="1"/>
      <c r="G64" s="1" t="s">
        <v>323</v>
      </c>
      <c r="H64" s="1" t="s">
        <v>324</v>
      </c>
      <c r="I64" s="1" t="s">
        <v>325</v>
      </c>
      <c r="J64" s="1" t="s">
        <v>326</v>
      </c>
      <c r="K64" s="1" t="s">
        <v>327</v>
      </c>
      <c r="L64" s="1" t="s">
        <v>328</v>
      </c>
      <c r="M64" s="1" t="s">
        <v>329</v>
      </c>
      <c r="N64" s="1" t="s">
        <v>304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5" x14ac:dyDescent="0.35">
      <c r="A65" s="8">
        <v>21</v>
      </c>
      <c r="B65" s="9" t="s">
        <v>222</v>
      </c>
      <c r="C65" s="9" t="s">
        <v>32</v>
      </c>
      <c r="D65" s="9" t="s">
        <v>31</v>
      </c>
      <c r="E65" s="9" t="s">
        <v>1</v>
      </c>
      <c r="F65" s="9" t="s">
        <v>178</v>
      </c>
      <c r="G65" s="8">
        <v>0.127</v>
      </c>
      <c r="H65" s="8">
        <v>0.157</v>
      </c>
      <c r="I65" s="8">
        <v>0.35</v>
      </c>
      <c r="J65" s="8">
        <v>0.503</v>
      </c>
      <c r="K65" s="8">
        <v>0.47399999999999998</v>
      </c>
      <c r="L65" s="8">
        <v>0.64500000000000002</v>
      </c>
      <c r="M65" s="8">
        <v>0.71199999999999997</v>
      </c>
      <c r="N65" s="9" t="s">
        <v>316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.5" x14ac:dyDescent="0.35">
      <c r="A66" s="8">
        <v>21</v>
      </c>
      <c r="B66" s="9"/>
      <c r="C66" s="9" t="s">
        <v>30</v>
      </c>
      <c r="D66" s="9" t="s">
        <v>29</v>
      </c>
      <c r="E66" s="9"/>
      <c r="F66" s="9" t="s">
        <v>178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.5" x14ac:dyDescent="0.35">
      <c r="A68" s="8">
        <v>22</v>
      </c>
      <c r="B68" s="9" t="s">
        <v>223</v>
      </c>
      <c r="C68" s="9" t="s">
        <v>62</v>
      </c>
      <c r="D68" s="9" t="s">
        <v>61</v>
      </c>
      <c r="E68" s="9" t="s">
        <v>1</v>
      </c>
      <c r="F68" s="9" t="s">
        <v>178</v>
      </c>
      <c r="G68" s="8">
        <v>0.10100000000000001</v>
      </c>
      <c r="H68" s="8">
        <v>0.38600000000000001</v>
      </c>
      <c r="I68" s="8">
        <v>0.39200000000000002</v>
      </c>
      <c r="J68" s="8">
        <v>0.40799999999999997</v>
      </c>
      <c r="K68" s="8">
        <v>0.434</v>
      </c>
      <c r="L68" s="8">
        <v>0.439</v>
      </c>
      <c r="M68" s="8">
        <v>0.60099999999999998</v>
      </c>
      <c r="N68" s="9" t="s">
        <v>316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.5" x14ac:dyDescent="0.35">
      <c r="A69" s="8">
        <v>22</v>
      </c>
      <c r="B69" s="9"/>
      <c r="C69" s="9" t="s">
        <v>161</v>
      </c>
      <c r="D69" s="9" t="s">
        <v>160</v>
      </c>
      <c r="E69" s="9"/>
      <c r="F69" s="9" t="s">
        <v>178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.5" x14ac:dyDescent="0.35">
      <c r="A71" s="8">
        <v>23</v>
      </c>
      <c r="B71" s="9" t="s">
        <v>224</v>
      </c>
      <c r="C71" s="9" t="s">
        <v>82</v>
      </c>
      <c r="D71" s="9" t="s">
        <v>81</v>
      </c>
      <c r="E71" s="9" t="s">
        <v>330</v>
      </c>
      <c r="F71" s="9" t="s">
        <v>178</v>
      </c>
      <c r="G71" s="8">
        <v>0.10100000000000001</v>
      </c>
      <c r="H71" s="8">
        <v>0.247</v>
      </c>
      <c r="I71" s="8">
        <v>0.29299999999999998</v>
      </c>
      <c r="J71" s="8">
        <v>0.35899999999999999</v>
      </c>
      <c r="K71" s="8">
        <v>0.38500000000000001</v>
      </c>
      <c r="L71" s="8">
        <v>0.44</v>
      </c>
      <c r="M71" s="8">
        <v>0.45800000000000002</v>
      </c>
      <c r="N71" s="9" t="s">
        <v>334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.5" x14ac:dyDescent="0.35">
      <c r="A72" s="8">
        <v>23</v>
      </c>
      <c r="B72" s="9"/>
      <c r="C72" s="9" t="s">
        <v>140</v>
      </c>
      <c r="D72" s="9" t="s">
        <v>139</v>
      </c>
      <c r="E72" s="9"/>
      <c r="F72" s="9" t="s">
        <v>178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.5" x14ac:dyDescent="0.35">
      <c r="A74" s="8">
        <v>24</v>
      </c>
      <c r="B74" s="9" t="s">
        <v>225</v>
      </c>
      <c r="C74" s="9" t="s">
        <v>48</v>
      </c>
      <c r="D74" s="9" t="s">
        <v>47</v>
      </c>
      <c r="E74" s="9" t="s">
        <v>1</v>
      </c>
      <c r="F74" s="9" t="s">
        <v>178</v>
      </c>
      <c r="G74" s="8">
        <v>0.127</v>
      </c>
      <c r="H74" s="8">
        <v>0.157</v>
      </c>
      <c r="I74" s="8">
        <v>0.35</v>
      </c>
      <c r="J74" s="8">
        <v>0.503</v>
      </c>
      <c r="K74" s="8">
        <v>0.47399999999999998</v>
      </c>
      <c r="L74" s="8">
        <v>0.64500000000000002</v>
      </c>
      <c r="M74" s="8">
        <v>0.71199999999999997</v>
      </c>
      <c r="N74" s="9" t="s">
        <v>316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.5" x14ac:dyDescent="0.35">
      <c r="A75" s="8">
        <v>24</v>
      </c>
      <c r="B75" s="9"/>
      <c r="C75" s="9" t="s">
        <v>54</v>
      </c>
      <c r="D75" s="9" t="s">
        <v>53</v>
      </c>
      <c r="E75" s="9"/>
      <c r="F75" s="9" t="s">
        <v>178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.5" x14ac:dyDescent="0.35">
      <c r="A77" s="8">
        <v>25</v>
      </c>
      <c r="B77" s="9" t="s">
        <v>226</v>
      </c>
      <c r="C77" s="9" t="s">
        <v>124</v>
      </c>
      <c r="D77" s="9" t="s">
        <v>123</v>
      </c>
      <c r="E77" s="9" t="s">
        <v>330</v>
      </c>
      <c r="F77" s="9" t="s">
        <v>178</v>
      </c>
      <c r="G77" s="8">
        <v>0.30399999999999999</v>
      </c>
      <c r="H77" s="8">
        <v>0.39400000000000002</v>
      </c>
      <c r="I77" s="8">
        <v>0.61099999999999999</v>
      </c>
      <c r="J77" s="8">
        <v>0.6</v>
      </c>
      <c r="K77" s="8">
        <v>0.66600000000000004</v>
      </c>
      <c r="L77" s="8">
        <v>0.67</v>
      </c>
      <c r="M77" s="8">
        <v>0.66200000000000003</v>
      </c>
      <c r="N77" s="9" t="s">
        <v>334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.5" x14ac:dyDescent="0.35">
      <c r="A78" s="8">
        <v>25</v>
      </c>
      <c r="B78" s="9"/>
      <c r="C78" s="9" t="s">
        <v>50</v>
      </c>
      <c r="D78" s="9" t="s">
        <v>49</v>
      </c>
      <c r="E78" s="9"/>
      <c r="F78" s="9" t="s">
        <v>178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.5" x14ac:dyDescent="0.35">
      <c r="A80" s="8">
        <v>26</v>
      </c>
      <c r="B80" s="9" t="s">
        <v>227</v>
      </c>
      <c r="C80" s="9" t="s">
        <v>94</v>
      </c>
      <c r="D80" s="9" t="s">
        <v>93</v>
      </c>
      <c r="E80" s="9" t="s">
        <v>1</v>
      </c>
      <c r="F80" s="9" t="s">
        <v>178</v>
      </c>
      <c r="G80" s="8">
        <v>0.10100000000000001</v>
      </c>
      <c r="H80" s="8">
        <v>0.38600000000000001</v>
      </c>
      <c r="I80" s="8">
        <v>0.39200000000000002</v>
      </c>
      <c r="J80" s="8">
        <v>0.40799999999999997</v>
      </c>
      <c r="K80" s="8">
        <v>0.434</v>
      </c>
      <c r="L80" s="8">
        <v>0.439</v>
      </c>
      <c r="M80" s="8">
        <v>0.60099999999999998</v>
      </c>
      <c r="N80" s="9" t="s">
        <v>316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.5" x14ac:dyDescent="0.35">
      <c r="A81" s="8">
        <v>26</v>
      </c>
      <c r="B81" s="9"/>
      <c r="C81" s="9" t="s">
        <v>159</v>
      </c>
      <c r="D81" s="9" t="s">
        <v>158</v>
      </c>
      <c r="E81" s="9"/>
      <c r="F81" s="9" t="s">
        <v>178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.5" x14ac:dyDescent="0.35">
      <c r="A83" s="8">
        <v>27</v>
      </c>
      <c r="B83" s="9" t="s">
        <v>228</v>
      </c>
      <c r="C83" s="9" t="s">
        <v>76</v>
      </c>
      <c r="D83" s="9" t="s">
        <v>75</v>
      </c>
      <c r="E83" s="9" t="s">
        <v>1</v>
      </c>
      <c r="F83" s="9" t="s">
        <v>181</v>
      </c>
      <c r="G83" s="8">
        <v>0.24</v>
      </c>
      <c r="H83" s="8">
        <v>0.60099999999999998</v>
      </c>
      <c r="I83" s="8">
        <v>0.73</v>
      </c>
      <c r="J83" s="8">
        <v>0.73099999999999998</v>
      </c>
      <c r="K83" s="8">
        <v>0.84499999999999997</v>
      </c>
      <c r="L83" s="8">
        <v>0.86</v>
      </c>
      <c r="M83" s="8">
        <v>0.91500000000000004</v>
      </c>
      <c r="N83" s="9" t="s">
        <v>299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.5" x14ac:dyDescent="0.35">
      <c r="A84" s="8">
        <v>27</v>
      </c>
      <c r="B84" s="9"/>
      <c r="C84" s="9" t="s">
        <v>98</v>
      </c>
      <c r="D84" s="9" t="s">
        <v>97</v>
      </c>
      <c r="E84" s="9"/>
      <c r="F84" s="9" t="s">
        <v>178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.5" x14ac:dyDescent="0.35">
      <c r="A86" s="8">
        <v>28</v>
      </c>
      <c r="B86" s="9" t="s">
        <v>229</v>
      </c>
      <c r="C86" s="9" t="s">
        <v>110</v>
      </c>
      <c r="D86" s="9" t="s">
        <v>109</v>
      </c>
      <c r="E86" s="9" t="s">
        <v>330</v>
      </c>
      <c r="F86" s="9" t="s">
        <v>178</v>
      </c>
      <c r="G86" s="8">
        <v>0.30399999999999999</v>
      </c>
      <c r="H86" s="8">
        <v>0.39400000000000002</v>
      </c>
      <c r="I86" s="8">
        <v>0.61099999999999999</v>
      </c>
      <c r="J86" s="8">
        <v>0.6</v>
      </c>
      <c r="K86" s="8">
        <v>0.66600000000000004</v>
      </c>
      <c r="L86" s="8">
        <v>0.67</v>
      </c>
      <c r="M86" s="8">
        <v>0.66200000000000003</v>
      </c>
      <c r="N86" s="9" t="s">
        <v>334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.5" x14ac:dyDescent="0.35">
      <c r="A87" s="8">
        <v>28</v>
      </c>
      <c r="B87" s="9"/>
      <c r="C87" s="9" t="s">
        <v>90</v>
      </c>
      <c r="D87" s="9" t="s">
        <v>89</v>
      </c>
      <c r="E87" s="9"/>
      <c r="F87" s="9" t="s">
        <v>178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.5" x14ac:dyDescent="0.35">
      <c r="A89" s="8">
        <v>29</v>
      </c>
      <c r="B89" s="9" t="s">
        <v>230</v>
      </c>
      <c r="C89" s="9" t="s">
        <v>66</v>
      </c>
      <c r="D89" s="9" t="s">
        <v>65</v>
      </c>
      <c r="E89" s="9" t="s">
        <v>332</v>
      </c>
      <c r="F89" s="9" t="s">
        <v>178</v>
      </c>
      <c r="G89" s="8">
        <v>7.0000000000000007E-2</v>
      </c>
      <c r="H89" s="8">
        <v>0.09</v>
      </c>
      <c r="I89" s="8">
        <v>0.12</v>
      </c>
      <c r="J89" s="8">
        <v>0.15</v>
      </c>
      <c r="K89" s="8">
        <v>0.16600000000000001</v>
      </c>
      <c r="L89" s="8">
        <v>0.17100000000000001</v>
      </c>
      <c r="M89" s="8">
        <v>0.19700000000000001</v>
      </c>
      <c r="N89" s="9" t="s">
        <v>299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.5" x14ac:dyDescent="0.35">
      <c r="A90" s="8">
        <v>29</v>
      </c>
      <c r="B90" s="9"/>
      <c r="C90" s="9" t="s">
        <v>136</v>
      </c>
      <c r="D90" s="9" t="s">
        <v>135</v>
      </c>
      <c r="E90" s="9"/>
      <c r="F90" s="9" t="s">
        <v>178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.5" x14ac:dyDescent="0.35">
      <c r="A92" s="8">
        <v>30</v>
      </c>
      <c r="B92" s="9" t="s">
        <v>231</v>
      </c>
      <c r="C92" s="9" t="s">
        <v>78</v>
      </c>
      <c r="D92" s="9" t="s">
        <v>77</v>
      </c>
      <c r="E92" s="9" t="s">
        <v>332</v>
      </c>
      <c r="F92" s="9" t="s">
        <v>178</v>
      </c>
      <c r="G92" s="8">
        <v>0.12</v>
      </c>
      <c r="H92" s="8">
        <v>0.17499999999999999</v>
      </c>
      <c r="I92" s="8">
        <v>0.28100000000000003</v>
      </c>
      <c r="J92" s="8">
        <v>0.34100000000000003</v>
      </c>
      <c r="K92" s="8">
        <v>0.502</v>
      </c>
      <c r="L92" s="8">
        <v>0.55400000000000005</v>
      </c>
      <c r="M92" s="8">
        <v>0.58499999999999996</v>
      </c>
      <c r="N92" s="9" t="s">
        <v>316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.5" x14ac:dyDescent="0.35">
      <c r="A93" s="8">
        <v>30</v>
      </c>
      <c r="B93" s="9"/>
      <c r="C93" s="9" t="s">
        <v>106</v>
      </c>
      <c r="D93" s="9" t="s">
        <v>105</v>
      </c>
      <c r="E93" s="9"/>
      <c r="F93" s="9" t="s">
        <v>178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.5" x14ac:dyDescent="0.35">
      <c r="A95" s="8">
        <v>31</v>
      </c>
      <c r="B95" s="9" t="s">
        <v>232</v>
      </c>
      <c r="C95" s="9" t="s">
        <v>144</v>
      </c>
      <c r="D95" s="9" t="s">
        <v>143</v>
      </c>
      <c r="E95" s="9" t="s">
        <v>332</v>
      </c>
      <c r="F95" s="9" t="s">
        <v>178</v>
      </c>
      <c r="G95" s="8">
        <v>7.0000000000000007E-2</v>
      </c>
      <c r="H95" s="8">
        <v>0.09</v>
      </c>
      <c r="I95" s="8">
        <v>0.12</v>
      </c>
      <c r="J95" s="8">
        <v>0.15</v>
      </c>
      <c r="K95" s="8">
        <v>0.16600000000000001</v>
      </c>
      <c r="L95" s="8">
        <v>0.17100000000000001</v>
      </c>
      <c r="M95" s="8">
        <v>0.19700000000000001</v>
      </c>
      <c r="N95" s="9" t="s">
        <v>299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.5" x14ac:dyDescent="0.35">
      <c r="A96" s="8">
        <v>31</v>
      </c>
      <c r="B96" s="9"/>
      <c r="C96" s="9" t="s">
        <v>128</v>
      </c>
      <c r="D96" s="9" t="s">
        <v>127</v>
      </c>
      <c r="E96" s="9"/>
      <c r="F96" s="9" t="s">
        <v>178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.5" x14ac:dyDescent="0.35">
      <c r="A98" s="8">
        <v>32</v>
      </c>
      <c r="B98" s="9" t="s">
        <v>233</v>
      </c>
      <c r="C98" s="9" t="s">
        <v>86</v>
      </c>
      <c r="D98" s="9" t="s">
        <v>85</v>
      </c>
      <c r="E98" s="9" t="s">
        <v>332</v>
      </c>
      <c r="F98" s="9" t="s">
        <v>178</v>
      </c>
      <c r="G98" s="8">
        <v>0.12</v>
      </c>
      <c r="H98" s="8">
        <v>0.17499999999999999</v>
      </c>
      <c r="I98" s="8">
        <v>0.28100000000000003</v>
      </c>
      <c r="J98" s="8">
        <v>0.34100000000000003</v>
      </c>
      <c r="K98" s="8">
        <v>0.502</v>
      </c>
      <c r="L98" s="8">
        <v>0.55400000000000005</v>
      </c>
      <c r="M98" s="8">
        <v>0.58499999999999996</v>
      </c>
      <c r="N98" s="9" t="s">
        <v>316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.5" x14ac:dyDescent="0.35">
      <c r="A99" s="8">
        <v>32</v>
      </c>
      <c r="B99" s="9"/>
      <c r="C99" s="9" t="s">
        <v>114</v>
      </c>
      <c r="D99" s="9" t="s">
        <v>113</v>
      </c>
      <c r="E99" s="9"/>
      <c r="F99" s="9" t="s">
        <v>178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.5" x14ac:dyDescent="0.35">
      <c r="A101" s="8">
        <v>33</v>
      </c>
      <c r="B101" s="9" t="s">
        <v>234</v>
      </c>
      <c r="C101" s="9" t="s">
        <v>151</v>
      </c>
      <c r="D101" s="9" t="s">
        <v>150</v>
      </c>
      <c r="E101" s="9" t="s">
        <v>1</v>
      </c>
      <c r="F101" s="9" t="s">
        <v>178</v>
      </c>
      <c r="G101" s="8">
        <v>0.24</v>
      </c>
      <c r="H101" s="8">
        <v>0.60099999999999998</v>
      </c>
      <c r="I101" s="8">
        <v>0.73</v>
      </c>
      <c r="J101" s="8">
        <v>0.73099999999999998</v>
      </c>
      <c r="K101" s="8">
        <v>0.84499999999999997</v>
      </c>
      <c r="L101" s="8">
        <v>0.86</v>
      </c>
      <c r="M101" s="8">
        <v>0.91500000000000004</v>
      </c>
      <c r="N101" s="9" t="s">
        <v>299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.5" x14ac:dyDescent="0.35">
      <c r="A102" s="8">
        <v>33</v>
      </c>
      <c r="B102" s="9"/>
      <c r="C102" s="9" t="s">
        <v>118</v>
      </c>
      <c r="D102" s="9" t="s">
        <v>117</v>
      </c>
      <c r="E102" s="9"/>
      <c r="F102" s="9" t="s">
        <v>181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4.5" x14ac:dyDescent="0.35">
      <c r="A104" s="8">
        <v>34</v>
      </c>
      <c r="B104" s="9" t="s">
        <v>235</v>
      </c>
      <c r="C104" s="9" t="s">
        <v>58</v>
      </c>
      <c r="D104" s="9" t="s">
        <v>57</v>
      </c>
      <c r="E104" s="9" t="s">
        <v>330</v>
      </c>
      <c r="F104" s="9" t="s">
        <v>178</v>
      </c>
      <c r="G104" s="8">
        <v>0.10100000000000001</v>
      </c>
      <c r="H104" s="8">
        <v>0.247</v>
      </c>
      <c r="I104" s="8">
        <v>0.29299999999999998</v>
      </c>
      <c r="J104" s="8">
        <v>0.35899999999999999</v>
      </c>
      <c r="K104" s="8">
        <v>0.38500000000000001</v>
      </c>
      <c r="L104" s="8">
        <v>0.44</v>
      </c>
      <c r="M104" s="8">
        <v>0.45800000000000002</v>
      </c>
      <c r="N104" s="9" t="s">
        <v>334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4.5" x14ac:dyDescent="0.35">
      <c r="A105" s="8">
        <v>34</v>
      </c>
      <c r="B105" s="9"/>
      <c r="C105" s="9" t="s">
        <v>34</v>
      </c>
      <c r="D105" s="9" t="s">
        <v>33</v>
      </c>
      <c r="E105" s="9"/>
      <c r="F105" s="9" t="s">
        <v>178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105"/>
  <sheetViews>
    <sheetView tabSelected="1" topLeftCell="H26" workbookViewId="0">
      <selection activeCell="O53" sqref="O53"/>
    </sheetView>
  </sheetViews>
  <sheetFormatPr defaultColWidth="12.6328125" defaultRowHeight="15.75" customHeight="1" x14ac:dyDescent="0.25"/>
  <sheetData>
    <row r="1" spans="1:25" ht="15.75" customHeight="1" x14ac:dyDescent="0.35">
      <c r="A1" s="39" t="s">
        <v>335</v>
      </c>
      <c r="B1" s="3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35">
      <c r="A2" s="1" t="s">
        <v>7</v>
      </c>
      <c r="B2" s="1"/>
      <c r="C2" s="1" t="s">
        <v>169</v>
      </c>
      <c r="D2" s="1" t="s">
        <v>170</v>
      </c>
      <c r="E2" s="1" t="s">
        <v>322</v>
      </c>
      <c r="F2" s="1" t="s">
        <v>171</v>
      </c>
      <c r="G2" s="1" t="s">
        <v>336</v>
      </c>
      <c r="H2" s="1" t="s">
        <v>324</v>
      </c>
      <c r="I2" s="1" t="s">
        <v>325</v>
      </c>
      <c r="J2" s="1" t="s">
        <v>326</v>
      </c>
      <c r="K2" s="1" t="s">
        <v>327</v>
      </c>
      <c r="L2" s="1" t="s">
        <v>328</v>
      </c>
      <c r="M2" s="1" t="s">
        <v>329</v>
      </c>
      <c r="N2" s="1" t="s">
        <v>304</v>
      </c>
      <c r="O2" s="1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178</v>
      </c>
      <c r="F3" s="9" t="s">
        <v>1</v>
      </c>
      <c r="G3" s="9"/>
      <c r="H3" s="8">
        <v>0.20200000000000001</v>
      </c>
      <c r="I3" s="8">
        <v>0.25600000000000001</v>
      </c>
      <c r="J3" s="8">
        <v>0.26500000000000001</v>
      </c>
      <c r="K3" s="8">
        <v>0.27600000000000002</v>
      </c>
      <c r="L3" s="8">
        <v>0.28699999999999998</v>
      </c>
      <c r="M3" s="8">
        <v>0.32200000000000001</v>
      </c>
      <c r="N3" s="9" t="s">
        <v>296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178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 x14ac:dyDescent="0.35">
      <c r="A6" s="8">
        <v>2</v>
      </c>
      <c r="B6" s="9" t="s">
        <v>245</v>
      </c>
      <c r="C6" s="9" t="s">
        <v>68</v>
      </c>
      <c r="D6" s="9" t="s">
        <v>67</v>
      </c>
      <c r="E6" s="9" t="s">
        <v>178</v>
      </c>
      <c r="F6" s="9" t="s">
        <v>1</v>
      </c>
      <c r="G6" s="9"/>
      <c r="H6" s="8">
        <v>0.20200000000000001</v>
      </c>
      <c r="I6" s="8">
        <v>0.25600000000000001</v>
      </c>
      <c r="J6" s="8">
        <v>0.26500000000000001</v>
      </c>
      <c r="K6" s="8">
        <v>0.27600000000000002</v>
      </c>
      <c r="L6" s="8">
        <v>0.28699999999999998</v>
      </c>
      <c r="M6" s="8">
        <v>0.32200000000000001</v>
      </c>
      <c r="N6" s="9" t="s">
        <v>296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 x14ac:dyDescent="0.35">
      <c r="A7" s="8">
        <v>2</v>
      </c>
      <c r="B7" s="9"/>
      <c r="C7" s="9" t="s">
        <v>112</v>
      </c>
      <c r="D7" s="9" t="s">
        <v>111</v>
      </c>
      <c r="E7" s="9" t="s">
        <v>178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 x14ac:dyDescent="0.35">
      <c r="A9" s="8">
        <v>3</v>
      </c>
      <c r="B9" s="9" t="s">
        <v>246</v>
      </c>
      <c r="C9" s="9" t="s">
        <v>148</v>
      </c>
      <c r="D9" s="9" t="s">
        <v>147</v>
      </c>
      <c r="E9" s="9" t="s">
        <v>178</v>
      </c>
      <c r="F9" s="9" t="s">
        <v>332</v>
      </c>
      <c r="G9" s="9"/>
      <c r="H9" s="8">
        <v>0.13800000000000001</v>
      </c>
      <c r="I9" s="8">
        <v>0.218</v>
      </c>
      <c r="J9" s="8">
        <v>0.222</v>
      </c>
      <c r="K9" s="9"/>
      <c r="L9" s="9"/>
      <c r="M9" s="9"/>
      <c r="N9" s="9" t="s">
        <v>310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4.5" x14ac:dyDescent="0.35">
      <c r="A10" s="8">
        <v>3</v>
      </c>
      <c r="B10" s="9"/>
      <c r="C10" s="9" t="s">
        <v>36</v>
      </c>
      <c r="D10" s="9" t="s">
        <v>35</v>
      </c>
      <c r="E10" s="9" t="s">
        <v>178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4.5" x14ac:dyDescent="0.35">
      <c r="A12" s="8">
        <v>4</v>
      </c>
      <c r="B12" s="9" t="s">
        <v>248</v>
      </c>
      <c r="C12" s="9" t="s">
        <v>92</v>
      </c>
      <c r="D12" s="9" t="s">
        <v>91</v>
      </c>
      <c r="E12" s="9" t="s">
        <v>178</v>
      </c>
      <c r="F12" s="9" t="s">
        <v>332</v>
      </c>
      <c r="G12" s="9"/>
      <c r="H12" s="8">
        <v>0.13800000000000001</v>
      </c>
      <c r="I12" s="8">
        <v>0.218</v>
      </c>
      <c r="J12" s="8">
        <v>0.222</v>
      </c>
      <c r="K12" s="9"/>
      <c r="L12" s="9"/>
      <c r="M12" s="9"/>
      <c r="N12" s="9" t="s">
        <v>310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5" x14ac:dyDescent="0.35">
      <c r="A13" s="8">
        <v>4</v>
      </c>
      <c r="B13" s="9"/>
      <c r="C13" s="9" t="s">
        <v>163</v>
      </c>
      <c r="D13" s="9" t="s">
        <v>162</v>
      </c>
      <c r="E13" s="9" t="s">
        <v>178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5" x14ac:dyDescent="0.35">
      <c r="A15" s="8">
        <v>5</v>
      </c>
      <c r="B15" s="9" t="s">
        <v>249</v>
      </c>
      <c r="C15" s="9" t="s">
        <v>80</v>
      </c>
      <c r="D15" s="9" t="s">
        <v>79</v>
      </c>
      <c r="E15" s="9" t="s">
        <v>178</v>
      </c>
      <c r="F15" s="9" t="s">
        <v>330</v>
      </c>
      <c r="G15" s="9"/>
      <c r="H15" s="8">
        <v>3.1E-2</v>
      </c>
      <c r="I15" s="8">
        <v>8.8999999999999996E-2</v>
      </c>
      <c r="J15" s="8">
        <v>0.124</v>
      </c>
      <c r="K15" s="8">
        <v>0.11899999999999999</v>
      </c>
      <c r="L15" s="8">
        <v>0.161</v>
      </c>
      <c r="M15" s="8">
        <v>0.17699999999999999</v>
      </c>
      <c r="N15" s="9" t="s">
        <v>299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4.5" x14ac:dyDescent="0.35">
      <c r="A16" s="8">
        <v>5</v>
      </c>
      <c r="B16" s="9"/>
      <c r="C16" s="9" t="s">
        <v>153</v>
      </c>
      <c r="D16" s="9" t="s">
        <v>152</v>
      </c>
      <c r="E16" s="9" t="s">
        <v>178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4.5" x14ac:dyDescent="0.35">
      <c r="A18" s="8">
        <v>6</v>
      </c>
      <c r="B18" s="9" t="s">
        <v>250</v>
      </c>
      <c r="C18" s="9" t="s">
        <v>122</v>
      </c>
      <c r="D18" s="9" t="s">
        <v>121</v>
      </c>
      <c r="E18" s="9" t="s">
        <v>178</v>
      </c>
      <c r="F18" s="9" t="s">
        <v>330</v>
      </c>
      <c r="G18" s="9"/>
      <c r="H18" s="8">
        <v>3.1E-2</v>
      </c>
      <c r="I18" s="8">
        <v>8.8999999999999996E-2</v>
      </c>
      <c r="J18" s="8">
        <v>0.124</v>
      </c>
      <c r="K18" s="8">
        <v>0.11899999999999999</v>
      </c>
      <c r="L18" s="8">
        <v>0.161</v>
      </c>
      <c r="M18" s="8">
        <v>0.17699999999999999</v>
      </c>
      <c r="N18" s="9" t="s">
        <v>299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4.5" x14ac:dyDescent="0.35">
      <c r="A19" s="8">
        <v>6</v>
      </c>
      <c r="B19" s="9"/>
      <c r="C19" s="9" t="s">
        <v>72</v>
      </c>
      <c r="D19" s="9" t="s">
        <v>71</v>
      </c>
      <c r="E19" s="9" t="s">
        <v>178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4.5" x14ac:dyDescent="0.35">
      <c r="A21" s="8">
        <v>7</v>
      </c>
      <c r="B21" s="9" t="s">
        <v>251</v>
      </c>
      <c r="C21" s="9" t="s">
        <v>96</v>
      </c>
      <c r="D21" s="9" t="s">
        <v>95</v>
      </c>
      <c r="E21" s="9" t="s">
        <v>178</v>
      </c>
      <c r="F21" s="9" t="s">
        <v>330</v>
      </c>
      <c r="G21" s="9"/>
      <c r="H21" s="8">
        <v>0.23400000000000001</v>
      </c>
      <c r="I21" s="8">
        <v>0.29199999999999998</v>
      </c>
      <c r="J21" s="8">
        <v>0.30499999999999999</v>
      </c>
      <c r="K21" s="8">
        <v>0.32800000000000001</v>
      </c>
      <c r="L21" s="8">
        <v>0.41</v>
      </c>
      <c r="M21" s="8">
        <v>0.48699999999999999</v>
      </c>
      <c r="N21" s="9" t="s">
        <v>299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4.5" x14ac:dyDescent="0.35">
      <c r="A22" s="8">
        <v>7</v>
      </c>
      <c r="B22" s="9"/>
      <c r="C22" s="9" t="s">
        <v>44</v>
      </c>
      <c r="D22" s="9" t="s">
        <v>43</v>
      </c>
      <c r="E22" s="9" t="s">
        <v>178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4.5" x14ac:dyDescent="0.35">
      <c r="A24" s="8">
        <v>8</v>
      </c>
      <c r="B24" s="9" t="s">
        <v>252</v>
      </c>
      <c r="C24" s="9" t="s">
        <v>52</v>
      </c>
      <c r="D24" s="9" t="s">
        <v>51</v>
      </c>
      <c r="E24" s="9" t="s">
        <v>178</v>
      </c>
      <c r="F24" s="9" t="s">
        <v>330</v>
      </c>
      <c r="G24" s="9"/>
      <c r="H24" s="8">
        <v>0.23400000000000001</v>
      </c>
      <c r="I24" s="8">
        <v>0.29199999999999998</v>
      </c>
      <c r="J24" s="8">
        <v>0.30499999999999999</v>
      </c>
      <c r="K24" s="8">
        <v>0.32800000000000001</v>
      </c>
      <c r="L24" s="8">
        <v>0.41</v>
      </c>
      <c r="M24" s="8">
        <v>0.48699999999999999</v>
      </c>
      <c r="N24" s="9" t="s">
        <v>299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4.5" x14ac:dyDescent="0.35">
      <c r="A25" s="8">
        <v>8</v>
      </c>
      <c r="B25" s="9"/>
      <c r="C25" s="9" t="s">
        <v>102</v>
      </c>
      <c r="D25" s="9" t="s">
        <v>101</v>
      </c>
      <c r="E25" s="9" t="s">
        <v>178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4.5" x14ac:dyDescent="0.35">
      <c r="A27" s="8">
        <v>9</v>
      </c>
      <c r="B27" s="9" t="s">
        <v>253</v>
      </c>
      <c r="C27" s="9" t="s">
        <v>130</v>
      </c>
      <c r="D27" s="9" t="s">
        <v>129</v>
      </c>
      <c r="E27" s="9" t="s">
        <v>178</v>
      </c>
      <c r="F27" s="9" t="s">
        <v>1</v>
      </c>
      <c r="G27" s="9"/>
      <c r="H27" s="8">
        <v>0.14299999999999999</v>
      </c>
      <c r="I27" s="8">
        <v>0.17899999999999999</v>
      </c>
      <c r="J27" s="8">
        <v>0.184</v>
      </c>
      <c r="K27" s="8">
        <v>0.191</v>
      </c>
      <c r="L27" s="8">
        <v>0.20100000000000001</v>
      </c>
      <c r="M27" s="8">
        <v>0.24199999999999999</v>
      </c>
      <c r="N27" s="9" t="s">
        <v>299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4.5" x14ac:dyDescent="0.35">
      <c r="A28" s="8">
        <v>9</v>
      </c>
      <c r="B28" s="9"/>
      <c r="C28" s="9" t="s">
        <v>104</v>
      </c>
      <c r="D28" s="9" t="s">
        <v>103</v>
      </c>
      <c r="E28" s="9" t="s">
        <v>178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4.5" x14ac:dyDescent="0.35">
      <c r="A30" s="8">
        <v>10</v>
      </c>
      <c r="B30" s="9" t="s">
        <v>254</v>
      </c>
      <c r="C30" s="9" t="s">
        <v>142</v>
      </c>
      <c r="D30" s="9" t="s">
        <v>141</v>
      </c>
      <c r="E30" s="9" t="s">
        <v>178</v>
      </c>
      <c r="F30" s="9" t="s">
        <v>1</v>
      </c>
      <c r="G30" s="9"/>
      <c r="H30" s="8">
        <v>0.14299999999999999</v>
      </c>
      <c r="I30" s="8">
        <v>0.17899999999999999</v>
      </c>
      <c r="J30" s="8">
        <v>0.184</v>
      </c>
      <c r="K30" s="8">
        <v>0.191</v>
      </c>
      <c r="L30" s="8">
        <v>0.20100000000000001</v>
      </c>
      <c r="M30" s="8">
        <v>0.24199999999999999</v>
      </c>
      <c r="N30" s="9" t="s">
        <v>299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4.5" x14ac:dyDescent="0.35">
      <c r="A31" s="8">
        <v>10</v>
      </c>
      <c r="B31" s="9"/>
      <c r="C31" s="9" t="s">
        <v>126</v>
      </c>
      <c r="D31" s="9" t="s">
        <v>125</v>
      </c>
      <c r="E31" s="9" t="s">
        <v>178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" thickBot="1" x14ac:dyDescent="0.4">
      <c r="A33" s="8">
        <v>11</v>
      </c>
      <c r="B33" s="9" t="s">
        <v>255</v>
      </c>
      <c r="C33" s="9" t="s">
        <v>56</v>
      </c>
      <c r="D33" s="9" t="s">
        <v>55</v>
      </c>
      <c r="E33" s="9" t="s">
        <v>178</v>
      </c>
      <c r="F33" s="9" t="s">
        <v>330</v>
      </c>
      <c r="G33" s="9"/>
      <c r="H33" s="8">
        <v>0.46300000000000002</v>
      </c>
      <c r="I33" s="8">
        <v>0.45300000000000001</v>
      </c>
      <c r="J33" s="8">
        <v>0.39500000000000002</v>
      </c>
      <c r="K33" s="8">
        <v>0.38900000000000001</v>
      </c>
      <c r="L33" s="8">
        <v>0.372</v>
      </c>
      <c r="M33" s="8">
        <v>0.33800000000000002</v>
      </c>
      <c r="N33" s="9" t="s">
        <v>299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" thickBot="1" x14ac:dyDescent="0.4">
      <c r="A34" s="8">
        <v>11</v>
      </c>
      <c r="B34" s="9"/>
      <c r="C34" s="9" t="s">
        <v>100</v>
      </c>
      <c r="D34" s="9" t="s">
        <v>99</v>
      </c>
      <c r="E34" s="9" t="s">
        <v>178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9" t="s">
        <v>373</v>
      </c>
      <c r="Q34" s="100" t="s">
        <v>174</v>
      </c>
      <c r="R34" s="9"/>
      <c r="S34" s="9"/>
      <c r="T34" s="9"/>
      <c r="U34" s="9"/>
      <c r="V34" s="9"/>
      <c r="W34" s="9"/>
      <c r="X34" s="9"/>
      <c r="Y34" s="9"/>
    </row>
    <row r="35" spans="1:25" ht="15" thickBot="1" x14ac:dyDescent="0.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9" t="s">
        <v>323</v>
      </c>
      <c r="Q35" s="101">
        <v>9.1999999999999998E-2</v>
      </c>
      <c r="R35" s="9"/>
      <c r="S35" s="9"/>
      <c r="T35" s="9"/>
      <c r="U35" s="9"/>
      <c r="V35" s="9"/>
      <c r="W35" s="9"/>
      <c r="X35" s="9"/>
      <c r="Y35" s="9"/>
    </row>
    <row r="36" spans="1:25" ht="15" thickBot="1" x14ac:dyDescent="0.4">
      <c r="A36" s="8">
        <v>12</v>
      </c>
      <c r="B36" s="9" t="s">
        <v>256</v>
      </c>
      <c r="C36" s="9" t="s">
        <v>46</v>
      </c>
      <c r="D36" s="9" t="s">
        <v>45</v>
      </c>
      <c r="E36" s="9" t="s">
        <v>178</v>
      </c>
      <c r="F36" s="9" t="s">
        <v>1</v>
      </c>
      <c r="G36" s="9"/>
      <c r="H36" s="8">
        <v>0.18099999999999999</v>
      </c>
      <c r="I36" s="8">
        <v>0.19500000000000001</v>
      </c>
      <c r="J36" s="8">
        <v>0.19700000000000001</v>
      </c>
      <c r="K36" s="8">
        <v>0.20300000000000001</v>
      </c>
      <c r="L36" s="8">
        <v>0.21199999999999999</v>
      </c>
      <c r="M36" s="8">
        <v>0.221</v>
      </c>
      <c r="N36" s="9" t="s">
        <v>299</v>
      </c>
      <c r="O36" s="9"/>
      <c r="P36" s="99" t="s">
        <v>324</v>
      </c>
      <c r="Q36" s="101">
        <v>0.128</v>
      </c>
      <c r="R36" s="9"/>
      <c r="S36" s="9"/>
      <c r="T36" s="9"/>
      <c r="U36" s="9"/>
      <c r="V36" s="9"/>
      <c r="W36" s="9"/>
      <c r="X36" s="9"/>
      <c r="Y36" s="9"/>
    </row>
    <row r="37" spans="1:25" ht="15" thickBot="1" x14ac:dyDescent="0.4">
      <c r="A37" s="8">
        <v>12</v>
      </c>
      <c r="B37" s="9"/>
      <c r="C37" s="9" t="s">
        <v>42</v>
      </c>
      <c r="D37" s="9" t="s">
        <v>41</v>
      </c>
      <c r="E37" s="9" t="s">
        <v>178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9" t="s">
        <v>325</v>
      </c>
      <c r="Q37" s="101">
        <v>0.28299999999999997</v>
      </c>
      <c r="R37" s="9"/>
      <c r="S37" s="9"/>
      <c r="T37" s="9"/>
      <c r="U37" s="9"/>
      <c r="V37" s="9"/>
      <c r="W37" s="9"/>
      <c r="X37" s="9"/>
      <c r="Y37" s="9"/>
    </row>
    <row r="38" spans="1:25" ht="15" thickBot="1" x14ac:dyDescent="0.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9" t="s">
        <v>326</v>
      </c>
      <c r="Q38" s="101">
        <v>0.253</v>
      </c>
      <c r="R38" s="9"/>
      <c r="S38" s="9"/>
      <c r="T38" s="9"/>
      <c r="U38" s="9"/>
      <c r="V38" s="9"/>
      <c r="W38" s="9"/>
      <c r="X38" s="9"/>
      <c r="Y38" s="9"/>
    </row>
    <row r="39" spans="1:25" ht="15" thickBot="1" x14ac:dyDescent="0.4">
      <c r="A39" s="8">
        <v>13</v>
      </c>
      <c r="B39" s="9" t="s">
        <v>257</v>
      </c>
      <c r="C39" s="9" t="s">
        <v>120</v>
      </c>
      <c r="D39" s="9" t="s">
        <v>119</v>
      </c>
      <c r="E39" s="9" t="s">
        <v>178</v>
      </c>
      <c r="F39" s="9" t="s">
        <v>330</v>
      </c>
      <c r="G39" s="9"/>
      <c r="H39" s="8">
        <v>0.46300000000000002</v>
      </c>
      <c r="I39" s="8">
        <v>0.45300000000000001</v>
      </c>
      <c r="J39" s="8">
        <v>0.39500000000000002</v>
      </c>
      <c r="K39" s="8">
        <v>0.38900000000000001</v>
      </c>
      <c r="L39" s="8">
        <v>0.372</v>
      </c>
      <c r="M39" s="8">
        <v>0.33800000000000002</v>
      </c>
      <c r="N39" s="9" t="s">
        <v>299</v>
      </c>
      <c r="O39" s="9"/>
      <c r="P39" s="99" t="s">
        <v>304</v>
      </c>
      <c r="Q39" s="99" t="s">
        <v>310</v>
      </c>
      <c r="R39" s="9"/>
      <c r="S39" s="9"/>
      <c r="T39" s="9"/>
      <c r="U39" s="9"/>
      <c r="V39" s="9"/>
      <c r="W39" s="9"/>
      <c r="X39" s="9"/>
      <c r="Y39" s="9"/>
    </row>
    <row r="40" spans="1:25" ht="14.5" x14ac:dyDescent="0.35">
      <c r="A40" s="8">
        <v>13</v>
      </c>
      <c r="B40" s="9"/>
      <c r="C40" s="9" t="s">
        <v>40</v>
      </c>
      <c r="D40" s="9" t="s">
        <v>39</v>
      </c>
      <c r="E40" s="9" t="s">
        <v>178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4.5" x14ac:dyDescent="0.35">
      <c r="A42" s="8">
        <v>14</v>
      </c>
      <c r="B42" s="9" t="s">
        <v>258</v>
      </c>
      <c r="C42" s="9" t="s">
        <v>74</v>
      </c>
      <c r="D42" s="9" t="s">
        <v>73</v>
      </c>
      <c r="E42" s="9" t="s">
        <v>178</v>
      </c>
      <c r="F42" s="9" t="s">
        <v>332</v>
      </c>
      <c r="G42" s="9"/>
      <c r="H42" s="8">
        <v>2.3E-2</v>
      </c>
      <c r="I42" s="8">
        <v>2.7E-2</v>
      </c>
      <c r="J42" s="8">
        <v>1.4999999999999999E-2</v>
      </c>
      <c r="K42" s="8">
        <v>1.2E-2</v>
      </c>
      <c r="L42" s="8">
        <v>6.0000000000000001E-3</v>
      </c>
      <c r="M42" s="8">
        <v>3.0000000000000001E-3</v>
      </c>
      <c r="N42" s="9" t="s">
        <v>299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4.5" x14ac:dyDescent="0.35">
      <c r="A43" s="8">
        <v>14</v>
      </c>
      <c r="B43" s="9"/>
      <c r="C43" s="9" t="s">
        <v>60</v>
      </c>
      <c r="D43" s="9" t="s">
        <v>59</v>
      </c>
      <c r="E43" s="9" t="s">
        <v>178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2" t="s">
        <v>376</v>
      </c>
      <c r="Q44" s="103" t="s">
        <v>174</v>
      </c>
      <c r="R44" s="104" t="s">
        <v>355</v>
      </c>
      <c r="S44" s="104" t="s">
        <v>358</v>
      </c>
      <c r="T44" s="104" t="s">
        <v>362</v>
      </c>
      <c r="U44" s="104" t="s">
        <v>360</v>
      </c>
      <c r="V44" s="104" t="s">
        <v>374</v>
      </c>
      <c r="W44" s="104" t="s">
        <v>375</v>
      </c>
      <c r="X44" s="105" t="s">
        <v>372</v>
      </c>
      <c r="Y44" s="9"/>
    </row>
    <row r="45" spans="1:25" ht="14.5" x14ac:dyDescent="0.35">
      <c r="A45" s="8">
        <v>15</v>
      </c>
      <c r="B45" s="9" t="s">
        <v>259</v>
      </c>
      <c r="C45" s="9" t="s">
        <v>23</v>
      </c>
      <c r="D45" s="9" t="s">
        <v>22</v>
      </c>
      <c r="E45" s="9" t="s">
        <v>178</v>
      </c>
      <c r="F45" s="9" t="s">
        <v>332</v>
      </c>
      <c r="G45" s="8">
        <v>9.1999999999999998E-2</v>
      </c>
      <c r="H45" s="8">
        <v>0.128</v>
      </c>
      <c r="I45" s="8">
        <v>0.28299999999999997</v>
      </c>
      <c r="J45" s="8">
        <v>0.253</v>
      </c>
      <c r="K45" s="9"/>
      <c r="L45" s="9"/>
      <c r="M45" s="9"/>
      <c r="N45" s="9" t="s">
        <v>310</v>
      </c>
      <c r="O45" s="9"/>
      <c r="P45" s="106">
        <v>0</v>
      </c>
      <c r="Q45" s="107">
        <v>9.1999999999999998E-2</v>
      </c>
      <c r="R45" s="108">
        <v>14.2</v>
      </c>
      <c r="S45" s="109">
        <v>1</v>
      </c>
      <c r="T45" s="109">
        <v>100</v>
      </c>
      <c r="U45" s="110">
        <f>(Q45*T45)/(R45*S45)</f>
        <v>0.647887323943662</v>
      </c>
      <c r="V45" s="111"/>
      <c r="W45" s="109"/>
      <c r="X45" s="112"/>
      <c r="Y45" s="9"/>
    </row>
    <row r="46" spans="1:25" ht="14.5" x14ac:dyDescent="0.35">
      <c r="A46" s="8">
        <v>15</v>
      </c>
      <c r="B46" s="9"/>
      <c r="C46" s="9" t="s">
        <v>28</v>
      </c>
      <c r="D46" s="9" t="s">
        <v>27</v>
      </c>
      <c r="E46" s="9" t="s">
        <v>178</v>
      </c>
      <c r="F46" s="9"/>
      <c r="G46" s="9" t="s">
        <v>337</v>
      </c>
      <c r="H46" s="9"/>
      <c r="I46" s="9"/>
      <c r="J46" s="9"/>
      <c r="K46" s="9"/>
      <c r="L46" s="9"/>
      <c r="M46" s="9"/>
      <c r="N46" s="9"/>
      <c r="O46" s="9"/>
      <c r="P46" s="106">
        <v>10</v>
      </c>
      <c r="Q46" s="107">
        <v>0.128</v>
      </c>
      <c r="R46" s="108">
        <v>14.2</v>
      </c>
      <c r="S46" s="109">
        <v>1</v>
      </c>
      <c r="T46" s="109">
        <v>100</v>
      </c>
      <c r="U46" s="110">
        <f t="shared" ref="U46:U48" si="0">(Q46*T46)/(R46*S46)</f>
        <v>0.90140845070422548</v>
      </c>
      <c r="V46" s="113">
        <f>U45-U46</f>
        <v>-0.25352112676056349</v>
      </c>
      <c r="W46" s="109">
        <f>P46-P45</f>
        <v>10</v>
      </c>
      <c r="X46" s="112">
        <f>V46/W46</f>
        <v>-2.5352112676056349E-2</v>
      </c>
      <c r="Y46" s="9"/>
    </row>
    <row r="47" spans="1:25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6">
        <v>20</v>
      </c>
      <c r="Q47" s="107">
        <v>0.28299999999999997</v>
      </c>
      <c r="R47" s="108">
        <v>14.2</v>
      </c>
      <c r="S47" s="109">
        <v>1</v>
      </c>
      <c r="T47" s="109">
        <v>100</v>
      </c>
      <c r="U47" s="110">
        <f t="shared" si="0"/>
        <v>1.9929577464788732</v>
      </c>
      <c r="V47" s="113">
        <f t="shared" ref="V47:V48" si="1">U46-U47</f>
        <v>-1.0915492957746478</v>
      </c>
      <c r="W47" s="109">
        <f t="shared" ref="W47:W48" si="2">P47-P46</f>
        <v>10</v>
      </c>
      <c r="X47" s="112">
        <f t="shared" ref="X47:X48" si="3">V47/W47</f>
        <v>-0.10915492957746478</v>
      </c>
      <c r="Y47" s="9"/>
    </row>
    <row r="48" spans="1:25" ht="14.5" x14ac:dyDescent="0.35">
      <c r="A48" s="8">
        <v>16</v>
      </c>
      <c r="B48" s="9" t="s">
        <v>260</v>
      </c>
      <c r="C48" s="9" t="s">
        <v>134</v>
      </c>
      <c r="D48" s="9" t="s">
        <v>133</v>
      </c>
      <c r="E48" s="9" t="s">
        <v>178</v>
      </c>
      <c r="F48" s="9" t="s">
        <v>1</v>
      </c>
      <c r="G48" s="9"/>
      <c r="H48" s="8">
        <v>6.3E-2</v>
      </c>
      <c r="I48" s="8">
        <v>6.2E-2</v>
      </c>
      <c r="J48" s="8">
        <v>4.3999999999999997E-2</v>
      </c>
      <c r="K48" s="8">
        <v>0.126</v>
      </c>
      <c r="L48" s="8">
        <v>0.13400000000000001</v>
      </c>
      <c r="M48" s="8">
        <v>0.16800000000000001</v>
      </c>
      <c r="N48" s="9" t="s">
        <v>299</v>
      </c>
      <c r="O48" s="9"/>
      <c r="P48" s="114">
        <v>30</v>
      </c>
      <c r="Q48" s="115">
        <v>0.253</v>
      </c>
      <c r="R48" s="116">
        <v>14.2</v>
      </c>
      <c r="S48" s="117">
        <v>1</v>
      </c>
      <c r="T48" s="117">
        <v>100</v>
      </c>
      <c r="U48" s="118">
        <f t="shared" si="0"/>
        <v>1.7816901408450705</v>
      </c>
      <c r="V48" s="119">
        <f t="shared" si="1"/>
        <v>0.21126760563380276</v>
      </c>
      <c r="W48" s="117">
        <f t="shared" si="2"/>
        <v>10</v>
      </c>
      <c r="X48" s="120">
        <f t="shared" si="3"/>
        <v>2.1126760563380274E-2</v>
      </c>
      <c r="Y48" s="9"/>
    </row>
    <row r="49" spans="1:25" ht="14.5" x14ac:dyDescent="0.35">
      <c r="A49" s="8">
        <v>16</v>
      </c>
      <c r="B49" s="9"/>
      <c r="C49" s="9" t="s">
        <v>108</v>
      </c>
      <c r="D49" s="9" t="s">
        <v>107</v>
      </c>
      <c r="E49" s="9" t="s">
        <v>178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4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4.5" x14ac:dyDescent="0.35">
      <c r="A51" s="8">
        <v>17</v>
      </c>
      <c r="B51" s="9" t="s">
        <v>262</v>
      </c>
      <c r="C51" s="9" t="s">
        <v>155</v>
      </c>
      <c r="D51" s="9" t="s">
        <v>154</v>
      </c>
      <c r="E51" s="9" t="s">
        <v>178</v>
      </c>
      <c r="F51" s="9" t="s">
        <v>1</v>
      </c>
      <c r="G51" s="9"/>
      <c r="H51" s="8">
        <v>0.18099999999999999</v>
      </c>
      <c r="I51" s="8">
        <v>0.19500000000000001</v>
      </c>
      <c r="J51" s="8">
        <v>0.19700000000000001</v>
      </c>
      <c r="K51" s="8">
        <v>0.20300000000000001</v>
      </c>
      <c r="L51" s="8">
        <v>0.21199999999999999</v>
      </c>
      <c r="M51" s="8">
        <v>0.221</v>
      </c>
      <c r="N51" s="9" t="s">
        <v>299</v>
      </c>
      <c r="O51" s="9"/>
      <c r="P51" s="9"/>
      <c r="Q51" s="93" t="s">
        <v>376</v>
      </c>
      <c r="R51" s="121" t="s">
        <v>372</v>
      </c>
      <c r="S51" s="9"/>
      <c r="T51" s="9"/>
      <c r="U51" s="9"/>
      <c r="V51" s="9"/>
      <c r="W51" s="9"/>
      <c r="X51" s="9"/>
      <c r="Y51" s="9"/>
    </row>
    <row r="52" spans="1:25" ht="14.5" x14ac:dyDescent="0.35">
      <c r="A52" s="8">
        <v>17</v>
      </c>
      <c r="B52" s="9"/>
      <c r="C52" s="9" t="s">
        <v>116</v>
      </c>
      <c r="D52" s="9" t="s">
        <v>115</v>
      </c>
      <c r="E52" s="9" t="s">
        <v>178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89">
        <v>0</v>
      </c>
      <c r="R52" s="112"/>
      <c r="S52" s="9"/>
      <c r="T52" s="9"/>
      <c r="U52" s="9"/>
      <c r="V52" s="9"/>
      <c r="W52" s="9"/>
      <c r="X52" s="9"/>
      <c r="Y52" s="9"/>
    </row>
    <row r="53" spans="1:25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9">
        <v>10</v>
      </c>
      <c r="R53" s="112">
        <v>-2.5352112676056349E-2</v>
      </c>
      <c r="S53" s="9"/>
      <c r="T53" s="9"/>
      <c r="U53" s="9"/>
      <c r="V53" s="9"/>
      <c r="W53" s="9"/>
      <c r="X53" s="9"/>
      <c r="Y53" s="9"/>
    </row>
    <row r="54" spans="1:25" ht="14.5" x14ac:dyDescent="0.35">
      <c r="A54" s="8">
        <v>18</v>
      </c>
      <c r="B54" s="9" t="s">
        <v>263</v>
      </c>
      <c r="C54" s="9" t="s">
        <v>64</v>
      </c>
      <c r="D54" s="9" t="s">
        <v>63</v>
      </c>
      <c r="E54" s="9" t="s">
        <v>178</v>
      </c>
      <c r="F54" s="9" t="s">
        <v>332</v>
      </c>
      <c r="G54" s="9"/>
      <c r="H54" s="8">
        <v>2.3E-2</v>
      </c>
      <c r="I54" s="8">
        <v>2.7E-2</v>
      </c>
      <c r="J54" s="8">
        <v>1.4999999999999999E-2</v>
      </c>
      <c r="K54" s="8">
        <v>1.2E-2</v>
      </c>
      <c r="L54" s="8">
        <v>6.0000000000000001E-3</v>
      </c>
      <c r="M54" s="8">
        <v>3.0000000000000001E-3</v>
      </c>
      <c r="N54" s="9" t="s">
        <v>299</v>
      </c>
      <c r="O54" s="9"/>
      <c r="P54" s="9"/>
      <c r="Q54" s="89">
        <v>20</v>
      </c>
      <c r="R54" s="112">
        <v>-0.10915492957746478</v>
      </c>
      <c r="S54" s="9"/>
      <c r="T54" s="9"/>
      <c r="U54" s="9"/>
      <c r="V54" s="9"/>
      <c r="W54" s="9"/>
      <c r="X54" s="9"/>
      <c r="Y54" s="9"/>
    </row>
    <row r="55" spans="1:25" ht="14.5" x14ac:dyDescent="0.35">
      <c r="A55" s="8">
        <v>18</v>
      </c>
      <c r="B55" s="9"/>
      <c r="C55" s="9" t="s">
        <v>132</v>
      </c>
      <c r="D55" s="9" t="s">
        <v>131</v>
      </c>
      <c r="E55" s="9" t="s">
        <v>178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1">
        <v>30</v>
      </c>
      <c r="R55" s="120">
        <v>2.1126760563380274E-2</v>
      </c>
      <c r="S55" s="9"/>
      <c r="T55" s="9"/>
      <c r="U55" s="9"/>
      <c r="V55" s="9"/>
      <c r="W55" s="9"/>
      <c r="X55" s="9"/>
      <c r="Y55" s="9"/>
    </row>
    <row r="56" spans="1:25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4.5" x14ac:dyDescent="0.35">
      <c r="A57" s="8">
        <v>19</v>
      </c>
      <c r="B57" s="9" t="s">
        <v>264</v>
      </c>
      <c r="C57" s="9" t="s">
        <v>70</v>
      </c>
      <c r="D57" s="9" t="s">
        <v>69</v>
      </c>
      <c r="E57" s="9" t="s">
        <v>178</v>
      </c>
      <c r="F57" s="9" t="s">
        <v>332</v>
      </c>
      <c r="G57" s="8">
        <v>9.1999999999999998E-2</v>
      </c>
      <c r="H57" s="8">
        <v>0.128</v>
      </c>
      <c r="I57" s="8">
        <v>0.28299999999999997</v>
      </c>
      <c r="J57" s="8">
        <v>0.253</v>
      </c>
      <c r="K57" s="9"/>
      <c r="L57" s="9"/>
      <c r="M57" s="9"/>
      <c r="N57" s="9" t="s">
        <v>310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4.5" x14ac:dyDescent="0.35">
      <c r="A58" s="8">
        <v>19</v>
      </c>
      <c r="B58" s="9"/>
      <c r="C58" s="9" t="s">
        <v>138</v>
      </c>
      <c r="D58" s="9" t="s">
        <v>137</v>
      </c>
      <c r="E58" s="9" t="s">
        <v>178</v>
      </c>
      <c r="F58" s="9"/>
      <c r="G58" s="9" t="s">
        <v>337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4.5" x14ac:dyDescent="0.35">
      <c r="A60" s="8">
        <v>20</v>
      </c>
      <c r="B60" s="9" t="s">
        <v>265</v>
      </c>
      <c r="C60" s="9" t="s">
        <v>146</v>
      </c>
      <c r="D60" s="9" t="s">
        <v>145</v>
      </c>
      <c r="E60" s="9" t="s">
        <v>181</v>
      </c>
      <c r="F60" s="9" t="s">
        <v>1</v>
      </c>
      <c r="G60" s="9"/>
      <c r="H60" s="8">
        <v>6.3E-2</v>
      </c>
      <c r="I60" s="8">
        <v>6.2E-2</v>
      </c>
      <c r="J60" s="8">
        <v>4.3999999999999997E-2</v>
      </c>
      <c r="K60" s="8">
        <v>0.126</v>
      </c>
      <c r="L60" s="8">
        <v>0.13400000000000001</v>
      </c>
      <c r="M60" s="8">
        <v>0.16800000000000001</v>
      </c>
      <c r="N60" s="9" t="s">
        <v>299</v>
      </c>
      <c r="O60" s="9"/>
      <c r="P60" s="18"/>
      <c r="Q60" s="18"/>
      <c r="R60" s="18"/>
      <c r="S60" s="18"/>
      <c r="T60" s="18"/>
      <c r="U60" s="18"/>
      <c r="V60" s="18"/>
      <c r="W60" s="18"/>
      <c r="X60" s="18"/>
      <c r="Y60" s="9"/>
    </row>
    <row r="61" spans="1:25" ht="14.5" x14ac:dyDescent="0.35">
      <c r="A61" s="8">
        <v>20</v>
      </c>
      <c r="B61" s="23"/>
      <c r="C61" s="9" t="s">
        <v>157</v>
      </c>
      <c r="D61" s="9" t="s">
        <v>156</v>
      </c>
      <c r="E61" s="9" t="s">
        <v>178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1"/>
      <c r="Q61" s="1"/>
      <c r="R61" s="1"/>
      <c r="S61" s="1"/>
      <c r="T61" s="1"/>
      <c r="U61" s="1"/>
      <c r="V61" s="1"/>
      <c r="W61" s="1"/>
      <c r="X61" s="1"/>
      <c r="Y61" s="9"/>
    </row>
    <row r="62" spans="1:25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4.5" x14ac:dyDescent="0.35">
      <c r="A63" s="18"/>
      <c r="B63" s="18"/>
      <c r="C63" s="18"/>
      <c r="D63" s="18"/>
      <c r="E63" s="18"/>
      <c r="F63" s="18"/>
      <c r="G63" s="4"/>
      <c r="H63" s="18"/>
      <c r="I63" s="18"/>
      <c r="J63" s="18"/>
      <c r="K63" s="18"/>
      <c r="L63" s="18"/>
      <c r="M63" s="18"/>
      <c r="N63" s="18"/>
      <c r="O63" s="18"/>
      <c r="P63" s="9"/>
      <c r="Q63" s="9"/>
      <c r="R63" s="9"/>
      <c r="S63" s="9"/>
      <c r="T63" s="9"/>
      <c r="U63" s="9"/>
      <c r="V63" s="9"/>
      <c r="W63" s="9"/>
      <c r="X63" s="9"/>
      <c r="Y63" s="18"/>
    </row>
    <row r="64" spans="1:25" ht="14.5" x14ac:dyDescent="0.35">
      <c r="A64" s="1"/>
      <c r="B64" s="1"/>
      <c r="C64" s="1"/>
      <c r="D64" s="1"/>
      <c r="E64" s="1" t="s">
        <v>322</v>
      </c>
      <c r="F64" s="1" t="s">
        <v>171</v>
      </c>
      <c r="G64" s="1" t="s">
        <v>323</v>
      </c>
      <c r="H64" s="1" t="s">
        <v>324</v>
      </c>
      <c r="I64" s="1" t="s">
        <v>325</v>
      </c>
      <c r="J64" s="1" t="s">
        <v>326</v>
      </c>
      <c r="K64" s="1" t="s">
        <v>327</v>
      </c>
      <c r="L64" s="1" t="s">
        <v>328</v>
      </c>
      <c r="M64" s="1" t="s">
        <v>329</v>
      </c>
      <c r="N64" s="1" t="s">
        <v>304</v>
      </c>
      <c r="O64" s="1"/>
      <c r="P64" s="9"/>
      <c r="Q64" s="9"/>
      <c r="R64" s="9"/>
      <c r="S64" s="9"/>
      <c r="T64" s="9"/>
      <c r="U64" s="9"/>
      <c r="V64" s="9"/>
      <c r="W64" s="9"/>
      <c r="X64" s="9"/>
      <c r="Y64" s="1"/>
    </row>
    <row r="65" spans="1:25" ht="14.5" x14ac:dyDescent="0.35">
      <c r="A65" s="8">
        <v>21</v>
      </c>
      <c r="B65" s="9" t="s">
        <v>222</v>
      </c>
      <c r="C65" s="9" t="s">
        <v>32</v>
      </c>
      <c r="D65" s="9" t="s">
        <v>31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4.5" x14ac:dyDescent="0.35">
      <c r="A66" s="8">
        <v>21</v>
      </c>
      <c r="B66" s="9"/>
      <c r="C66" s="9" t="s">
        <v>30</v>
      </c>
      <c r="D66" s="9" t="s">
        <v>29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4.5" x14ac:dyDescent="0.35">
      <c r="A68" s="8">
        <v>22</v>
      </c>
      <c r="B68" s="9" t="s">
        <v>223</v>
      </c>
      <c r="C68" s="9" t="s">
        <v>62</v>
      </c>
      <c r="D68" s="9" t="s">
        <v>61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4.5" x14ac:dyDescent="0.35">
      <c r="A69" s="8">
        <v>22</v>
      </c>
      <c r="B69" s="9"/>
      <c r="C69" s="9" t="s">
        <v>161</v>
      </c>
      <c r="D69" s="9" t="s">
        <v>160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4.5" x14ac:dyDescent="0.35">
      <c r="A71" s="8">
        <v>23</v>
      </c>
      <c r="B71" s="9" t="s">
        <v>224</v>
      </c>
      <c r="C71" s="9" t="s">
        <v>82</v>
      </c>
      <c r="D71" s="9" t="s">
        <v>81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4.5" x14ac:dyDescent="0.35">
      <c r="A72" s="8">
        <v>23</v>
      </c>
      <c r="B72" s="9"/>
      <c r="C72" s="9" t="s">
        <v>140</v>
      </c>
      <c r="D72" s="9" t="s">
        <v>139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4.5" x14ac:dyDescent="0.35">
      <c r="A74" s="8">
        <v>24</v>
      </c>
      <c r="B74" s="9" t="s">
        <v>225</v>
      </c>
      <c r="C74" s="9" t="s">
        <v>48</v>
      </c>
      <c r="D74" s="9" t="s">
        <v>47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4.5" x14ac:dyDescent="0.35">
      <c r="A75" s="8">
        <v>24</v>
      </c>
      <c r="B75" s="9"/>
      <c r="C75" s="9" t="s">
        <v>54</v>
      </c>
      <c r="D75" s="9" t="s">
        <v>53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4.5" x14ac:dyDescent="0.35">
      <c r="A77" s="8">
        <v>25</v>
      </c>
      <c r="B77" s="9" t="s">
        <v>226</v>
      </c>
      <c r="C77" s="9" t="s">
        <v>124</v>
      </c>
      <c r="D77" s="9" t="s">
        <v>123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4.5" x14ac:dyDescent="0.35">
      <c r="A78" s="8">
        <v>25</v>
      </c>
      <c r="B78" s="9"/>
      <c r="C78" s="9" t="s">
        <v>50</v>
      </c>
      <c r="D78" s="9" t="s">
        <v>49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4.5" x14ac:dyDescent="0.35">
      <c r="A80" s="8">
        <v>26</v>
      </c>
      <c r="B80" s="9" t="s">
        <v>227</v>
      </c>
      <c r="C80" s="9" t="s">
        <v>94</v>
      </c>
      <c r="D80" s="9" t="s">
        <v>93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4.5" x14ac:dyDescent="0.35">
      <c r="A81" s="8">
        <v>26</v>
      </c>
      <c r="B81" s="9"/>
      <c r="C81" s="9" t="s">
        <v>159</v>
      </c>
      <c r="D81" s="9" t="s">
        <v>158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4.5" x14ac:dyDescent="0.35">
      <c r="A83" s="8">
        <v>27</v>
      </c>
      <c r="B83" s="9" t="s">
        <v>228</v>
      </c>
      <c r="C83" s="9" t="s">
        <v>76</v>
      </c>
      <c r="D83" s="9" t="s">
        <v>75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4.5" x14ac:dyDescent="0.35">
      <c r="A84" s="8">
        <v>27</v>
      </c>
      <c r="B84" s="9"/>
      <c r="C84" s="9" t="s">
        <v>98</v>
      </c>
      <c r="D84" s="9" t="s">
        <v>97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4.5" x14ac:dyDescent="0.35">
      <c r="A86" s="8">
        <v>28</v>
      </c>
      <c r="B86" s="9" t="s">
        <v>229</v>
      </c>
      <c r="C86" s="9" t="s">
        <v>110</v>
      </c>
      <c r="D86" s="9" t="s">
        <v>109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4.5" x14ac:dyDescent="0.35">
      <c r="A87" s="8">
        <v>28</v>
      </c>
      <c r="B87" s="9"/>
      <c r="C87" s="9" t="s">
        <v>90</v>
      </c>
      <c r="D87" s="9" t="s">
        <v>89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4.5" x14ac:dyDescent="0.35">
      <c r="A89" s="8">
        <v>29</v>
      </c>
      <c r="B89" s="9" t="s">
        <v>230</v>
      </c>
      <c r="C89" s="9" t="s">
        <v>66</v>
      </c>
      <c r="D89" s="9" t="s">
        <v>65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4.5" x14ac:dyDescent="0.35">
      <c r="A90" s="8">
        <v>29</v>
      </c>
      <c r="B90" s="9"/>
      <c r="C90" s="9" t="s">
        <v>136</v>
      </c>
      <c r="D90" s="9" t="s">
        <v>135</v>
      </c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4.5" x14ac:dyDescent="0.35">
      <c r="A92" s="8">
        <v>30</v>
      </c>
      <c r="B92" s="9" t="s">
        <v>231</v>
      </c>
      <c r="C92" s="9" t="s">
        <v>78</v>
      </c>
      <c r="D92" s="9" t="s">
        <v>77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4.5" x14ac:dyDescent="0.35">
      <c r="A93" s="8">
        <v>30</v>
      </c>
      <c r="B93" s="9"/>
      <c r="C93" s="9" t="s">
        <v>106</v>
      </c>
      <c r="D93" s="9" t="s">
        <v>105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4.5" x14ac:dyDescent="0.35">
      <c r="A95" s="8">
        <v>31</v>
      </c>
      <c r="B95" s="9" t="s">
        <v>232</v>
      </c>
      <c r="C95" s="9" t="s">
        <v>144</v>
      </c>
      <c r="D95" s="9" t="s">
        <v>143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4.5" x14ac:dyDescent="0.35">
      <c r="A96" s="8">
        <v>31</v>
      </c>
      <c r="B96" s="9"/>
      <c r="C96" s="9" t="s">
        <v>128</v>
      </c>
      <c r="D96" s="9" t="s">
        <v>127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4.5" x14ac:dyDescent="0.35">
      <c r="A98" s="8">
        <v>32</v>
      </c>
      <c r="B98" s="4" t="s">
        <v>233</v>
      </c>
      <c r="C98" s="9" t="s">
        <v>86</v>
      </c>
      <c r="D98" s="9" t="s">
        <v>85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4.5" x14ac:dyDescent="0.35">
      <c r="A99" s="8">
        <v>32</v>
      </c>
      <c r="B99" s="9"/>
      <c r="C99" s="9" t="s">
        <v>114</v>
      </c>
      <c r="D99" s="9" t="s">
        <v>113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4.5" x14ac:dyDescent="0.35">
      <c r="A101" s="8">
        <v>33</v>
      </c>
      <c r="B101" s="9" t="s">
        <v>234</v>
      </c>
      <c r="C101" s="9" t="s">
        <v>151</v>
      </c>
      <c r="D101" s="9" t="s">
        <v>150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4.5" x14ac:dyDescent="0.35">
      <c r="A102" s="8">
        <v>33</v>
      </c>
      <c r="B102" s="9"/>
      <c r="C102" s="9" t="s">
        <v>118</v>
      </c>
      <c r="D102" s="9" t="s">
        <v>117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Y103" s="9"/>
    </row>
    <row r="104" spans="1:25" ht="14.5" x14ac:dyDescent="0.35">
      <c r="A104" s="8">
        <v>34</v>
      </c>
      <c r="B104" s="9" t="s">
        <v>235</v>
      </c>
      <c r="C104" s="9" t="s">
        <v>58</v>
      </c>
      <c r="D104" s="9" t="s">
        <v>57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Y104" s="9"/>
    </row>
    <row r="105" spans="1:25" ht="14.5" x14ac:dyDescent="0.35">
      <c r="A105" s="8">
        <v>34</v>
      </c>
      <c r="B105" s="9"/>
      <c r="C105" s="9" t="s">
        <v>34</v>
      </c>
      <c r="D105" s="9" t="s">
        <v>33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Y105" s="9"/>
    </row>
  </sheetData>
  <mergeCells count="1">
    <mergeCell ref="A1: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05"/>
  <sheetViews>
    <sheetView topLeftCell="A10" workbookViewId="0">
      <selection sqref="A1:B1"/>
    </sheetView>
  </sheetViews>
  <sheetFormatPr defaultColWidth="12.6328125" defaultRowHeight="15.75" customHeight="1" x14ac:dyDescent="0.25"/>
  <sheetData>
    <row r="1" spans="1:5" ht="15.75" customHeight="1" x14ac:dyDescent="0.35">
      <c r="A1" s="39" t="s">
        <v>338</v>
      </c>
      <c r="B1" s="35"/>
      <c r="C1" s="4"/>
      <c r="D1" s="4"/>
      <c r="E1" s="4"/>
    </row>
    <row r="2" spans="1:5" ht="15.75" customHeight="1" x14ac:dyDescent="0.35">
      <c r="A2" s="1" t="s">
        <v>7</v>
      </c>
      <c r="B2" s="1"/>
      <c r="C2" s="1" t="s">
        <v>169</v>
      </c>
      <c r="D2" s="1" t="s">
        <v>170</v>
      </c>
      <c r="E2" s="1"/>
    </row>
    <row r="3" spans="1:5" ht="15.75" customHeight="1" x14ac:dyDescent="0.35">
      <c r="A3" s="8">
        <v>1</v>
      </c>
      <c r="B3" s="9" t="s">
        <v>244</v>
      </c>
      <c r="C3" s="9" t="s">
        <v>84</v>
      </c>
      <c r="D3" s="9" t="s">
        <v>83</v>
      </c>
      <c r="E3" s="9" t="s">
        <v>164</v>
      </c>
    </row>
    <row r="4" spans="1:5" ht="15.75" customHeight="1" x14ac:dyDescent="0.35">
      <c r="A4" s="8">
        <v>1</v>
      </c>
      <c r="B4" s="9"/>
      <c r="C4" s="9" t="s">
        <v>88</v>
      </c>
      <c r="D4" s="9" t="s">
        <v>87</v>
      </c>
      <c r="E4" s="9" t="s">
        <v>164</v>
      </c>
    </row>
    <row r="5" spans="1:5" ht="15.75" customHeight="1" x14ac:dyDescent="0.35">
      <c r="A5" s="9"/>
      <c r="B5" s="9"/>
      <c r="C5" s="9"/>
      <c r="D5" s="9"/>
      <c r="E5" s="9"/>
    </row>
    <row r="6" spans="1:5" ht="15.75" customHeight="1" x14ac:dyDescent="0.35">
      <c r="A6" s="8">
        <v>2</v>
      </c>
      <c r="B6" s="9" t="s">
        <v>245</v>
      </c>
      <c r="C6" s="9" t="s">
        <v>68</v>
      </c>
      <c r="D6" s="9" t="s">
        <v>67</v>
      </c>
      <c r="E6" s="9" t="s">
        <v>164</v>
      </c>
    </row>
    <row r="7" spans="1:5" ht="15.75" customHeight="1" x14ac:dyDescent="0.35">
      <c r="A7" s="8">
        <v>2</v>
      </c>
      <c r="B7" s="9"/>
      <c r="C7" s="9" t="s">
        <v>112</v>
      </c>
      <c r="D7" s="9" t="s">
        <v>111</v>
      </c>
      <c r="E7" s="9" t="s">
        <v>164</v>
      </c>
    </row>
    <row r="8" spans="1:5" ht="15.75" customHeight="1" x14ac:dyDescent="0.35">
      <c r="A8" s="9"/>
      <c r="B8" s="9"/>
      <c r="C8" s="9"/>
      <c r="D8" s="9"/>
      <c r="E8" s="9"/>
    </row>
    <row r="9" spans="1:5" ht="15.75" customHeight="1" x14ac:dyDescent="0.35">
      <c r="A9" s="8">
        <v>3</v>
      </c>
      <c r="B9" s="9" t="s">
        <v>246</v>
      </c>
      <c r="C9" s="9" t="s">
        <v>148</v>
      </c>
      <c r="D9" s="9" t="s">
        <v>147</v>
      </c>
      <c r="E9" s="9" t="s">
        <v>164</v>
      </c>
    </row>
    <row r="10" spans="1:5" ht="14.5" x14ac:dyDescent="0.35">
      <c r="A10" s="8">
        <v>3</v>
      </c>
      <c r="B10" s="9"/>
      <c r="C10" s="9" t="s">
        <v>36</v>
      </c>
      <c r="D10" s="9" t="s">
        <v>35</v>
      </c>
      <c r="E10" s="9"/>
    </row>
    <row r="11" spans="1:5" ht="14.5" x14ac:dyDescent="0.35">
      <c r="A11" s="9"/>
      <c r="B11" s="9"/>
      <c r="C11" s="9"/>
      <c r="D11" s="9"/>
      <c r="E11" s="9"/>
    </row>
    <row r="12" spans="1:5" ht="14.5" x14ac:dyDescent="0.35">
      <c r="A12" s="8">
        <v>4</v>
      </c>
      <c r="B12" s="9" t="s">
        <v>248</v>
      </c>
      <c r="C12" s="9" t="s">
        <v>92</v>
      </c>
      <c r="D12" s="9" t="s">
        <v>91</v>
      </c>
      <c r="E12" s="9" t="s">
        <v>164</v>
      </c>
    </row>
    <row r="13" spans="1:5" ht="14.5" x14ac:dyDescent="0.35">
      <c r="A13" s="8">
        <v>4</v>
      </c>
      <c r="B13" s="9"/>
      <c r="C13" s="9" t="s">
        <v>163</v>
      </c>
      <c r="D13" s="9" t="s">
        <v>162</v>
      </c>
      <c r="E13" s="9" t="s">
        <v>164</v>
      </c>
    </row>
    <row r="14" spans="1:5" ht="14.5" x14ac:dyDescent="0.35">
      <c r="A14" s="9"/>
      <c r="B14" s="9"/>
      <c r="C14" s="9"/>
      <c r="D14" s="9"/>
      <c r="E14" s="9"/>
    </row>
    <row r="15" spans="1:5" ht="14.5" x14ac:dyDescent="0.35">
      <c r="A15" s="8">
        <v>5</v>
      </c>
      <c r="B15" s="9" t="s">
        <v>249</v>
      </c>
      <c r="C15" s="9" t="s">
        <v>80</v>
      </c>
      <c r="D15" s="9" t="s">
        <v>79</v>
      </c>
      <c r="E15" s="9" t="s">
        <v>164</v>
      </c>
    </row>
    <row r="16" spans="1:5" ht="14.5" x14ac:dyDescent="0.35">
      <c r="A16" s="8">
        <v>5</v>
      </c>
      <c r="B16" s="9"/>
      <c r="C16" s="9" t="s">
        <v>164</v>
      </c>
      <c r="D16" s="9" t="s">
        <v>152</v>
      </c>
      <c r="E16" s="9" t="s">
        <v>164</v>
      </c>
    </row>
    <row r="17" spans="1:5" ht="14.5" x14ac:dyDescent="0.35">
      <c r="A17" s="9"/>
      <c r="B17" s="9"/>
      <c r="C17" s="9"/>
      <c r="D17" s="9"/>
      <c r="E17" s="9"/>
    </row>
    <row r="18" spans="1:5" ht="14.5" x14ac:dyDescent="0.35">
      <c r="A18" s="8">
        <v>6</v>
      </c>
      <c r="B18" s="9" t="s">
        <v>250</v>
      </c>
      <c r="C18" s="9" t="s">
        <v>122</v>
      </c>
      <c r="D18" s="9" t="s">
        <v>121</v>
      </c>
      <c r="E18" s="9" t="s">
        <v>164</v>
      </c>
    </row>
    <row r="19" spans="1:5" ht="14.5" x14ac:dyDescent="0.35">
      <c r="A19" s="8">
        <v>6</v>
      </c>
      <c r="B19" s="9"/>
      <c r="C19" s="9" t="s">
        <v>72</v>
      </c>
      <c r="D19" s="9" t="s">
        <v>71</v>
      </c>
      <c r="E19" s="9" t="s">
        <v>164</v>
      </c>
    </row>
    <row r="20" spans="1:5" ht="14.5" x14ac:dyDescent="0.35">
      <c r="A20" s="9"/>
      <c r="B20" s="9"/>
      <c r="C20" s="9"/>
      <c r="D20" s="9"/>
      <c r="E20" s="9"/>
    </row>
    <row r="21" spans="1:5" ht="14.5" x14ac:dyDescent="0.35">
      <c r="A21" s="8">
        <v>7</v>
      </c>
      <c r="B21" s="9" t="s">
        <v>251</v>
      </c>
      <c r="C21" s="9" t="s">
        <v>96</v>
      </c>
      <c r="D21" s="9" t="s">
        <v>95</v>
      </c>
      <c r="E21" s="9" t="s">
        <v>164</v>
      </c>
    </row>
    <row r="22" spans="1:5" ht="14.5" x14ac:dyDescent="0.35">
      <c r="A22" s="8">
        <v>7</v>
      </c>
      <c r="B22" s="9"/>
      <c r="C22" s="9" t="s">
        <v>44</v>
      </c>
      <c r="D22" s="9" t="s">
        <v>43</v>
      </c>
      <c r="E22" s="9"/>
    </row>
    <row r="23" spans="1:5" ht="14.5" x14ac:dyDescent="0.35">
      <c r="A23" s="9"/>
      <c r="B23" s="9"/>
      <c r="C23" s="9"/>
      <c r="D23" s="9"/>
      <c r="E23" s="9"/>
    </row>
    <row r="24" spans="1:5" ht="14.5" x14ac:dyDescent="0.35">
      <c r="A24" s="8">
        <v>8</v>
      </c>
      <c r="B24" s="9" t="s">
        <v>252</v>
      </c>
      <c r="C24" s="9" t="s">
        <v>52</v>
      </c>
      <c r="D24" s="9" t="s">
        <v>51</v>
      </c>
      <c r="E24" s="9" t="s">
        <v>164</v>
      </c>
    </row>
    <row r="25" spans="1:5" ht="14.5" x14ac:dyDescent="0.35">
      <c r="A25" s="8">
        <v>8</v>
      </c>
      <c r="B25" s="9"/>
      <c r="C25" s="9" t="s">
        <v>102</v>
      </c>
      <c r="D25" s="9" t="s">
        <v>101</v>
      </c>
      <c r="E25" s="9" t="s">
        <v>164</v>
      </c>
    </row>
    <row r="26" spans="1:5" ht="14.5" x14ac:dyDescent="0.35">
      <c r="A26" s="9"/>
      <c r="B26" s="9"/>
      <c r="C26" s="9"/>
      <c r="D26" s="9"/>
      <c r="E26" s="9"/>
    </row>
    <row r="27" spans="1:5" ht="14.5" x14ac:dyDescent="0.35">
      <c r="A27" s="8">
        <v>9</v>
      </c>
      <c r="B27" s="9" t="s">
        <v>253</v>
      </c>
      <c r="C27" s="9" t="s">
        <v>130</v>
      </c>
      <c r="D27" s="9" t="s">
        <v>129</v>
      </c>
      <c r="E27" s="9" t="s">
        <v>164</v>
      </c>
    </row>
    <row r="28" spans="1:5" ht="14.5" x14ac:dyDescent="0.35">
      <c r="A28" s="8">
        <v>9</v>
      </c>
      <c r="B28" s="9"/>
      <c r="C28" s="9" t="s">
        <v>104</v>
      </c>
      <c r="D28" s="9" t="s">
        <v>103</v>
      </c>
      <c r="E28" s="9" t="s">
        <v>164</v>
      </c>
    </row>
    <row r="29" spans="1:5" ht="14.5" x14ac:dyDescent="0.35">
      <c r="A29" s="9"/>
      <c r="B29" s="9"/>
      <c r="C29" s="9"/>
      <c r="D29" s="9"/>
      <c r="E29" s="9"/>
    </row>
    <row r="30" spans="1:5" ht="14.5" x14ac:dyDescent="0.35">
      <c r="A30" s="8">
        <v>10</v>
      </c>
      <c r="B30" s="9" t="s">
        <v>254</v>
      </c>
      <c r="C30" s="9" t="s">
        <v>142</v>
      </c>
      <c r="D30" s="9" t="s">
        <v>141</v>
      </c>
      <c r="E30" s="9" t="s">
        <v>164</v>
      </c>
    </row>
    <row r="31" spans="1:5" ht="14.5" x14ac:dyDescent="0.35">
      <c r="A31" s="8">
        <v>10</v>
      </c>
      <c r="B31" s="9"/>
      <c r="C31" s="9" t="s">
        <v>126</v>
      </c>
      <c r="D31" s="9" t="s">
        <v>125</v>
      </c>
      <c r="E31" s="9" t="s">
        <v>164</v>
      </c>
    </row>
    <row r="32" spans="1:5" ht="14.5" x14ac:dyDescent="0.35">
      <c r="A32" s="9"/>
      <c r="B32" s="9"/>
      <c r="C32" s="9"/>
      <c r="D32" s="9"/>
      <c r="E32" s="9"/>
    </row>
    <row r="33" spans="1:5" ht="14.5" x14ac:dyDescent="0.35">
      <c r="A33" s="8">
        <v>11</v>
      </c>
      <c r="B33" s="9" t="s">
        <v>255</v>
      </c>
      <c r="C33" s="9" t="s">
        <v>56</v>
      </c>
      <c r="D33" s="9" t="s">
        <v>55</v>
      </c>
      <c r="E33" s="9" t="s">
        <v>164</v>
      </c>
    </row>
    <row r="34" spans="1:5" ht="14.5" x14ac:dyDescent="0.35">
      <c r="A34" s="8">
        <v>11</v>
      </c>
      <c r="B34" s="9"/>
      <c r="C34" s="9" t="s">
        <v>100</v>
      </c>
      <c r="D34" s="9" t="s">
        <v>99</v>
      </c>
      <c r="E34" s="9" t="s">
        <v>164</v>
      </c>
    </row>
    <row r="35" spans="1:5" ht="14.5" x14ac:dyDescent="0.35">
      <c r="A35" s="9"/>
      <c r="B35" s="9"/>
      <c r="C35" s="9"/>
      <c r="D35" s="9"/>
      <c r="E35" s="9"/>
    </row>
    <row r="36" spans="1:5" ht="14.5" x14ac:dyDescent="0.35">
      <c r="A36" s="8">
        <v>12</v>
      </c>
      <c r="B36" s="9" t="s">
        <v>256</v>
      </c>
      <c r="C36" s="9" t="s">
        <v>46</v>
      </c>
      <c r="D36" s="9" t="s">
        <v>45</v>
      </c>
      <c r="E36" s="9" t="s">
        <v>164</v>
      </c>
    </row>
    <row r="37" spans="1:5" ht="14.5" x14ac:dyDescent="0.35">
      <c r="A37" s="8">
        <v>12</v>
      </c>
      <c r="B37" s="9"/>
      <c r="C37" s="9" t="s">
        <v>42</v>
      </c>
      <c r="D37" s="9" t="s">
        <v>41</v>
      </c>
      <c r="E37" s="9"/>
    </row>
    <row r="38" spans="1:5" ht="14.5" x14ac:dyDescent="0.35">
      <c r="A38" s="9"/>
      <c r="B38" s="9"/>
      <c r="C38" s="9"/>
      <c r="D38" s="9"/>
      <c r="E38" s="9"/>
    </row>
    <row r="39" spans="1:5" ht="14.5" x14ac:dyDescent="0.35">
      <c r="A39" s="8">
        <v>13</v>
      </c>
      <c r="B39" s="9" t="s">
        <v>257</v>
      </c>
      <c r="C39" s="9" t="s">
        <v>120</v>
      </c>
      <c r="D39" s="9" t="s">
        <v>119</v>
      </c>
      <c r="E39" s="9" t="s">
        <v>164</v>
      </c>
    </row>
    <row r="40" spans="1:5" ht="14.5" x14ac:dyDescent="0.35">
      <c r="A40" s="8">
        <v>13</v>
      </c>
      <c r="B40" s="9"/>
      <c r="C40" s="9" t="s">
        <v>40</v>
      </c>
      <c r="D40" s="9" t="s">
        <v>39</v>
      </c>
      <c r="E40" s="9" t="s">
        <v>164</v>
      </c>
    </row>
    <row r="41" spans="1:5" ht="14.5" x14ac:dyDescent="0.35">
      <c r="A41" s="9"/>
      <c r="B41" s="9"/>
      <c r="C41" s="9"/>
      <c r="D41" s="9"/>
      <c r="E41" s="9"/>
    </row>
    <row r="42" spans="1:5" ht="14.5" x14ac:dyDescent="0.35">
      <c r="A42" s="8">
        <v>14</v>
      </c>
      <c r="B42" s="9" t="s">
        <v>258</v>
      </c>
      <c r="C42" s="9" t="s">
        <v>74</v>
      </c>
      <c r="D42" s="9" t="s">
        <v>73</v>
      </c>
      <c r="E42" s="9" t="s">
        <v>164</v>
      </c>
    </row>
    <row r="43" spans="1:5" ht="14.5" x14ac:dyDescent="0.35">
      <c r="A43" s="8">
        <v>14</v>
      </c>
      <c r="B43" s="9"/>
      <c r="C43" s="9" t="s">
        <v>60</v>
      </c>
      <c r="D43" s="9" t="s">
        <v>59</v>
      </c>
      <c r="E43" s="9" t="s">
        <v>164</v>
      </c>
    </row>
    <row r="44" spans="1:5" ht="14.5" x14ac:dyDescent="0.35">
      <c r="A44" s="9"/>
      <c r="B44" s="9"/>
      <c r="C44" s="9"/>
      <c r="D44" s="9"/>
      <c r="E44" s="9"/>
    </row>
    <row r="45" spans="1:5" ht="14.5" x14ac:dyDescent="0.35">
      <c r="A45" s="8">
        <v>15</v>
      </c>
      <c r="B45" s="9" t="s">
        <v>259</v>
      </c>
      <c r="C45" s="9" t="s">
        <v>23</v>
      </c>
      <c r="D45" s="9" t="s">
        <v>22</v>
      </c>
      <c r="E45" s="9" t="s">
        <v>164</v>
      </c>
    </row>
    <row r="46" spans="1:5" ht="14.5" x14ac:dyDescent="0.35">
      <c r="A46" s="8">
        <v>15</v>
      </c>
      <c r="B46" s="9"/>
      <c r="C46" s="9" t="s">
        <v>28</v>
      </c>
      <c r="D46" s="9" t="s">
        <v>27</v>
      </c>
      <c r="E46" s="9" t="s">
        <v>164</v>
      </c>
    </row>
    <row r="47" spans="1:5" ht="14.5" x14ac:dyDescent="0.35">
      <c r="A47" s="9"/>
      <c r="B47" s="9"/>
      <c r="C47" s="9"/>
      <c r="D47" s="9"/>
      <c r="E47" s="9"/>
    </row>
    <row r="48" spans="1:5" ht="14.5" x14ac:dyDescent="0.35">
      <c r="A48" s="8">
        <v>16</v>
      </c>
      <c r="B48" s="9" t="s">
        <v>260</v>
      </c>
      <c r="C48" s="9" t="s">
        <v>134</v>
      </c>
      <c r="D48" s="9" t="s">
        <v>133</v>
      </c>
      <c r="E48" s="9" t="s">
        <v>164</v>
      </c>
    </row>
    <row r="49" spans="1:5" ht="14.5" x14ac:dyDescent="0.35">
      <c r="A49" s="8">
        <v>16</v>
      </c>
      <c r="B49" s="9"/>
      <c r="C49" s="9" t="s">
        <v>108</v>
      </c>
      <c r="D49" s="9" t="s">
        <v>107</v>
      </c>
      <c r="E49" s="9" t="s">
        <v>164</v>
      </c>
    </row>
    <row r="50" spans="1:5" ht="14.5" x14ac:dyDescent="0.35">
      <c r="A50" s="9"/>
      <c r="B50" s="9"/>
      <c r="C50" s="9"/>
      <c r="D50" s="9"/>
      <c r="E50" s="9"/>
    </row>
    <row r="51" spans="1:5" ht="14.5" x14ac:dyDescent="0.35">
      <c r="A51" s="8">
        <v>17</v>
      </c>
      <c r="B51" s="9" t="s">
        <v>262</v>
      </c>
      <c r="C51" s="9" t="s">
        <v>155</v>
      </c>
      <c r="D51" s="9" t="s">
        <v>154</v>
      </c>
      <c r="E51" s="9" t="s">
        <v>164</v>
      </c>
    </row>
    <row r="52" spans="1:5" ht="14.5" x14ac:dyDescent="0.35">
      <c r="A52" s="8">
        <v>17</v>
      </c>
      <c r="B52" s="9"/>
      <c r="C52" s="9" t="s">
        <v>116</v>
      </c>
      <c r="D52" s="9" t="s">
        <v>115</v>
      </c>
      <c r="E52" s="9" t="s">
        <v>164</v>
      </c>
    </row>
    <row r="53" spans="1:5" ht="14.5" x14ac:dyDescent="0.35">
      <c r="A53" s="9"/>
      <c r="B53" s="9"/>
      <c r="C53" s="9"/>
      <c r="D53" s="9"/>
      <c r="E53" s="9"/>
    </row>
    <row r="54" spans="1:5" ht="14.5" x14ac:dyDescent="0.35">
      <c r="A54" s="8">
        <v>18</v>
      </c>
      <c r="B54" s="9" t="s">
        <v>263</v>
      </c>
      <c r="C54" s="9" t="s">
        <v>64</v>
      </c>
      <c r="D54" s="9" t="s">
        <v>63</v>
      </c>
      <c r="E54" s="9" t="s">
        <v>164</v>
      </c>
    </row>
    <row r="55" spans="1:5" ht="14.5" x14ac:dyDescent="0.35">
      <c r="A55" s="8">
        <v>18</v>
      </c>
      <c r="B55" s="9"/>
      <c r="C55" s="9" t="s">
        <v>132</v>
      </c>
      <c r="D55" s="9" t="s">
        <v>131</v>
      </c>
      <c r="E55" s="9" t="s">
        <v>164</v>
      </c>
    </row>
    <row r="56" spans="1:5" ht="14.5" x14ac:dyDescent="0.35">
      <c r="A56" s="9"/>
      <c r="B56" s="9"/>
      <c r="C56" s="9"/>
      <c r="D56" s="9"/>
      <c r="E56" s="9"/>
    </row>
    <row r="57" spans="1:5" ht="14.5" x14ac:dyDescent="0.35">
      <c r="A57" s="8">
        <v>19</v>
      </c>
      <c r="B57" s="9" t="s">
        <v>264</v>
      </c>
      <c r="C57" s="9" t="s">
        <v>70</v>
      </c>
      <c r="D57" s="9" t="s">
        <v>69</v>
      </c>
      <c r="E57" s="9" t="s">
        <v>164</v>
      </c>
    </row>
    <row r="58" spans="1:5" ht="14.5" x14ac:dyDescent="0.35">
      <c r="A58" s="8">
        <v>19</v>
      </c>
      <c r="B58" s="9"/>
      <c r="C58" s="9" t="s">
        <v>138</v>
      </c>
      <c r="D58" s="9" t="s">
        <v>137</v>
      </c>
      <c r="E58" s="9" t="s">
        <v>164</v>
      </c>
    </row>
    <row r="59" spans="1:5" ht="14.5" x14ac:dyDescent="0.35">
      <c r="A59" s="9"/>
      <c r="B59" s="9"/>
      <c r="C59" s="9"/>
      <c r="D59" s="9"/>
      <c r="E59" s="9"/>
    </row>
    <row r="60" spans="1:5" ht="14.5" x14ac:dyDescent="0.35">
      <c r="A60" s="8">
        <v>20</v>
      </c>
      <c r="B60" s="9" t="s">
        <v>265</v>
      </c>
      <c r="C60" s="9" t="s">
        <v>146</v>
      </c>
      <c r="D60" s="9" t="s">
        <v>145</v>
      </c>
      <c r="E60" s="9"/>
    </row>
    <row r="61" spans="1:5" ht="14.5" x14ac:dyDescent="0.35">
      <c r="A61" s="8">
        <v>20</v>
      </c>
      <c r="B61" s="23"/>
      <c r="C61" s="9" t="s">
        <v>157</v>
      </c>
      <c r="D61" s="9" t="s">
        <v>156</v>
      </c>
      <c r="E61" s="9" t="s">
        <v>164</v>
      </c>
    </row>
    <row r="62" spans="1:5" ht="14.5" x14ac:dyDescent="0.35">
      <c r="A62" s="9"/>
      <c r="B62" s="9"/>
      <c r="C62" s="9"/>
      <c r="D62" s="9"/>
      <c r="E62" s="9"/>
    </row>
    <row r="63" spans="1:5" ht="14.5" x14ac:dyDescent="0.35">
      <c r="A63" s="18"/>
      <c r="B63" s="18"/>
      <c r="C63" s="18"/>
      <c r="D63" s="18"/>
      <c r="E63" s="18"/>
    </row>
    <row r="64" spans="1:5" ht="14.5" x14ac:dyDescent="0.35">
      <c r="A64" s="1"/>
      <c r="B64" s="1"/>
      <c r="C64" s="1"/>
      <c r="D64" s="1"/>
      <c r="E64" s="1"/>
    </row>
    <row r="65" spans="1:5" ht="14.5" x14ac:dyDescent="0.35">
      <c r="A65" s="8">
        <v>21</v>
      </c>
      <c r="B65" s="9" t="s">
        <v>222</v>
      </c>
      <c r="C65" s="9" t="s">
        <v>32</v>
      </c>
      <c r="D65" s="9" t="s">
        <v>31</v>
      </c>
      <c r="E65" s="9"/>
    </row>
    <row r="66" spans="1:5" ht="14.5" x14ac:dyDescent="0.35">
      <c r="A66" s="8">
        <v>21</v>
      </c>
      <c r="B66" s="9"/>
      <c r="C66" s="9" t="s">
        <v>30</v>
      </c>
      <c r="D66" s="9" t="s">
        <v>29</v>
      </c>
      <c r="E66" s="9"/>
    </row>
    <row r="67" spans="1:5" ht="14.5" x14ac:dyDescent="0.35">
      <c r="A67" s="9"/>
      <c r="B67" s="9"/>
      <c r="C67" s="9"/>
      <c r="D67" s="9"/>
      <c r="E67" s="9"/>
    </row>
    <row r="68" spans="1:5" ht="14.5" x14ac:dyDescent="0.35">
      <c r="A68" s="8">
        <v>22</v>
      </c>
      <c r="B68" s="9" t="s">
        <v>223</v>
      </c>
      <c r="C68" s="9" t="s">
        <v>62</v>
      </c>
      <c r="D68" s="9" t="s">
        <v>61</v>
      </c>
      <c r="E68" s="9"/>
    </row>
    <row r="69" spans="1:5" ht="14.5" x14ac:dyDescent="0.35">
      <c r="A69" s="8">
        <v>22</v>
      </c>
      <c r="B69" s="9"/>
      <c r="C69" s="9" t="s">
        <v>161</v>
      </c>
      <c r="D69" s="9" t="s">
        <v>160</v>
      </c>
      <c r="E69" s="9"/>
    </row>
    <row r="70" spans="1:5" ht="14.5" x14ac:dyDescent="0.35">
      <c r="A70" s="9"/>
      <c r="B70" s="9"/>
      <c r="C70" s="9"/>
      <c r="D70" s="9"/>
      <c r="E70" s="9"/>
    </row>
    <row r="71" spans="1:5" ht="14.5" x14ac:dyDescent="0.35">
      <c r="A71" s="8">
        <v>23</v>
      </c>
      <c r="B71" s="9" t="s">
        <v>224</v>
      </c>
      <c r="C71" s="9" t="s">
        <v>82</v>
      </c>
      <c r="D71" s="9" t="s">
        <v>81</v>
      </c>
      <c r="E71" s="9"/>
    </row>
    <row r="72" spans="1:5" ht="14.5" x14ac:dyDescent="0.35">
      <c r="A72" s="8">
        <v>23</v>
      </c>
      <c r="B72" s="9"/>
      <c r="C72" s="9" t="s">
        <v>140</v>
      </c>
      <c r="D72" s="9" t="s">
        <v>139</v>
      </c>
      <c r="E72" s="9"/>
    </row>
    <row r="73" spans="1:5" ht="14.5" x14ac:dyDescent="0.35">
      <c r="A73" s="9"/>
      <c r="B73" s="9"/>
      <c r="C73" s="9"/>
      <c r="D73" s="9"/>
      <c r="E73" s="9"/>
    </row>
    <row r="74" spans="1:5" ht="14.5" x14ac:dyDescent="0.35">
      <c r="A74" s="8">
        <v>24</v>
      </c>
      <c r="B74" s="9" t="s">
        <v>225</v>
      </c>
      <c r="C74" s="9" t="s">
        <v>48</v>
      </c>
      <c r="D74" s="9" t="s">
        <v>47</v>
      </c>
      <c r="E74" s="9"/>
    </row>
    <row r="75" spans="1:5" ht="14.5" x14ac:dyDescent="0.35">
      <c r="A75" s="8">
        <v>24</v>
      </c>
      <c r="B75" s="9"/>
      <c r="C75" s="9" t="s">
        <v>54</v>
      </c>
      <c r="D75" s="9" t="s">
        <v>53</v>
      </c>
      <c r="E75" s="9"/>
    </row>
    <row r="76" spans="1:5" ht="14.5" x14ac:dyDescent="0.35">
      <c r="A76" s="9"/>
      <c r="B76" s="9"/>
      <c r="C76" s="9"/>
      <c r="D76" s="9"/>
      <c r="E76" s="9"/>
    </row>
    <row r="77" spans="1:5" ht="14.5" x14ac:dyDescent="0.35">
      <c r="A77" s="8">
        <v>25</v>
      </c>
      <c r="B77" s="9" t="s">
        <v>226</v>
      </c>
      <c r="C77" s="9" t="s">
        <v>124</v>
      </c>
      <c r="D77" s="9" t="s">
        <v>123</v>
      </c>
      <c r="E77" s="9"/>
    </row>
    <row r="78" spans="1:5" ht="14.5" x14ac:dyDescent="0.35">
      <c r="A78" s="8">
        <v>25</v>
      </c>
      <c r="B78" s="9"/>
      <c r="C78" s="9" t="s">
        <v>50</v>
      </c>
      <c r="D78" s="9" t="s">
        <v>49</v>
      </c>
      <c r="E78" s="9"/>
    </row>
    <row r="79" spans="1:5" ht="14.5" x14ac:dyDescent="0.35">
      <c r="A79" s="9"/>
      <c r="B79" s="9"/>
      <c r="C79" s="9"/>
      <c r="D79" s="9"/>
      <c r="E79" s="9"/>
    </row>
    <row r="80" spans="1:5" ht="14.5" x14ac:dyDescent="0.35">
      <c r="A80" s="8">
        <v>26</v>
      </c>
      <c r="B80" s="9" t="s">
        <v>227</v>
      </c>
      <c r="C80" s="9" t="s">
        <v>94</v>
      </c>
      <c r="D80" s="9" t="s">
        <v>93</v>
      </c>
      <c r="E80" s="9"/>
    </row>
    <row r="81" spans="1:5" ht="14.5" x14ac:dyDescent="0.35">
      <c r="A81" s="8">
        <v>26</v>
      </c>
      <c r="B81" s="9"/>
      <c r="C81" s="9" t="s">
        <v>159</v>
      </c>
      <c r="D81" s="9" t="s">
        <v>158</v>
      </c>
      <c r="E81" s="9"/>
    </row>
    <row r="82" spans="1:5" ht="14.5" x14ac:dyDescent="0.35">
      <c r="A82" s="9"/>
      <c r="B82" s="9"/>
      <c r="C82" s="9"/>
      <c r="D82" s="9"/>
      <c r="E82" s="9"/>
    </row>
    <row r="83" spans="1:5" ht="14.5" x14ac:dyDescent="0.35">
      <c r="A83" s="8">
        <v>27</v>
      </c>
      <c r="B83" s="9" t="s">
        <v>228</v>
      </c>
      <c r="C83" s="9" t="s">
        <v>76</v>
      </c>
      <c r="D83" s="9" t="s">
        <v>75</v>
      </c>
      <c r="E83" s="9"/>
    </row>
    <row r="84" spans="1:5" ht="14.5" x14ac:dyDescent="0.35">
      <c r="A84" s="8">
        <v>27</v>
      </c>
      <c r="B84" s="9"/>
      <c r="C84" s="9" t="s">
        <v>98</v>
      </c>
      <c r="D84" s="9" t="s">
        <v>97</v>
      </c>
      <c r="E84" s="9"/>
    </row>
    <row r="85" spans="1:5" ht="14.5" x14ac:dyDescent="0.35">
      <c r="A85" s="9"/>
      <c r="B85" s="9"/>
      <c r="C85" s="9"/>
      <c r="D85" s="9"/>
      <c r="E85" s="9"/>
    </row>
    <row r="86" spans="1:5" ht="14.5" x14ac:dyDescent="0.35">
      <c r="A86" s="8">
        <v>28</v>
      </c>
      <c r="B86" s="9" t="s">
        <v>229</v>
      </c>
      <c r="C86" s="9" t="s">
        <v>110</v>
      </c>
      <c r="D86" s="9" t="s">
        <v>109</v>
      </c>
      <c r="E86" s="9"/>
    </row>
    <row r="87" spans="1:5" ht="14.5" x14ac:dyDescent="0.35">
      <c r="A87" s="8">
        <v>28</v>
      </c>
      <c r="B87" s="9"/>
      <c r="C87" s="9" t="s">
        <v>90</v>
      </c>
      <c r="D87" s="9" t="s">
        <v>89</v>
      </c>
      <c r="E87" s="9"/>
    </row>
    <row r="88" spans="1:5" ht="14.5" x14ac:dyDescent="0.35">
      <c r="A88" s="9"/>
      <c r="B88" s="9"/>
      <c r="C88" s="9"/>
      <c r="D88" s="9"/>
      <c r="E88" s="9"/>
    </row>
    <row r="89" spans="1:5" ht="14.5" x14ac:dyDescent="0.35">
      <c r="A89" s="8">
        <v>29</v>
      </c>
      <c r="B89" s="9" t="s">
        <v>230</v>
      </c>
      <c r="C89" s="9" t="s">
        <v>66</v>
      </c>
      <c r="D89" s="9" t="s">
        <v>65</v>
      </c>
      <c r="E89" s="9"/>
    </row>
    <row r="90" spans="1:5" ht="14.5" x14ac:dyDescent="0.35">
      <c r="A90" s="8">
        <v>29</v>
      </c>
      <c r="B90" s="9"/>
      <c r="C90" s="9" t="s">
        <v>136</v>
      </c>
      <c r="D90" s="9" t="s">
        <v>135</v>
      </c>
      <c r="E90" s="9"/>
    </row>
    <row r="91" spans="1:5" ht="14.5" x14ac:dyDescent="0.35">
      <c r="A91" s="9"/>
      <c r="B91" s="9"/>
      <c r="C91" s="9"/>
      <c r="D91" s="9"/>
      <c r="E91" s="9"/>
    </row>
    <row r="92" spans="1:5" ht="14.5" x14ac:dyDescent="0.35">
      <c r="A92" s="8">
        <v>30</v>
      </c>
      <c r="B92" s="9" t="s">
        <v>231</v>
      </c>
      <c r="C92" s="9" t="s">
        <v>78</v>
      </c>
      <c r="D92" s="9" t="s">
        <v>77</v>
      </c>
      <c r="E92" s="9"/>
    </row>
    <row r="93" spans="1:5" ht="14.5" x14ac:dyDescent="0.35">
      <c r="A93" s="8">
        <v>30</v>
      </c>
      <c r="B93" s="9"/>
      <c r="C93" s="9" t="s">
        <v>106</v>
      </c>
      <c r="D93" s="9" t="s">
        <v>105</v>
      </c>
      <c r="E93" s="9"/>
    </row>
    <row r="94" spans="1:5" ht="14.5" x14ac:dyDescent="0.35">
      <c r="A94" s="9"/>
      <c r="B94" s="9"/>
      <c r="C94" s="9"/>
      <c r="D94" s="9"/>
      <c r="E94" s="9"/>
    </row>
    <row r="95" spans="1:5" ht="14.5" x14ac:dyDescent="0.35">
      <c r="A95" s="8">
        <v>31</v>
      </c>
      <c r="B95" s="9" t="s">
        <v>232</v>
      </c>
      <c r="C95" s="9" t="s">
        <v>144</v>
      </c>
      <c r="D95" s="9" t="s">
        <v>143</v>
      </c>
      <c r="E95" s="9"/>
    </row>
    <row r="96" spans="1:5" ht="14.5" x14ac:dyDescent="0.35">
      <c r="A96" s="8">
        <v>31</v>
      </c>
      <c r="B96" s="9"/>
      <c r="C96" s="9" t="s">
        <v>128</v>
      </c>
      <c r="D96" s="9" t="s">
        <v>127</v>
      </c>
      <c r="E96" s="9"/>
    </row>
    <row r="97" spans="1:5" ht="14.5" x14ac:dyDescent="0.35">
      <c r="A97" s="9"/>
      <c r="B97" s="9"/>
      <c r="C97" s="9"/>
      <c r="D97" s="9"/>
      <c r="E97" s="9"/>
    </row>
    <row r="98" spans="1:5" ht="14.5" x14ac:dyDescent="0.35">
      <c r="A98" s="8">
        <v>32</v>
      </c>
      <c r="B98" s="4" t="s">
        <v>233</v>
      </c>
      <c r="C98" s="9" t="s">
        <v>86</v>
      </c>
      <c r="D98" s="9" t="s">
        <v>85</v>
      </c>
      <c r="E98" s="9"/>
    </row>
    <row r="99" spans="1:5" ht="14.5" x14ac:dyDescent="0.35">
      <c r="A99" s="8">
        <v>32</v>
      </c>
      <c r="B99" s="9"/>
      <c r="C99" s="9" t="s">
        <v>114</v>
      </c>
      <c r="D99" s="9" t="s">
        <v>113</v>
      </c>
      <c r="E99" s="9"/>
    </row>
    <row r="100" spans="1:5" ht="14.5" x14ac:dyDescent="0.35">
      <c r="A100" s="9"/>
      <c r="B100" s="9"/>
      <c r="C100" s="9"/>
      <c r="D100" s="9"/>
      <c r="E100" s="9"/>
    </row>
    <row r="101" spans="1:5" ht="14.5" x14ac:dyDescent="0.35">
      <c r="A101" s="8">
        <v>33</v>
      </c>
      <c r="B101" s="9" t="s">
        <v>234</v>
      </c>
      <c r="C101" s="9" t="s">
        <v>151</v>
      </c>
      <c r="D101" s="9" t="s">
        <v>150</v>
      </c>
      <c r="E101" s="9"/>
    </row>
    <row r="102" spans="1:5" ht="14.5" x14ac:dyDescent="0.35">
      <c r="A102" s="8">
        <v>33</v>
      </c>
      <c r="B102" s="9"/>
      <c r="C102" s="9" t="s">
        <v>118</v>
      </c>
      <c r="D102" s="9" t="s">
        <v>117</v>
      </c>
      <c r="E102" s="9"/>
    </row>
    <row r="103" spans="1:5" ht="14.5" x14ac:dyDescent="0.35">
      <c r="A103" s="9"/>
      <c r="B103" s="9"/>
      <c r="C103" s="9"/>
      <c r="D103" s="9"/>
      <c r="E103" s="9"/>
    </row>
    <row r="104" spans="1:5" ht="14.5" x14ac:dyDescent="0.35">
      <c r="A104" s="8">
        <v>34</v>
      </c>
      <c r="B104" s="9" t="s">
        <v>235</v>
      </c>
      <c r="C104" s="9" t="s">
        <v>58</v>
      </c>
      <c r="D104" s="9" t="s">
        <v>57</v>
      </c>
      <c r="E104" s="9"/>
    </row>
    <row r="105" spans="1:5" ht="14.5" x14ac:dyDescent="0.35">
      <c r="A105" s="8">
        <v>34</v>
      </c>
      <c r="B105" s="9"/>
      <c r="C105" s="9" t="s">
        <v>34</v>
      </c>
      <c r="D105" s="9" t="s">
        <v>33</v>
      </c>
      <c r="E105" s="9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U104"/>
  <sheetViews>
    <sheetView workbookViewId="0"/>
  </sheetViews>
  <sheetFormatPr defaultColWidth="12.6328125" defaultRowHeight="15.75" customHeight="1" x14ac:dyDescent="0.25"/>
  <sheetData>
    <row r="1" spans="1:21" ht="15.75" customHeight="1" x14ac:dyDescent="0.35">
      <c r="A1" s="1" t="s">
        <v>7</v>
      </c>
      <c r="B1" s="1" t="s">
        <v>169</v>
      </c>
      <c r="C1" s="1" t="s">
        <v>170</v>
      </c>
      <c r="D1" s="32" t="s">
        <v>339</v>
      </c>
      <c r="E1" s="30" t="s">
        <v>340</v>
      </c>
      <c r="F1" s="30" t="s">
        <v>341</v>
      </c>
      <c r="G1" s="30" t="s">
        <v>342</v>
      </c>
      <c r="H1" s="30" t="s">
        <v>343</v>
      </c>
      <c r="I1" s="30" t="s">
        <v>344</v>
      </c>
      <c r="J1" s="30" t="s">
        <v>345</v>
      </c>
      <c r="K1" s="33" t="s">
        <v>346</v>
      </c>
      <c r="L1" s="30" t="s">
        <v>347</v>
      </c>
      <c r="M1" s="30" t="s">
        <v>348</v>
      </c>
      <c r="N1" s="30" t="s">
        <v>349</v>
      </c>
      <c r="O1" s="9"/>
      <c r="P1" s="9"/>
      <c r="Q1" s="9"/>
      <c r="R1" s="9"/>
      <c r="S1" s="1"/>
      <c r="T1" s="1"/>
      <c r="U1" s="1"/>
    </row>
    <row r="2" spans="1:21" ht="15.75" customHeight="1" x14ac:dyDescent="0.35">
      <c r="A2" s="39" t="s">
        <v>350</v>
      </c>
      <c r="B2" s="35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4"/>
      <c r="P2" s="4"/>
      <c r="Q2" s="4"/>
      <c r="R2" s="4"/>
      <c r="S2" s="18"/>
      <c r="T2" s="18"/>
      <c r="U2" s="18"/>
    </row>
    <row r="3" spans="1:21" ht="15.75" customHeight="1" x14ac:dyDescent="0.35">
      <c r="A3" s="8">
        <v>1</v>
      </c>
      <c r="B3" s="9" t="s">
        <v>84</v>
      </c>
      <c r="C3" s="9" t="s">
        <v>83</v>
      </c>
      <c r="D3" s="9" t="s">
        <v>164</v>
      </c>
      <c r="E3" s="9" t="s">
        <v>164</v>
      </c>
      <c r="F3" s="9" t="s">
        <v>164</v>
      </c>
      <c r="G3" s="9" t="s">
        <v>164</v>
      </c>
      <c r="H3" s="9" t="s">
        <v>164</v>
      </c>
      <c r="I3" s="9" t="s">
        <v>164</v>
      </c>
      <c r="J3" s="9" t="s">
        <v>164</v>
      </c>
      <c r="K3" s="9" t="s">
        <v>164</v>
      </c>
      <c r="L3" s="9" t="s">
        <v>164</v>
      </c>
      <c r="M3" s="9" t="s">
        <v>164</v>
      </c>
      <c r="N3" s="9" t="s">
        <v>164</v>
      </c>
      <c r="O3" s="9"/>
      <c r="P3" s="9"/>
      <c r="Q3" s="9"/>
      <c r="R3" s="9"/>
      <c r="S3" s="9"/>
      <c r="T3" s="9"/>
      <c r="U3" s="9"/>
    </row>
    <row r="4" spans="1:21" ht="15.75" customHeight="1" x14ac:dyDescent="0.35">
      <c r="A4" s="8">
        <v>1</v>
      </c>
      <c r="B4" s="9" t="s">
        <v>88</v>
      </c>
      <c r="C4" s="9" t="s">
        <v>87</v>
      </c>
      <c r="D4" s="9" t="s">
        <v>164</v>
      </c>
      <c r="E4" s="9" t="s">
        <v>164</v>
      </c>
      <c r="F4" s="9" t="s">
        <v>164</v>
      </c>
      <c r="G4" s="9" t="s">
        <v>164</v>
      </c>
      <c r="H4" s="9" t="s">
        <v>164</v>
      </c>
      <c r="I4" s="9" t="s">
        <v>164</v>
      </c>
      <c r="J4" s="9" t="s">
        <v>164</v>
      </c>
      <c r="K4" s="9" t="s">
        <v>164</v>
      </c>
      <c r="L4" s="9" t="s">
        <v>164</v>
      </c>
      <c r="M4" s="9" t="s">
        <v>164</v>
      </c>
      <c r="N4" s="9" t="s">
        <v>164</v>
      </c>
      <c r="O4" s="9"/>
      <c r="P4" s="9"/>
      <c r="Q4" s="9"/>
      <c r="R4" s="9"/>
      <c r="S4" s="9"/>
      <c r="T4" s="9"/>
      <c r="U4" s="9"/>
    </row>
    <row r="5" spans="1:21" ht="15.75" customHeight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5.75" customHeight="1" x14ac:dyDescent="0.35">
      <c r="A6" s="8">
        <v>2</v>
      </c>
      <c r="B6" s="9" t="s">
        <v>68</v>
      </c>
      <c r="C6" s="9" t="s">
        <v>67</v>
      </c>
      <c r="D6" s="9" t="s">
        <v>164</v>
      </c>
      <c r="E6" s="9" t="s">
        <v>164</v>
      </c>
      <c r="F6" s="9" t="s">
        <v>164</v>
      </c>
      <c r="G6" s="9" t="s">
        <v>164</v>
      </c>
      <c r="H6" s="9" t="s">
        <v>164</v>
      </c>
      <c r="I6" s="9" t="s">
        <v>164</v>
      </c>
      <c r="J6" s="9" t="s">
        <v>164</v>
      </c>
      <c r="K6" s="9" t="s">
        <v>164</v>
      </c>
      <c r="L6" s="9" t="s">
        <v>164</v>
      </c>
      <c r="M6" s="9" t="s">
        <v>164</v>
      </c>
      <c r="N6" s="9" t="s">
        <v>164</v>
      </c>
      <c r="O6" s="9"/>
      <c r="P6" s="9"/>
      <c r="Q6" s="9"/>
      <c r="R6" s="9"/>
      <c r="S6" s="9"/>
      <c r="T6" s="9"/>
      <c r="U6" s="9"/>
    </row>
    <row r="7" spans="1:21" ht="15.75" customHeight="1" x14ac:dyDescent="0.35">
      <c r="A7" s="8">
        <v>2</v>
      </c>
      <c r="B7" s="9" t="s">
        <v>112</v>
      </c>
      <c r="C7" s="9" t="s">
        <v>111</v>
      </c>
      <c r="D7" s="9" t="s">
        <v>164</v>
      </c>
      <c r="E7" s="9" t="s">
        <v>164</v>
      </c>
      <c r="F7" s="9" t="s">
        <v>164</v>
      </c>
      <c r="G7" s="9" t="s">
        <v>164</v>
      </c>
      <c r="H7" s="9" t="s">
        <v>165</v>
      </c>
      <c r="I7" s="9" t="s">
        <v>164</v>
      </c>
      <c r="J7" s="9" t="s">
        <v>164</v>
      </c>
      <c r="K7" s="9" t="s">
        <v>164</v>
      </c>
      <c r="L7" s="9" t="s">
        <v>164</v>
      </c>
      <c r="M7" s="9" t="s">
        <v>164</v>
      </c>
      <c r="N7" s="9" t="s">
        <v>164</v>
      </c>
      <c r="O7" s="9"/>
      <c r="P7" s="9"/>
      <c r="Q7" s="9"/>
      <c r="R7" s="9"/>
      <c r="S7" s="9"/>
      <c r="T7" s="9"/>
      <c r="U7" s="9"/>
    </row>
    <row r="8" spans="1:21" ht="15.75" customHeight="1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ht="15.75" customHeight="1" x14ac:dyDescent="0.35">
      <c r="A9" s="8">
        <v>3</v>
      </c>
      <c r="B9" s="9" t="s">
        <v>148</v>
      </c>
      <c r="C9" s="9" t="s">
        <v>147</v>
      </c>
      <c r="D9" s="9" t="s">
        <v>164</v>
      </c>
      <c r="E9" s="9" t="s">
        <v>164</v>
      </c>
      <c r="F9" s="9" t="s">
        <v>165</v>
      </c>
      <c r="G9" s="9" t="s">
        <v>164</v>
      </c>
      <c r="H9" s="9" t="s">
        <v>164</v>
      </c>
      <c r="I9" s="9" t="s">
        <v>164</v>
      </c>
      <c r="J9" s="9" t="s">
        <v>164</v>
      </c>
      <c r="K9" s="9" t="s">
        <v>164</v>
      </c>
      <c r="L9" s="9" t="s">
        <v>165</v>
      </c>
      <c r="M9" s="9" t="s">
        <v>164</v>
      </c>
      <c r="N9" s="9" t="s">
        <v>164</v>
      </c>
      <c r="O9" s="9"/>
      <c r="P9" s="9"/>
      <c r="Q9" s="9"/>
      <c r="R9" s="9"/>
      <c r="S9" s="9"/>
      <c r="T9" s="9"/>
      <c r="U9" s="9"/>
    </row>
    <row r="10" spans="1:21" ht="14.5" x14ac:dyDescent="0.35">
      <c r="A10" s="8">
        <v>3</v>
      </c>
      <c r="B10" s="9" t="s">
        <v>36</v>
      </c>
      <c r="C10" s="9" t="s">
        <v>35</v>
      </c>
      <c r="D10" s="9" t="s">
        <v>164</v>
      </c>
      <c r="E10" s="9" t="s">
        <v>164</v>
      </c>
      <c r="F10" s="9" t="s">
        <v>164</v>
      </c>
      <c r="G10" s="9" t="s">
        <v>164</v>
      </c>
      <c r="H10" s="9" t="s">
        <v>164</v>
      </c>
      <c r="I10" s="9" t="s">
        <v>164</v>
      </c>
      <c r="J10" s="9" t="s">
        <v>164</v>
      </c>
      <c r="K10" s="9" t="s">
        <v>164</v>
      </c>
      <c r="L10" s="9" t="s">
        <v>164</v>
      </c>
      <c r="M10" s="9" t="s">
        <v>164</v>
      </c>
      <c r="N10" s="9" t="s">
        <v>164</v>
      </c>
      <c r="O10" s="9"/>
      <c r="P10" s="9"/>
      <c r="Q10" s="9"/>
      <c r="R10" s="9"/>
      <c r="S10" s="9"/>
      <c r="T10" s="9"/>
      <c r="U10" s="9"/>
    </row>
    <row r="11" spans="1:21" ht="14.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ht="14.5" x14ac:dyDescent="0.35">
      <c r="A12" s="8">
        <v>4</v>
      </c>
      <c r="B12" s="9" t="s">
        <v>92</v>
      </c>
      <c r="C12" s="9" t="s">
        <v>91</v>
      </c>
      <c r="D12" s="9" t="s">
        <v>164</v>
      </c>
      <c r="E12" s="9" t="s">
        <v>164</v>
      </c>
      <c r="F12" s="9" t="s">
        <v>164</v>
      </c>
      <c r="G12" s="9" t="s">
        <v>164</v>
      </c>
      <c r="H12" s="9" t="s">
        <v>164</v>
      </c>
      <c r="I12" s="9" t="s">
        <v>165</v>
      </c>
      <c r="J12" s="9" t="s">
        <v>164</v>
      </c>
      <c r="K12" s="9" t="s">
        <v>164</v>
      </c>
      <c r="L12" s="9" t="s">
        <v>164</v>
      </c>
      <c r="M12" s="9" t="s">
        <v>164</v>
      </c>
      <c r="N12" s="9" t="s">
        <v>164</v>
      </c>
      <c r="O12" s="9"/>
      <c r="P12" s="9"/>
      <c r="Q12" s="9"/>
      <c r="R12" s="9"/>
      <c r="S12" s="9"/>
      <c r="T12" s="9"/>
      <c r="U12" s="9"/>
    </row>
    <row r="13" spans="1:21" ht="14.5" x14ac:dyDescent="0.35">
      <c r="A13" s="8">
        <v>4</v>
      </c>
      <c r="B13" s="9" t="s">
        <v>163</v>
      </c>
      <c r="C13" s="9" t="s">
        <v>162</v>
      </c>
      <c r="D13" s="9" t="s">
        <v>164</v>
      </c>
      <c r="E13" s="9" t="s">
        <v>164</v>
      </c>
      <c r="F13" s="9" t="s">
        <v>165</v>
      </c>
      <c r="G13" s="9" t="s">
        <v>164</v>
      </c>
      <c r="H13" s="9" t="s">
        <v>164</v>
      </c>
      <c r="I13" s="9" t="s">
        <v>164</v>
      </c>
      <c r="J13" s="9" t="s">
        <v>164</v>
      </c>
      <c r="K13" s="9" t="s">
        <v>164</v>
      </c>
      <c r="L13" s="9" t="s">
        <v>164</v>
      </c>
      <c r="M13" s="9" t="s">
        <v>164</v>
      </c>
      <c r="N13" s="9" t="s">
        <v>164</v>
      </c>
      <c r="O13" s="9"/>
      <c r="P13" s="9"/>
      <c r="Q13" s="9"/>
      <c r="R13" s="9"/>
      <c r="S13" s="9"/>
      <c r="T13" s="9"/>
      <c r="U13" s="9"/>
    </row>
    <row r="14" spans="1:21" ht="14.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ht="14.5" x14ac:dyDescent="0.35">
      <c r="A15" s="8">
        <v>5</v>
      </c>
      <c r="B15" s="9" t="s">
        <v>80</v>
      </c>
      <c r="C15" s="9" t="s">
        <v>79</v>
      </c>
      <c r="D15" s="9" t="s">
        <v>164</v>
      </c>
      <c r="E15" s="9" t="s">
        <v>164</v>
      </c>
      <c r="F15" s="9" t="s">
        <v>164</v>
      </c>
      <c r="G15" s="9" t="s">
        <v>164</v>
      </c>
      <c r="H15" s="9" t="s">
        <v>164</v>
      </c>
      <c r="I15" s="9" t="s">
        <v>164</v>
      </c>
      <c r="J15" s="9" t="s">
        <v>164</v>
      </c>
      <c r="K15" s="9" t="s">
        <v>165</v>
      </c>
      <c r="L15" s="9" t="s">
        <v>164</v>
      </c>
      <c r="M15" s="9" t="s">
        <v>164</v>
      </c>
      <c r="N15" s="9" t="s">
        <v>164</v>
      </c>
      <c r="O15" s="9"/>
      <c r="P15" s="9"/>
      <c r="Q15" s="9"/>
      <c r="R15" s="9"/>
      <c r="S15" s="9"/>
      <c r="T15" s="9"/>
      <c r="U15" s="9"/>
    </row>
    <row r="16" spans="1:21" ht="14.5" x14ac:dyDescent="0.35">
      <c r="A16" s="8">
        <v>5</v>
      </c>
      <c r="B16" s="9" t="s">
        <v>153</v>
      </c>
      <c r="C16" s="9" t="s">
        <v>152</v>
      </c>
      <c r="D16" s="9" t="s">
        <v>164</v>
      </c>
      <c r="E16" s="9" t="s">
        <v>164</v>
      </c>
      <c r="F16" s="9" t="s">
        <v>164</v>
      </c>
      <c r="G16" s="9" t="s">
        <v>164</v>
      </c>
      <c r="H16" s="9" t="s">
        <v>164</v>
      </c>
      <c r="I16" s="9" t="s">
        <v>164</v>
      </c>
      <c r="J16" s="9" t="s">
        <v>164</v>
      </c>
      <c r="K16" s="9" t="s">
        <v>164</v>
      </c>
      <c r="L16" s="9" t="s">
        <v>164</v>
      </c>
      <c r="M16" s="9" t="s">
        <v>164</v>
      </c>
      <c r="N16" s="9" t="s">
        <v>164</v>
      </c>
      <c r="O16" s="9"/>
      <c r="P16" s="9"/>
      <c r="Q16" s="9"/>
      <c r="R16" s="9"/>
      <c r="S16" s="9"/>
      <c r="T16" s="9"/>
      <c r="U16" s="9"/>
    </row>
    <row r="17" spans="1:21" ht="14.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14.5" x14ac:dyDescent="0.35">
      <c r="A18" s="8">
        <v>6</v>
      </c>
      <c r="B18" s="9" t="s">
        <v>122</v>
      </c>
      <c r="C18" s="9" t="s">
        <v>121</v>
      </c>
      <c r="D18" s="9" t="s">
        <v>164</v>
      </c>
      <c r="E18" s="9" t="s">
        <v>164</v>
      </c>
      <c r="F18" s="9" t="s">
        <v>165</v>
      </c>
      <c r="G18" s="9" t="s">
        <v>164</v>
      </c>
      <c r="H18" s="9" t="s">
        <v>164</v>
      </c>
      <c r="I18" s="9" t="s">
        <v>165</v>
      </c>
      <c r="J18" s="9" t="s">
        <v>164</v>
      </c>
      <c r="K18" s="9" t="s">
        <v>164</v>
      </c>
      <c r="L18" s="9" t="s">
        <v>164</v>
      </c>
      <c r="M18" s="9" t="s">
        <v>164</v>
      </c>
      <c r="N18" s="9" t="s">
        <v>164</v>
      </c>
      <c r="O18" s="9"/>
      <c r="P18" s="9"/>
      <c r="Q18" s="9"/>
      <c r="R18" s="9"/>
      <c r="S18" s="9"/>
      <c r="T18" s="9"/>
      <c r="U18" s="9"/>
    </row>
    <row r="19" spans="1:21" ht="14.5" x14ac:dyDescent="0.35">
      <c r="A19" s="8">
        <v>6</v>
      </c>
      <c r="B19" s="9" t="s">
        <v>72</v>
      </c>
      <c r="C19" s="9" t="s">
        <v>71</v>
      </c>
      <c r="D19" s="9" t="s">
        <v>164</v>
      </c>
      <c r="E19" s="9" t="s">
        <v>164</v>
      </c>
      <c r="F19" s="9" t="s">
        <v>164</v>
      </c>
      <c r="G19" s="9" t="s">
        <v>164</v>
      </c>
      <c r="H19" s="9" t="s">
        <v>164</v>
      </c>
      <c r="I19" s="9" t="s">
        <v>165</v>
      </c>
      <c r="J19" s="9" t="s">
        <v>164</v>
      </c>
      <c r="K19" s="9" t="s">
        <v>165</v>
      </c>
      <c r="L19" s="9" t="s">
        <v>164</v>
      </c>
      <c r="M19" s="9" t="s">
        <v>164</v>
      </c>
      <c r="N19" s="9" t="s">
        <v>164</v>
      </c>
      <c r="O19" s="9"/>
      <c r="P19" s="9"/>
      <c r="Q19" s="9"/>
      <c r="R19" s="9"/>
      <c r="S19" s="9"/>
      <c r="T19" s="9"/>
      <c r="U19" s="9"/>
    </row>
    <row r="20" spans="1:21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ht="14.5" x14ac:dyDescent="0.35">
      <c r="A21" s="8">
        <v>7</v>
      </c>
      <c r="B21" s="9" t="s">
        <v>96</v>
      </c>
      <c r="C21" s="9" t="s">
        <v>95</v>
      </c>
      <c r="D21" s="9" t="s">
        <v>164</v>
      </c>
      <c r="E21" s="9" t="s">
        <v>164</v>
      </c>
      <c r="F21" s="9" t="s">
        <v>164</v>
      </c>
      <c r="G21" s="9" t="s">
        <v>164</v>
      </c>
      <c r="H21" s="9" t="s">
        <v>164</v>
      </c>
      <c r="I21" s="9" t="s">
        <v>164</v>
      </c>
      <c r="J21" s="9" t="s">
        <v>164</v>
      </c>
      <c r="K21" s="9" t="s">
        <v>164</v>
      </c>
      <c r="L21" s="9" t="s">
        <v>164</v>
      </c>
      <c r="M21" s="9" t="s">
        <v>164</v>
      </c>
      <c r="N21" s="9" t="s">
        <v>164</v>
      </c>
      <c r="O21" s="9"/>
      <c r="P21" s="9"/>
      <c r="Q21" s="9"/>
      <c r="R21" s="9"/>
      <c r="S21" s="9"/>
      <c r="T21" s="9"/>
      <c r="U21" s="9"/>
    </row>
    <row r="22" spans="1:21" ht="14.5" x14ac:dyDescent="0.35">
      <c r="A22" s="8">
        <v>7</v>
      </c>
      <c r="B22" s="9" t="s">
        <v>44</v>
      </c>
      <c r="C22" s="9" t="s">
        <v>43</v>
      </c>
      <c r="D22" s="9" t="s">
        <v>164</v>
      </c>
      <c r="E22" s="9" t="s">
        <v>164</v>
      </c>
      <c r="F22" s="9" t="s">
        <v>164</v>
      </c>
      <c r="G22" s="9" t="s">
        <v>164</v>
      </c>
      <c r="H22" s="9" t="s">
        <v>164</v>
      </c>
      <c r="I22" s="9" t="s">
        <v>164</v>
      </c>
      <c r="J22" s="9" t="s">
        <v>164</v>
      </c>
      <c r="K22" s="9" t="s">
        <v>164</v>
      </c>
      <c r="L22" s="9" t="s">
        <v>164</v>
      </c>
      <c r="M22" s="9" t="s">
        <v>164</v>
      </c>
      <c r="N22" s="9" t="s">
        <v>164</v>
      </c>
      <c r="O22" s="9"/>
      <c r="P22" s="9"/>
      <c r="Q22" s="9"/>
      <c r="R22" s="9"/>
      <c r="S22" s="9"/>
      <c r="T22" s="9"/>
      <c r="U22" s="9"/>
    </row>
    <row r="23" spans="1:21" ht="14.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14.5" x14ac:dyDescent="0.35">
      <c r="A24" s="8">
        <v>8</v>
      </c>
      <c r="B24" s="9" t="s">
        <v>52</v>
      </c>
      <c r="C24" s="9" t="s">
        <v>51</v>
      </c>
      <c r="D24" s="9" t="s">
        <v>164</v>
      </c>
      <c r="E24" s="9" t="s">
        <v>164</v>
      </c>
      <c r="F24" s="9" t="s">
        <v>164</v>
      </c>
      <c r="G24" s="9" t="s">
        <v>164</v>
      </c>
      <c r="H24" s="9" t="s">
        <v>164</v>
      </c>
      <c r="I24" s="9" t="s">
        <v>164</v>
      </c>
      <c r="J24" s="9" t="s">
        <v>164</v>
      </c>
      <c r="K24" s="9" t="s">
        <v>165</v>
      </c>
      <c r="L24" s="9" t="s">
        <v>164</v>
      </c>
      <c r="M24" s="9" t="s">
        <v>164</v>
      </c>
      <c r="N24" s="9" t="s">
        <v>164</v>
      </c>
      <c r="O24" s="9"/>
      <c r="P24" s="9"/>
      <c r="Q24" s="9"/>
      <c r="R24" s="9"/>
      <c r="S24" s="9"/>
      <c r="T24" s="9"/>
      <c r="U24" s="9"/>
    </row>
    <row r="25" spans="1:21" ht="14.5" x14ac:dyDescent="0.35">
      <c r="A25" s="8">
        <v>8</v>
      </c>
      <c r="B25" s="9" t="s">
        <v>102</v>
      </c>
      <c r="C25" s="9" t="s">
        <v>101</v>
      </c>
      <c r="D25" s="9" t="s">
        <v>164</v>
      </c>
      <c r="E25" s="9" t="s">
        <v>164</v>
      </c>
      <c r="F25" s="9" t="s">
        <v>164</v>
      </c>
      <c r="G25" s="9" t="s">
        <v>164</v>
      </c>
      <c r="H25" s="9" t="s">
        <v>164</v>
      </c>
      <c r="I25" s="9" t="s">
        <v>164</v>
      </c>
      <c r="J25" s="9" t="s">
        <v>165</v>
      </c>
      <c r="K25" s="9" t="s">
        <v>164</v>
      </c>
      <c r="L25" s="9" t="s">
        <v>164</v>
      </c>
      <c r="M25" s="9" t="s">
        <v>164</v>
      </c>
      <c r="N25" s="9" t="s">
        <v>164</v>
      </c>
      <c r="O25" s="9"/>
      <c r="P25" s="9"/>
      <c r="Q25" s="9"/>
      <c r="R25" s="9"/>
      <c r="S25" s="9"/>
      <c r="T25" s="9"/>
      <c r="U25" s="9"/>
    </row>
    <row r="26" spans="1:21" ht="14.5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 ht="14.5" x14ac:dyDescent="0.35">
      <c r="A27" s="8">
        <v>9</v>
      </c>
      <c r="B27" s="9" t="s">
        <v>130</v>
      </c>
      <c r="C27" s="9" t="s">
        <v>129</v>
      </c>
      <c r="D27" s="9" t="s">
        <v>164</v>
      </c>
      <c r="E27" s="9" t="s">
        <v>164</v>
      </c>
      <c r="F27" s="9" t="s">
        <v>164</v>
      </c>
      <c r="G27" s="9" t="s">
        <v>164</v>
      </c>
      <c r="H27" s="9" t="s">
        <v>164</v>
      </c>
      <c r="I27" s="9" t="s">
        <v>164</v>
      </c>
      <c r="J27" s="9" t="s">
        <v>164</v>
      </c>
      <c r="K27" s="9" t="s">
        <v>164</v>
      </c>
      <c r="L27" s="9" t="s">
        <v>164</v>
      </c>
      <c r="M27" s="9" t="s">
        <v>164</v>
      </c>
      <c r="N27" s="9" t="s">
        <v>164</v>
      </c>
      <c r="O27" s="9"/>
      <c r="P27" s="9"/>
      <c r="Q27" s="9"/>
      <c r="R27" s="9"/>
      <c r="S27" s="9"/>
      <c r="T27" s="9"/>
      <c r="U27" s="9"/>
    </row>
    <row r="28" spans="1:21" ht="14.5" x14ac:dyDescent="0.35">
      <c r="A28" s="8">
        <v>9</v>
      </c>
      <c r="B28" s="9" t="s">
        <v>104</v>
      </c>
      <c r="C28" s="9" t="s">
        <v>103</v>
      </c>
      <c r="D28" s="9" t="s">
        <v>164</v>
      </c>
      <c r="E28" s="9" t="s">
        <v>164</v>
      </c>
      <c r="F28" s="9" t="s">
        <v>164</v>
      </c>
      <c r="G28" s="9" t="s">
        <v>164</v>
      </c>
      <c r="H28" s="9" t="s">
        <v>164</v>
      </c>
      <c r="I28" s="9" t="s">
        <v>164</v>
      </c>
      <c r="J28" s="9" t="s">
        <v>164</v>
      </c>
      <c r="K28" s="9" t="s">
        <v>164</v>
      </c>
      <c r="L28" s="9" t="s">
        <v>164</v>
      </c>
      <c r="M28" s="9" t="s">
        <v>164</v>
      </c>
      <c r="N28" s="9" t="s">
        <v>164</v>
      </c>
      <c r="O28" s="9"/>
      <c r="P28" s="9"/>
      <c r="Q28" s="9"/>
      <c r="R28" s="9"/>
      <c r="S28" s="9"/>
      <c r="T28" s="9"/>
      <c r="U28" s="9"/>
    </row>
    <row r="29" spans="1:21" ht="14.5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 ht="14.5" x14ac:dyDescent="0.35">
      <c r="A30" s="8">
        <v>10</v>
      </c>
      <c r="B30" s="9" t="s">
        <v>142</v>
      </c>
      <c r="C30" s="9" t="s">
        <v>141</v>
      </c>
      <c r="D30" s="9" t="s">
        <v>164</v>
      </c>
      <c r="E30" s="9" t="s">
        <v>164</v>
      </c>
      <c r="F30" s="9" t="s">
        <v>164</v>
      </c>
      <c r="G30" s="9" t="s">
        <v>164</v>
      </c>
      <c r="H30" s="9" t="s">
        <v>164</v>
      </c>
      <c r="I30" s="9" t="s">
        <v>164</v>
      </c>
      <c r="J30" s="9" t="s">
        <v>164</v>
      </c>
      <c r="K30" s="9" t="s">
        <v>164</v>
      </c>
      <c r="L30" s="9" t="s">
        <v>164</v>
      </c>
      <c r="M30" s="9" t="s">
        <v>164</v>
      </c>
      <c r="N30" s="9" t="s">
        <v>164</v>
      </c>
      <c r="O30" s="9"/>
      <c r="P30" s="9"/>
      <c r="Q30" s="9"/>
      <c r="R30" s="9"/>
      <c r="S30" s="9"/>
      <c r="T30" s="9"/>
      <c r="U30" s="9"/>
    </row>
    <row r="31" spans="1:21" ht="14.5" x14ac:dyDescent="0.35">
      <c r="A31" s="8">
        <v>10</v>
      </c>
      <c r="B31" s="9" t="s">
        <v>126</v>
      </c>
      <c r="C31" s="9" t="s">
        <v>125</v>
      </c>
      <c r="D31" s="9" t="s">
        <v>164</v>
      </c>
      <c r="E31" s="9" t="s">
        <v>164</v>
      </c>
      <c r="F31" s="9" t="s">
        <v>164</v>
      </c>
      <c r="G31" s="9" t="s">
        <v>164</v>
      </c>
      <c r="H31" s="9" t="s">
        <v>164</v>
      </c>
      <c r="I31" s="9" t="s">
        <v>164</v>
      </c>
      <c r="J31" s="9" t="s">
        <v>164</v>
      </c>
      <c r="K31" s="9" t="s">
        <v>164</v>
      </c>
      <c r="L31" s="9" t="s">
        <v>164</v>
      </c>
      <c r="M31" s="9" t="s">
        <v>164</v>
      </c>
      <c r="N31" s="9" t="s">
        <v>164</v>
      </c>
      <c r="O31" s="9"/>
      <c r="P31" s="9"/>
      <c r="Q31" s="9"/>
      <c r="R31" s="9"/>
      <c r="S31" s="9"/>
      <c r="T31" s="9"/>
      <c r="U31" s="9"/>
    </row>
    <row r="32" spans="1:21" ht="14.5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4.5" x14ac:dyDescent="0.35">
      <c r="A33" s="8">
        <v>11</v>
      </c>
      <c r="B33" s="9" t="s">
        <v>56</v>
      </c>
      <c r="C33" s="9" t="s">
        <v>55</v>
      </c>
      <c r="D33" s="9" t="s">
        <v>164</v>
      </c>
      <c r="E33" s="9" t="s">
        <v>164</v>
      </c>
      <c r="F33" s="9" t="s">
        <v>164</v>
      </c>
      <c r="G33" s="9" t="s">
        <v>164</v>
      </c>
      <c r="H33" s="9" t="s">
        <v>164</v>
      </c>
      <c r="I33" s="9" t="s">
        <v>164</v>
      </c>
      <c r="J33" s="9" t="s">
        <v>164</v>
      </c>
      <c r="K33" s="9" t="s">
        <v>164</v>
      </c>
      <c r="L33" s="9" t="s">
        <v>164</v>
      </c>
      <c r="M33" s="9" t="s">
        <v>164</v>
      </c>
      <c r="N33" s="9" t="s">
        <v>164</v>
      </c>
      <c r="O33" s="9"/>
      <c r="P33" s="9"/>
      <c r="Q33" s="9"/>
      <c r="R33" s="9"/>
      <c r="S33" s="9"/>
      <c r="T33" s="9"/>
      <c r="U33" s="9"/>
    </row>
    <row r="34" spans="1:21" ht="14.5" x14ac:dyDescent="0.35">
      <c r="A34" s="8">
        <v>11</v>
      </c>
      <c r="B34" s="9" t="s">
        <v>100</v>
      </c>
      <c r="C34" s="9" t="s">
        <v>99</v>
      </c>
      <c r="D34" s="9" t="s">
        <v>164</v>
      </c>
      <c r="E34" s="9" t="s">
        <v>164</v>
      </c>
      <c r="F34" s="9" t="s">
        <v>164</v>
      </c>
      <c r="G34" s="9" t="s">
        <v>164</v>
      </c>
      <c r="H34" s="9" t="s">
        <v>164</v>
      </c>
      <c r="I34" s="9" t="s">
        <v>164</v>
      </c>
      <c r="J34" s="9" t="s">
        <v>164</v>
      </c>
      <c r="K34" s="9" t="s">
        <v>165</v>
      </c>
      <c r="L34" s="9" t="s">
        <v>164</v>
      </c>
      <c r="M34" s="9" t="s">
        <v>164</v>
      </c>
      <c r="N34" s="9" t="s">
        <v>164</v>
      </c>
      <c r="O34" s="9"/>
      <c r="P34" s="9"/>
      <c r="Q34" s="9"/>
      <c r="R34" s="9"/>
      <c r="S34" s="9"/>
      <c r="T34" s="9"/>
      <c r="U34" s="9"/>
    </row>
    <row r="35" spans="1:21" ht="14.5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4.5" x14ac:dyDescent="0.35">
      <c r="A36" s="8">
        <v>12</v>
      </c>
      <c r="B36" s="9" t="s">
        <v>46</v>
      </c>
      <c r="C36" s="9" t="s">
        <v>45</v>
      </c>
      <c r="D36" s="9" t="s">
        <v>164</v>
      </c>
      <c r="E36" s="9" t="s">
        <v>164</v>
      </c>
      <c r="F36" s="9" t="s">
        <v>164</v>
      </c>
      <c r="G36" s="9" t="s">
        <v>164</v>
      </c>
      <c r="H36" s="9" t="s">
        <v>164</v>
      </c>
      <c r="I36" s="9" t="s">
        <v>164</v>
      </c>
      <c r="J36" s="9" t="s">
        <v>164</v>
      </c>
      <c r="K36" s="9" t="s">
        <v>164</v>
      </c>
      <c r="L36" s="9" t="s">
        <v>164</v>
      </c>
      <c r="M36" s="9" t="s">
        <v>164</v>
      </c>
      <c r="N36" s="9" t="s">
        <v>164</v>
      </c>
      <c r="O36" s="9"/>
      <c r="P36" s="9"/>
      <c r="Q36" s="9"/>
      <c r="R36" s="9"/>
      <c r="S36" s="9"/>
      <c r="T36" s="9"/>
      <c r="U36" s="9"/>
    </row>
    <row r="37" spans="1:21" ht="14.5" x14ac:dyDescent="0.35">
      <c r="A37" s="8">
        <v>12</v>
      </c>
      <c r="B37" s="9" t="s">
        <v>42</v>
      </c>
      <c r="C37" s="9" t="s">
        <v>41</v>
      </c>
      <c r="D37" s="9" t="s">
        <v>164</v>
      </c>
      <c r="E37" s="9" t="s">
        <v>164</v>
      </c>
      <c r="F37" s="9" t="s">
        <v>164</v>
      </c>
      <c r="G37" s="9" t="s">
        <v>164</v>
      </c>
      <c r="H37" s="9" t="s">
        <v>164</v>
      </c>
      <c r="I37" s="9" t="s">
        <v>164</v>
      </c>
      <c r="J37" s="9" t="s">
        <v>164</v>
      </c>
      <c r="K37" s="9" t="s">
        <v>165</v>
      </c>
      <c r="L37" s="9" t="s">
        <v>164</v>
      </c>
      <c r="M37" s="9" t="s">
        <v>164</v>
      </c>
      <c r="N37" s="9" t="s">
        <v>164</v>
      </c>
      <c r="O37" s="9"/>
      <c r="P37" s="9"/>
      <c r="Q37" s="9"/>
      <c r="R37" s="9"/>
      <c r="S37" s="9"/>
      <c r="T37" s="9"/>
      <c r="U37" s="9"/>
    </row>
    <row r="38" spans="1:21" ht="14.5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14.5" x14ac:dyDescent="0.35">
      <c r="A39" s="8">
        <v>13</v>
      </c>
      <c r="B39" s="9" t="s">
        <v>120</v>
      </c>
      <c r="C39" s="9" t="s">
        <v>119</v>
      </c>
      <c r="D39" s="9" t="s">
        <v>164</v>
      </c>
      <c r="E39" s="9" t="s">
        <v>164</v>
      </c>
      <c r="F39" s="9" t="s">
        <v>164</v>
      </c>
      <c r="G39" s="9" t="s">
        <v>164</v>
      </c>
      <c r="H39" s="9" t="s">
        <v>164</v>
      </c>
      <c r="I39" s="9" t="s">
        <v>164</v>
      </c>
      <c r="J39" s="9" t="s">
        <v>165</v>
      </c>
      <c r="K39" s="9" t="s">
        <v>164</v>
      </c>
      <c r="L39" s="9" t="s">
        <v>164</v>
      </c>
      <c r="M39" s="9" t="s">
        <v>164</v>
      </c>
      <c r="N39" s="9" t="s">
        <v>164</v>
      </c>
      <c r="O39" s="9"/>
      <c r="P39" s="9"/>
      <c r="Q39" s="9"/>
      <c r="R39" s="9"/>
      <c r="S39" s="9"/>
      <c r="T39" s="9"/>
      <c r="U39" s="9"/>
    </row>
    <row r="40" spans="1:21" ht="14.5" x14ac:dyDescent="0.35">
      <c r="A40" s="8">
        <v>13</v>
      </c>
      <c r="B40" s="9" t="s">
        <v>40</v>
      </c>
      <c r="C40" s="9" t="s">
        <v>39</v>
      </c>
      <c r="D40" s="9" t="s">
        <v>164</v>
      </c>
      <c r="E40" s="9" t="s">
        <v>164</v>
      </c>
      <c r="F40" s="9" t="s">
        <v>164</v>
      </c>
      <c r="G40" s="9" t="s">
        <v>164</v>
      </c>
      <c r="H40" s="9" t="s">
        <v>164</v>
      </c>
      <c r="I40" s="9" t="s">
        <v>164</v>
      </c>
      <c r="J40" s="9" t="s">
        <v>164</v>
      </c>
      <c r="K40" s="9" t="s">
        <v>164</v>
      </c>
      <c r="L40" s="9" t="s">
        <v>164</v>
      </c>
      <c r="M40" s="9" t="s">
        <v>164</v>
      </c>
      <c r="N40" s="9" t="s">
        <v>164</v>
      </c>
      <c r="O40" s="9"/>
      <c r="P40" s="9"/>
      <c r="Q40" s="9"/>
      <c r="R40" s="9"/>
      <c r="S40" s="9"/>
      <c r="T40" s="9"/>
      <c r="U40" s="9"/>
    </row>
    <row r="41" spans="1:21" ht="14.5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4.5" x14ac:dyDescent="0.35">
      <c r="A42" s="8">
        <v>14</v>
      </c>
      <c r="B42" s="9" t="s">
        <v>74</v>
      </c>
      <c r="C42" s="9" t="s">
        <v>73</v>
      </c>
      <c r="D42" s="9" t="s">
        <v>164</v>
      </c>
      <c r="E42" s="9" t="s">
        <v>164</v>
      </c>
      <c r="F42" s="9" t="s">
        <v>164</v>
      </c>
      <c r="G42" s="9" t="s">
        <v>164</v>
      </c>
      <c r="H42" s="9" t="s">
        <v>164</v>
      </c>
      <c r="I42" s="9" t="s">
        <v>164</v>
      </c>
      <c r="J42" s="9" t="s">
        <v>164</v>
      </c>
      <c r="K42" s="9" t="s">
        <v>164</v>
      </c>
      <c r="L42" s="9" t="s">
        <v>164</v>
      </c>
      <c r="M42" s="9" t="s">
        <v>164</v>
      </c>
      <c r="N42" s="9" t="s">
        <v>164</v>
      </c>
      <c r="O42" s="9"/>
      <c r="P42" s="9"/>
      <c r="Q42" s="9"/>
      <c r="R42" s="9"/>
      <c r="S42" s="9"/>
      <c r="T42" s="9"/>
      <c r="U42" s="9"/>
    </row>
    <row r="43" spans="1:21" ht="14.5" x14ac:dyDescent="0.35">
      <c r="A43" s="8">
        <v>14</v>
      </c>
      <c r="B43" s="9" t="s">
        <v>60</v>
      </c>
      <c r="C43" s="9" t="s">
        <v>59</v>
      </c>
      <c r="D43" s="9" t="s">
        <v>165</v>
      </c>
      <c r="E43" s="9" t="s">
        <v>164</v>
      </c>
      <c r="F43" s="9" t="s">
        <v>164</v>
      </c>
      <c r="G43" s="9" t="s">
        <v>164</v>
      </c>
      <c r="H43" s="9" t="s">
        <v>165</v>
      </c>
      <c r="I43" s="9" t="s">
        <v>164</v>
      </c>
      <c r="J43" s="9" t="s">
        <v>164</v>
      </c>
      <c r="K43" s="9" t="s">
        <v>165</v>
      </c>
      <c r="L43" s="9" t="s">
        <v>164</v>
      </c>
      <c r="M43" s="9" t="s">
        <v>164</v>
      </c>
      <c r="N43" s="9" t="s">
        <v>164</v>
      </c>
      <c r="O43" s="9"/>
      <c r="P43" s="9"/>
      <c r="Q43" s="9"/>
      <c r="R43" s="9"/>
      <c r="S43" s="9"/>
      <c r="T43" s="9"/>
      <c r="U43" s="9"/>
    </row>
    <row r="44" spans="1:21" ht="14.5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4.5" x14ac:dyDescent="0.35">
      <c r="A45" s="8">
        <v>15</v>
      </c>
      <c r="B45" s="9" t="s">
        <v>23</v>
      </c>
      <c r="C45" s="9" t="s">
        <v>22</v>
      </c>
      <c r="D45" s="9" t="s">
        <v>164</v>
      </c>
      <c r="E45" s="9" t="s">
        <v>164</v>
      </c>
      <c r="F45" s="9" t="s">
        <v>164</v>
      </c>
      <c r="G45" s="9" t="s">
        <v>164</v>
      </c>
      <c r="H45" s="9" t="s">
        <v>164</v>
      </c>
      <c r="I45" s="9" t="s">
        <v>164</v>
      </c>
      <c r="J45" s="9" t="s">
        <v>164</v>
      </c>
      <c r="K45" s="9" t="s">
        <v>165</v>
      </c>
      <c r="L45" s="9" t="s">
        <v>164</v>
      </c>
      <c r="M45" s="9" t="s">
        <v>164</v>
      </c>
      <c r="N45" s="9" t="s">
        <v>164</v>
      </c>
      <c r="O45" s="9"/>
      <c r="P45" s="9"/>
      <c r="Q45" s="9"/>
      <c r="R45" s="9"/>
      <c r="S45" s="9"/>
      <c r="T45" s="9"/>
      <c r="U45" s="9"/>
    </row>
    <row r="46" spans="1:21" ht="14.5" x14ac:dyDescent="0.35">
      <c r="A46" s="8">
        <v>15</v>
      </c>
      <c r="B46" s="9" t="s">
        <v>28</v>
      </c>
      <c r="C46" s="9" t="s">
        <v>27</v>
      </c>
      <c r="D46" s="9" t="s">
        <v>164</v>
      </c>
      <c r="E46" s="9" t="s">
        <v>164</v>
      </c>
      <c r="F46" s="9" t="s">
        <v>164</v>
      </c>
      <c r="G46" s="9" t="s">
        <v>164</v>
      </c>
      <c r="H46" s="9" t="s">
        <v>164</v>
      </c>
      <c r="I46" s="9" t="s">
        <v>164</v>
      </c>
      <c r="J46" s="9" t="s">
        <v>164</v>
      </c>
      <c r="K46" s="9" t="s">
        <v>164</v>
      </c>
      <c r="L46" s="9" t="s">
        <v>164</v>
      </c>
      <c r="M46" s="9" t="s">
        <v>164</v>
      </c>
      <c r="N46" s="9" t="s">
        <v>164</v>
      </c>
      <c r="O46" s="9"/>
      <c r="P46" s="9"/>
      <c r="Q46" s="9"/>
      <c r="R46" s="9"/>
      <c r="S46" s="9"/>
      <c r="T46" s="9"/>
      <c r="U46" s="9"/>
    </row>
    <row r="47" spans="1:21" ht="14.5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4.5" x14ac:dyDescent="0.35">
      <c r="A48" s="8">
        <v>16</v>
      </c>
      <c r="B48" s="9" t="s">
        <v>134</v>
      </c>
      <c r="C48" s="9" t="s">
        <v>133</v>
      </c>
      <c r="D48" s="9" t="s">
        <v>164</v>
      </c>
      <c r="E48" s="9" t="s">
        <v>164</v>
      </c>
      <c r="F48" s="9" t="s">
        <v>164</v>
      </c>
      <c r="G48" s="9" t="s">
        <v>164</v>
      </c>
      <c r="H48" s="9" t="s">
        <v>164</v>
      </c>
      <c r="I48" s="9" t="s">
        <v>164</v>
      </c>
      <c r="J48" s="9" t="s">
        <v>164</v>
      </c>
      <c r="K48" s="9" t="s">
        <v>165</v>
      </c>
      <c r="L48" s="9" t="s">
        <v>164</v>
      </c>
      <c r="M48" s="9" t="s">
        <v>164</v>
      </c>
      <c r="N48" s="9" t="s">
        <v>164</v>
      </c>
      <c r="O48" s="9"/>
      <c r="P48" s="9"/>
      <c r="Q48" s="9"/>
      <c r="R48" s="9"/>
      <c r="S48" s="9"/>
      <c r="T48" s="9"/>
      <c r="U48" s="9"/>
    </row>
    <row r="49" spans="1:21" ht="14.5" x14ac:dyDescent="0.35">
      <c r="A49" s="8">
        <v>16</v>
      </c>
      <c r="B49" s="9" t="s">
        <v>108</v>
      </c>
      <c r="C49" s="9" t="s">
        <v>107</v>
      </c>
      <c r="D49" s="9" t="s">
        <v>165</v>
      </c>
      <c r="E49" s="9" t="s">
        <v>164</v>
      </c>
      <c r="F49" s="9" t="s">
        <v>165</v>
      </c>
      <c r="G49" s="9" t="s">
        <v>164</v>
      </c>
      <c r="H49" s="9" t="s">
        <v>164</v>
      </c>
      <c r="I49" s="9" t="s">
        <v>165</v>
      </c>
      <c r="J49" s="9" t="s">
        <v>164</v>
      </c>
      <c r="K49" s="9" t="s">
        <v>164</v>
      </c>
      <c r="L49" s="9" t="s">
        <v>164</v>
      </c>
      <c r="M49" s="9" t="s">
        <v>164</v>
      </c>
      <c r="N49" s="9" t="s">
        <v>164</v>
      </c>
      <c r="O49" s="9"/>
      <c r="P49" s="9"/>
      <c r="Q49" s="9"/>
      <c r="R49" s="9"/>
      <c r="S49" s="9"/>
      <c r="T49" s="9"/>
      <c r="U49" s="9"/>
    </row>
    <row r="50" spans="1:21" ht="14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4.5" x14ac:dyDescent="0.35">
      <c r="A51" s="8">
        <v>17</v>
      </c>
      <c r="B51" s="9" t="s">
        <v>155</v>
      </c>
      <c r="C51" s="9" t="s">
        <v>154</v>
      </c>
      <c r="D51" s="9" t="s">
        <v>164</v>
      </c>
      <c r="E51" s="9" t="s">
        <v>164</v>
      </c>
      <c r="F51" s="9" t="s">
        <v>164</v>
      </c>
      <c r="G51" s="9" t="s">
        <v>164</v>
      </c>
      <c r="H51" s="9" t="s">
        <v>164</v>
      </c>
      <c r="I51" s="9" t="s">
        <v>164</v>
      </c>
      <c r="J51" s="9" t="s">
        <v>164</v>
      </c>
      <c r="K51" s="9" t="s">
        <v>164</v>
      </c>
      <c r="L51" s="9" t="s">
        <v>164</v>
      </c>
      <c r="M51" s="9" t="s">
        <v>164</v>
      </c>
      <c r="N51" s="9" t="s">
        <v>164</v>
      </c>
      <c r="O51" s="9"/>
      <c r="P51" s="9"/>
      <c r="Q51" s="9"/>
      <c r="R51" s="9"/>
      <c r="S51" s="9"/>
      <c r="T51" s="9"/>
      <c r="U51" s="9"/>
    </row>
    <row r="52" spans="1:21" ht="14.5" x14ac:dyDescent="0.35">
      <c r="A52" s="8">
        <v>17</v>
      </c>
      <c r="B52" s="9" t="s">
        <v>116</v>
      </c>
      <c r="C52" s="9" t="s">
        <v>115</v>
      </c>
      <c r="D52" s="9" t="s">
        <v>165</v>
      </c>
      <c r="E52" s="9" t="s">
        <v>164</v>
      </c>
      <c r="F52" s="9" t="s">
        <v>164</v>
      </c>
      <c r="G52" s="9" t="s">
        <v>164</v>
      </c>
      <c r="H52" s="9" t="s">
        <v>164</v>
      </c>
      <c r="I52" s="9" t="s">
        <v>164</v>
      </c>
      <c r="J52" s="9" t="s">
        <v>164</v>
      </c>
      <c r="K52" s="9" t="s">
        <v>165</v>
      </c>
      <c r="L52" s="9" t="s">
        <v>164</v>
      </c>
      <c r="M52" s="9" t="s">
        <v>164</v>
      </c>
      <c r="N52" s="9" t="s">
        <v>164</v>
      </c>
      <c r="O52" s="9"/>
      <c r="P52" s="9"/>
      <c r="Q52" s="9"/>
      <c r="R52" s="9"/>
      <c r="S52" s="9"/>
      <c r="T52" s="9"/>
      <c r="U52" s="9"/>
    </row>
    <row r="53" spans="1:21" ht="14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4.5" x14ac:dyDescent="0.35">
      <c r="A54" s="8">
        <v>18</v>
      </c>
      <c r="B54" s="9" t="s">
        <v>64</v>
      </c>
      <c r="C54" s="9" t="s">
        <v>63</v>
      </c>
      <c r="D54" s="9" t="s">
        <v>164</v>
      </c>
      <c r="E54" s="9" t="s">
        <v>164</v>
      </c>
      <c r="F54" s="9" t="s">
        <v>164</v>
      </c>
      <c r="G54" s="9" t="s">
        <v>164</v>
      </c>
      <c r="H54" s="9" t="s">
        <v>164</v>
      </c>
      <c r="I54" s="9" t="s">
        <v>164</v>
      </c>
      <c r="J54" s="9" t="s">
        <v>164</v>
      </c>
      <c r="K54" s="9" t="s">
        <v>164</v>
      </c>
      <c r="L54" s="9" t="s">
        <v>164</v>
      </c>
      <c r="M54" s="9" t="s">
        <v>164</v>
      </c>
      <c r="N54" s="9" t="s">
        <v>164</v>
      </c>
      <c r="O54" s="9"/>
      <c r="P54" s="9"/>
      <c r="Q54" s="9"/>
      <c r="R54" s="9"/>
      <c r="S54" s="9"/>
      <c r="T54" s="9"/>
      <c r="U54" s="9"/>
    </row>
    <row r="55" spans="1:21" ht="14.5" x14ac:dyDescent="0.35">
      <c r="A55" s="8">
        <v>18</v>
      </c>
      <c r="B55" s="9" t="s">
        <v>132</v>
      </c>
      <c r="C55" s="9" t="s">
        <v>131</v>
      </c>
      <c r="D55" s="9" t="s">
        <v>164</v>
      </c>
      <c r="E55" s="9" t="s">
        <v>164</v>
      </c>
      <c r="F55" s="9" t="s">
        <v>164</v>
      </c>
      <c r="G55" s="9" t="s">
        <v>164</v>
      </c>
      <c r="H55" s="9" t="s">
        <v>164</v>
      </c>
      <c r="I55" s="9" t="s">
        <v>164</v>
      </c>
      <c r="J55" s="9" t="s">
        <v>165</v>
      </c>
      <c r="K55" s="9" t="s">
        <v>164</v>
      </c>
      <c r="L55" s="9" t="s">
        <v>164</v>
      </c>
      <c r="M55" s="9" t="s">
        <v>164</v>
      </c>
      <c r="N55" s="9" t="s">
        <v>164</v>
      </c>
      <c r="O55" s="9"/>
      <c r="P55" s="9"/>
      <c r="Q55" s="9"/>
      <c r="R55" s="9"/>
      <c r="S55" s="9"/>
      <c r="T55" s="9"/>
      <c r="U55" s="9"/>
    </row>
    <row r="56" spans="1:21" ht="14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4.5" x14ac:dyDescent="0.35">
      <c r="A57" s="8">
        <v>19</v>
      </c>
      <c r="B57" s="9" t="s">
        <v>70</v>
      </c>
      <c r="C57" s="9" t="s">
        <v>69</v>
      </c>
      <c r="D57" s="9" t="s">
        <v>164</v>
      </c>
      <c r="E57" s="9" t="s">
        <v>164</v>
      </c>
      <c r="F57" s="9" t="s">
        <v>164</v>
      </c>
      <c r="G57" s="9" t="s">
        <v>164</v>
      </c>
      <c r="H57" s="9" t="s">
        <v>164</v>
      </c>
      <c r="I57" s="9" t="s">
        <v>164</v>
      </c>
      <c r="J57" s="9" t="s">
        <v>164</v>
      </c>
      <c r="K57" s="9" t="s">
        <v>164</v>
      </c>
      <c r="L57" s="9" t="s">
        <v>164</v>
      </c>
      <c r="M57" s="9" t="s">
        <v>165</v>
      </c>
      <c r="N57" s="9" t="s">
        <v>164</v>
      </c>
      <c r="O57" s="9"/>
      <c r="P57" s="9"/>
      <c r="Q57" s="9"/>
      <c r="R57" s="9"/>
      <c r="S57" s="9"/>
      <c r="T57" s="9"/>
      <c r="U57" s="9"/>
    </row>
    <row r="58" spans="1:21" ht="14.5" x14ac:dyDescent="0.35">
      <c r="A58" s="8">
        <v>19</v>
      </c>
      <c r="B58" s="9" t="s">
        <v>138</v>
      </c>
      <c r="C58" s="9" t="s">
        <v>137</v>
      </c>
      <c r="D58" s="9" t="s">
        <v>165</v>
      </c>
      <c r="E58" s="9" t="s">
        <v>164</v>
      </c>
      <c r="F58" s="9" t="s">
        <v>164</v>
      </c>
      <c r="G58" s="9" t="s">
        <v>164</v>
      </c>
      <c r="H58" s="9" t="s">
        <v>164</v>
      </c>
      <c r="I58" s="9" t="s">
        <v>164</v>
      </c>
      <c r="J58" s="9" t="s">
        <v>164</v>
      </c>
      <c r="K58" s="9" t="s">
        <v>165</v>
      </c>
      <c r="L58" s="9" t="s">
        <v>164</v>
      </c>
      <c r="M58" s="9" t="s">
        <v>164</v>
      </c>
      <c r="N58" s="9" t="s">
        <v>164</v>
      </c>
      <c r="O58" s="9"/>
      <c r="P58" s="9"/>
      <c r="Q58" s="9"/>
      <c r="R58" s="9"/>
      <c r="S58" s="9"/>
      <c r="T58" s="9"/>
      <c r="U58" s="9"/>
    </row>
    <row r="59" spans="1:21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4.5" x14ac:dyDescent="0.35">
      <c r="A60" s="8">
        <v>20</v>
      </c>
      <c r="B60" s="9" t="s">
        <v>146</v>
      </c>
      <c r="C60" s="9" t="s">
        <v>145</v>
      </c>
      <c r="D60" s="9" t="s">
        <v>164</v>
      </c>
      <c r="E60" s="9" t="s">
        <v>164</v>
      </c>
      <c r="F60" s="9" t="s">
        <v>164</v>
      </c>
      <c r="G60" s="9" t="s">
        <v>164</v>
      </c>
      <c r="H60" s="9" t="s">
        <v>164</v>
      </c>
      <c r="I60" s="9" t="s">
        <v>164</v>
      </c>
      <c r="J60" s="9" t="s">
        <v>164</v>
      </c>
      <c r="K60" s="9" t="s">
        <v>165</v>
      </c>
      <c r="L60" s="9" t="s">
        <v>164</v>
      </c>
      <c r="M60" s="9" t="s">
        <v>165</v>
      </c>
      <c r="N60" s="9" t="s">
        <v>165</v>
      </c>
      <c r="O60" s="9"/>
      <c r="P60" s="9"/>
      <c r="Q60" s="9"/>
      <c r="R60" s="9"/>
      <c r="S60" s="9"/>
      <c r="T60" s="9"/>
      <c r="U60" s="9"/>
    </row>
    <row r="61" spans="1:21" ht="14.5" x14ac:dyDescent="0.35">
      <c r="A61" s="8">
        <v>20</v>
      </c>
      <c r="B61" s="9" t="s">
        <v>157</v>
      </c>
      <c r="C61" s="9" t="s">
        <v>156</v>
      </c>
      <c r="D61" s="9" t="s">
        <v>164</v>
      </c>
      <c r="E61" s="9" t="s">
        <v>164</v>
      </c>
      <c r="F61" s="9" t="s">
        <v>164</v>
      </c>
      <c r="G61" s="9" t="s">
        <v>164</v>
      </c>
      <c r="H61" s="9" t="s">
        <v>164</v>
      </c>
      <c r="I61" s="9" t="s">
        <v>164</v>
      </c>
      <c r="J61" s="9" t="s">
        <v>164</v>
      </c>
      <c r="K61" s="9" t="s">
        <v>165</v>
      </c>
      <c r="L61" s="9" t="s">
        <v>164</v>
      </c>
      <c r="M61" s="9" t="s">
        <v>164</v>
      </c>
      <c r="N61" s="9" t="s">
        <v>164</v>
      </c>
      <c r="O61" s="9"/>
      <c r="P61" s="9"/>
      <c r="Q61" s="9"/>
      <c r="R61" s="9"/>
      <c r="S61" s="9"/>
      <c r="T61" s="9"/>
      <c r="U61" s="9"/>
    </row>
    <row r="62" spans="1:21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4.5" x14ac:dyDescent="0.35">
      <c r="A63" s="39" t="s">
        <v>351</v>
      </c>
      <c r="B63" s="3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1:21" ht="14.5" x14ac:dyDescent="0.35">
      <c r="A64" s="8">
        <v>21</v>
      </c>
      <c r="B64" s="9" t="s">
        <v>32</v>
      </c>
      <c r="C64" s="9" t="s">
        <v>31</v>
      </c>
      <c r="D64" s="9" t="s">
        <v>164</v>
      </c>
      <c r="E64" s="9" t="s">
        <v>164</v>
      </c>
      <c r="F64" s="9" t="s">
        <v>164</v>
      </c>
      <c r="G64" s="9" t="s">
        <v>164</v>
      </c>
      <c r="H64" s="9" t="s">
        <v>164</v>
      </c>
      <c r="I64" s="9" t="s">
        <v>164</v>
      </c>
      <c r="J64" s="9" t="s">
        <v>164</v>
      </c>
      <c r="K64" s="9"/>
      <c r="L64" s="9" t="s">
        <v>164</v>
      </c>
      <c r="M64" s="9" t="s">
        <v>164</v>
      </c>
      <c r="N64" s="9"/>
      <c r="O64" s="9"/>
      <c r="P64" s="9"/>
      <c r="Q64" s="9"/>
      <c r="R64" s="9"/>
      <c r="S64" s="9"/>
      <c r="T64" s="9"/>
      <c r="U64" s="9"/>
    </row>
    <row r="65" spans="1:21" ht="14.5" x14ac:dyDescent="0.35">
      <c r="A65" s="8">
        <v>21</v>
      </c>
      <c r="B65" s="9" t="s">
        <v>30</v>
      </c>
      <c r="C65" s="9" t="s">
        <v>29</v>
      </c>
      <c r="D65" s="9" t="s">
        <v>164</v>
      </c>
      <c r="E65" s="9" t="s">
        <v>164</v>
      </c>
      <c r="F65" s="9" t="s">
        <v>164</v>
      </c>
      <c r="G65" s="9" t="s">
        <v>164</v>
      </c>
      <c r="H65" s="9" t="s">
        <v>164</v>
      </c>
      <c r="I65" s="9" t="s">
        <v>164</v>
      </c>
      <c r="J65" s="9" t="s">
        <v>164</v>
      </c>
      <c r="K65" s="9"/>
      <c r="L65" s="9" t="s">
        <v>164</v>
      </c>
      <c r="M65" s="9" t="s">
        <v>164</v>
      </c>
      <c r="N65" s="9"/>
      <c r="O65" s="9"/>
      <c r="P65" s="9"/>
      <c r="Q65" s="9"/>
      <c r="R65" s="9"/>
      <c r="S65" s="9"/>
      <c r="T65" s="9"/>
      <c r="U65" s="9"/>
    </row>
    <row r="66" spans="1:21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4.5" x14ac:dyDescent="0.35">
      <c r="A67" s="8">
        <v>22</v>
      </c>
      <c r="B67" s="9" t="s">
        <v>62</v>
      </c>
      <c r="C67" s="9" t="s">
        <v>61</v>
      </c>
      <c r="D67" s="9" t="s">
        <v>164</v>
      </c>
      <c r="E67" s="9" t="s">
        <v>164</v>
      </c>
      <c r="F67" s="9" t="s">
        <v>164</v>
      </c>
      <c r="G67" s="9" t="s">
        <v>164</v>
      </c>
      <c r="H67" s="9" t="s">
        <v>164</v>
      </c>
      <c r="I67" s="9" t="s">
        <v>164</v>
      </c>
      <c r="J67" s="9" t="s">
        <v>164</v>
      </c>
      <c r="K67" s="9"/>
      <c r="L67" s="9" t="s">
        <v>164</v>
      </c>
      <c r="M67" s="9" t="s">
        <v>164</v>
      </c>
      <c r="N67" s="9"/>
      <c r="O67" s="9"/>
      <c r="P67" s="9"/>
      <c r="Q67" s="9"/>
      <c r="R67" s="9"/>
      <c r="S67" s="9"/>
      <c r="T67" s="9"/>
      <c r="U67" s="9"/>
    </row>
    <row r="68" spans="1:21" ht="14.5" x14ac:dyDescent="0.35">
      <c r="A68" s="8">
        <v>22</v>
      </c>
      <c r="B68" s="9" t="s">
        <v>161</v>
      </c>
      <c r="C68" s="9" t="s">
        <v>160</v>
      </c>
      <c r="D68" s="9" t="s">
        <v>164</v>
      </c>
      <c r="E68" s="9" t="s">
        <v>164</v>
      </c>
      <c r="F68" s="9" t="s">
        <v>164</v>
      </c>
      <c r="G68" s="9" t="s">
        <v>164</v>
      </c>
      <c r="H68" s="9" t="s">
        <v>164</v>
      </c>
      <c r="I68" s="9" t="s">
        <v>164</v>
      </c>
      <c r="J68" s="9" t="s">
        <v>164</v>
      </c>
      <c r="K68" s="9"/>
      <c r="L68" s="9" t="s">
        <v>164</v>
      </c>
      <c r="M68" s="9" t="s">
        <v>164</v>
      </c>
      <c r="N68" s="9"/>
      <c r="O68" s="9"/>
      <c r="P68" s="9"/>
      <c r="Q68" s="9"/>
      <c r="R68" s="9"/>
      <c r="S68" s="9"/>
      <c r="T68" s="9"/>
      <c r="U68" s="9"/>
    </row>
    <row r="69" spans="1:21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4.5" x14ac:dyDescent="0.35">
      <c r="A70" s="8">
        <v>23</v>
      </c>
      <c r="B70" s="9" t="s">
        <v>82</v>
      </c>
      <c r="C70" s="9" t="s">
        <v>81</v>
      </c>
      <c r="D70" s="9" t="s">
        <v>164</v>
      </c>
      <c r="E70" s="9" t="s">
        <v>164</v>
      </c>
      <c r="F70" s="9" t="s">
        <v>164</v>
      </c>
      <c r="G70" s="9" t="s">
        <v>164</v>
      </c>
      <c r="H70" s="9" t="s">
        <v>165</v>
      </c>
      <c r="I70" s="9" t="s">
        <v>165</v>
      </c>
      <c r="J70" s="9" t="s">
        <v>164</v>
      </c>
      <c r="K70" s="9"/>
      <c r="L70" s="9" t="s">
        <v>164</v>
      </c>
      <c r="M70" s="9" t="s">
        <v>164</v>
      </c>
      <c r="N70" s="9"/>
      <c r="O70" s="9"/>
      <c r="P70" s="9"/>
      <c r="Q70" s="9"/>
      <c r="R70" s="9"/>
      <c r="S70" s="9"/>
      <c r="T70" s="9"/>
      <c r="U70" s="9"/>
    </row>
    <row r="71" spans="1:21" ht="14.5" x14ac:dyDescent="0.35">
      <c r="A71" s="8">
        <v>23</v>
      </c>
      <c r="B71" s="9" t="s">
        <v>140</v>
      </c>
      <c r="C71" s="9" t="s">
        <v>139</v>
      </c>
      <c r="D71" s="9" t="s">
        <v>164</v>
      </c>
      <c r="E71" s="9" t="s">
        <v>164</v>
      </c>
      <c r="F71" s="9" t="s">
        <v>164</v>
      </c>
      <c r="G71" s="9" t="s">
        <v>164</v>
      </c>
      <c r="H71" s="9" t="s">
        <v>164</v>
      </c>
      <c r="I71" s="9" t="s">
        <v>164</v>
      </c>
      <c r="J71" s="9" t="s">
        <v>164</v>
      </c>
      <c r="K71" s="9"/>
      <c r="L71" s="9" t="s">
        <v>164</v>
      </c>
      <c r="M71" s="9" t="s">
        <v>164</v>
      </c>
      <c r="N71" s="9"/>
      <c r="O71" s="9"/>
      <c r="P71" s="9"/>
      <c r="Q71" s="9"/>
      <c r="R71" s="9"/>
      <c r="S71" s="9"/>
      <c r="T71" s="9"/>
      <c r="U71" s="9"/>
    </row>
    <row r="72" spans="1:21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4.5" x14ac:dyDescent="0.35">
      <c r="A73" s="8">
        <v>24</v>
      </c>
      <c r="B73" s="9" t="s">
        <v>48</v>
      </c>
      <c r="C73" s="9" t="s">
        <v>47</v>
      </c>
      <c r="D73" s="9" t="s">
        <v>164</v>
      </c>
      <c r="E73" s="9" t="s">
        <v>165</v>
      </c>
      <c r="F73" s="9" t="s">
        <v>164</v>
      </c>
      <c r="G73" s="9" t="s">
        <v>164</v>
      </c>
      <c r="H73" s="9" t="s">
        <v>164</v>
      </c>
      <c r="I73" s="9" t="s">
        <v>165</v>
      </c>
      <c r="J73" s="9" t="s">
        <v>165</v>
      </c>
      <c r="K73" s="9"/>
      <c r="L73" s="9" t="s">
        <v>164</v>
      </c>
      <c r="M73" s="9" t="s">
        <v>164</v>
      </c>
      <c r="N73" s="9"/>
      <c r="O73" s="9"/>
      <c r="P73" s="9"/>
      <c r="Q73" s="9"/>
      <c r="R73" s="9"/>
      <c r="S73" s="9"/>
      <c r="T73" s="9"/>
      <c r="U73" s="9"/>
    </row>
    <row r="74" spans="1:21" ht="14.5" x14ac:dyDescent="0.35">
      <c r="A74" s="8">
        <v>24</v>
      </c>
      <c r="B74" s="9" t="s">
        <v>54</v>
      </c>
      <c r="C74" s="9" t="s">
        <v>53</v>
      </c>
      <c r="D74" s="9" t="s">
        <v>164</v>
      </c>
      <c r="E74" s="9" t="s">
        <v>164</v>
      </c>
      <c r="F74" s="9" t="s">
        <v>164</v>
      </c>
      <c r="G74" s="9" t="s">
        <v>164</v>
      </c>
      <c r="H74" s="9" t="s">
        <v>164</v>
      </c>
      <c r="I74" s="9" t="s">
        <v>165</v>
      </c>
      <c r="J74" s="9" t="s">
        <v>164</v>
      </c>
      <c r="K74" s="9"/>
      <c r="L74" s="9" t="s">
        <v>164</v>
      </c>
      <c r="M74" s="9" t="s">
        <v>164</v>
      </c>
      <c r="N74" s="9"/>
      <c r="O74" s="9"/>
      <c r="P74" s="9"/>
      <c r="Q74" s="9"/>
      <c r="R74" s="9"/>
      <c r="S74" s="9"/>
      <c r="T74" s="9"/>
      <c r="U74" s="9"/>
    </row>
    <row r="75" spans="1:21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4.5" x14ac:dyDescent="0.35">
      <c r="A76" s="8">
        <v>25</v>
      </c>
      <c r="B76" s="9" t="s">
        <v>124</v>
      </c>
      <c r="C76" s="9" t="s">
        <v>123</v>
      </c>
      <c r="D76" s="9" t="s">
        <v>164</v>
      </c>
      <c r="E76" s="9" t="s">
        <v>164</v>
      </c>
      <c r="F76" s="9" t="s">
        <v>164</v>
      </c>
      <c r="G76" s="9" t="s">
        <v>164</v>
      </c>
      <c r="H76" s="9" t="s">
        <v>164</v>
      </c>
      <c r="I76" s="9" t="s">
        <v>164</v>
      </c>
      <c r="J76" s="9" t="s">
        <v>164</v>
      </c>
      <c r="K76" s="9"/>
      <c r="L76" s="9" t="s">
        <v>164</v>
      </c>
      <c r="M76" s="9" t="s">
        <v>164</v>
      </c>
      <c r="N76" s="9"/>
      <c r="O76" s="9"/>
      <c r="P76" s="9"/>
      <c r="Q76" s="9"/>
      <c r="R76" s="9"/>
      <c r="S76" s="9"/>
      <c r="T76" s="9"/>
      <c r="U76" s="9"/>
    </row>
    <row r="77" spans="1:21" ht="14.5" x14ac:dyDescent="0.35">
      <c r="A77" s="8">
        <v>25</v>
      </c>
      <c r="B77" s="9" t="s">
        <v>50</v>
      </c>
      <c r="C77" s="9" t="s">
        <v>49</v>
      </c>
      <c r="D77" s="9" t="s">
        <v>164</v>
      </c>
      <c r="E77" s="9" t="s">
        <v>164</v>
      </c>
      <c r="F77" s="9" t="s">
        <v>164</v>
      </c>
      <c r="G77" s="9" t="s">
        <v>164</v>
      </c>
      <c r="H77" s="9" t="s">
        <v>164</v>
      </c>
      <c r="I77" s="9" t="s">
        <v>164</v>
      </c>
      <c r="J77" s="9" t="s">
        <v>164</v>
      </c>
      <c r="K77" s="9"/>
      <c r="L77" s="9" t="s">
        <v>164</v>
      </c>
      <c r="M77" s="9" t="s">
        <v>164</v>
      </c>
      <c r="N77" s="9"/>
      <c r="O77" s="9"/>
      <c r="P77" s="9"/>
      <c r="Q77" s="9"/>
      <c r="R77" s="9"/>
      <c r="S77" s="9"/>
      <c r="T77" s="9"/>
      <c r="U77" s="9"/>
    </row>
    <row r="78" spans="1:21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4.5" x14ac:dyDescent="0.35">
      <c r="A79" s="8">
        <v>26</v>
      </c>
      <c r="B79" s="9" t="s">
        <v>94</v>
      </c>
      <c r="C79" s="9" t="s">
        <v>93</v>
      </c>
      <c r="D79" s="9" t="s">
        <v>164</v>
      </c>
      <c r="E79" s="9" t="s">
        <v>164</v>
      </c>
      <c r="F79" s="9" t="s">
        <v>164</v>
      </c>
      <c r="G79" s="9" t="s">
        <v>164</v>
      </c>
      <c r="H79" s="9" t="s">
        <v>164</v>
      </c>
      <c r="I79" s="9" t="s">
        <v>164</v>
      </c>
      <c r="J79" s="9" t="s">
        <v>164</v>
      </c>
      <c r="K79" s="9"/>
      <c r="L79" s="9" t="s">
        <v>164</v>
      </c>
      <c r="M79" s="9" t="s">
        <v>164</v>
      </c>
      <c r="N79" s="9"/>
      <c r="O79" s="9"/>
      <c r="P79" s="9"/>
      <c r="Q79" s="9"/>
      <c r="R79" s="9"/>
      <c r="S79" s="9"/>
      <c r="T79" s="9"/>
      <c r="U79" s="9"/>
    </row>
    <row r="80" spans="1:21" ht="14.5" x14ac:dyDescent="0.35">
      <c r="A80" s="8">
        <v>26</v>
      </c>
      <c r="B80" s="9" t="s">
        <v>159</v>
      </c>
      <c r="C80" s="9" t="s">
        <v>158</v>
      </c>
      <c r="D80" s="9" t="s">
        <v>164</v>
      </c>
      <c r="E80" s="9" t="s">
        <v>164</v>
      </c>
      <c r="F80" s="9" t="s">
        <v>164</v>
      </c>
      <c r="G80" s="9" t="s">
        <v>164</v>
      </c>
      <c r="H80" s="9" t="s">
        <v>164</v>
      </c>
      <c r="I80" s="9" t="s">
        <v>164</v>
      </c>
      <c r="J80" s="9" t="s">
        <v>164</v>
      </c>
      <c r="K80" s="9"/>
      <c r="L80" s="9" t="s">
        <v>164</v>
      </c>
      <c r="M80" s="9" t="s">
        <v>164</v>
      </c>
      <c r="N80" s="9"/>
      <c r="O80" s="9"/>
      <c r="P80" s="9"/>
      <c r="Q80" s="9"/>
      <c r="R80" s="9"/>
      <c r="S80" s="9"/>
      <c r="T80" s="9"/>
      <c r="U80" s="9"/>
    </row>
    <row r="81" spans="1:21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4.5" x14ac:dyDescent="0.35">
      <c r="A82" s="8">
        <v>27</v>
      </c>
      <c r="B82" s="9" t="s">
        <v>76</v>
      </c>
      <c r="C82" s="9" t="s">
        <v>75</v>
      </c>
      <c r="D82" s="9" t="s">
        <v>164</v>
      </c>
      <c r="E82" s="9" t="s">
        <v>164</v>
      </c>
      <c r="F82" s="9" t="s">
        <v>164</v>
      </c>
      <c r="G82" s="9" t="s">
        <v>164</v>
      </c>
      <c r="H82" s="9" t="s">
        <v>164</v>
      </c>
      <c r="I82" s="9" t="s">
        <v>164</v>
      </c>
      <c r="J82" s="9" t="s">
        <v>164</v>
      </c>
      <c r="K82" s="9"/>
      <c r="L82" s="9" t="s">
        <v>164</v>
      </c>
      <c r="M82" s="9" t="s">
        <v>165</v>
      </c>
      <c r="N82" s="9"/>
      <c r="O82" s="9"/>
      <c r="P82" s="9"/>
      <c r="Q82" s="9"/>
      <c r="R82" s="9"/>
      <c r="S82" s="9"/>
      <c r="T82" s="9"/>
      <c r="U82" s="9"/>
    </row>
    <row r="83" spans="1:21" ht="14.5" x14ac:dyDescent="0.35">
      <c r="A83" s="8">
        <v>27</v>
      </c>
      <c r="B83" s="9" t="s">
        <v>98</v>
      </c>
      <c r="C83" s="9" t="s">
        <v>97</v>
      </c>
      <c r="D83" s="9" t="s">
        <v>164</v>
      </c>
      <c r="E83" s="9" t="s">
        <v>164</v>
      </c>
      <c r="F83" s="9" t="s">
        <v>164</v>
      </c>
      <c r="G83" s="9" t="s">
        <v>164</v>
      </c>
      <c r="H83" s="9" t="s">
        <v>164</v>
      </c>
      <c r="I83" s="9" t="s">
        <v>164</v>
      </c>
      <c r="J83" s="9" t="s">
        <v>164</v>
      </c>
      <c r="K83" s="9"/>
      <c r="L83" s="9" t="s">
        <v>164</v>
      </c>
      <c r="M83" s="9" t="s">
        <v>164</v>
      </c>
      <c r="N83" s="9"/>
      <c r="O83" s="9"/>
      <c r="P83" s="9"/>
      <c r="Q83" s="9"/>
      <c r="R83" s="9"/>
      <c r="S83" s="9"/>
      <c r="T83" s="9"/>
      <c r="U83" s="9"/>
    </row>
    <row r="84" spans="1:21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4.5" x14ac:dyDescent="0.35">
      <c r="A85" s="8">
        <v>28</v>
      </c>
      <c r="B85" s="9" t="s">
        <v>110</v>
      </c>
      <c r="C85" s="9" t="s">
        <v>109</v>
      </c>
      <c r="D85" s="9" t="s">
        <v>164</v>
      </c>
      <c r="E85" s="9" t="s">
        <v>164</v>
      </c>
      <c r="F85" s="9" t="s">
        <v>164</v>
      </c>
      <c r="G85" s="9" t="s">
        <v>164</v>
      </c>
      <c r="H85" s="9" t="s">
        <v>164</v>
      </c>
      <c r="I85" s="9" t="s">
        <v>164</v>
      </c>
      <c r="J85" s="9" t="s">
        <v>164</v>
      </c>
      <c r="K85" s="9"/>
      <c r="L85" s="9" t="s">
        <v>164</v>
      </c>
      <c r="M85" s="9" t="s">
        <v>164</v>
      </c>
      <c r="N85" s="9"/>
      <c r="O85" s="9"/>
      <c r="P85" s="9"/>
      <c r="Q85" s="9"/>
      <c r="R85" s="9"/>
      <c r="S85" s="9"/>
      <c r="T85" s="9"/>
      <c r="U85" s="9"/>
    </row>
    <row r="86" spans="1:21" ht="14.5" x14ac:dyDescent="0.35">
      <c r="A86" s="8">
        <v>28</v>
      </c>
      <c r="B86" s="9" t="s">
        <v>90</v>
      </c>
      <c r="C86" s="9" t="s">
        <v>89</v>
      </c>
      <c r="D86" s="9" t="s">
        <v>164</v>
      </c>
      <c r="E86" s="9" t="s">
        <v>164</v>
      </c>
      <c r="F86" s="9" t="s">
        <v>164</v>
      </c>
      <c r="G86" s="9" t="s">
        <v>164</v>
      </c>
      <c r="H86" s="9" t="s">
        <v>164</v>
      </c>
      <c r="I86" s="9" t="s">
        <v>164</v>
      </c>
      <c r="J86" s="9" t="s">
        <v>164</v>
      </c>
      <c r="K86" s="9"/>
      <c r="L86" s="9" t="s">
        <v>164</v>
      </c>
      <c r="M86" s="9" t="s">
        <v>164</v>
      </c>
      <c r="N86" s="9"/>
      <c r="O86" s="9"/>
      <c r="P86" s="9"/>
      <c r="Q86" s="9"/>
      <c r="R86" s="9"/>
      <c r="S86" s="9"/>
      <c r="T86" s="9"/>
      <c r="U86" s="9"/>
    </row>
    <row r="87" spans="1:21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4.5" x14ac:dyDescent="0.35">
      <c r="A88" s="8">
        <v>29</v>
      </c>
      <c r="B88" s="9" t="s">
        <v>66</v>
      </c>
      <c r="C88" s="9" t="s">
        <v>65</v>
      </c>
      <c r="D88" s="9" t="s">
        <v>164</v>
      </c>
      <c r="E88" s="9" t="s">
        <v>164</v>
      </c>
      <c r="F88" s="9" t="s">
        <v>164</v>
      </c>
      <c r="G88" s="9" t="s">
        <v>164</v>
      </c>
      <c r="H88" s="9" t="s">
        <v>164</v>
      </c>
      <c r="I88" s="9" t="s">
        <v>164</v>
      </c>
      <c r="J88" s="9" t="s">
        <v>164</v>
      </c>
      <c r="K88" s="9"/>
      <c r="L88" s="9" t="s">
        <v>164</v>
      </c>
      <c r="M88" s="9" t="s">
        <v>164</v>
      </c>
      <c r="N88" s="9"/>
      <c r="O88" s="9"/>
      <c r="P88" s="9"/>
      <c r="Q88" s="9"/>
      <c r="R88" s="9"/>
      <c r="S88" s="9"/>
      <c r="T88" s="9"/>
      <c r="U88" s="9"/>
    </row>
    <row r="89" spans="1:21" ht="14.5" x14ac:dyDescent="0.35">
      <c r="A89" s="8">
        <v>29</v>
      </c>
      <c r="B89" s="9" t="s">
        <v>136</v>
      </c>
      <c r="C89" s="9" t="s">
        <v>135</v>
      </c>
      <c r="D89" s="9" t="s">
        <v>164</v>
      </c>
      <c r="E89" s="9" t="s">
        <v>164</v>
      </c>
      <c r="F89" s="9" t="s">
        <v>164</v>
      </c>
      <c r="G89" s="9" t="s">
        <v>164</v>
      </c>
      <c r="H89" s="9" t="s">
        <v>164</v>
      </c>
      <c r="I89" s="9" t="s">
        <v>164</v>
      </c>
      <c r="J89" s="9" t="s">
        <v>164</v>
      </c>
      <c r="K89" s="9"/>
      <c r="L89" s="9" t="s">
        <v>164</v>
      </c>
      <c r="M89" s="9" t="s">
        <v>164</v>
      </c>
      <c r="N89" s="9"/>
      <c r="O89" s="9"/>
      <c r="P89" s="9"/>
      <c r="Q89" s="9"/>
      <c r="R89" s="9"/>
      <c r="S89" s="9"/>
      <c r="T89" s="9"/>
      <c r="U89" s="9"/>
    </row>
    <row r="90" spans="1:21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4.5" x14ac:dyDescent="0.35">
      <c r="A91" s="8">
        <v>30</v>
      </c>
      <c r="B91" s="9" t="s">
        <v>78</v>
      </c>
      <c r="C91" s="9" t="s">
        <v>77</v>
      </c>
      <c r="D91" s="9" t="s">
        <v>164</v>
      </c>
      <c r="E91" s="9" t="s">
        <v>164</v>
      </c>
      <c r="F91" s="9" t="s">
        <v>164</v>
      </c>
      <c r="G91" s="9" t="s">
        <v>164</v>
      </c>
      <c r="H91" s="9" t="s">
        <v>164</v>
      </c>
      <c r="I91" s="9" t="s">
        <v>164</v>
      </c>
      <c r="J91" s="9" t="s">
        <v>164</v>
      </c>
      <c r="K91" s="9"/>
      <c r="L91" s="9" t="s">
        <v>164</v>
      </c>
      <c r="M91" s="9" t="s">
        <v>164</v>
      </c>
      <c r="N91" s="9"/>
      <c r="O91" s="9"/>
      <c r="P91" s="9"/>
      <c r="Q91" s="9"/>
      <c r="R91" s="9"/>
      <c r="S91" s="9"/>
      <c r="T91" s="9"/>
      <c r="U91" s="9"/>
    </row>
    <row r="92" spans="1:21" ht="14.5" x14ac:dyDescent="0.35">
      <c r="A92" s="8">
        <v>30</v>
      </c>
      <c r="B92" s="9" t="s">
        <v>106</v>
      </c>
      <c r="C92" s="9" t="s">
        <v>105</v>
      </c>
      <c r="D92" s="9" t="s">
        <v>164</v>
      </c>
      <c r="E92" s="9" t="s">
        <v>164</v>
      </c>
      <c r="F92" s="9" t="s">
        <v>164</v>
      </c>
      <c r="G92" s="9" t="s">
        <v>164</v>
      </c>
      <c r="H92" s="9" t="s">
        <v>164</v>
      </c>
      <c r="I92" s="9" t="s">
        <v>164</v>
      </c>
      <c r="J92" s="9" t="s">
        <v>164</v>
      </c>
      <c r="K92" s="9"/>
      <c r="L92" s="9" t="s">
        <v>164</v>
      </c>
      <c r="M92" s="9" t="s">
        <v>164</v>
      </c>
      <c r="N92" s="9"/>
      <c r="O92" s="9"/>
      <c r="P92" s="9"/>
      <c r="Q92" s="9"/>
      <c r="R92" s="9"/>
      <c r="S92" s="9"/>
      <c r="T92" s="9"/>
      <c r="U92" s="9"/>
    </row>
    <row r="93" spans="1:21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4.5" x14ac:dyDescent="0.35">
      <c r="A94" s="8">
        <v>31</v>
      </c>
      <c r="B94" s="9" t="s">
        <v>144</v>
      </c>
      <c r="C94" s="9" t="s">
        <v>143</v>
      </c>
      <c r="D94" s="9" t="s">
        <v>164</v>
      </c>
      <c r="E94" s="9" t="s">
        <v>164</v>
      </c>
      <c r="F94" s="9" t="s">
        <v>164</v>
      </c>
      <c r="G94" s="9" t="s">
        <v>164</v>
      </c>
      <c r="H94" s="9" t="s">
        <v>164</v>
      </c>
      <c r="I94" s="9" t="s">
        <v>164</v>
      </c>
      <c r="J94" s="9" t="s">
        <v>164</v>
      </c>
      <c r="K94" s="9"/>
      <c r="L94" s="9" t="s">
        <v>164</v>
      </c>
      <c r="M94" s="9" t="s">
        <v>164</v>
      </c>
      <c r="N94" s="9"/>
      <c r="O94" s="9"/>
      <c r="P94" s="9"/>
      <c r="Q94" s="9"/>
      <c r="R94" s="9"/>
      <c r="S94" s="9"/>
      <c r="T94" s="9"/>
      <c r="U94" s="9"/>
    </row>
    <row r="95" spans="1:21" ht="14.5" x14ac:dyDescent="0.35">
      <c r="A95" s="8">
        <v>31</v>
      </c>
      <c r="B95" s="9" t="s">
        <v>128</v>
      </c>
      <c r="C95" s="9" t="s">
        <v>127</v>
      </c>
      <c r="D95" s="9" t="s">
        <v>164</v>
      </c>
      <c r="E95" s="9" t="s">
        <v>164</v>
      </c>
      <c r="F95" s="9" t="s">
        <v>164</v>
      </c>
      <c r="G95" s="9" t="s">
        <v>164</v>
      </c>
      <c r="H95" s="9" t="s">
        <v>164</v>
      </c>
      <c r="I95" s="9" t="s">
        <v>164</v>
      </c>
      <c r="J95" s="9" t="s">
        <v>164</v>
      </c>
      <c r="K95" s="9"/>
      <c r="L95" s="9" t="s">
        <v>165</v>
      </c>
      <c r="M95" s="9" t="s">
        <v>164</v>
      </c>
      <c r="N95" s="9"/>
      <c r="O95" s="9"/>
      <c r="P95" s="9"/>
      <c r="Q95" s="9"/>
      <c r="R95" s="9"/>
      <c r="S95" s="9"/>
      <c r="T95" s="9"/>
      <c r="U95" s="9"/>
    </row>
    <row r="96" spans="1:21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4.5" x14ac:dyDescent="0.35">
      <c r="A97" s="8">
        <v>32</v>
      </c>
      <c r="B97" s="9" t="s">
        <v>86</v>
      </c>
      <c r="C97" s="9" t="s">
        <v>85</v>
      </c>
      <c r="D97" s="9" t="s">
        <v>164</v>
      </c>
      <c r="E97" s="9" t="s">
        <v>164</v>
      </c>
      <c r="F97" s="9" t="s">
        <v>164</v>
      </c>
      <c r="G97" s="9" t="s">
        <v>164</v>
      </c>
      <c r="H97" s="9" t="s">
        <v>164</v>
      </c>
      <c r="I97" s="9" t="s">
        <v>164</v>
      </c>
      <c r="J97" s="9" t="s">
        <v>164</v>
      </c>
      <c r="K97" s="9"/>
      <c r="L97" s="9" t="s">
        <v>164</v>
      </c>
      <c r="M97" s="9" t="s">
        <v>164</v>
      </c>
      <c r="N97" s="9"/>
      <c r="O97" s="9"/>
      <c r="P97" s="9"/>
      <c r="Q97" s="9"/>
      <c r="R97" s="9"/>
      <c r="S97" s="9"/>
      <c r="T97" s="9"/>
      <c r="U97" s="9"/>
    </row>
    <row r="98" spans="1:21" ht="14.5" x14ac:dyDescent="0.35">
      <c r="A98" s="8">
        <v>32</v>
      </c>
      <c r="B98" s="9" t="s">
        <v>114</v>
      </c>
      <c r="C98" s="9" t="s">
        <v>113</v>
      </c>
      <c r="D98" s="9" t="s">
        <v>164</v>
      </c>
      <c r="E98" s="9" t="s">
        <v>164</v>
      </c>
      <c r="F98" s="9" t="s">
        <v>164</v>
      </c>
      <c r="G98" s="9" t="s">
        <v>164</v>
      </c>
      <c r="H98" s="9" t="s">
        <v>164</v>
      </c>
      <c r="I98" s="9" t="s">
        <v>164</v>
      </c>
      <c r="J98" s="9" t="s">
        <v>164</v>
      </c>
      <c r="K98" s="9"/>
      <c r="L98" s="9" t="s">
        <v>164</v>
      </c>
      <c r="M98" s="9" t="s">
        <v>164</v>
      </c>
      <c r="N98" s="9"/>
      <c r="O98" s="9"/>
      <c r="P98" s="9"/>
      <c r="Q98" s="9"/>
      <c r="R98" s="9"/>
      <c r="S98" s="9"/>
      <c r="T98" s="9"/>
      <c r="U98" s="9"/>
    </row>
    <row r="99" spans="1:21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4.5" x14ac:dyDescent="0.35">
      <c r="A100" s="8">
        <v>33</v>
      </c>
      <c r="B100" s="9" t="s">
        <v>151</v>
      </c>
      <c r="C100" s="9" t="s">
        <v>150</v>
      </c>
      <c r="D100" s="9" t="s">
        <v>164</v>
      </c>
      <c r="E100" s="9" t="s">
        <v>164</v>
      </c>
      <c r="F100" s="9" t="s">
        <v>164</v>
      </c>
      <c r="G100" s="9" t="s">
        <v>164</v>
      </c>
      <c r="H100" s="9" t="s">
        <v>164</v>
      </c>
      <c r="I100" s="9" t="s">
        <v>164</v>
      </c>
      <c r="J100" s="9" t="s">
        <v>164</v>
      </c>
      <c r="K100" s="9"/>
      <c r="L100" s="9" t="s">
        <v>164</v>
      </c>
      <c r="M100" s="9" t="s">
        <v>164</v>
      </c>
      <c r="N100" s="9"/>
      <c r="O100" s="9"/>
      <c r="P100" s="9"/>
      <c r="Q100" s="9"/>
      <c r="R100" s="9"/>
      <c r="S100" s="9"/>
      <c r="T100" s="9"/>
      <c r="U100" s="9"/>
    </row>
    <row r="101" spans="1:21" ht="14.5" x14ac:dyDescent="0.35">
      <c r="A101" s="8">
        <v>33</v>
      </c>
      <c r="B101" s="9" t="s">
        <v>118</v>
      </c>
      <c r="C101" s="9" t="s">
        <v>117</v>
      </c>
      <c r="D101" s="9" t="s">
        <v>165</v>
      </c>
      <c r="E101" s="9" t="s">
        <v>164</v>
      </c>
      <c r="F101" s="9" t="s">
        <v>164</v>
      </c>
      <c r="G101" s="9" t="s">
        <v>164</v>
      </c>
      <c r="H101" s="9" t="s">
        <v>164</v>
      </c>
      <c r="I101" s="9" t="s">
        <v>164</v>
      </c>
      <c r="J101" s="9" t="s">
        <v>164</v>
      </c>
      <c r="K101" s="9"/>
      <c r="L101" s="9" t="s">
        <v>164</v>
      </c>
      <c r="M101" s="9" t="s">
        <v>165</v>
      </c>
      <c r="N101" s="9"/>
      <c r="O101" s="9"/>
      <c r="P101" s="9"/>
      <c r="Q101" s="9"/>
      <c r="R101" s="9"/>
      <c r="S101" s="9"/>
      <c r="T101" s="9"/>
      <c r="U101" s="9"/>
    </row>
    <row r="102" spans="1:21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4.5" x14ac:dyDescent="0.35">
      <c r="A103" s="8">
        <v>34</v>
      </c>
      <c r="B103" s="9" t="s">
        <v>58</v>
      </c>
      <c r="C103" s="9" t="s">
        <v>57</v>
      </c>
      <c r="D103" s="9" t="s">
        <v>165</v>
      </c>
      <c r="E103" s="9" t="s">
        <v>164</v>
      </c>
      <c r="F103" s="9" t="s">
        <v>164</v>
      </c>
      <c r="G103" s="9" t="s">
        <v>164</v>
      </c>
      <c r="H103" s="9" t="s">
        <v>164</v>
      </c>
      <c r="I103" s="9" t="s">
        <v>164</v>
      </c>
      <c r="J103" s="9" t="s">
        <v>164</v>
      </c>
      <c r="K103" s="9"/>
      <c r="L103" s="9" t="s">
        <v>164</v>
      </c>
      <c r="M103" s="9" t="s">
        <v>164</v>
      </c>
      <c r="N103" s="9"/>
      <c r="O103" s="9"/>
      <c r="P103" s="9"/>
      <c r="Q103" s="9"/>
      <c r="R103" s="9"/>
      <c r="S103" s="9"/>
      <c r="T103" s="9"/>
      <c r="U103" s="9"/>
    </row>
    <row r="104" spans="1:21" ht="14.5" x14ac:dyDescent="0.35">
      <c r="A104" s="8">
        <v>34</v>
      </c>
      <c r="B104" s="9" t="s">
        <v>34</v>
      </c>
      <c r="C104" s="9" t="s">
        <v>33</v>
      </c>
      <c r="D104" s="9" t="s">
        <v>164</v>
      </c>
      <c r="E104" s="9" t="s">
        <v>164</v>
      </c>
      <c r="F104" s="9" t="s">
        <v>164</v>
      </c>
      <c r="G104" s="9" t="s">
        <v>164</v>
      </c>
      <c r="H104" s="9" t="s">
        <v>164</v>
      </c>
      <c r="I104" s="9" t="s">
        <v>164</v>
      </c>
      <c r="J104" s="9" t="s">
        <v>164</v>
      </c>
      <c r="K104" s="9"/>
      <c r="L104" s="9" t="s">
        <v>164</v>
      </c>
      <c r="M104" s="9" t="s">
        <v>164</v>
      </c>
      <c r="N104" s="9"/>
      <c r="O104" s="9"/>
      <c r="P104" s="9"/>
      <c r="Q104" s="9"/>
      <c r="R104" s="9"/>
      <c r="S104" s="9"/>
      <c r="T104" s="9"/>
      <c r="U104" s="9"/>
    </row>
  </sheetData>
  <mergeCells count="2">
    <mergeCell ref="A2:B2"/>
    <mergeCell ref="A63:B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04"/>
  <sheetViews>
    <sheetView topLeftCell="A86" workbookViewId="0"/>
  </sheetViews>
  <sheetFormatPr defaultColWidth="12.6328125" defaultRowHeight="15.75" customHeight="1" x14ac:dyDescent="0.25"/>
  <sheetData>
    <row r="1" spans="1:7" ht="15.75" customHeight="1" x14ac:dyDescent="0.35">
      <c r="A1" s="1" t="s">
        <v>7</v>
      </c>
      <c r="B1" s="1" t="s">
        <v>169</v>
      </c>
      <c r="C1" s="1" t="s">
        <v>170</v>
      </c>
      <c r="D1" s="1" t="s">
        <v>339</v>
      </c>
      <c r="E1" s="1" t="s">
        <v>340</v>
      </c>
      <c r="F1" s="1" t="s">
        <v>341</v>
      </c>
      <c r="G1" s="1" t="s">
        <v>352</v>
      </c>
    </row>
    <row r="2" spans="1:7" ht="15.75" customHeight="1" x14ac:dyDescent="0.35">
      <c r="A2" s="39" t="s">
        <v>350</v>
      </c>
      <c r="B2" s="35"/>
      <c r="C2" s="18"/>
      <c r="D2" s="18"/>
      <c r="E2" s="18"/>
      <c r="F2" s="18"/>
      <c r="G2" s="18"/>
    </row>
    <row r="3" spans="1:7" ht="15.75" customHeight="1" x14ac:dyDescent="0.35">
      <c r="A3" s="8">
        <v>1</v>
      </c>
      <c r="B3" s="9" t="s">
        <v>84</v>
      </c>
      <c r="C3" s="9" t="s">
        <v>83</v>
      </c>
      <c r="D3" s="8">
        <v>9.5</v>
      </c>
      <c r="E3" s="8">
        <v>7.5</v>
      </c>
      <c r="F3" s="8">
        <v>9</v>
      </c>
      <c r="G3" s="9" t="s">
        <v>167</v>
      </c>
    </row>
    <row r="4" spans="1:7" ht="15.75" customHeight="1" x14ac:dyDescent="0.35">
      <c r="A4" s="8">
        <v>1</v>
      </c>
      <c r="B4" s="9" t="s">
        <v>88</v>
      </c>
      <c r="C4" s="9" t="s">
        <v>87</v>
      </c>
      <c r="D4" s="8">
        <v>9.5</v>
      </c>
      <c r="E4" s="8">
        <v>7.5</v>
      </c>
      <c r="F4" s="8">
        <v>9</v>
      </c>
      <c r="G4" s="8">
        <v>18.5</v>
      </c>
    </row>
    <row r="5" spans="1:7" ht="15.75" customHeight="1" x14ac:dyDescent="0.35">
      <c r="A5" s="9"/>
      <c r="B5" s="9"/>
      <c r="C5" s="9"/>
      <c r="D5" s="9"/>
      <c r="E5" s="9"/>
      <c r="F5" s="9"/>
      <c r="G5" s="9"/>
    </row>
    <row r="6" spans="1:7" ht="15.75" customHeight="1" x14ac:dyDescent="0.35">
      <c r="A6" s="8">
        <v>2</v>
      </c>
      <c r="B6" s="9" t="s">
        <v>68</v>
      </c>
      <c r="C6" s="9" t="s">
        <v>67</v>
      </c>
      <c r="D6" s="8">
        <v>10</v>
      </c>
      <c r="E6" s="8">
        <v>8</v>
      </c>
      <c r="F6" s="8">
        <v>7</v>
      </c>
      <c r="G6" s="8">
        <v>25</v>
      </c>
    </row>
    <row r="7" spans="1:7" ht="15.75" customHeight="1" x14ac:dyDescent="0.35">
      <c r="A7" s="8">
        <v>2</v>
      </c>
      <c r="B7" s="9" t="s">
        <v>112</v>
      </c>
      <c r="C7" s="9" t="s">
        <v>111</v>
      </c>
      <c r="D7" s="9" t="s">
        <v>167</v>
      </c>
      <c r="E7" s="9" t="s">
        <v>167</v>
      </c>
      <c r="F7" s="9" t="s">
        <v>167</v>
      </c>
      <c r="G7" s="9" t="s">
        <v>167</v>
      </c>
    </row>
    <row r="8" spans="1:7" ht="15.75" customHeight="1" x14ac:dyDescent="0.35">
      <c r="A8" s="9"/>
      <c r="B8" s="9"/>
      <c r="C8" s="9"/>
      <c r="D8" s="9"/>
      <c r="E8" s="9"/>
      <c r="F8" s="9"/>
      <c r="G8" s="9"/>
    </row>
    <row r="9" spans="1:7" ht="15.75" customHeight="1" x14ac:dyDescent="0.35">
      <c r="A9" s="8">
        <v>3</v>
      </c>
      <c r="B9" s="9" t="s">
        <v>148</v>
      </c>
      <c r="C9" s="9" t="s">
        <v>147</v>
      </c>
      <c r="D9" s="9" t="s">
        <v>353</v>
      </c>
      <c r="E9" s="9" t="s">
        <v>167</v>
      </c>
      <c r="F9" s="9" t="s">
        <v>167</v>
      </c>
      <c r="G9" s="9" t="s">
        <v>167</v>
      </c>
    </row>
    <row r="10" spans="1:7" ht="14.5" x14ac:dyDescent="0.35">
      <c r="A10" s="8">
        <v>3</v>
      </c>
      <c r="B10" s="9" t="s">
        <v>36</v>
      </c>
      <c r="C10" s="9" t="s">
        <v>35</v>
      </c>
      <c r="D10" s="8">
        <v>8</v>
      </c>
      <c r="E10" s="8">
        <v>8</v>
      </c>
      <c r="F10" s="8">
        <v>9</v>
      </c>
      <c r="G10" s="8">
        <v>28</v>
      </c>
    </row>
    <row r="11" spans="1:7" ht="14.5" x14ac:dyDescent="0.35">
      <c r="A11" s="9"/>
      <c r="B11" s="9"/>
      <c r="C11" s="9"/>
      <c r="D11" s="9"/>
      <c r="E11" s="9"/>
      <c r="F11" s="9"/>
      <c r="G11" s="9"/>
    </row>
    <row r="12" spans="1:7" ht="14.5" x14ac:dyDescent="0.35">
      <c r="A12" s="8">
        <v>4</v>
      </c>
      <c r="B12" s="9" t="s">
        <v>92</v>
      </c>
      <c r="C12" s="9" t="s">
        <v>91</v>
      </c>
      <c r="D12" s="8">
        <v>7</v>
      </c>
      <c r="E12" s="8">
        <v>8</v>
      </c>
      <c r="F12" s="8">
        <v>8</v>
      </c>
      <c r="G12" s="8">
        <v>25</v>
      </c>
    </row>
    <row r="13" spans="1:7" ht="14.5" x14ac:dyDescent="0.35">
      <c r="A13" s="8">
        <v>4</v>
      </c>
      <c r="B13" s="9" t="s">
        <v>163</v>
      </c>
      <c r="C13" s="9" t="s">
        <v>162</v>
      </c>
      <c r="D13" s="9" t="s">
        <v>353</v>
      </c>
      <c r="E13" s="9" t="s">
        <v>353</v>
      </c>
      <c r="F13" s="9" t="s">
        <v>353</v>
      </c>
      <c r="G13" s="9" t="s">
        <v>353</v>
      </c>
    </row>
    <row r="14" spans="1:7" ht="14.5" x14ac:dyDescent="0.35">
      <c r="A14" s="9"/>
      <c r="B14" s="9"/>
      <c r="C14" s="9"/>
      <c r="D14" s="9"/>
      <c r="E14" s="9"/>
      <c r="F14" s="9"/>
      <c r="G14" s="9"/>
    </row>
    <row r="15" spans="1:7" ht="14.5" x14ac:dyDescent="0.35">
      <c r="A15" s="8">
        <v>5</v>
      </c>
      <c r="B15" s="9" t="s">
        <v>80</v>
      </c>
      <c r="C15" s="9" t="s">
        <v>79</v>
      </c>
      <c r="D15" s="8">
        <v>8.5</v>
      </c>
      <c r="E15" s="8">
        <v>8.5</v>
      </c>
      <c r="F15" s="8">
        <v>9.5</v>
      </c>
      <c r="G15" s="8">
        <v>26</v>
      </c>
    </row>
    <row r="16" spans="1:7" ht="14.5" x14ac:dyDescent="0.35">
      <c r="A16" s="8">
        <v>5</v>
      </c>
      <c r="B16" s="9" t="s">
        <v>153</v>
      </c>
      <c r="C16" s="9" t="s">
        <v>152</v>
      </c>
      <c r="D16" s="8">
        <v>8.5</v>
      </c>
      <c r="E16" s="8">
        <v>8.5</v>
      </c>
      <c r="F16" s="8">
        <v>9.5</v>
      </c>
      <c r="G16" s="8">
        <v>26</v>
      </c>
    </row>
    <row r="17" spans="1:7" ht="14.5" x14ac:dyDescent="0.35">
      <c r="A17" s="9"/>
      <c r="B17" s="9"/>
      <c r="C17" s="9"/>
      <c r="D17" s="9"/>
      <c r="E17" s="9"/>
      <c r="F17" s="9"/>
      <c r="G17" s="9"/>
    </row>
    <row r="18" spans="1:7" ht="14.5" x14ac:dyDescent="0.35">
      <c r="A18" s="8">
        <v>6</v>
      </c>
      <c r="B18" s="9" t="s">
        <v>122</v>
      </c>
      <c r="C18" s="9" t="s">
        <v>121</v>
      </c>
      <c r="D18" s="9" t="s">
        <v>167</v>
      </c>
      <c r="E18" s="9" t="s">
        <v>167</v>
      </c>
      <c r="F18" s="8">
        <v>7.5</v>
      </c>
      <c r="G18" s="9" t="s">
        <v>167</v>
      </c>
    </row>
    <row r="19" spans="1:7" ht="14.5" x14ac:dyDescent="0.35">
      <c r="A19" s="8">
        <v>6</v>
      </c>
      <c r="B19" s="9" t="s">
        <v>72</v>
      </c>
      <c r="C19" s="9" t="s">
        <v>71</v>
      </c>
      <c r="D19" s="8">
        <v>9</v>
      </c>
      <c r="E19" s="8">
        <v>7</v>
      </c>
      <c r="F19" s="9" t="s">
        <v>353</v>
      </c>
      <c r="G19" s="9" t="s">
        <v>353</v>
      </c>
    </row>
    <row r="20" spans="1:7" ht="14.5" x14ac:dyDescent="0.35">
      <c r="A20" s="9"/>
      <c r="B20" s="9"/>
      <c r="C20" s="9"/>
      <c r="D20" s="9"/>
      <c r="E20" s="9"/>
      <c r="F20" s="9"/>
      <c r="G20" s="9"/>
    </row>
    <row r="21" spans="1:7" ht="14.5" x14ac:dyDescent="0.35">
      <c r="A21" s="8">
        <v>7</v>
      </c>
      <c r="B21" s="9" t="s">
        <v>96</v>
      </c>
      <c r="C21" s="9" t="s">
        <v>95</v>
      </c>
      <c r="D21" s="8">
        <v>9</v>
      </c>
      <c r="E21" s="8">
        <v>9</v>
      </c>
      <c r="F21" s="8">
        <v>9.5</v>
      </c>
      <c r="G21" s="8">
        <v>28</v>
      </c>
    </row>
    <row r="22" spans="1:7" ht="14.5" x14ac:dyDescent="0.35">
      <c r="A22" s="8">
        <v>7</v>
      </c>
      <c r="B22" s="9" t="s">
        <v>44</v>
      </c>
      <c r="C22" s="9" t="s">
        <v>43</v>
      </c>
      <c r="D22" s="8">
        <v>9</v>
      </c>
      <c r="E22" s="8">
        <v>9</v>
      </c>
      <c r="F22" s="8">
        <v>9.5</v>
      </c>
      <c r="G22" s="8">
        <v>28</v>
      </c>
    </row>
    <row r="23" spans="1:7" ht="14.5" x14ac:dyDescent="0.35">
      <c r="A23" s="9"/>
      <c r="B23" s="9"/>
      <c r="C23" s="9"/>
      <c r="D23" s="9"/>
      <c r="E23" s="9"/>
      <c r="F23" s="9"/>
      <c r="G23" s="9"/>
    </row>
    <row r="24" spans="1:7" ht="14.5" x14ac:dyDescent="0.35">
      <c r="A24" s="8">
        <v>8</v>
      </c>
      <c r="B24" s="9" t="s">
        <v>52</v>
      </c>
      <c r="C24" s="9" t="s">
        <v>51</v>
      </c>
      <c r="D24" s="8">
        <v>9</v>
      </c>
      <c r="E24" s="8">
        <v>9</v>
      </c>
      <c r="F24" s="8">
        <v>9</v>
      </c>
      <c r="G24" s="8">
        <v>28</v>
      </c>
    </row>
    <row r="25" spans="1:7" ht="14.5" x14ac:dyDescent="0.35">
      <c r="A25" s="8">
        <v>8</v>
      </c>
      <c r="B25" s="9" t="s">
        <v>102</v>
      </c>
      <c r="C25" s="9" t="s">
        <v>101</v>
      </c>
      <c r="D25" s="8">
        <v>9</v>
      </c>
      <c r="E25" s="8">
        <v>8</v>
      </c>
      <c r="F25" s="8">
        <v>8</v>
      </c>
      <c r="G25" s="9" t="s">
        <v>167</v>
      </c>
    </row>
    <row r="26" spans="1:7" ht="14.5" x14ac:dyDescent="0.35">
      <c r="A26" s="9"/>
      <c r="B26" s="9"/>
      <c r="C26" s="9"/>
      <c r="D26" s="9"/>
      <c r="E26" s="9"/>
      <c r="F26" s="9"/>
      <c r="G26" s="9"/>
    </row>
    <row r="27" spans="1:7" ht="14.5" x14ac:dyDescent="0.35">
      <c r="A27" s="8">
        <v>9</v>
      </c>
      <c r="B27" s="9" t="s">
        <v>130</v>
      </c>
      <c r="C27" s="9" t="s">
        <v>129</v>
      </c>
      <c r="D27" s="8">
        <v>7</v>
      </c>
      <c r="E27" s="8">
        <v>8</v>
      </c>
      <c r="F27" s="8">
        <v>9.5</v>
      </c>
      <c r="G27" s="8">
        <v>27</v>
      </c>
    </row>
    <row r="28" spans="1:7" ht="14.5" x14ac:dyDescent="0.35">
      <c r="A28" s="8">
        <v>9</v>
      </c>
      <c r="B28" s="9" t="s">
        <v>104</v>
      </c>
      <c r="C28" s="9" t="s">
        <v>103</v>
      </c>
      <c r="D28" s="8">
        <v>7</v>
      </c>
      <c r="E28" s="8">
        <v>8</v>
      </c>
      <c r="F28" s="8">
        <v>9.5</v>
      </c>
      <c r="G28" s="8">
        <v>27</v>
      </c>
    </row>
    <row r="29" spans="1:7" ht="14.5" x14ac:dyDescent="0.35">
      <c r="A29" s="9"/>
      <c r="B29" s="9"/>
      <c r="C29" s="9"/>
      <c r="D29" s="9"/>
      <c r="E29" s="9"/>
      <c r="F29" s="9"/>
      <c r="G29" s="9"/>
    </row>
    <row r="30" spans="1:7" ht="14.5" x14ac:dyDescent="0.35">
      <c r="A30" s="8">
        <v>10</v>
      </c>
      <c r="B30" s="9" t="s">
        <v>142</v>
      </c>
      <c r="C30" s="9" t="s">
        <v>141</v>
      </c>
      <c r="D30" s="8">
        <v>8</v>
      </c>
      <c r="E30" s="8">
        <v>9</v>
      </c>
      <c r="F30" s="8">
        <v>9</v>
      </c>
      <c r="G30" s="8">
        <v>27</v>
      </c>
    </row>
    <row r="31" spans="1:7" ht="14.5" x14ac:dyDescent="0.35">
      <c r="A31" s="8">
        <v>10</v>
      </c>
      <c r="B31" s="9" t="s">
        <v>126</v>
      </c>
      <c r="C31" s="9" t="s">
        <v>125</v>
      </c>
      <c r="D31" s="8">
        <v>8</v>
      </c>
      <c r="E31" s="8">
        <v>9</v>
      </c>
      <c r="F31" s="8">
        <v>9</v>
      </c>
      <c r="G31" s="8">
        <v>27</v>
      </c>
    </row>
    <row r="32" spans="1:7" ht="14.5" x14ac:dyDescent="0.35">
      <c r="A32" s="9"/>
      <c r="B32" s="9"/>
      <c r="C32" s="9"/>
      <c r="D32" s="9"/>
      <c r="E32" s="9"/>
      <c r="F32" s="9"/>
      <c r="G32" s="9"/>
    </row>
    <row r="33" spans="1:7" ht="14.5" x14ac:dyDescent="0.35">
      <c r="A33" s="8">
        <v>11</v>
      </c>
      <c r="B33" s="9" t="s">
        <v>56</v>
      </c>
      <c r="C33" s="9" t="s">
        <v>55</v>
      </c>
      <c r="D33" s="8">
        <v>9.5</v>
      </c>
      <c r="E33" s="8">
        <v>8</v>
      </c>
      <c r="F33" s="8">
        <v>9.5</v>
      </c>
      <c r="G33" s="8">
        <v>26</v>
      </c>
    </row>
    <row r="34" spans="1:7" ht="14.5" x14ac:dyDescent="0.35">
      <c r="A34" s="8">
        <v>11</v>
      </c>
      <c r="B34" s="9" t="s">
        <v>100</v>
      </c>
      <c r="C34" s="9" t="s">
        <v>99</v>
      </c>
      <c r="D34" s="8">
        <v>9.5</v>
      </c>
      <c r="E34" s="8">
        <v>8</v>
      </c>
      <c r="F34" s="8">
        <v>9.5</v>
      </c>
      <c r="G34" s="8">
        <v>26</v>
      </c>
    </row>
    <row r="35" spans="1:7" ht="14.5" x14ac:dyDescent="0.35">
      <c r="A35" s="9"/>
      <c r="B35" s="9"/>
      <c r="C35" s="9"/>
      <c r="D35" s="9"/>
      <c r="E35" s="9"/>
      <c r="F35" s="9"/>
      <c r="G35" s="9"/>
    </row>
    <row r="36" spans="1:7" ht="14.5" x14ac:dyDescent="0.35">
      <c r="A36" s="8">
        <v>12</v>
      </c>
      <c r="B36" s="9" t="s">
        <v>46</v>
      </c>
      <c r="C36" s="9" t="s">
        <v>45</v>
      </c>
      <c r="D36" s="8">
        <v>6</v>
      </c>
      <c r="E36" s="8">
        <v>7.5</v>
      </c>
      <c r="F36" s="8">
        <v>10</v>
      </c>
      <c r="G36" s="8">
        <v>26</v>
      </c>
    </row>
    <row r="37" spans="1:7" ht="14.5" x14ac:dyDescent="0.35">
      <c r="A37" s="8">
        <v>12</v>
      </c>
      <c r="B37" s="9" t="s">
        <v>42</v>
      </c>
      <c r="C37" s="9" t="s">
        <v>41</v>
      </c>
      <c r="D37" s="9" t="s">
        <v>167</v>
      </c>
      <c r="E37" s="8">
        <v>7.5</v>
      </c>
      <c r="F37" s="8">
        <v>10</v>
      </c>
      <c r="G37" s="8">
        <v>26</v>
      </c>
    </row>
    <row r="38" spans="1:7" ht="14.5" x14ac:dyDescent="0.35">
      <c r="A38" s="9"/>
      <c r="B38" s="9"/>
      <c r="C38" s="9"/>
      <c r="D38" s="9"/>
      <c r="E38" s="9"/>
      <c r="F38" s="9"/>
      <c r="G38" s="9"/>
    </row>
    <row r="39" spans="1:7" ht="14.5" x14ac:dyDescent="0.35">
      <c r="A39" s="8">
        <v>13</v>
      </c>
      <c r="B39" s="9" t="s">
        <v>120</v>
      </c>
      <c r="C39" s="9" t="s">
        <v>119</v>
      </c>
      <c r="D39" s="8">
        <v>8</v>
      </c>
      <c r="E39" s="8">
        <v>6</v>
      </c>
      <c r="F39" s="8">
        <v>6</v>
      </c>
      <c r="G39" s="8">
        <v>28</v>
      </c>
    </row>
    <row r="40" spans="1:7" ht="14.5" x14ac:dyDescent="0.35">
      <c r="A40" s="8">
        <v>13</v>
      </c>
      <c r="B40" s="9" t="s">
        <v>40</v>
      </c>
      <c r="C40" s="9" t="s">
        <v>39</v>
      </c>
      <c r="D40" s="8">
        <v>8</v>
      </c>
      <c r="E40" s="8">
        <v>6</v>
      </c>
      <c r="F40" s="8">
        <v>6</v>
      </c>
      <c r="G40" s="8">
        <v>28</v>
      </c>
    </row>
    <row r="41" spans="1:7" ht="14.5" x14ac:dyDescent="0.35">
      <c r="A41" s="9"/>
      <c r="B41" s="9"/>
      <c r="C41" s="9"/>
      <c r="D41" s="9"/>
      <c r="E41" s="9"/>
      <c r="F41" s="9"/>
      <c r="G41" s="9"/>
    </row>
    <row r="42" spans="1:7" ht="14.5" x14ac:dyDescent="0.35">
      <c r="A42" s="8">
        <v>14</v>
      </c>
      <c r="B42" s="9" t="s">
        <v>74</v>
      </c>
      <c r="C42" s="9" t="s">
        <v>73</v>
      </c>
      <c r="D42" s="8">
        <v>9</v>
      </c>
      <c r="E42" s="8">
        <v>8</v>
      </c>
      <c r="F42" s="8">
        <v>8.5</v>
      </c>
      <c r="G42" s="8">
        <v>28</v>
      </c>
    </row>
    <row r="43" spans="1:7" ht="14.5" x14ac:dyDescent="0.35">
      <c r="A43" s="8">
        <v>14</v>
      </c>
      <c r="B43" s="9" t="s">
        <v>60</v>
      </c>
      <c r="C43" s="9" t="s">
        <v>59</v>
      </c>
      <c r="D43" s="8">
        <v>0</v>
      </c>
      <c r="E43" s="8">
        <v>8</v>
      </c>
      <c r="F43" s="8">
        <v>8.5</v>
      </c>
      <c r="G43" s="9" t="s">
        <v>167</v>
      </c>
    </row>
    <row r="44" spans="1:7" ht="14.5" x14ac:dyDescent="0.35">
      <c r="A44" s="9"/>
      <c r="B44" s="9"/>
      <c r="C44" s="9"/>
      <c r="D44" s="9"/>
      <c r="E44" s="9"/>
      <c r="F44" s="9"/>
      <c r="G44" s="9"/>
    </row>
    <row r="45" spans="1:7" ht="14.5" x14ac:dyDescent="0.35">
      <c r="A45" s="8">
        <v>15</v>
      </c>
      <c r="B45" s="9" t="s">
        <v>23</v>
      </c>
      <c r="C45" s="9" t="s">
        <v>22</v>
      </c>
      <c r="D45" s="8">
        <v>5</v>
      </c>
      <c r="E45" s="8">
        <v>7.5</v>
      </c>
      <c r="F45" s="8">
        <v>8</v>
      </c>
      <c r="G45" s="9" t="s">
        <v>167</v>
      </c>
    </row>
    <row r="46" spans="1:7" ht="14.5" x14ac:dyDescent="0.35">
      <c r="A46" s="8">
        <v>15</v>
      </c>
      <c r="B46" s="9" t="s">
        <v>28</v>
      </c>
      <c r="C46" s="9" t="s">
        <v>27</v>
      </c>
      <c r="D46" s="8">
        <v>5</v>
      </c>
      <c r="E46" s="8">
        <v>7.5</v>
      </c>
      <c r="F46" s="8">
        <v>8</v>
      </c>
      <c r="G46" s="9" t="s">
        <v>167</v>
      </c>
    </row>
    <row r="47" spans="1:7" ht="14.5" x14ac:dyDescent="0.35">
      <c r="A47" s="9"/>
      <c r="B47" s="9"/>
      <c r="C47" s="9"/>
      <c r="D47" s="9"/>
      <c r="E47" s="9"/>
      <c r="F47" s="9"/>
      <c r="G47" s="9"/>
    </row>
    <row r="48" spans="1:7" ht="14.5" x14ac:dyDescent="0.35">
      <c r="A48" s="8">
        <v>16</v>
      </c>
      <c r="B48" s="9" t="s">
        <v>134</v>
      </c>
      <c r="C48" s="9" t="s">
        <v>133</v>
      </c>
      <c r="D48" s="8">
        <v>8.5</v>
      </c>
      <c r="E48" s="8">
        <v>7</v>
      </c>
      <c r="F48" s="8">
        <v>9.5</v>
      </c>
      <c r="G48" s="8">
        <v>26.5</v>
      </c>
    </row>
    <row r="49" spans="1:7" ht="14.5" x14ac:dyDescent="0.35">
      <c r="A49" s="8">
        <v>16</v>
      </c>
      <c r="B49" s="9" t="s">
        <v>108</v>
      </c>
      <c r="C49" s="9" t="s">
        <v>107</v>
      </c>
      <c r="D49" s="9" t="s">
        <v>167</v>
      </c>
      <c r="E49" s="8">
        <v>7</v>
      </c>
      <c r="F49" s="8">
        <v>7.5</v>
      </c>
      <c r="G49" s="8">
        <v>26.5</v>
      </c>
    </row>
    <row r="50" spans="1:7" ht="14.5" x14ac:dyDescent="0.35">
      <c r="A50" s="9"/>
      <c r="B50" s="9"/>
      <c r="C50" s="9"/>
      <c r="D50" s="9"/>
      <c r="E50" s="9"/>
      <c r="F50" s="9"/>
      <c r="G50" s="9"/>
    </row>
    <row r="51" spans="1:7" ht="14.5" x14ac:dyDescent="0.35">
      <c r="A51" s="8">
        <v>17</v>
      </c>
      <c r="B51" s="9" t="s">
        <v>155</v>
      </c>
      <c r="C51" s="9" t="s">
        <v>154</v>
      </c>
      <c r="D51" s="8">
        <v>6.5</v>
      </c>
      <c r="E51" s="8">
        <v>7</v>
      </c>
      <c r="F51" s="8">
        <v>7.5</v>
      </c>
      <c r="G51" s="8">
        <v>26</v>
      </c>
    </row>
    <row r="52" spans="1:7" ht="14.5" x14ac:dyDescent="0.35">
      <c r="A52" s="8">
        <v>17</v>
      </c>
      <c r="B52" s="9" t="s">
        <v>116</v>
      </c>
      <c r="C52" s="9" t="s">
        <v>115</v>
      </c>
      <c r="D52" s="8">
        <v>8</v>
      </c>
      <c r="E52" s="8">
        <v>7</v>
      </c>
      <c r="F52" s="8">
        <v>7.5</v>
      </c>
      <c r="G52" s="8">
        <v>26</v>
      </c>
    </row>
    <row r="53" spans="1:7" ht="14.5" x14ac:dyDescent="0.35">
      <c r="A53" s="9"/>
      <c r="B53" s="9"/>
      <c r="C53" s="9"/>
      <c r="D53" s="9"/>
      <c r="E53" s="9"/>
      <c r="F53" s="9"/>
      <c r="G53" s="9"/>
    </row>
    <row r="54" spans="1:7" ht="14.5" x14ac:dyDescent="0.35">
      <c r="A54" s="8">
        <v>18</v>
      </c>
      <c r="B54" s="9" t="s">
        <v>64</v>
      </c>
      <c r="C54" s="9" t="s">
        <v>63</v>
      </c>
      <c r="D54" s="8">
        <v>10</v>
      </c>
      <c r="E54" s="8">
        <v>8</v>
      </c>
      <c r="F54" s="8">
        <v>10</v>
      </c>
      <c r="G54" s="8">
        <v>26.5</v>
      </c>
    </row>
    <row r="55" spans="1:7" ht="14.5" x14ac:dyDescent="0.35">
      <c r="A55" s="8">
        <v>18</v>
      </c>
      <c r="B55" s="9" t="s">
        <v>132</v>
      </c>
      <c r="C55" s="9" t="s">
        <v>131</v>
      </c>
      <c r="D55" s="8">
        <v>10</v>
      </c>
      <c r="E55" s="8">
        <v>8</v>
      </c>
      <c r="F55" s="8">
        <v>10</v>
      </c>
      <c r="G55" s="8">
        <v>26.5</v>
      </c>
    </row>
    <row r="56" spans="1:7" ht="14.5" x14ac:dyDescent="0.35">
      <c r="A56" s="9"/>
      <c r="B56" s="9"/>
      <c r="C56" s="9"/>
      <c r="D56" s="9"/>
      <c r="E56" s="9"/>
      <c r="F56" s="9"/>
      <c r="G56" s="9"/>
    </row>
    <row r="57" spans="1:7" ht="14.5" x14ac:dyDescent="0.35">
      <c r="A57" s="8">
        <v>19</v>
      </c>
      <c r="B57" s="9" t="s">
        <v>70</v>
      </c>
      <c r="C57" s="9" t="s">
        <v>69</v>
      </c>
      <c r="D57" s="8">
        <v>5</v>
      </c>
      <c r="E57" s="8">
        <v>7</v>
      </c>
      <c r="F57" s="8">
        <v>9.5</v>
      </c>
      <c r="G57" s="8">
        <v>25.5</v>
      </c>
    </row>
    <row r="58" spans="1:7" ht="14.5" x14ac:dyDescent="0.35">
      <c r="A58" s="8">
        <v>19</v>
      </c>
      <c r="B58" s="9" t="s">
        <v>138</v>
      </c>
      <c r="C58" s="9" t="s">
        <v>137</v>
      </c>
      <c r="D58" s="9" t="s">
        <v>167</v>
      </c>
      <c r="E58" s="8">
        <v>7</v>
      </c>
      <c r="F58" s="8">
        <v>9.5</v>
      </c>
      <c r="G58" s="8">
        <v>25.5</v>
      </c>
    </row>
    <row r="59" spans="1:7" ht="14.5" x14ac:dyDescent="0.35">
      <c r="A59" s="9"/>
      <c r="B59" s="9"/>
      <c r="C59" s="9"/>
      <c r="D59" s="9"/>
      <c r="E59" s="9"/>
      <c r="F59" s="9"/>
      <c r="G59" s="9"/>
    </row>
    <row r="60" spans="1:7" ht="14.5" x14ac:dyDescent="0.35">
      <c r="A60" s="8">
        <v>20</v>
      </c>
      <c r="B60" s="9" t="s">
        <v>146</v>
      </c>
      <c r="C60" s="9" t="s">
        <v>145</v>
      </c>
      <c r="D60" s="8">
        <v>9</v>
      </c>
      <c r="E60" s="8">
        <v>7</v>
      </c>
      <c r="F60" s="8">
        <v>10</v>
      </c>
      <c r="G60" s="9" t="s">
        <v>167</v>
      </c>
    </row>
    <row r="61" spans="1:7" ht="14.5" x14ac:dyDescent="0.35">
      <c r="A61" s="8">
        <v>20</v>
      </c>
      <c r="B61" s="9" t="s">
        <v>157</v>
      </c>
      <c r="C61" s="9" t="s">
        <v>156</v>
      </c>
      <c r="D61" s="8">
        <v>9.5</v>
      </c>
      <c r="E61" s="8">
        <v>7</v>
      </c>
      <c r="F61" s="8">
        <v>10</v>
      </c>
      <c r="G61" s="8">
        <v>26</v>
      </c>
    </row>
    <row r="62" spans="1:7" ht="14.5" x14ac:dyDescent="0.35">
      <c r="A62" s="9"/>
      <c r="B62" s="9"/>
      <c r="C62" s="9"/>
      <c r="D62" s="9"/>
      <c r="E62" s="9"/>
      <c r="F62" s="9"/>
      <c r="G62" s="9"/>
    </row>
    <row r="63" spans="1:7" ht="14.5" x14ac:dyDescent="0.35">
      <c r="A63" s="39" t="s">
        <v>351</v>
      </c>
      <c r="B63" s="35"/>
      <c r="C63" s="18"/>
      <c r="D63" s="18"/>
      <c r="E63" s="18"/>
      <c r="F63" s="18"/>
      <c r="G63" s="18"/>
    </row>
    <row r="64" spans="1:7" ht="14.5" x14ac:dyDescent="0.35">
      <c r="A64" s="8">
        <v>21</v>
      </c>
      <c r="B64" s="9" t="s">
        <v>32</v>
      </c>
      <c r="C64" s="9" t="s">
        <v>31</v>
      </c>
      <c r="D64" s="8">
        <v>6</v>
      </c>
      <c r="E64" s="8">
        <v>6.5</v>
      </c>
      <c r="F64" s="8">
        <v>8.5</v>
      </c>
      <c r="G64" s="9" t="s">
        <v>167</v>
      </c>
    </row>
    <row r="65" spans="1:7" ht="14.5" x14ac:dyDescent="0.35">
      <c r="A65" s="8">
        <v>21</v>
      </c>
      <c r="B65" s="9" t="s">
        <v>30</v>
      </c>
      <c r="C65" s="9" t="s">
        <v>29</v>
      </c>
      <c r="D65" s="8">
        <v>6</v>
      </c>
      <c r="E65" s="8">
        <v>6.5</v>
      </c>
      <c r="F65" s="8">
        <v>8.5</v>
      </c>
      <c r="G65" s="9" t="s">
        <v>167</v>
      </c>
    </row>
    <row r="66" spans="1:7" ht="14.5" x14ac:dyDescent="0.35">
      <c r="A66" s="9"/>
      <c r="B66" s="9"/>
      <c r="C66" s="9"/>
      <c r="D66" s="9"/>
      <c r="E66" s="9"/>
      <c r="F66" s="9"/>
      <c r="G66" s="9"/>
    </row>
    <row r="67" spans="1:7" ht="14.5" x14ac:dyDescent="0.35">
      <c r="A67" s="8">
        <v>22</v>
      </c>
      <c r="B67" s="9" t="s">
        <v>62</v>
      </c>
      <c r="C67" s="9" t="s">
        <v>61</v>
      </c>
      <c r="D67" s="8">
        <v>10</v>
      </c>
      <c r="E67" s="8">
        <v>8</v>
      </c>
      <c r="F67" s="8">
        <v>0</v>
      </c>
      <c r="G67" s="8">
        <v>27</v>
      </c>
    </row>
    <row r="68" spans="1:7" ht="14.5" x14ac:dyDescent="0.35">
      <c r="A68" s="8">
        <v>22</v>
      </c>
      <c r="B68" s="9" t="s">
        <v>161</v>
      </c>
      <c r="C68" s="9" t="s">
        <v>160</v>
      </c>
      <c r="D68" s="8">
        <v>10</v>
      </c>
      <c r="E68" s="8">
        <v>9</v>
      </c>
      <c r="F68" s="8">
        <v>9</v>
      </c>
      <c r="G68" s="8">
        <v>27</v>
      </c>
    </row>
    <row r="69" spans="1:7" ht="14.5" x14ac:dyDescent="0.35">
      <c r="A69" s="9"/>
      <c r="B69" s="9"/>
      <c r="C69" s="9"/>
      <c r="D69" s="9"/>
      <c r="E69" s="9"/>
      <c r="F69" s="9"/>
      <c r="G69" s="9"/>
    </row>
    <row r="70" spans="1:7" ht="14.5" x14ac:dyDescent="0.35">
      <c r="A70" s="8">
        <v>23</v>
      </c>
      <c r="B70" s="9" t="s">
        <v>82</v>
      </c>
      <c r="C70" s="9" t="s">
        <v>81</v>
      </c>
      <c r="D70" s="8">
        <v>10</v>
      </c>
      <c r="E70" s="8">
        <v>9</v>
      </c>
      <c r="F70" s="8">
        <v>10</v>
      </c>
      <c r="G70" s="8">
        <v>23</v>
      </c>
    </row>
    <row r="71" spans="1:7" ht="14.5" x14ac:dyDescent="0.35">
      <c r="A71" s="8">
        <v>23</v>
      </c>
      <c r="B71" s="9" t="s">
        <v>140</v>
      </c>
      <c r="C71" s="9" t="s">
        <v>139</v>
      </c>
      <c r="D71" s="8">
        <v>10</v>
      </c>
      <c r="E71" s="8">
        <v>9</v>
      </c>
      <c r="F71" s="8">
        <v>10</v>
      </c>
      <c r="G71" s="8">
        <v>23</v>
      </c>
    </row>
    <row r="72" spans="1:7" ht="14.5" x14ac:dyDescent="0.35">
      <c r="A72" s="9"/>
      <c r="B72" s="9"/>
      <c r="C72" s="9"/>
      <c r="D72" s="9"/>
      <c r="E72" s="9"/>
      <c r="F72" s="9"/>
      <c r="G72" s="9"/>
    </row>
    <row r="73" spans="1:7" ht="14.5" x14ac:dyDescent="0.35">
      <c r="A73" s="8">
        <v>24</v>
      </c>
      <c r="B73" s="9" t="s">
        <v>48</v>
      </c>
      <c r="C73" s="9" t="s">
        <v>47</v>
      </c>
      <c r="D73" s="8">
        <v>10</v>
      </c>
      <c r="E73" s="8">
        <v>9</v>
      </c>
      <c r="F73" s="8">
        <v>9</v>
      </c>
      <c r="G73" s="8">
        <v>18</v>
      </c>
    </row>
    <row r="74" spans="1:7" ht="14.5" x14ac:dyDescent="0.35">
      <c r="A74" s="8">
        <v>24</v>
      </c>
      <c r="B74" s="9" t="s">
        <v>54</v>
      </c>
      <c r="C74" s="9" t="s">
        <v>53</v>
      </c>
      <c r="D74" s="8">
        <v>10</v>
      </c>
      <c r="E74" s="8">
        <v>9</v>
      </c>
      <c r="F74" s="8">
        <v>9</v>
      </c>
      <c r="G74" s="8">
        <v>18</v>
      </c>
    </row>
    <row r="75" spans="1:7" ht="14.5" x14ac:dyDescent="0.35">
      <c r="A75" s="9"/>
      <c r="B75" s="9"/>
      <c r="C75" s="9"/>
      <c r="D75" s="9"/>
      <c r="E75" s="9"/>
      <c r="F75" s="9"/>
      <c r="G75" s="9"/>
    </row>
    <row r="76" spans="1:7" ht="14.5" x14ac:dyDescent="0.35">
      <c r="A76" s="8">
        <v>25</v>
      </c>
      <c r="B76" s="9" t="s">
        <v>124</v>
      </c>
      <c r="C76" s="9" t="s">
        <v>123</v>
      </c>
      <c r="D76" s="8">
        <v>9</v>
      </c>
      <c r="E76" s="8">
        <v>9.5</v>
      </c>
      <c r="F76" s="8">
        <v>10</v>
      </c>
      <c r="G76" s="8">
        <v>28</v>
      </c>
    </row>
    <row r="77" spans="1:7" ht="14.5" x14ac:dyDescent="0.35">
      <c r="A77" s="8">
        <v>25</v>
      </c>
      <c r="B77" s="9" t="s">
        <v>50</v>
      </c>
      <c r="C77" s="9" t="s">
        <v>49</v>
      </c>
      <c r="D77" s="8">
        <v>9</v>
      </c>
      <c r="E77" s="8">
        <v>9.5</v>
      </c>
      <c r="F77" s="8">
        <v>10</v>
      </c>
      <c r="G77" s="8">
        <v>28</v>
      </c>
    </row>
    <row r="78" spans="1:7" ht="14.5" x14ac:dyDescent="0.35">
      <c r="A78" s="9"/>
      <c r="B78" s="9"/>
      <c r="C78" s="9"/>
      <c r="D78" s="9"/>
      <c r="E78" s="9"/>
      <c r="F78" s="9"/>
      <c r="G78" s="9"/>
    </row>
    <row r="79" spans="1:7" ht="14.5" x14ac:dyDescent="0.35">
      <c r="A79" s="8">
        <v>26</v>
      </c>
      <c r="B79" s="9" t="s">
        <v>94</v>
      </c>
      <c r="C79" s="9" t="s">
        <v>93</v>
      </c>
      <c r="D79" s="8">
        <v>9</v>
      </c>
      <c r="E79" s="8">
        <v>7</v>
      </c>
      <c r="F79" s="8">
        <v>10</v>
      </c>
      <c r="G79" s="8">
        <v>22</v>
      </c>
    </row>
    <row r="80" spans="1:7" ht="14.5" x14ac:dyDescent="0.35">
      <c r="A80" s="8">
        <v>26</v>
      </c>
      <c r="B80" s="9" t="s">
        <v>159</v>
      </c>
      <c r="C80" s="9" t="s">
        <v>158</v>
      </c>
      <c r="D80" s="8">
        <v>9</v>
      </c>
      <c r="E80" s="8">
        <v>7</v>
      </c>
      <c r="F80" s="8">
        <v>10</v>
      </c>
      <c r="G80" s="8">
        <v>22</v>
      </c>
    </row>
    <row r="81" spans="1:7" ht="14.5" x14ac:dyDescent="0.35">
      <c r="A81" s="9"/>
      <c r="B81" s="9"/>
      <c r="C81" s="9"/>
      <c r="D81" s="9"/>
      <c r="E81" s="9"/>
      <c r="F81" s="9"/>
      <c r="G81" s="9"/>
    </row>
    <row r="82" spans="1:7" ht="14.5" x14ac:dyDescent="0.35">
      <c r="A82" s="8">
        <v>27</v>
      </c>
      <c r="B82" s="9" t="s">
        <v>76</v>
      </c>
      <c r="C82" s="9" t="s">
        <v>75</v>
      </c>
      <c r="D82" s="8">
        <v>8</v>
      </c>
      <c r="E82" s="8">
        <v>9</v>
      </c>
      <c r="F82" s="8">
        <v>10</v>
      </c>
      <c r="G82" s="8">
        <v>26.5</v>
      </c>
    </row>
    <row r="83" spans="1:7" ht="14.5" x14ac:dyDescent="0.35">
      <c r="A83" s="8">
        <v>27</v>
      </c>
      <c r="B83" s="9" t="s">
        <v>98</v>
      </c>
      <c r="C83" s="9" t="s">
        <v>97</v>
      </c>
      <c r="D83" s="8">
        <v>8</v>
      </c>
      <c r="E83" s="8">
        <v>9</v>
      </c>
      <c r="F83" s="8">
        <v>9</v>
      </c>
      <c r="G83" s="8">
        <v>26.5</v>
      </c>
    </row>
    <row r="84" spans="1:7" ht="14.5" x14ac:dyDescent="0.35">
      <c r="A84" s="9"/>
      <c r="B84" s="9"/>
      <c r="C84" s="9"/>
      <c r="D84" s="9"/>
      <c r="E84" s="9"/>
      <c r="F84" s="9"/>
      <c r="G84" s="9"/>
    </row>
    <row r="85" spans="1:7" ht="14.5" x14ac:dyDescent="0.35">
      <c r="A85" s="8">
        <v>28</v>
      </c>
      <c r="B85" s="9" t="s">
        <v>110</v>
      </c>
      <c r="C85" s="9" t="s">
        <v>109</v>
      </c>
      <c r="D85" s="8">
        <v>9.5</v>
      </c>
      <c r="E85" s="8">
        <v>9</v>
      </c>
      <c r="F85" s="8">
        <v>9</v>
      </c>
      <c r="G85" s="8">
        <v>27</v>
      </c>
    </row>
    <row r="86" spans="1:7" ht="14.5" x14ac:dyDescent="0.35">
      <c r="A86" s="8">
        <v>28</v>
      </c>
      <c r="B86" s="9" t="s">
        <v>90</v>
      </c>
      <c r="C86" s="9" t="s">
        <v>89</v>
      </c>
      <c r="D86" s="8">
        <v>9.5</v>
      </c>
      <c r="E86" s="8">
        <v>9</v>
      </c>
      <c r="F86" s="8">
        <v>9</v>
      </c>
      <c r="G86" s="9" t="s">
        <v>167</v>
      </c>
    </row>
    <row r="87" spans="1:7" ht="14.5" x14ac:dyDescent="0.35">
      <c r="A87" s="9"/>
      <c r="B87" s="9"/>
      <c r="C87" s="9"/>
      <c r="D87" s="9"/>
      <c r="E87" s="9"/>
      <c r="F87" s="9"/>
      <c r="G87" s="9"/>
    </row>
    <row r="88" spans="1:7" ht="14.5" x14ac:dyDescent="0.35">
      <c r="A88" s="8">
        <v>29</v>
      </c>
      <c r="B88" s="9" t="s">
        <v>66</v>
      </c>
      <c r="C88" s="9" t="s">
        <v>65</v>
      </c>
      <c r="D88" s="8">
        <v>10</v>
      </c>
      <c r="E88" s="8">
        <v>9</v>
      </c>
      <c r="F88" s="8">
        <v>9</v>
      </c>
      <c r="G88" s="8">
        <v>28</v>
      </c>
    </row>
    <row r="89" spans="1:7" ht="14.5" x14ac:dyDescent="0.35">
      <c r="A89" s="8">
        <v>29</v>
      </c>
      <c r="B89" s="9" t="s">
        <v>136</v>
      </c>
      <c r="C89" s="9" t="s">
        <v>135</v>
      </c>
      <c r="D89" s="8">
        <v>10</v>
      </c>
      <c r="E89" s="8">
        <v>9</v>
      </c>
      <c r="F89" s="8">
        <v>9</v>
      </c>
      <c r="G89" s="8">
        <v>28</v>
      </c>
    </row>
    <row r="90" spans="1:7" ht="14.5" x14ac:dyDescent="0.35">
      <c r="A90" s="9"/>
      <c r="B90" s="9"/>
      <c r="C90" s="9"/>
      <c r="D90" s="9"/>
      <c r="E90" s="9"/>
      <c r="F90" s="9"/>
      <c r="G90" s="9"/>
    </row>
    <row r="91" spans="1:7" ht="14.5" x14ac:dyDescent="0.35">
      <c r="A91" s="8">
        <v>30</v>
      </c>
      <c r="B91" s="9" t="s">
        <v>78</v>
      </c>
      <c r="C91" s="9" t="s">
        <v>77</v>
      </c>
      <c r="D91" s="8">
        <v>8</v>
      </c>
      <c r="E91" s="8">
        <v>8</v>
      </c>
      <c r="F91" s="8">
        <v>9</v>
      </c>
      <c r="G91" s="8">
        <v>22</v>
      </c>
    </row>
    <row r="92" spans="1:7" ht="14.5" x14ac:dyDescent="0.35">
      <c r="A92" s="8">
        <v>30</v>
      </c>
      <c r="B92" s="9" t="s">
        <v>106</v>
      </c>
      <c r="C92" s="9" t="s">
        <v>105</v>
      </c>
      <c r="D92" s="8">
        <v>9</v>
      </c>
      <c r="E92" s="8">
        <v>8</v>
      </c>
      <c r="F92" s="8">
        <v>9.5</v>
      </c>
      <c r="G92" s="8">
        <v>22</v>
      </c>
    </row>
    <row r="93" spans="1:7" ht="14.5" x14ac:dyDescent="0.35">
      <c r="A93" s="9"/>
      <c r="B93" s="9"/>
      <c r="C93" s="9"/>
      <c r="D93" s="9"/>
      <c r="E93" s="9"/>
      <c r="F93" s="9"/>
      <c r="G93" s="9"/>
    </row>
    <row r="94" spans="1:7" ht="14.5" x14ac:dyDescent="0.35">
      <c r="A94" s="8">
        <v>31</v>
      </c>
      <c r="B94" s="9" t="s">
        <v>144</v>
      </c>
      <c r="C94" s="9" t="s">
        <v>143</v>
      </c>
      <c r="D94" s="8">
        <v>9</v>
      </c>
      <c r="E94" s="8">
        <v>8</v>
      </c>
      <c r="F94" s="8">
        <v>9.5</v>
      </c>
      <c r="G94" s="8">
        <v>25</v>
      </c>
    </row>
    <row r="95" spans="1:7" ht="14.5" x14ac:dyDescent="0.35">
      <c r="A95" s="8">
        <v>31</v>
      </c>
      <c r="B95" s="9" t="s">
        <v>128</v>
      </c>
      <c r="C95" s="9" t="s">
        <v>127</v>
      </c>
      <c r="D95" s="8">
        <v>9</v>
      </c>
      <c r="E95" s="8">
        <v>8</v>
      </c>
      <c r="F95" s="8">
        <v>9.5</v>
      </c>
      <c r="G95" s="8">
        <v>25</v>
      </c>
    </row>
    <row r="96" spans="1:7" ht="14.5" x14ac:dyDescent="0.35">
      <c r="A96" s="9"/>
      <c r="B96" s="9"/>
      <c r="C96" s="9"/>
      <c r="D96" s="9"/>
      <c r="E96" s="9"/>
      <c r="F96" s="9"/>
      <c r="G96" s="9"/>
    </row>
    <row r="97" spans="1:7" ht="14.5" x14ac:dyDescent="0.35">
      <c r="A97" s="8">
        <v>32</v>
      </c>
      <c r="B97" s="9" t="s">
        <v>86</v>
      </c>
      <c r="C97" s="9" t="s">
        <v>85</v>
      </c>
      <c r="D97" s="8">
        <v>8.5</v>
      </c>
      <c r="E97" s="8">
        <v>8</v>
      </c>
      <c r="F97" s="8">
        <v>9</v>
      </c>
      <c r="G97" s="8">
        <v>25.5</v>
      </c>
    </row>
    <row r="98" spans="1:7" ht="14.5" x14ac:dyDescent="0.35">
      <c r="A98" s="8">
        <v>32</v>
      </c>
      <c r="B98" s="9" t="s">
        <v>114</v>
      </c>
      <c r="C98" s="9" t="s">
        <v>113</v>
      </c>
      <c r="D98" s="8">
        <v>8.5</v>
      </c>
      <c r="E98" s="8">
        <v>8</v>
      </c>
      <c r="F98" s="8">
        <v>9</v>
      </c>
      <c r="G98" s="8">
        <v>25.5</v>
      </c>
    </row>
    <row r="99" spans="1:7" ht="14.5" x14ac:dyDescent="0.35">
      <c r="A99" s="9"/>
      <c r="B99" s="9"/>
      <c r="C99" s="9"/>
      <c r="D99" s="9"/>
      <c r="E99" s="9"/>
      <c r="F99" s="9"/>
      <c r="G99" s="9"/>
    </row>
    <row r="100" spans="1:7" ht="14.5" x14ac:dyDescent="0.35">
      <c r="A100" s="8">
        <v>33</v>
      </c>
      <c r="B100" s="9" t="s">
        <v>151</v>
      </c>
      <c r="C100" s="9" t="s">
        <v>150</v>
      </c>
      <c r="D100" s="9" t="s">
        <v>353</v>
      </c>
      <c r="E100" s="8">
        <v>8</v>
      </c>
      <c r="F100" s="8">
        <v>10</v>
      </c>
      <c r="G100" s="8">
        <v>25.5</v>
      </c>
    </row>
    <row r="101" spans="1:7" ht="14.5" x14ac:dyDescent="0.35">
      <c r="A101" s="8">
        <v>33</v>
      </c>
      <c r="B101" s="9" t="s">
        <v>118</v>
      </c>
      <c r="C101" s="9" t="s">
        <v>117</v>
      </c>
      <c r="D101" s="9" t="s">
        <v>167</v>
      </c>
      <c r="E101" s="9" t="s">
        <v>353</v>
      </c>
      <c r="F101" s="8">
        <v>10</v>
      </c>
      <c r="G101" s="9" t="s">
        <v>353</v>
      </c>
    </row>
    <row r="102" spans="1:7" ht="14.5" x14ac:dyDescent="0.35">
      <c r="A102" s="9"/>
      <c r="B102" s="9"/>
      <c r="C102" s="9"/>
      <c r="D102" s="9"/>
      <c r="E102" s="9"/>
      <c r="F102" s="9"/>
      <c r="G102" s="9"/>
    </row>
    <row r="103" spans="1:7" ht="14.5" x14ac:dyDescent="0.35">
      <c r="A103" s="8">
        <v>34</v>
      </c>
      <c r="B103" s="9" t="s">
        <v>58</v>
      </c>
      <c r="C103" s="9" t="s">
        <v>57</v>
      </c>
      <c r="D103" s="9" t="s">
        <v>167</v>
      </c>
      <c r="E103" s="8">
        <v>7</v>
      </c>
      <c r="F103" s="8">
        <v>8</v>
      </c>
      <c r="G103" s="8">
        <v>25</v>
      </c>
    </row>
    <row r="104" spans="1:7" ht="14.5" x14ac:dyDescent="0.35">
      <c r="A104" s="8">
        <v>34</v>
      </c>
      <c r="B104" s="9" t="s">
        <v>34</v>
      </c>
      <c r="C104" s="9" t="s">
        <v>33</v>
      </c>
      <c r="D104" s="8">
        <v>9.5</v>
      </c>
      <c r="E104" s="8">
        <v>7</v>
      </c>
      <c r="F104" s="8">
        <v>8</v>
      </c>
      <c r="G104" s="8">
        <v>25</v>
      </c>
    </row>
  </sheetData>
  <mergeCells count="2">
    <mergeCell ref="A2:B2"/>
    <mergeCell ref="A63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Student details</vt:lpstr>
      <vt:lpstr>Exp1 - Bradford assay</vt:lpstr>
      <vt:lpstr>Exp2 - B-glucosidase</vt:lpstr>
      <vt:lpstr>Exp3 - ADH</vt:lpstr>
      <vt:lpstr>Exp4a - Enz purification</vt:lpstr>
      <vt:lpstr>Exp4b - Sp activity, std curve</vt:lpstr>
      <vt:lpstr>Exp5 - Michelis Menten</vt:lpstr>
      <vt:lpstr>Exp7 - Beads</vt:lpstr>
      <vt:lpstr>Exp6 - Enz inhibition</vt:lpstr>
      <vt:lpstr>Exp8, 9, 10 1</vt:lpstr>
      <vt:lpstr>Exp8, 9, 10 2</vt:lpstr>
      <vt:lpstr>17.04.2023</vt:lpstr>
      <vt:lpstr>Attendance compiled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RATNESH</cp:lastModifiedBy>
  <dcterms:created xsi:type="dcterms:W3CDTF">2023-04-23T16:53:25Z</dcterms:created>
  <dcterms:modified xsi:type="dcterms:W3CDTF">2023-04-24T17:12:08Z</dcterms:modified>
</cp:coreProperties>
</file>