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SEM8\BBL433\Lab\Exp#4\"/>
    </mc:Choice>
  </mc:AlternateContent>
  <xr:revisionPtr revIDLastSave="0" documentId="8_{D2B0AD52-4CF1-4FD3-B97F-E55AA081A5F5}" xr6:coauthVersionLast="47" xr6:coauthVersionMax="47" xr10:uidLastSave="{00000000-0000-0000-0000-000000000000}"/>
  <bookViews>
    <workbookView xWindow="-110" yWindow="-110" windowWidth="19420" windowHeight="10300" xr2:uid="{C9371402-1EE1-4BBC-8DF1-14450D130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" i="1" l="1"/>
  <c r="O32" i="1"/>
  <c r="O33" i="1"/>
  <c r="O34" i="1"/>
  <c r="O35" i="1"/>
  <c r="O31" i="1"/>
  <c r="N32" i="1"/>
  <c r="N33" i="1"/>
  <c r="N34" i="1"/>
  <c r="N35" i="1"/>
  <c r="N31" i="1"/>
  <c r="M35" i="1"/>
  <c r="M34" i="1"/>
  <c r="M33" i="1"/>
  <c r="M32" i="1"/>
  <c r="M31" i="1"/>
  <c r="D32" i="1"/>
  <c r="E32" i="1"/>
  <c r="F32" i="1"/>
  <c r="G32" i="1"/>
  <c r="H32" i="1"/>
  <c r="I32" i="1"/>
</calcChain>
</file>

<file path=xl/sharedStrings.xml><?xml version="1.0" encoding="utf-8"?>
<sst xmlns="http://schemas.openxmlformats.org/spreadsheetml/2006/main" count="29" uniqueCount="20">
  <si>
    <t>4mM</t>
  </si>
  <si>
    <t>8mM</t>
  </si>
  <si>
    <t>12mM</t>
  </si>
  <si>
    <t>16mM</t>
  </si>
  <si>
    <t>20mM</t>
  </si>
  <si>
    <t>0mM</t>
  </si>
  <si>
    <t>Concentration</t>
  </si>
  <si>
    <t>Abs</t>
  </si>
  <si>
    <t>S0</t>
  </si>
  <si>
    <t>S1</t>
  </si>
  <si>
    <t>S2</t>
  </si>
  <si>
    <t>S3</t>
  </si>
  <si>
    <t>S4</t>
  </si>
  <si>
    <t>S5</t>
  </si>
  <si>
    <t>Sample</t>
  </si>
  <si>
    <t>ΔC</t>
  </si>
  <si>
    <t>Activity</t>
  </si>
  <si>
    <t>NA</t>
  </si>
  <si>
    <t>AVG =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</si>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</sst>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171" fontId="0" fillId="0" borderId="0" xfId="0" applyNumberFormat="1"/>
    <xf numFmtId="0" fontId="3" fillId="0" borderId="0" xfId="0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4" fillId="0" borderId="9" xfId="0" applyFont="1" applyBorder="1" applyAlignment="1">
      <alignment wrapText="1"/>
    </xf>
    <xf numFmtId="171" fontId="0" fillId="0" borderId="10" xfId="0" applyNumberFormat="1" applyBorder="1"/>
    <xf numFmtId="0" fontId="2" fillId="0" borderId="11" xfId="0" applyFont="1" applyBorder="1" applyAlignment="1">
      <alignment horizontal="center" wrapText="1"/>
    </xf>
    <xf numFmtId="171" fontId="0" fillId="0" borderId="12" xfId="0" applyNumberFormat="1" applyBorder="1"/>
    <xf numFmtId="0" fontId="2" fillId="0" borderId="13" xfId="0" applyFont="1" applyBorder="1" applyAlignment="1">
      <alignment horizontal="center" wrapText="1"/>
    </xf>
    <xf numFmtId="0" fontId="3" fillId="0" borderId="7" xfId="0" applyFont="1" applyBorder="1" applyAlignment="1">
      <alignment horizontal="right" wrapText="1"/>
    </xf>
    <xf numFmtId="171" fontId="0" fillId="0" borderId="14" xfId="0" applyNumberFormat="1" applyBorder="1"/>
    <xf numFmtId="171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825896762904"/>
          <c:y val="0.25967592592592598"/>
          <c:w val="0.8043147419072616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Abs</c:v>
                </c:pt>
              </c:strCache>
            </c:strRef>
          </c:tx>
          <c:spPr>
            <a:ln w="28575" cap="rnd">
              <a:solidFill>
                <a:schemeClr val="accent1">
                  <a:alpha val="96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8.7229002624671911E-2"/>
                  <c:y val="-0.119730971128608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Sheet1!$E$8:$J$8</c:f>
              <c:strCache>
                <c:ptCount val="6"/>
                <c:pt idx="0">
                  <c:v>0mM</c:v>
                </c:pt>
                <c:pt idx="1">
                  <c:v>4mM</c:v>
                </c:pt>
                <c:pt idx="2">
                  <c:v>8mM</c:v>
                </c:pt>
                <c:pt idx="3">
                  <c:v>12mM</c:v>
                </c:pt>
                <c:pt idx="4">
                  <c:v>16mM</c:v>
                </c:pt>
                <c:pt idx="5">
                  <c:v>20mM</c:v>
                </c:pt>
              </c:strCache>
            </c:strRef>
          </c:cat>
          <c:val>
            <c:numRef>
              <c:f>Sheet1!$E$9:$J$9</c:f>
              <c:numCache>
                <c:formatCode>General</c:formatCode>
                <c:ptCount val="6"/>
                <c:pt idx="0">
                  <c:v>0</c:v>
                </c:pt>
                <c:pt idx="1">
                  <c:v>0.128</c:v>
                </c:pt>
                <c:pt idx="2">
                  <c:v>0.25600000000000001</c:v>
                </c:pt>
                <c:pt idx="3">
                  <c:v>0.39600000000000002</c:v>
                </c:pt>
                <c:pt idx="4">
                  <c:v>0.48</c:v>
                </c:pt>
                <c:pt idx="5">
                  <c:v>0.60899999999999999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0-4D33-AF4A-B9C55C95E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5869023"/>
        <c:axId val="565873823"/>
      </c:lineChart>
      <c:catAx>
        <c:axId val="56586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73823"/>
        <c:crosses val="autoZero"/>
        <c:auto val="1"/>
        <c:lblAlgn val="ctr"/>
        <c:lblOffset val="100"/>
        <c:noMultiLvlLbl val="0"/>
      </c:catAx>
      <c:valAx>
        <c:axId val="56587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6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9</xdr:row>
      <xdr:rowOff>152400</xdr:rowOff>
    </xdr:from>
    <xdr:to>
      <xdr:col>12</xdr:col>
      <xdr:colOff>431800</xdr:colOff>
      <xdr:row>24</xdr:row>
      <xdr:rowOff>133350</xdr:rowOff>
    </xdr:to>
    <xdr:graphicFrame macro="">
      <xdr:nvGraphicFramePr>
        <xdr:cNvPr id="2" name="Chart 1" descr="Chart type: Line. 'Abs'&#10;&#10;Description automatically generated">
          <a:extLst>
            <a:ext uri="{FF2B5EF4-FFF2-40B4-BE49-F238E27FC236}">
              <a16:creationId xmlns:a16="http://schemas.microsoft.com/office/drawing/2014/main" id="{81FC7BCF-E6D5-C579-0A1A-730F0ED00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E0E1-FCC1-4747-B8E2-515F3F212203}">
  <dimension ref="C8:O45"/>
  <sheetViews>
    <sheetView tabSelected="1" topLeftCell="A20" workbookViewId="0">
      <selection activeCell="Q41" sqref="Q41"/>
    </sheetView>
  </sheetViews>
  <sheetFormatPr defaultRowHeight="14.5" x14ac:dyDescent="0.35"/>
  <cols>
    <col min="4" max="5" width="8.81640625" bestFit="1" customWidth="1"/>
    <col min="6" max="6" width="9.36328125" bestFit="1" customWidth="1"/>
    <col min="7" max="7" width="8.81640625" bestFit="1" customWidth="1"/>
    <col min="8" max="9" width="9.36328125" bestFit="1" customWidth="1"/>
  </cols>
  <sheetData>
    <row r="8" spans="4:10" x14ac:dyDescent="0.35">
      <c r="D8" t="s">
        <v>6</v>
      </c>
      <c r="E8" t="s">
        <v>5</v>
      </c>
      <c r="F8" t="s">
        <v>0</v>
      </c>
      <c r="G8" t="s">
        <v>1</v>
      </c>
      <c r="H8" t="s">
        <v>2</v>
      </c>
      <c r="I8" t="s">
        <v>3</v>
      </c>
      <c r="J8" t="s">
        <v>4</v>
      </c>
    </row>
    <row r="9" spans="4:10" x14ac:dyDescent="0.35">
      <c r="D9" t="s">
        <v>7</v>
      </c>
      <c r="E9">
        <v>0</v>
      </c>
      <c r="F9">
        <v>0.128</v>
      </c>
      <c r="G9">
        <v>0.25600000000000001</v>
      </c>
      <c r="H9">
        <v>0.39600000000000002</v>
      </c>
      <c r="I9">
        <v>0.48</v>
      </c>
      <c r="J9">
        <v>0.60899999999999999</v>
      </c>
    </row>
    <row r="29" spans="3:15" ht="15" thickBot="1" x14ac:dyDescent="0.4">
      <c r="K29" t="s">
        <v>14</v>
      </c>
      <c r="L29" t="s">
        <v>7</v>
      </c>
      <c r="M29" t="s">
        <v>19</v>
      </c>
      <c r="N29" t="s">
        <v>15</v>
      </c>
      <c r="O29" t="s">
        <v>16</v>
      </c>
    </row>
    <row r="30" spans="3:15" ht="15" thickBot="1" x14ac:dyDescent="0.4">
      <c r="D30" s="3" t="s">
        <v>8</v>
      </c>
      <c r="E30" s="4" t="s">
        <v>9</v>
      </c>
      <c r="F30" s="4" t="s">
        <v>10</v>
      </c>
      <c r="G30" s="4" t="s">
        <v>11</v>
      </c>
      <c r="H30" s="4" t="s">
        <v>12</v>
      </c>
      <c r="I30" s="5" t="s">
        <v>13</v>
      </c>
      <c r="K30" s="9" t="s">
        <v>8</v>
      </c>
      <c r="L30" s="10">
        <v>0</v>
      </c>
      <c r="M30" s="11" t="s">
        <v>17</v>
      </c>
    </row>
    <row r="31" spans="3:15" ht="15" thickBot="1" x14ac:dyDescent="0.4">
      <c r="C31" t="s">
        <v>7</v>
      </c>
      <c r="D31" s="6">
        <v>0</v>
      </c>
      <c r="E31" s="1">
        <v>4.2000000000000003E-2</v>
      </c>
      <c r="F31" s="1">
        <v>0.23100000000000001</v>
      </c>
      <c r="G31" s="1">
        <v>8.5000000000000006E-2</v>
      </c>
      <c r="H31" s="1">
        <v>0.26600000000000001</v>
      </c>
      <c r="I31" s="2">
        <v>0.27200000000000002</v>
      </c>
      <c r="K31" s="12" t="s">
        <v>9</v>
      </c>
      <c r="L31" s="8">
        <v>4.2000000000000003E-2</v>
      </c>
      <c r="M31" s="13">
        <f>(L31*10)/0.0952</f>
        <v>4.4117647058823533</v>
      </c>
      <c r="N31" s="7">
        <f>20-M31</f>
        <v>15.588235294117647</v>
      </c>
      <c r="O31" s="7">
        <f>N31/5</f>
        <v>3.1176470588235294</v>
      </c>
    </row>
    <row r="32" spans="3:15" x14ac:dyDescent="0.35">
      <c r="D32" s="7">
        <f>(D31*10)/0.0952</f>
        <v>0</v>
      </c>
      <c r="E32" s="7">
        <f t="shared" ref="E32:I32" si="0">(E31*10)/0.0952</f>
        <v>4.4117647058823533</v>
      </c>
      <c r="F32" s="7">
        <f t="shared" si="0"/>
        <v>24.264705882352938</v>
      </c>
      <c r="G32" s="7">
        <f t="shared" si="0"/>
        <v>8.9285714285714288</v>
      </c>
      <c r="H32" s="7">
        <f t="shared" si="0"/>
        <v>27.941176470588236</v>
      </c>
      <c r="I32" s="7">
        <f t="shared" si="0"/>
        <v>28.571428571428573</v>
      </c>
      <c r="K32" s="12" t="s">
        <v>10</v>
      </c>
      <c r="L32" s="8">
        <v>0.23100000000000001</v>
      </c>
      <c r="M32" s="13">
        <f>(L32*10)/0.0952</f>
        <v>24.264705882352938</v>
      </c>
      <c r="N32" s="7">
        <f t="shared" ref="N32:N35" si="1">20-M32</f>
        <v>-4.2647058823529385</v>
      </c>
      <c r="O32" s="7">
        <f t="shared" ref="O32:O35" si="2">N32/5</f>
        <v>-0.85294117647058765</v>
      </c>
    </row>
    <row r="33" spans="10:15" x14ac:dyDescent="0.35">
      <c r="K33" s="12" t="s">
        <v>11</v>
      </c>
      <c r="L33" s="8">
        <v>8.5000000000000006E-2</v>
      </c>
      <c r="M33" s="13">
        <f>(L33*10)/0.0952</f>
        <v>8.9285714285714288</v>
      </c>
      <c r="N33" s="7">
        <f t="shared" si="1"/>
        <v>11.071428571428571</v>
      </c>
      <c r="O33" s="7">
        <f t="shared" si="2"/>
        <v>2.2142857142857144</v>
      </c>
    </row>
    <row r="34" spans="10:15" x14ac:dyDescent="0.35">
      <c r="K34" s="12" t="s">
        <v>12</v>
      </c>
      <c r="L34" s="8">
        <v>0.26600000000000001</v>
      </c>
      <c r="M34" s="13">
        <f>(L34*10)/0.0952</f>
        <v>27.941176470588236</v>
      </c>
      <c r="N34" s="7">
        <f t="shared" si="1"/>
        <v>-7.9411764705882355</v>
      </c>
      <c r="O34" s="7">
        <f t="shared" si="2"/>
        <v>-1.5882352941176472</v>
      </c>
    </row>
    <row r="35" spans="10:15" x14ac:dyDescent="0.35">
      <c r="K35" s="14" t="s">
        <v>13</v>
      </c>
      <c r="L35" s="15">
        <v>0.27200000000000002</v>
      </c>
      <c r="M35" s="16">
        <f>(L35*10)/0.0952</f>
        <v>28.571428571428573</v>
      </c>
      <c r="N35" s="7">
        <f t="shared" si="1"/>
        <v>-8.571428571428573</v>
      </c>
      <c r="O35" s="7">
        <f t="shared" si="2"/>
        <v>-1.7142857142857146</v>
      </c>
    </row>
    <row r="36" spans="10:15" x14ac:dyDescent="0.35">
      <c r="O36" s="7"/>
    </row>
    <row r="37" spans="10:15" x14ac:dyDescent="0.35">
      <c r="N37" s="18" t="s">
        <v>18</v>
      </c>
      <c r="O37" s="17">
        <f>AVERAGE(O31:O35)</f>
        <v>0.23529411764705893</v>
      </c>
    </row>
    <row r="39" spans="10:15" x14ac:dyDescent="0.35">
      <c r="J39" t="s">
        <v>6</v>
      </c>
    </row>
    <row r="40" spans="10:15" x14ac:dyDescent="0.35">
      <c r="J40">
        <v>0</v>
      </c>
    </row>
    <row r="41" spans="10:15" x14ac:dyDescent="0.35">
      <c r="J41">
        <v>4.4117647058823533</v>
      </c>
    </row>
    <row r="42" spans="10:15" x14ac:dyDescent="0.35">
      <c r="J42">
        <v>24.264705882352938</v>
      </c>
    </row>
    <row r="43" spans="10:15" x14ac:dyDescent="0.35">
      <c r="J43">
        <v>8.9285714285714288</v>
      </c>
    </row>
    <row r="44" spans="10:15" x14ac:dyDescent="0.35">
      <c r="J44">
        <v>27.941176470588236</v>
      </c>
    </row>
    <row r="45" spans="10:15" x14ac:dyDescent="0.35">
      <c r="J45">
        <v>28.571428571428573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RATNESH</dc:creator>
  <cp:lastModifiedBy>RATNESH</cp:lastModifiedBy>
  <dcterms:created xsi:type="dcterms:W3CDTF">2023-04-11T20:19:54Z</dcterms:created>
  <dcterms:modified xsi:type="dcterms:W3CDTF">2023-04-12T09:01:50Z</dcterms:modified>
</cp:coreProperties>
</file>