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csciitd-my.sharepoint.com/personal/bey207516_iitd_ac_in/Documents/"/>
    </mc:Choice>
  </mc:AlternateContent>
  <xr:revisionPtr revIDLastSave="0" documentId="8_{40388175-EC59-DA4D-BA8C-EAE7766E33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D biomass std graph" sheetId="1" r:id="rId1"/>
    <sheet name="growth on YP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1" l="1"/>
  <c r="J3" i="1"/>
  <c r="L3" i="1"/>
  <c r="B3" i="1"/>
  <c r="J4" i="1"/>
  <c r="L4" i="1"/>
  <c r="B4" i="1"/>
  <c r="J5" i="1"/>
  <c r="L5" i="1"/>
  <c r="B5" i="1"/>
  <c r="J6" i="1"/>
  <c r="L6" i="1"/>
  <c r="B6" i="1"/>
  <c r="J7" i="1"/>
  <c r="L7" i="1"/>
  <c r="B7" i="1"/>
  <c r="J2" i="1"/>
  <c r="L2" i="1"/>
  <c r="B2" i="1"/>
  <c r="A3" i="1"/>
  <c r="A4" i="1"/>
  <c r="A5" i="1"/>
  <c r="A6" i="1"/>
  <c r="A7" i="1"/>
  <c r="A2" i="1"/>
</calcChain>
</file>

<file path=xl/sharedStrings.xml><?xml version="1.0" encoding="utf-8"?>
<sst xmlns="http://schemas.openxmlformats.org/spreadsheetml/2006/main" count="46" uniqueCount="45">
  <si>
    <t>OD</t>
  </si>
  <si>
    <t>biomass(g/l)</t>
  </si>
  <si>
    <t>OD1</t>
  </si>
  <si>
    <t>OD2</t>
  </si>
  <si>
    <t>OD3</t>
  </si>
  <si>
    <t>wt. before(g)</t>
  </si>
  <si>
    <t>wt. after(g)</t>
  </si>
  <si>
    <t>biomass wt. (g)</t>
  </si>
  <si>
    <t>biomass wt. (g/ml)</t>
  </si>
  <si>
    <t>volume taken in eppendorf(ml)</t>
  </si>
  <si>
    <t>initial OD</t>
  </si>
  <si>
    <t>initial volume</t>
  </si>
  <si>
    <t>100 ml</t>
  </si>
  <si>
    <t>conc. volume</t>
  </si>
  <si>
    <t>4 ml</t>
  </si>
  <si>
    <t xml:space="preserve">OD 1 </t>
  </si>
  <si>
    <t>0.2 g/l biomass</t>
  </si>
  <si>
    <t>Time (hours) </t>
  </si>
  <si>
    <t>OD (avg) </t>
  </si>
  <si>
    <t>OD1 </t>
  </si>
  <si>
    <t>OD2 </t>
  </si>
  <si>
    <t>OD3 </t>
  </si>
  <si>
    <t>0.271 </t>
  </si>
  <si>
    <t>0.270 </t>
  </si>
  <si>
    <t>0.266 </t>
  </si>
  <si>
    <t>0.510 </t>
  </si>
  <si>
    <t>0.512 </t>
  </si>
  <si>
    <t>0.921 </t>
  </si>
  <si>
    <t>0.920 </t>
  </si>
  <si>
    <t>0.924 </t>
  </si>
  <si>
    <t>2.67 </t>
  </si>
  <si>
    <t>2.70 </t>
  </si>
  <si>
    <t>2.46 </t>
  </si>
  <si>
    <t>4.98 </t>
  </si>
  <si>
    <t>4.96 </t>
  </si>
  <si>
    <t>5.03 </t>
  </si>
  <si>
    <t>9.42 </t>
  </si>
  <si>
    <t>9.34 </t>
  </si>
  <si>
    <t>9.55 </t>
  </si>
  <si>
    <t>12.9 </t>
  </si>
  <si>
    <t>14.0 </t>
  </si>
  <si>
    <t>13.0 </t>
  </si>
  <si>
    <t>14.4 </t>
  </si>
  <si>
    <t>14.1 </t>
  </si>
  <si>
    <t>14.6 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</si>
</sst>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 vs biomass(g/l) std.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'OD biomass std graph'!$B$1</c:f>
              <c:strCache>
                <c:ptCount val="1"/>
                <c:pt idx="0">
                  <c:v>biomass(g/l)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9.6110017497812769E-2"/>
                  <c:y val="-0.1877292942548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'OD biomass std graph'!$A$2:$A$6</c:f>
              <c:numCache>
                <c:formatCode>General</c:formatCode>
                <c:ptCount val="5"/>
                <c:pt idx="0">
                  <c:v>46.566666666666663</c:v>
                </c:pt>
                <c:pt idx="1">
                  <c:v>24.8</c:v>
                </c:pt>
                <c:pt idx="2">
                  <c:v>12.233333333333333</c:v>
                </c:pt>
                <c:pt idx="3">
                  <c:v>5.8033333333333337</c:v>
                </c:pt>
                <c:pt idx="4">
                  <c:v>3.1133333333333333</c:v>
                </c:pt>
              </c:numCache>
            </c:numRef>
          </c:xVal>
          <c:yVal>
            <c:numRef>
              <c:f>'OD biomass std graph'!$B$2:$B$6</c:f>
              <c:numCache>
                <c:formatCode>General</c:formatCode>
                <c:ptCount val="5"/>
                <c:pt idx="0">
                  <c:v>9.9000000000000199</c:v>
                </c:pt>
                <c:pt idx="1">
                  <c:v>4.7000000000001485</c:v>
                </c:pt>
                <c:pt idx="2">
                  <c:v>2.0499999999998852</c:v>
                </c:pt>
                <c:pt idx="3">
                  <c:v>0.69999999999992291</c:v>
                </c:pt>
                <c:pt idx="4">
                  <c:v>0.29999999999996696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5A-4902-BDE3-1C69C3CD7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037024"/>
        <c:axId val="356039376"/>
      </c:scatterChart>
      <c:valAx>
        <c:axId val="35603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39376"/>
        <c:crosses val="autoZero"/>
        <c:crossBetween val="midCat"/>
      </c:valAx>
      <c:valAx>
        <c:axId val="356039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biomass(g/l)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3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growth</a:t>
            </a:r>
            <a:r>
              <a:rPr lang="en-IN" baseline="0"/>
              <a:t> on YPD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'growth on YPD'!$A$2:$A$9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xVal>
          <c:yVal>
            <c:numRef>
              <c:f>'growth on YPD'!$B$2:$B$9</c:f>
              <c:numCache>
                <c:formatCode>General</c:formatCode>
                <c:ptCount val="8"/>
                <c:pt idx="0">
                  <c:v>0.26900000000000002</c:v>
                </c:pt>
                <c:pt idx="1">
                  <c:v>0.51100000000000001</c:v>
                </c:pt>
                <c:pt idx="2">
                  <c:v>0.92200000000000004</c:v>
                </c:pt>
                <c:pt idx="3">
                  <c:v>2.61</c:v>
                </c:pt>
                <c:pt idx="4">
                  <c:v>4.99</c:v>
                </c:pt>
                <c:pt idx="5">
                  <c:v>9.44</c:v>
                </c:pt>
                <c:pt idx="6">
                  <c:v>13.3</c:v>
                </c:pt>
                <c:pt idx="7">
                  <c:v>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6-436F-896C-80DF47D9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48632"/>
        <c:axId val="422833408"/>
      </c:scatterChart>
      <c:valAx>
        <c:axId val="42494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408"/>
        <c:crosses val="autoZero"/>
        <c:crossBetween val="midCat"/>
      </c:valAx>
      <c:valAx>
        <c:axId val="4228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4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7</xdr:row>
      <xdr:rowOff>90487</xdr:rowOff>
    </xdr:from>
    <xdr:to>
      <xdr:col>10</xdr:col>
      <xdr:colOff>1162050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AC9FB4-8874-4EEC-8C15-750315168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topLeftCell="F1" workbookViewId="0">
      <selection activeCell="C18" sqref="C18"/>
    </sheetView>
  </sheetViews>
  <sheetFormatPr defaultRowHeight="15" x14ac:dyDescent="0.2"/>
  <cols>
    <col min="2" max="2" width="12.10546875" bestFit="1" customWidth="1"/>
    <col min="8" max="8" width="12.64453125" bestFit="1" customWidth="1"/>
    <col min="9" max="9" width="11.02734375" bestFit="1" customWidth="1"/>
    <col min="10" max="10" width="14.52734375" bestFit="1" customWidth="1"/>
    <col min="11" max="11" width="29.45703125" bestFit="1" customWidth="1"/>
    <col min="12" max="12" width="22.59765625" bestFit="1" customWidth="1"/>
    <col min="14" max="14" width="13.44921875" bestFit="1" customWidth="1"/>
  </cols>
  <sheetData>
    <row r="1" spans="1:15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  <c r="K1" t="s">
        <v>9</v>
      </c>
      <c r="L1" t="s">
        <v>8</v>
      </c>
    </row>
    <row r="2" spans="1:15" x14ac:dyDescent="0.2">
      <c r="A2">
        <f>AVERAGE(D2:F2)</f>
        <v>46.566666666666663</v>
      </c>
      <c r="B2">
        <f>L2*1000</f>
        <v>9.9000000000000199</v>
      </c>
      <c r="D2">
        <v>45.8</v>
      </c>
      <c r="E2">
        <v>48.4</v>
      </c>
      <c r="F2">
        <v>45.5</v>
      </c>
      <c r="H2">
        <v>3.0550000000000002</v>
      </c>
      <c r="I2">
        <v>3.0748000000000002</v>
      </c>
      <c r="J2">
        <f>I2-H2</f>
        <v>1.980000000000004E-2</v>
      </c>
      <c r="K2">
        <v>2</v>
      </c>
      <c r="L2">
        <f>J2/K2</f>
        <v>9.9000000000000199E-3</v>
      </c>
    </row>
    <row r="3" spans="1:15" x14ac:dyDescent="0.2">
      <c r="A3">
        <f t="shared" ref="A3:A7" si="0">AVERAGE(D3:F3)</f>
        <v>24.8</v>
      </c>
      <c r="B3">
        <f t="shared" ref="B3:B7" si="1">L3*1000</f>
        <v>4.7000000000001485</v>
      </c>
      <c r="D3">
        <v>25.2</v>
      </c>
      <c r="E3">
        <v>24.3</v>
      </c>
      <c r="F3">
        <v>24.9</v>
      </c>
      <c r="H3">
        <v>3.1076999999999999</v>
      </c>
      <c r="I3">
        <v>3.1171000000000002</v>
      </c>
      <c r="J3">
        <f t="shared" ref="J3:J7" si="2">I3-H3</f>
        <v>9.400000000000297E-3</v>
      </c>
      <c r="K3">
        <v>2</v>
      </c>
      <c r="L3">
        <f t="shared" ref="L3:L7" si="3">J3/K3</f>
        <v>4.7000000000001485E-3</v>
      </c>
      <c r="N3" t="s">
        <v>11</v>
      </c>
      <c r="O3" t="s">
        <v>12</v>
      </c>
    </row>
    <row r="4" spans="1:15" x14ac:dyDescent="0.2">
      <c r="A4">
        <f t="shared" si="0"/>
        <v>12.233333333333333</v>
      </c>
      <c r="B4">
        <f t="shared" si="1"/>
        <v>2.0499999999998852</v>
      </c>
      <c r="D4">
        <v>12.2</v>
      </c>
      <c r="E4">
        <v>12.1</v>
      </c>
      <c r="F4">
        <v>12.4</v>
      </c>
      <c r="H4">
        <v>3.1097000000000001</v>
      </c>
      <c r="I4">
        <v>3.1137999999999999</v>
      </c>
      <c r="J4">
        <f t="shared" si="2"/>
        <v>4.0999999999997705E-3</v>
      </c>
      <c r="K4">
        <v>2</v>
      </c>
      <c r="L4">
        <f t="shared" si="3"/>
        <v>2.0499999999998852E-3</v>
      </c>
      <c r="N4" t="s">
        <v>10</v>
      </c>
      <c r="O4">
        <f>(2.22+2.08+2.19)/3</f>
        <v>2.1633333333333336</v>
      </c>
    </row>
    <row r="5" spans="1:15" x14ac:dyDescent="0.2">
      <c r="A5">
        <f t="shared" si="0"/>
        <v>5.8033333333333337</v>
      </c>
      <c r="B5">
        <f t="shared" si="1"/>
        <v>0.69999999999992291</v>
      </c>
      <c r="D5">
        <v>5.76</v>
      </c>
      <c r="E5">
        <v>5.91</v>
      </c>
      <c r="F5">
        <v>5.74</v>
      </c>
      <c r="H5">
        <v>3.1091000000000002</v>
      </c>
      <c r="I5">
        <v>3.1105</v>
      </c>
      <c r="J5">
        <f t="shared" si="2"/>
        <v>1.3999999999998458E-3</v>
      </c>
      <c r="K5">
        <v>2</v>
      </c>
      <c r="L5">
        <f t="shared" si="3"/>
        <v>6.9999999999992291E-4</v>
      </c>
    </row>
    <row r="6" spans="1:15" x14ac:dyDescent="0.2">
      <c r="A6">
        <f t="shared" si="0"/>
        <v>3.1133333333333333</v>
      </c>
      <c r="B6">
        <f t="shared" si="1"/>
        <v>0.29999999999996696</v>
      </c>
      <c r="D6">
        <v>3.11</v>
      </c>
      <c r="E6">
        <v>3.09</v>
      </c>
      <c r="F6">
        <v>3.14</v>
      </c>
      <c r="H6">
        <v>3.1431</v>
      </c>
      <c r="I6">
        <v>3.1436999999999999</v>
      </c>
      <c r="J6">
        <f t="shared" si="2"/>
        <v>5.9999999999993392E-4</v>
      </c>
      <c r="K6">
        <v>2</v>
      </c>
      <c r="L6">
        <f t="shared" si="3"/>
        <v>2.9999999999996696E-4</v>
      </c>
      <c r="N6" t="s">
        <v>13</v>
      </c>
      <c r="O6" t="s">
        <v>14</v>
      </c>
    </row>
    <row r="7" spans="1:15" x14ac:dyDescent="0.2">
      <c r="A7">
        <f t="shared" si="0"/>
        <v>1.6500000000000001</v>
      </c>
      <c r="B7">
        <f t="shared" si="1"/>
        <v>0.22500000000003073</v>
      </c>
      <c r="D7">
        <v>1.66</v>
      </c>
      <c r="E7">
        <v>1.68</v>
      </c>
      <c r="F7">
        <v>1.61</v>
      </c>
      <c r="H7">
        <v>3.0811999999999999</v>
      </c>
      <c r="I7">
        <v>3.0821000000000001</v>
      </c>
      <c r="J7">
        <f t="shared" si="2"/>
        <v>9.0000000000012292E-4</v>
      </c>
      <c r="K7">
        <v>4</v>
      </c>
      <c r="L7">
        <f t="shared" si="3"/>
        <v>2.2500000000003073E-4</v>
      </c>
    </row>
    <row r="12" spans="1:15" x14ac:dyDescent="0.2">
      <c r="C12" t="s">
        <v>15</v>
      </c>
      <c r="D12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CF6AF-FFD0-4F34-9BBB-415C32374796}">
  <dimension ref="A1:F9"/>
  <sheetViews>
    <sheetView workbookViewId="0">
      <selection activeCell="P10" sqref="P10"/>
    </sheetView>
  </sheetViews>
  <sheetFormatPr defaultRowHeight="15" x14ac:dyDescent="0.2"/>
  <sheetData>
    <row r="1" spans="1:6" x14ac:dyDescent="0.2">
      <c r="A1" t="s">
        <v>17</v>
      </c>
      <c r="B1" t="s">
        <v>18</v>
      </c>
      <c r="D1" t="s">
        <v>19</v>
      </c>
      <c r="E1" t="s">
        <v>20</v>
      </c>
      <c r="F1" t="s">
        <v>21</v>
      </c>
    </row>
    <row r="2" spans="1:6" x14ac:dyDescent="0.2">
      <c r="A2">
        <v>2</v>
      </c>
      <c r="B2">
        <v>0.26900000000000002</v>
      </c>
      <c r="D2" t="s">
        <v>22</v>
      </c>
      <c r="E2" t="s">
        <v>23</v>
      </c>
      <c r="F2" t="s">
        <v>24</v>
      </c>
    </row>
    <row r="3" spans="1:6" x14ac:dyDescent="0.2">
      <c r="A3">
        <v>4</v>
      </c>
      <c r="B3">
        <v>0.51100000000000001</v>
      </c>
      <c r="D3" t="s">
        <v>25</v>
      </c>
      <c r="E3" t="s">
        <v>26</v>
      </c>
      <c r="F3" t="s">
        <v>25</v>
      </c>
    </row>
    <row r="4" spans="1:6" x14ac:dyDescent="0.2">
      <c r="A4">
        <v>6</v>
      </c>
      <c r="B4">
        <v>0.92200000000000004</v>
      </c>
      <c r="D4" t="s">
        <v>27</v>
      </c>
      <c r="E4" t="s">
        <v>28</v>
      </c>
      <c r="F4" t="s">
        <v>29</v>
      </c>
    </row>
    <row r="5" spans="1:6" x14ac:dyDescent="0.2">
      <c r="A5">
        <v>8</v>
      </c>
      <c r="B5">
        <v>2.61</v>
      </c>
      <c r="D5" t="s">
        <v>30</v>
      </c>
      <c r="E5" t="s">
        <v>31</v>
      </c>
      <c r="F5" t="s">
        <v>32</v>
      </c>
    </row>
    <row r="6" spans="1:6" x14ac:dyDescent="0.2">
      <c r="A6">
        <v>10</v>
      </c>
      <c r="B6">
        <v>4.99</v>
      </c>
      <c r="D6" t="s">
        <v>33</v>
      </c>
      <c r="E6" t="s">
        <v>34</v>
      </c>
      <c r="F6" t="s">
        <v>35</v>
      </c>
    </row>
    <row r="7" spans="1:6" x14ac:dyDescent="0.2">
      <c r="A7">
        <v>12</v>
      </c>
      <c r="B7">
        <v>9.44</v>
      </c>
      <c r="D7" t="s">
        <v>36</v>
      </c>
      <c r="E7" t="s">
        <v>37</v>
      </c>
      <c r="F7" t="s">
        <v>38</v>
      </c>
    </row>
    <row r="8" spans="1:6" x14ac:dyDescent="0.2">
      <c r="A8">
        <v>14</v>
      </c>
      <c r="B8">
        <v>13.3</v>
      </c>
      <c r="D8" t="s">
        <v>39</v>
      </c>
      <c r="E8" t="s">
        <v>40</v>
      </c>
      <c r="F8" t="s">
        <v>41</v>
      </c>
    </row>
    <row r="9" spans="1:6" x14ac:dyDescent="0.2">
      <c r="A9">
        <v>16</v>
      </c>
      <c r="B9">
        <v>14.4</v>
      </c>
      <c r="D9" t="s">
        <v>43</v>
      </c>
      <c r="E9" t="s">
        <v>42</v>
      </c>
      <c r="F9" t="s">
        <v>44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 biomass std graph</vt:lpstr>
      <vt:lpstr>growth on YPD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Nabamita Nandi</dc:creator>
  <cp:lastModifiedBy>Nabamita Nandi</cp:lastModifiedBy>
  <dcterms:created xsi:type="dcterms:W3CDTF">2021-08-23T06:18:59Z</dcterms:created>
  <dcterms:modified xsi:type="dcterms:W3CDTF">2021-10-02T14:10:11Z</dcterms:modified>
</cp:coreProperties>
</file>