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d5fd33581ba77/OneDrive Docs/Documents/Masters/Machine Learning/kaggle_ml_35/techscape-ecommerce/"/>
    </mc:Choice>
  </mc:AlternateContent>
  <xr:revisionPtr revIDLastSave="88" documentId="8_{0E60C0B2-2909-4465-95E4-73C59B85A454}" xr6:coauthVersionLast="47" xr6:coauthVersionMax="47" xr10:uidLastSave="{C3F1A136-A947-4AEC-9F5C-EAB0887CAFBD}"/>
  <bookViews>
    <workbookView xWindow="3384" yWindow="3276" windowWidth="17280" windowHeight="8964" activeTab="1" xr2:uid="{8FD2E862-170C-4089-AC14-7F38B0A467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6" i="2"/>
  <c r="G6" i="2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</calcChain>
</file>

<file path=xl/sharedStrings.xml><?xml version="1.0" encoding="utf-8"?>
<sst xmlns="http://schemas.openxmlformats.org/spreadsheetml/2006/main" count="398" uniqueCount="254">
  <si>
    <t>chi-squared</t>
  </si>
  <si>
    <t xml:space="preserve"> 'browser1',</t>
  </si>
  <si>
    <t xml:space="preserve"> 'browser2',</t>
  </si>
  <si>
    <t xml:space="preserve"> 'browser3',</t>
  </si>
  <si>
    <t xml:space="preserve"> 'browser4',</t>
  </si>
  <si>
    <t xml:space="preserve"> 'browser5',</t>
  </si>
  <si>
    <t xml:space="preserve"> 'browser6',</t>
  </si>
  <si>
    <t xml:space="preserve"> 'browser7',</t>
  </si>
  <si>
    <t xml:space="preserve"> 'browser8',</t>
  </si>
  <si>
    <t xml:space="preserve"> 'browser10',</t>
  </si>
  <si>
    <t xml:space="preserve"> 'browser11',</t>
  </si>
  <si>
    <t xml:space="preserve"> 'browser12',</t>
  </si>
  <si>
    <t xml:space="preserve"> 'browser13',</t>
  </si>
  <si>
    <t xml:space="preserve"> 'x1_Brazil',</t>
  </si>
  <si>
    <t xml:space="preserve"> 'x1_France',</t>
  </si>
  <si>
    <t xml:space="preserve"> 'x1_Germany',</t>
  </si>
  <si>
    <t xml:space="preserve"> 'x1_Italy',</t>
  </si>
  <si>
    <t xml:space="preserve"> 'x1_Other',</t>
  </si>
  <si>
    <t xml:space="preserve"> 'x1_Portugal',</t>
  </si>
  <si>
    <t xml:space="preserve"> 'x1_Spain',</t>
  </si>
  <si>
    <t xml:space="preserve"> 'x1_Switzerland',</t>
  </si>
  <si>
    <t xml:space="preserve"> 'x1_United Kingdom',</t>
  </si>
  <si>
    <t xml:space="preserve"> 'x2_Android',</t>
  </si>
  <si>
    <t xml:space="preserve"> 'x2_Chrome OS',</t>
  </si>
  <si>
    <t xml:space="preserve"> 'x2_Fedora',</t>
  </si>
  <si>
    <t xml:space="preserve"> 'x2_MacOSX',</t>
  </si>
  <si>
    <t xml:space="preserve"> 'x2_Other',</t>
  </si>
  <si>
    <t xml:space="preserve"> 'x2_Ubuntu',</t>
  </si>
  <si>
    <t xml:space="preserve"> 'x2_Windows',</t>
  </si>
  <si>
    <t xml:space="preserve"> 'x2_iOS',</t>
  </si>
  <si>
    <t xml:space="preserve"> 'x3_New_Access',</t>
  </si>
  <si>
    <t xml:space="preserve"> 'x3_Other',</t>
  </si>
  <si>
    <t xml:space="preserve"> 'x3_Returner',</t>
  </si>
  <si>
    <t xml:space="preserve"> 'traffic1',</t>
  </si>
  <si>
    <t xml:space="preserve"> 'traffic2',</t>
  </si>
  <si>
    <t xml:space="preserve"> 'traffic3',</t>
  </si>
  <si>
    <t xml:space="preserve"> 'traffic4',</t>
  </si>
  <si>
    <t xml:space="preserve"> 'traffic5',</t>
  </si>
  <si>
    <t xml:space="preserve"> 'traffic6',</t>
  </si>
  <si>
    <t xml:space="preserve"> 'traffic7',</t>
  </si>
  <si>
    <t xml:space="preserve"> 'traffic8',</t>
  </si>
  <si>
    <t xml:space="preserve"> 'traffic9',</t>
  </si>
  <si>
    <t xml:space="preserve"> 'traffic10',</t>
  </si>
  <si>
    <t xml:space="preserve"> 'traffic11',</t>
  </si>
  <si>
    <t xml:space="preserve"> 'traffic12',</t>
  </si>
  <si>
    <t xml:space="preserve"> 'traffic13',</t>
  </si>
  <si>
    <t xml:space="preserve"> 'traffic14',</t>
  </si>
  <si>
    <t xml:space="preserve"> 'traffic15',</t>
  </si>
  <si>
    <t xml:space="preserve"> 'during_covid']</t>
  </si>
  <si>
    <t xml:space="preserve"> 'AccountMng_Duration',</t>
  </si>
  <si>
    <t xml:space="preserve"> 'FAQ_Pages',</t>
  </si>
  <si>
    <t xml:space="preserve"> 'FAQ_Duration',</t>
  </si>
  <si>
    <t xml:space="preserve"> 'Product_Pages',</t>
  </si>
  <si>
    <t xml:space="preserve"> 'Product_Duration',</t>
  </si>
  <si>
    <t xml:space="preserve"> 'GoogleAnalytics_BounceRate',</t>
  </si>
  <si>
    <t xml:space="preserve"> 'GoogleAnalytics_ExitRate',</t>
  </si>
  <si>
    <t xml:space="preserve"> 'GoogleAnalytics_PageValue',</t>
  </si>
  <si>
    <t xml:space="preserve"> 'avg_duration_account',</t>
  </si>
  <si>
    <t xml:space="preserve"> 'avg_duration_FAQ',</t>
  </si>
  <si>
    <t xml:space="preserve"> 'avg_duration_product',</t>
  </si>
  <si>
    <t xml:space="preserve"> 'log_AccountMng_Duration',</t>
  </si>
  <si>
    <t xml:space="preserve"> 'log_AccountMng_Pages',</t>
  </si>
  <si>
    <t xml:space="preserve"> 'log_FAQ_Duration',</t>
  </si>
  <si>
    <t xml:space="preserve"> 'log_FAQ_Pages',</t>
  </si>
  <si>
    <t xml:space="preserve"> 'log_Product_Duration',</t>
  </si>
  <si>
    <t xml:space="preserve"> 'log_Product_Pages',</t>
  </si>
  <si>
    <t xml:space="preserve"> 'log_BounceRate',</t>
  </si>
  <si>
    <t xml:space="preserve"> 'log_ExitRate',</t>
  </si>
  <si>
    <t xml:space="preserve"> 'log_PageValue'</t>
  </si>
  <si>
    <t>RFE</t>
  </si>
  <si>
    <t>FORWARD</t>
  </si>
  <si>
    <t>RIDGE</t>
  </si>
  <si>
    <t>VAR</t>
  </si>
  <si>
    <t>set1</t>
  </si>
  <si>
    <t>AccountMng_Pages',</t>
  </si>
  <si>
    <t>AccountMng_Pages</t>
  </si>
  <si>
    <t>Product_Duration</t>
  </si>
  <si>
    <t>log_PageValue</t>
  </si>
  <si>
    <t>x3_New_Access</t>
  </si>
  <si>
    <t>traffic_2</t>
  </si>
  <si>
    <t>during_covid</t>
  </si>
  <si>
    <t>x2_MacOSX</t>
  </si>
  <si>
    <t>x2_Windows</t>
  </si>
  <si>
    <t>set2</t>
  </si>
  <si>
    <t>GoogleAnalytics_ExitRate</t>
  </si>
  <si>
    <t>log_FAQ_Pages</t>
  </si>
  <si>
    <t>set3</t>
  </si>
  <si>
    <t>Binary_ variables</t>
  </si>
  <si>
    <t>Variance Threshold</t>
  </si>
  <si>
    <t>Chi-Squared</t>
  </si>
  <si>
    <t>Metric Features</t>
  </si>
  <si>
    <t>Forward</t>
  </si>
  <si>
    <t>Ridge</t>
  </si>
  <si>
    <t>DT</t>
  </si>
  <si>
    <t xml:space="preserve"> 'x1_United Kingdom'</t>
  </si>
  <si>
    <t>'AccountMng_Pages',</t>
  </si>
  <si>
    <t>'AccountMng_Duration',</t>
  </si>
  <si>
    <t>'FAQ_Pages',</t>
  </si>
  <si>
    <t>'FAQ_Duration',</t>
  </si>
  <si>
    <t>'Product_Pages',</t>
  </si>
  <si>
    <t>'Product_Duration',</t>
  </si>
  <si>
    <t>'GoogleAnalytics_BounceRate',</t>
  </si>
  <si>
    <t>'GoogleAnalytics_ExitRate',</t>
  </si>
  <si>
    <t>'GoogleAnalytics_PageValue',</t>
  </si>
  <si>
    <t>'avg_duration_account',</t>
  </si>
  <si>
    <t>'avg_duration_FAQ',</t>
  </si>
  <si>
    <t>'avg_duration_product',</t>
  </si>
  <si>
    <t>'log_AccountMng_Duration',</t>
  </si>
  <si>
    <t>'log_AccountMng_Pages',</t>
  </si>
  <si>
    <t>'log_FAQ_Duration',</t>
  </si>
  <si>
    <t>'log_FAQ_Pages',</t>
  </si>
  <si>
    <t>'log_Product_Duration',</t>
  </si>
  <si>
    <t>'log_Product_Pages',</t>
  </si>
  <si>
    <t>'log_BounceRate',</t>
  </si>
  <si>
    <t>'log_ExitRate',</t>
  </si>
  <si>
    <t>Tree</t>
  </si>
  <si>
    <t>Binary features</t>
  </si>
  <si>
    <t>'browser1',</t>
  </si>
  <si>
    <t>'browser2',</t>
  </si>
  <si>
    <t>'browser3',</t>
  </si>
  <si>
    <t>'browser4',</t>
  </si>
  <si>
    <t>'browser5',</t>
  </si>
  <si>
    <t>'browser6',</t>
  </si>
  <si>
    <t>'browser7',</t>
  </si>
  <si>
    <t>'browser8',</t>
  </si>
  <si>
    <t>'browser10',</t>
  </si>
  <si>
    <t>'browser11',</t>
  </si>
  <si>
    <t>'browser12',</t>
  </si>
  <si>
    <t>'browser13',</t>
  </si>
  <si>
    <t>'x1_Brazil',</t>
  </si>
  <si>
    <t>'x1_France',</t>
  </si>
  <si>
    <t>'x1_Germany',</t>
  </si>
  <si>
    <t>'x1_Italy',</t>
  </si>
  <si>
    <t>'x1_Other',</t>
  </si>
  <si>
    <t>'x1_Portugal',</t>
  </si>
  <si>
    <t>'x1_Spain',</t>
  </si>
  <si>
    <t>'x1_Switzerland',</t>
  </si>
  <si>
    <t>'x2_Android',</t>
  </si>
  <si>
    <t>'x2_Fedora',</t>
  </si>
  <si>
    <t>'x2_MacOSX',</t>
  </si>
  <si>
    <t>'x2_Other',</t>
  </si>
  <si>
    <t>'x2_Ubuntu',</t>
  </si>
  <si>
    <t>'x2_Windows',</t>
  </si>
  <si>
    <t>'x2_iOS',</t>
  </si>
  <si>
    <t>'x3_New_Access',</t>
  </si>
  <si>
    <t>'x3_Other',</t>
  </si>
  <si>
    <t>'x3_Returner',</t>
  </si>
  <si>
    <t>'traffic1',</t>
  </si>
  <si>
    <t>'traffic2',</t>
  </si>
  <si>
    <t>'traffic3',</t>
  </si>
  <si>
    <t>'traffic4',</t>
  </si>
  <si>
    <t>'traffic5',</t>
  </si>
  <si>
    <t>'traffic6',</t>
  </si>
  <si>
    <t>'traffic7',</t>
  </si>
  <si>
    <t>'traffic8',</t>
  </si>
  <si>
    <t>'traffic9',</t>
  </si>
  <si>
    <t>'traffic10',</t>
  </si>
  <si>
    <t>'traffic11',</t>
  </si>
  <si>
    <t>'traffic12',</t>
  </si>
  <si>
    <t>'traffic13',</t>
  </si>
  <si>
    <t>'traffic14',</t>
  </si>
  <si>
    <t>'traffic15',</t>
  </si>
  <si>
    <t>AccountMng_Duration</t>
  </si>
  <si>
    <t>FAQ_Pages</t>
  </si>
  <si>
    <t>FAQ_Duration</t>
  </si>
  <si>
    <t>Product_Pages</t>
  </si>
  <si>
    <t>GoogleAnalytics_BounceRate</t>
  </si>
  <si>
    <t>GoogleAnalytics_PageValue</t>
  </si>
  <si>
    <t>avg_duration_account</t>
  </si>
  <si>
    <t>avg_duration_FAQ</t>
  </si>
  <si>
    <t>avg_duration_product</t>
  </si>
  <si>
    <t>log_AccountMng_Duration</t>
  </si>
  <si>
    <t>log_AccountMng_Pages</t>
  </si>
  <si>
    <t>log_FAQ_Duration</t>
  </si>
  <si>
    <t>log_Product_Duration</t>
  </si>
  <si>
    <t>log_Product_Pages</t>
  </si>
  <si>
    <t>log_BounceRate</t>
  </si>
  <si>
    <t>log_ExitRate</t>
  </si>
  <si>
    <t>browser1</t>
  </si>
  <si>
    <t>browser2</t>
  </si>
  <si>
    <t>browser3</t>
  </si>
  <si>
    <t>browser4</t>
  </si>
  <si>
    <t>browser5</t>
  </si>
  <si>
    <t>browser6</t>
  </si>
  <si>
    <t>browser7</t>
  </si>
  <si>
    <t>browser8</t>
  </si>
  <si>
    <t>browser10</t>
  </si>
  <si>
    <t>browser11</t>
  </si>
  <si>
    <t>browser12</t>
  </si>
  <si>
    <t>browser13</t>
  </si>
  <si>
    <t>x1_Brazil</t>
  </si>
  <si>
    <t>x1_France</t>
  </si>
  <si>
    <t>x1_Germany</t>
  </si>
  <si>
    <t>x1_Italy</t>
  </si>
  <si>
    <t>x1_Other</t>
  </si>
  <si>
    <t>x1_Portugal</t>
  </si>
  <si>
    <t>x1_Spain</t>
  </si>
  <si>
    <t>x1_Switzerland</t>
  </si>
  <si>
    <t>x1_United Kingdom</t>
  </si>
  <si>
    <t>x2_Android</t>
  </si>
  <si>
    <t>x2_Chrome OS</t>
  </si>
  <si>
    <t>x2_Fedora</t>
  </si>
  <si>
    <t>x2_Other</t>
  </si>
  <si>
    <t>x2_Ubuntu</t>
  </si>
  <si>
    <t>x2_iOS</t>
  </si>
  <si>
    <t>x3_Other</t>
  </si>
  <si>
    <t>x3_Returner</t>
  </si>
  <si>
    <t>traffic1</t>
  </si>
  <si>
    <t>traffic2</t>
  </si>
  <si>
    <t>traffic3</t>
  </si>
  <si>
    <t>traffic4</t>
  </si>
  <si>
    <t>traffic5</t>
  </si>
  <si>
    <t>traffic6</t>
  </si>
  <si>
    <t>traffic7</t>
  </si>
  <si>
    <t>traffic8</t>
  </si>
  <si>
    <t>traffic9</t>
  </si>
  <si>
    <t>traffic10</t>
  </si>
  <si>
    <t>traffic11</t>
  </si>
  <si>
    <t>traffic12</t>
  </si>
  <si>
    <t>traffic13</t>
  </si>
  <si>
    <t>traffic14</t>
  </si>
  <si>
    <t>traffic15</t>
  </si>
  <si>
    <t>Fwrd Seq</t>
  </si>
  <si>
    <t>'log_PageValue',</t>
  </si>
  <si>
    <t>'x1_United Kingdom',</t>
  </si>
  <si>
    <t>'x2_Chrome OS',</t>
  </si>
  <si>
    <t>'during_covid',</t>
  </si>
  <si>
    <t>Sum</t>
  </si>
  <si>
    <t>Column1</t>
  </si>
  <si>
    <t>Column2</t>
  </si>
  <si>
    <t>Column3</t>
  </si>
  <si>
    <t>Column4</t>
  </si>
  <si>
    <t>Column5</t>
  </si>
  <si>
    <t>metric_2models</t>
  </si>
  <si>
    <t>metric_3models</t>
  </si>
  <si>
    <t>metric_allmodels</t>
  </si>
  <si>
    <t>binary1model</t>
  </si>
  <si>
    <t>binary2models</t>
  </si>
  <si>
    <t>0</t>
  </si>
  <si>
    <t>Metric_1model</t>
  </si>
  <si>
    <t>2 methods</t>
  </si>
  <si>
    <t>3 methods</t>
  </si>
  <si>
    <t>4 methods</t>
  </si>
  <si>
    <t xml:space="preserve">AccountMng_Pages', </t>
  </si>
  <si>
    <t xml:space="preserve">avg_duration_FAQ', </t>
  </si>
  <si>
    <t xml:space="preserve">log_Product_Duration', </t>
  </si>
  <si>
    <t xml:space="preserve">Product_Pages', </t>
  </si>
  <si>
    <t xml:space="preserve">log_BounceRate', </t>
  </si>
  <si>
    <t xml:space="preserve">log_ExitRate', </t>
  </si>
  <si>
    <t xml:space="preserve">log_PageValue', </t>
  </si>
  <si>
    <t xml:space="preserve">avg_duration_product', </t>
  </si>
  <si>
    <t xml:space="preserve">GoogleAnalytics_BounceRate', </t>
  </si>
  <si>
    <t xml:space="preserve">GoogleAnalytics_ExitRate', </t>
  </si>
  <si>
    <t xml:space="preserve">GoogleAnalytics_PageValue',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</si>
</sst>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8"/>
      <color rgb="FFCCCCCC"/>
      <name val="Consolas"/>
      <family val="3"/>
    </font>
    <font>
      <sz val="8"/>
      <color rgb="FFC5C8C6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6584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1" fillId="3" borderId="0" xfId="0" applyFont="1" applyFill="1" applyAlignment="1">
      <alignment horizontal="left" vertical="center"/>
    </xf>
    <xf numFmtId="0" fontId="0" fillId="3" borderId="0" xfId="0" applyFill="1"/>
    <xf numFmtId="0" fontId="1" fillId="2" borderId="0" xfId="0" quotePrefix="1" applyFont="1" applyFill="1" applyAlignment="1">
      <alignment horizontal="left" vertical="center"/>
    </xf>
    <xf numFmtId="0" fontId="0" fillId="4" borderId="0" xfId="0" applyFill="1"/>
    <xf numFmtId="0" fontId="2" fillId="0" borderId="0" xfId="0" applyFont="1"/>
    <xf numFmtId="0" fontId="3" fillId="0" borderId="0" xfId="0" applyFont="1" applyAlignment="1">
      <alignment horizontal="right" vertical="center" wrapText="1"/>
    </xf>
    <xf numFmtId="0" fontId="0" fillId="0" borderId="0" xfId="0" quotePrefix="1"/>
    <xf numFmtId="0" fontId="0" fillId="0" borderId="1" xfId="0" applyFont="1" applyBorder="1"/>
    <xf numFmtId="0" fontId="0" fillId="5" borderId="1" xfId="0" applyFont="1" applyFill="1" applyBorder="1"/>
    <xf numFmtId="0" fontId="0" fillId="5" borderId="1" xfId="0" quotePrefix="1" applyFont="1" applyFill="1" applyBorder="1"/>
    <xf numFmtId="0" fontId="0" fillId="6" borderId="1" xfId="0" quotePrefix="1" applyFont="1" applyFill="1" applyBorder="1"/>
    <xf numFmtId="0" fontId="0" fillId="7" borderId="1" xfId="0" quotePrefix="1" applyFont="1" applyFill="1" applyBorder="1"/>
    <xf numFmtId="0" fontId="0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65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D7F76-E963-4B8A-9571-9D84B1995F67}" name="Table1" displayName="Table1" ref="B5:G26" totalsRowShown="0">
  <autoFilter ref="B5:G26" xr:uid="{774D7F76-E963-4B8A-9571-9D84B1995F67}"/>
  <tableColumns count="6">
    <tableColumn id="1" xr3:uid="{274BE9B6-2225-45A3-A3FB-35CC32D1F3A3}" name="Metric Features"/>
    <tableColumn id="2" xr3:uid="{A2E67546-11EB-4B1B-89CC-53FD48760B91}" name="Column1"/>
    <tableColumn id="3" xr3:uid="{9E7FC5F2-C2CE-4BC3-B2E1-E8D58499F67D}" name="Column2"/>
    <tableColumn id="4" xr3:uid="{640C3943-0573-4101-AF57-334AFB5E4517}" name="Column3">
      <calculatedColumnFormula>VLOOKUP(B6, Sheet3!$B$4:$D$72,3,FALSE)</calculatedColumnFormula>
    </tableColumn>
    <tableColumn id="5" xr3:uid="{A6CB91FB-42ED-4EAC-8E2C-5AC0FBA01A37}" name="Column4"/>
    <tableColumn id="6" xr3:uid="{3C0F8F61-5F51-4424-985C-6734B4052999}" name="Column5">
      <calculatedColumnFormula>SUM(C6:F6)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812EF7-7BEA-42AD-A7AD-CA649DA54C4B}" name="Table2" displayName="Table2" ref="B28:G76" totalsRowShown="0">
  <autoFilter ref="B28:G76" xr:uid="{F7812EF7-7BEA-42AD-A7AD-CA649DA54C4B}"/>
  <tableColumns count="6">
    <tableColumn id="1" xr3:uid="{DA0CB984-C4A2-4A62-A0A7-832372BA70A4}" name="Binary features"/>
    <tableColumn id="2" xr3:uid="{73B9DD2D-C557-464F-892B-C72076D2FABE}" name="Tree"/>
    <tableColumn id="3" xr3:uid="{1F55E9DE-299E-4C36-B0AB-6AA54601AD86}" name="Ridge"/>
    <tableColumn id="4" xr3:uid="{4D7F5D07-7CF1-40B6-9C6E-D1B08F6587CF}" name="Column1">
      <calculatedColumnFormula>VLOOKUP(B29, Sheet3!$B$4:$D$72,3,FALSE)</calculatedColumnFormula>
    </tableColumn>
    <tableColumn id="5" xr3:uid="{EDA1F931-924C-472B-8467-364CCC9FE166}" name="Column2"/>
    <tableColumn id="6" xr3:uid="{E43F5DB7-74CF-4AB5-B953-1A9A96C22C11}" name="0">
      <calculatedColumnFormula>SUM(C29:F29)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F448-0E5B-4F38-8A00-76D00F3692AD}">
  <dimension ref="A7:Q89"/>
  <sheetViews>
    <sheetView topLeftCell="E7" workbookViewId="0">
      <selection activeCell="K17" sqref="K17"/>
    </sheetView>
  </sheetViews>
  <sheetFormatPr defaultRowHeight="14.4" x14ac:dyDescent="0.3"/>
  <cols>
    <col min="1" max="1" width="16" bestFit="1" customWidth="1"/>
    <col min="2" max="2" width="22" bestFit="1" customWidth="1"/>
    <col min="4" max="4" width="9.5546875" bestFit="1" customWidth="1"/>
    <col min="5" max="5" width="22" bestFit="1" customWidth="1"/>
    <col min="7" max="7" width="22" bestFit="1" customWidth="1"/>
    <col min="8" max="8" width="15.109375" bestFit="1" customWidth="1"/>
    <col min="9" max="9" width="11" bestFit="1" customWidth="1"/>
    <col min="10" max="10" width="16.77734375" bestFit="1" customWidth="1"/>
    <col min="12" max="12" width="13.88671875" bestFit="1" customWidth="1"/>
  </cols>
  <sheetData>
    <row r="7" spans="1:17" x14ac:dyDescent="0.3">
      <c r="B7" t="s">
        <v>0</v>
      </c>
      <c r="C7" t="s">
        <v>69</v>
      </c>
      <c r="D7" t="s">
        <v>70</v>
      </c>
      <c r="E7" t="s">
        <v>71</v>
      </c>
      <c r="F7" t="s">
        <v>72</v>
      </c>
      <c r="H7" t="s">
        <v>87</v>
      </c>
      <c r="I7" t="s">
        <v>89</v>
      </c>
      <c r="J7" t="s">
        <v>88</v>
      </c>
      <c r="L7" t="s">
        <v>90</v>
      </c>
      <c r="N7" t="s">
        <v>69</v>
      </c>
      <c r="O7" t="s">
        <v>91</v>
      </c>
      <c r="P7" t="s">
        <v>92</v>
      </c>
      <c r="Q7" t="s">
        <v>93</v>
      </c>
    </row>
    <row r="8" spans="1:17" x14ac:dyDescent="0.3">
      <c r="H8" t="s">
        <v>18</v>
      </c>
      <c r="I8">
        <v>0</v>
      </c>
      <c r="J8">
        <v>1</v>
      </c>
    </row>
    <row r="9" spans="1:17" x14ac:dyDescent="0.3">
      <c r="H9" t="s">
        <v>22</v>
      </c>
      <c r="I9">
        <v>0</v>
      </c>
      <c r="J9">
        <v>1</v>
      </c>
    </row>
    <row r="10" spans="1:17" x14ac:dyDescent="0.3">
      <c r="A10" s="1" t="s">
        <v>1</v>
      </c>
      <c r="B10">
        <v>0</v>
      </c>
      <c r="D10">
        <v>0</v>
      </c>
      <c r="F10">
        <v>1</v>
      </c>
      <c r="H10" s="2" t="s">
        <v>25</v>
      </c>
      <c r="I10" s="3">
        <v>1</v>
      </c>
      <c r="J10" s="3">
        <v>1</v>
      </c>
      <c r="L10" s="8" t="s">
        <v>74</v>
      </c>
      <c r="M10" s="3"/>
      <c r="N10" s="3">
        <v>1</v>
      </c>
      <c r="O10" s="3">
        <v>1</v>
      </c>
      <c r="P10" s="3"/>
    </row>
    <row r="11" spans="1:17" x14ac:dyDescent="0.3">
      <c r="A11" s="1" t="s">
        <v>2</v>
      </c>
      <c r="B11">
        <v>0</v>
      </c>
      <c r="D11">
        <v>0</v>
      </c>
      <c r="F11">
        <v>1</v>
      </c>
      <c r="H11" s="1" t="s">
        <v>94</v>
      </c>
      <c r="I11">
        <v>1</v>
      </c>
      <c r="J11">
        <v>0</v>
      </c>
      <c r="L11" s="1" t="s">
        <v>49</v>
      </c>
      <c r="N11">
        <v>0</v>
      </c>
      <c r="O11">
        <v>0</v>
      </c>
    </row>
    <row r="12" spans="1:17" x14ac:dyDescent="0.3">
      <c r="A12" s="1" t="s">
        <v>3</v>
      </c>
      <c r="B12">
        <v>0</v>
      </c>
      <c r="D12">
        <v>0</v>
      </c>
      <c r="F12">
        <v>0</v>
      </c>
      <c r="H12" s="2" t="s">
        <v>28</v>
      </c>
      <c r="I12" s="3">
        <v>1</v>
      </c>
      <c r="J12" s="3">
        <v>1</v>
      </c>
      <c r="L12" s="1" t="s">
        <v>50</v>
      </c>
      <c r="N12">
        <v>1</v>
      </c>
      <c r="O12">
        <v>0</v>
      </c>
      <c r="P12">
        <v>1</v>
      </c>
    </row>
    <row r="13" spans="1:17" x14ac:dyDescent="0.3">
      <c r="A13" s="1" t="s">
        <v>4</v>
      </c>
      <c r="B13">
        <v>0</v>
      </c>
      <c r="D13">
        <v>0</v>
      </c>
      <c r="F13">
        <v>0</v>
      </c>
      <c r="H13" s="1" t="s">
        <v>29</v>
      </c>
      <c r="I13">
        <v>0</v>
      </c>
      <c r="J13">
        <v>0</v>
      </c>
      <c r="L13" s="1" t="s">
        <v>51</v>
      </c>
      <c r="N13">
        <v>0</v>
      </c>
      <c r="O13">
        <v>0</v>
      </c>
    </row>
    <row r="14" spans="1:17" x14ac:dyDescent="0.3">
      <c r="A14" s="1" t="s">
        <v>5</v>
      </c>
      <c r="B14">
        <v>0</v>
      </c>
      <c r="D14">
        <v>0</v>
      </c>
      <c r="F14">
        <v>0</v>
      </c>
      <c r="H14" s="2" t="s">
        <v>30</v>
      </c>
      <c r="I14" s="3">
        <v>1</v>
      </c>
      <c r="J14" s="3">
        <v>1</v>
      </c>
      <c r="L14" s="1" t="s">
        <v>52</v>
      </c>
      <c r="N14">
        <v>1</v>
      </c>
      <c r="O14">
        <v>0</v>
      </c>
    </row>
    <row r="15" spans="1:17" x14ac:dyDescent="0.3">
      <c r="A15" s="1" t="s">
        <v>6</v>
      </c>
      <c r="B15">
        <v>0</v>
      </c>
      <c r="D15">
        <v>0</v>
      </c>
      <c r="F15">
        <v>0</v>
      </c>
      <c r="H15" s="1" t="s">
        <v>31</v>
      </c>
      <c r="I15">
        <v>0</v>
      </c>
      <c r="J15">
        <v>0</v>
      </c>
      <c r="L15" s="2" t="s">
        <v>53</v>
      </c>
      <c r="M15" s="3"/>
      <c r="N15" s="3">
        <v>0</v>
      </c>
      <c r="O15" s="3">
        <v>1</v>
      </c>
      <c r="P15" s="3">
        <v>1</v>
      </c>
    </row>
    <row r="16" spans="1:17" x14ac:dyDescent="0.3">
      <c r="A16" s="1" t="s">
        <v>7</v>
      </c>
      <c r="B16">
        <v>0</v>
      </c>
      <c r="D16">
        <v>0</v>
      </c>
      <c r="F16">
        <v>0</v>
      </c>
      <c r="H16" s="4" t="s">
        <v>32</v>
      </c>
      <c r="I16" s="5">
        <v>1</v>
      </c>
      <c r="J16" s="5">
        <v>0</v>
      </c>
      <c r="L16" s="1" t="s">
        <v>54</v>
      </c>
      <c r="N16">
        <v>1</v>
      </c>
      <c r="O16">
        <v>0</v>
      </c>
      <c r="Q16">
        <v>1</v>
      </c>
    </row>
    <row r="17" spans="1:17" x14ac:dyDescent="0.3">
      <c r="A17" s="1" t="s">
        <v>8</v>
      </c>
      <c r="B17">
        <v>0</v>
      </c>
      <c r="D17">
        <v>0</v>
      </c>
      <c r="F17">
        <v>0</v>
      </c>
      <c r="H17" s="1" t="s">
        <v>33</v>
      </c>
      <c r="I17">
        <v>0</v>
      </c>
      <c r="J17">
        <v>1</v>
      </c>
      <c r="L17" s="6" t="s">
        <v>55</v>
      </c>
      <c r="M17" s="7"/>
      <c r="N17" s="7">
        <v>1</v>
      </c>
      <c r="O17" s="7">
        <v>1</v>
      </c>
      <c r="P17" s="7"/>
    </row>
    <row r="18" spans="1:17" x14ac:dyDescent="0.3">
      <c r="A18" s="1" t="s">
        <v>9</v>
      </c>
      <c r="B18">
        <v>0</v>
      </c>
      <c r="D18">
        <v>0</v>
      </c>
      <c r="F18">
        <v>0</v>
      </c>
      <c r="H18" s="2" t="s">
        <v>34</v>
      </c>
      <c r="I18" s="3">
        <v>1</v>
      </c>
      <c r="J18" s="3">
        <v>1</v>
      </c>
      <c r="L18" s="1" t="s">
        <v>56</v>
      </c>
      <c r="N18">
        <v>1</v>
      </c>
      <c r="O18">
        <v>0</v>
      </c>
      <c r="Q18">
        <v>1</v>
      </c>
    </row>
    <row r="19" spans="1:17" x14ac:dyDescent="0.3">
      <c r="A19" s="1" t="s">
        <v>10</v>
      </c>
      <c r="B19">
        <v>0</v>
      </c>
      <c r="D19">
        <v>0</v>
      </c>
      <c r="F19">
        <v>0</v>
      </c>
      <c r="H19" s="1" t="s">
        <v>35</v>
      </c>
      <c r="I19">
        <v>1</v>
      </c>
      <c r="J19">
        <v>0</v>
      </c>
      <c r="L19" s="1" t="s">
        <v>57</v>
      </c>
      <c r="N19">
        <v>0</v>
      </c>
      <c r="O19">
        <v>0</v>
      </c>
      <c r="Q19">
        <v>1</v>
      </c>
    </row>
    <row r="20" spans="1:17" x14ac:dyDescent="0.3">
      <c r="A20" s="1" t="s">
        <v>11</v>
      </c>
      <c r="B20">
        <v>0</v>
      </c>
      <c r="D20">
        <v>0</v>
      </c>
      <c r="F20">
        <v>0</v>
      </c>
      <c r="H20" s="1" t="s">
        <v>43</v>
      </c>
      <c r="I20">
        <v>1</v>
      </c>
      <c r="J20">
        <v>0</v>
      </c>
      <c r="L20" s="1" t="s">
        <v>58</v>
      </c>
      <c r="N20">
        <v>0</v>
      </c>
      <c r="O20">
        <v>0</v>
      </c>
      <c r="P20">
        <v>1</v>
      </c>
    </row>
    <row r="21" spans="1:17" x14ac:dyDescent="0.3">
      <c r="A21" s="1" t="s">
        <v>12</v>
      </c>
      <c r="B21">
        <v>1</v>
      </c>
      <c r="D21">
        <v>0</v>
      </c>
      <c r="F21">
        <v>0</v>
      </c>
      <c r="H21" s="1" t="s">
        <v>45</v>
      </c>
      <c r="I21">
        <v>1</v>
      </c>
      <c r="J21">
        <v>0</v>
      </c>
      <c r="L21" s="1" t="s">
        <v>59</v>
      </c>
      <c r="N21">
        <v>0</v>
      </c>
      <c r="O21">
        <v>0</v>
      </c>
      <c r="Q21">
        <v>1</v>
      </c>
    </row>
    <row r="22" spans="1:17" x14ac:dyDescent="0.3">
      <c r="A22" s="1" t="s">
        <v>13</v>
      </c>
      <c r="B22">
        <v>0</v>
      </c>
      <c r="D22">
        <v>0</v>
      </c>
      <c r="F22">
        <v>0</v>
      </c>
      <c r="H22" s="1" t="s">
        <v>47</v>
      </c>
      <c r="I22">
        <v>1</v>
      </c>
      <c r="J22">
        <v>0</v>
      </c>
      <c r="L22" s="1" t="s">
        <v>60</v>
      </c>
      <c r="N22">
        <v>1</v>
      </c>
      <c r="O22">
        <v>0</v>
      </c>
    </row>
    <row r="23" spans="1:17" x14ac:dyDescent="0.3">
      <c r="A23" s="1" t="s">
        <v>14</v>
      </c>
      <c r="B23">
        <v>0</v>
      </c>
      <c r="D23">
        <v>0</v>
      </c>
      <c r="F23">
        <v>0</v>
      </c>
      <c r="H23" s="1" t="s">
        <v>40</v>
      </c>
      <c r="I23">
        <v>1</v>
      </c>
      <c r="J23">
        <v>0</v>
      </c>
      <c r="L23" s="1" t="s">
        <v>61</v>
      </c>
      <c r="N23">
        <v>1</v>
      </c>
      <c r="O23">
        <v>0</v>
      </c>
    </row>
    <row r="24" spans="1:17" x14ac:dyDescent="0.3">
      <c r="A24" s="1" t="s">
        <v>15</v>
      </c>
      <c r="B24">
        <v>0</v>
      </c>
      <c r="D24">
        <v>0</v>
      </c>
      <c r="F24">
        <v>0</v>
      </c>
      <c r="H24" s="1" t="s">
        <v>2</v>
      </c>
      <c r="I24">
        <v>0</v>
      </c>
      <c r="J24">
        <v>1</v>
      </c>
      <c r="L24" s="1" t="s">
        <v>62</v>
      </c>
      <c r="N24">
        <v>1</v>
      </c>
      <c r="O24">
        <v>0</v>
      </c>
    </row>
    <row r="25" spans="1:17" x14ac:dyDescent="0.3">
      <c r="A25" s="1" t="s">
        <v>16</v>
      </c>
      <c r="B25">
        <v>0</v>
      </c>
      <c r="D25">
        <v>0</v>
      </c>
      <c r="F25">
        <v>0</v>
      </c>
      <c r="H25" s="1" t="s">
        <v>12</v>
      </c>
      <c r="I25">
        <v>1</v>
      </c>
      <c r="J25">
        <v>0</v>
      </c>
      <c r="L25" s="6" t="s">
        <v>63</v>
      </c>
      <c r="M25" s="7"/>
      <c r="N25" s="7">
        <v>1</v>
      </c>
      <c r="O25" s="7">
        <v>0</v>
      </c>
      <c r="P25" s="7">
        <v>1</v>
      </c>
    </row>
    <row r="26" spans="1:17" x14ac:dyDescent="0.3">
      <c r="A26" s="1" t="s">
        <v>17</v>
      </c>
      <c r="B26">
        <v>0</v>
      </c>
      <c r="D26">
        <v>0</v>
      </c>
      <c r="F26">
        <v>0</v>
      </c>
      <c r="H26" s="2" t="s">
        <v>48</v>
      </c>
      <c r="I26" s="3">
        <v>1</v>
      </c>
      <c r="J26" s="3">
        <v>1</v>
      </c>
      <c r="L26" s="4" t="s">
        <v>64</v>
      </c>
      <c r="M26" s="5"/>
      <c r="N26" s="5">
        <v>1</v>
      </c>
      <c r="O26" s="5">
        <v>1</v>
      </c>
      <c r="P26" s="5"/>
      <c r="Q26">
        <v>1</v>
      </c>
    </row>
    <row r="27" spans="1:17" x14ac:dyDescent="0.3">
      <c r="A27" s="1" t="s">
        <v>18</v>
      </c>
      <c r="B27">
        <v>0</v>
      </c>
      <c r="D27">
        <v>0</v>
      </c>
      <c r="F27">
        <v>1</v>
      </c>
      <c r="L27" s="1" t="s">
        <v>65</v>
      </c>
      <c r="N27">
        <v>1</v>
      </c>
      <c r="O27">
        <v>0</v>
      </c>
      <c r="Q27">
        <v>1</v>
      </c>
    </row>
    <row r="28" spans="1:17" x14ac:dyDescent="0.3">
      <c r="A28" s="1" t="s">
        <v>19</v>
      </c>
      <c r="B28">
        <v>0</v>
      </c>
      <c r="D28">
        <v>0</v>
      </c>
      <c r="F28">
        <v>0</v>
      </c>
      <c r="L28" s="1" t="s">
        <v>66</v>
      </c>
      <c r="N28">
        <v>1</v>
      </c>
      <c r="O28">
        <v>0</v>
      </c>
    </row>
    <row r="29" spans="1:17" x14ac:dyDescent="0.3">
      <c r="A29" s="1" t="s">
        <v>20</v>
      </c>
      <c r="B29">
        <v>0</v>
      </c>
      <c r="D29">
        <v>0</v>
      </c>
      <c r="F29">
        <v>0</v>
      </c>
      <c r="H29" s="1"/>
      <c r="L29" s="1" t="s">
        <v>67</v>
      </c>
      <c r="N29">
        <v>1</v>
      </c>
      <c r="O29">
        <v>0</v>
      </c>
      <c r="P29">
        <v>1</v>
      </c>
    </row>
    <row r="30" spans="1:17" x14ac:dyDescent="0.3">
      <c r="A30" s="1" t="s">
        <v>21</v>
      </c>
      <c r="B30">
        <v>1</v>
      </c>
      <c r="D30">
        <v>0</v>
      </c>
      <c r="F30">
        <v>0</v>
      </c>
      <c r="L30" s="2" t="s">
        <v>68</v>
      </c>
      <c r="M30" s="3"/>
      <c r="N30" s="3">
        <v>1</v>
      </c>
      <c r="O30" s="3">
        <v>1</v>
      </c>
      <c r="P30" s="3">
        <v>1</v>
      </c>
      <c r="Q30" s="3">
        <v>1</v>
      </c>
    </row>
    <row r="31" spans="1:17" x14ac:dyDescent="0.3">
      <c r="A31" s="1" t="s">
        <v>22</v>
      </c>
      <c r="B31">
        <v>0</v>
      </c>
      <c r="D31">
        <v>0</v>
      </c>
      <c r="F31">
        <v>1</v>
      </c>
      <c r="H31" s="1"/>
    </row>
    <row r="32" spans="1:17" x14ac:dyDescent="0.3">
      <c r="A32" s="1" t="s">
        <v>23</v>
      </c>
      <c r="B32">
        <v>0</v>
      </c>
      <c r="D32">
        <v>0</v>
      </c>
      <c r="F32">
        <v>0</v>
      </c>
    </row>
    <row r="33" spans="1:6" x14ac:dyDescent="0.3">
      <c r="A33" s="1" t="s">
        <v>24</v>
      </c>
      <c r="B33">
        <v>0</v>
      </c>
      <c r="D33">
        <v>0</v>
      </c>
      <c r="F33">
        <v>0</v>
      </c>
    </row>
    <row r="34" spans="1:6" s="3" customFormat="1" x14ac:dyDescent="0.3">
      <c r="A34" s="2" t="s">
        <v>25</v>
      </c>
      <c r="B34" s="3">
        <v>1</v>
      </c>
      <c r="D34" s="3">
        <v>0</v>
      </c>
      <c r="F34" s="3">
        <v>1</v>
      </c>
    </row>
    <row r="35" spans="1:6" x14ac:dyDescent="0.3">
      <c r="A35" s="1" t="s">
        <v>26</v>
      </c>
      <c r="B35">
        <v>0</v>
      </c>
      <c r="D35">
        <v>0</v>
      </c>
      <c r="F35">
        <v>0</v>
      </c>
    </row>
    <row r="36" spans="1:6" x14ac:dyDescent="0.3">
      <c r="A36" s="1" t="s">
        <v>27</v>
      </c>
      <c r="B36">
        <v>0</v>
      </c>
      <c r="D36">
        <v>0</v>
      </c>
      <c r="F36">
        <v>0</v>
      </c>
    </row>
    <row r="37" spans="1:6" s="3" customFormat="1" x14ac:dyDescent="0.3">
      <c r="A37" s="2" t="s">
        <v>28</v>
      </c>
      <c r="B37" s="3">
        <v>1</v>
      </c>
      <c r="D37" s="3">
        <v>0</v>
      </c>
      <c r="F37" s="3">
        <v>1</v>
      </c>
    </row>
    <row r="38" spans="1:6" x14ac:dyDescent="0.3">
      <c r="A38" s="1" t="s">
        <v>29</v>
      </c>
      <c r="B38">
        <v>0</v>
      </c>
      <c r="D38">
        <v>0</v>
      </c>
      <c r="F38">
        <v>0</v>
      </c>
    </row>
    <row r="39" spans="1:6" s="3" customFormat="1" x14ac:dyDescent="0.3">
      <c r="A39" s="2" t="s">
        <v>30</v>
      </c>
      <c r="B39" s="3">
        <v>1</v>
      </c>
      <c r="D39" s="3">
        <v>1</v>
      </c>
      <c r="F39" s="3">
        <v>1</v>
      </c>
    </row>
    <row r="40" spans="1:6" x14ac:dyDescent="0.3">
      <c r="A40" s="1" t="s">
        <v>31</v>
      </c>
      <c r="B40">
        <v>0</v>
      </c>
      <c r="D40">
        <v>0</v>
      </c>
      <c r="F40">
        <v>0</v>
      </c>
    </row>
    <row r="41" spans="1:6" x14ac:dyDescent="0.3">
      <c r="A41" s="1" t="s">
        <v>32</v>
      </c>
      <c r="B41">
        <v>1</v>
      </c>
      <c r="D41">
        <v>0</v>
      </c>
      <c r="F41">
        <v>0</v>
      </c>
    </row>
    <row r="42" spans="1:6" x14ac:dyDescent="0.3">
      <c r="A42" s="1" t="s">
        <v>33</v>
      </c>
      <c r="B42">
        <v>1</v>
      </c>
      <c r="D42">
        <v>0</v>
      </c>
      <c r="F42">
        <v>1</v>
      </c>
    </row>
    <row r="43" spans="1:6" s="3" customFormat="1" x14ac:dyDescent="0.3">
      <c r="A43" s="2" t="s">
        <v>34</v>
      </c>
      <c r="B43" s="3">
        <v>1</v>
      </c>
      <c r="D43" s="3">
        <v>1</v>
      </c>
      <c r="F43" s="3">
        <v>1</v>
      </c>
    </row>
    <row r="44" spans="1:6" x14ac:dyDescent="0.3">
      <c r="A44" s="1" t="s">
        <v>35</v>
      </c>
      <c r="B44">
        <v>1</v>
      </c>
      <c r="D44">
        <v>0</v>
      </c>
      <c r="F44">
        <v>0</v>
      </c>
    </row>
    <row r="45" spans="1:6" x14ac:dyDescent="0.3">
      <c r="A45" s="1" t="s">
        <v>36</v>
      </c>
      <c r="B45">
        <v>0</v>
      </c>
      <c r="D45">
        <v>1</v>
      </c>
      <c r="F45">
        <v>0</v>
      </c>
    </row>
    <row r="46" spans="1:6" x14ac:dyDescent="0.3">
      <c r="A46" s="1" t="s">
        <v>37</v>
      </c>
      <c r="B46">
        <v>0</v>
      </c>
      <c r="D46">
        <v>0</v>
      </c>
      <c r="F46">
        <v>0</v>
      </c>
    </row>
    <row r="47" spans="1:6" x14ac:dyDescent="0.3">
      <c r="A47" s="1" t="s">
        <v>38</v>
      </c>
      <c r="B47">
        <v>1</v>
      </c>
      <c r="D47">
        <v>0</v>
      </c>
      <c r="F47">
        <v>0</v>
      </c>
    </row>
    <row r="48" spans="1:6" x14ac:dyDescent="0.3">
      <c r="A48" s="1" t="s">
        <v>39</v>
      </c>
      <c r="B48">
        <v>0</v>
      </c>
      <c r="D48">
        <v>0</v>
      </c>
      <c r="F48">
        <v>0</v>
      </c>
    </row>
    <row r="49" spans="1:6" x14ac:dyDescent="0.3">
      <c r="A49" s="1" t="s">
        <v>40</v>
      </c>
      <c r="B49">
        <v>1</v>
      </c>
      <c r="D49">
        <v>1</v>
      </c>
      <c r="F49">
        <v>0</v>
      </c>
    </row>
    <row r="50" spans="1:6" x14ac:dyDescent="0.3">
      <c r="A50" s="1" t="s">
        <v>41</v>
      </c>
      <c r="B50">
        <v>0</v>
      </c>
      <c r="D50">
        <v>0</v>
      </c>
      <c r="F50">
        <v>0</v>
      </c>
    </row>
    <row r="51" spans="1:6" x14ac:dyDescent="0.3">
      <c r="A51" s="1" t="s">
        <v>42</v>
      </c>
      <c r="B51">
        <v>0</v>
      </c>
      <c r="D51">
        <v>1</v>
      </c>
      <c r="F51">
        <v>0</v>
      </c>
    </row>
    <row r="52" spans="1:6" x14ac:dyDescent="0.3">
      <c r="A52" s="1" t="s">
        <v>43</v>
      </c>
      <c r="B52">
        <v>1</v>
      </c>
      <c r="D52">
        <v>1</v>
      </c>
      <c r="F52">
        <v>0</v>
      </c>
    </row>
    <row r="53" spans="1:6" x14ac:dyDescent="0.3">
      <c r="A53" s="1" t="s">
        <v>44</v>
      </c>
      <c r="B53">
        <v>0</v>
      </c>
      <c r="D53">
        <v>0</v>
      </c>
      <c r="F53">
        <v>0</v>
      </c>
    </row>
    <row r="54" spans="1:6" x14ac:dyDescent="0.3">
      <c r="A54" s="1" t="s">
        <v>45</v>
      </c>
      <c r="B54">
        <v>1</v>
      </c>
      <c r="D54">
        <v>1</v>
      </c>
      <c r="F54">
        <v>0</v>
      </c>
    </row>
    <row r="55" spans="1:6" x14ac:dyDescent="0.3">
      <c r="A55" s="1" t="s">
        <v>46</v>
      </c>
      <c r="B55">
        <v>0</v>
      </c>
      <c r="D55">
        <v>0</v>
      </c>
      <c r="F55">
        <v>0</v>
      </c>
    </row>
    <row r="56" spans="1:6" x14ac:dyDescent="0.3">
      <c r="A56" s="1" t="s">
        <v>47</v>
      </c>
      <c r="B56">
        <v>1</v>
      </c>
      <c r="D56">
        <v>0</v>
      </c>
      <c r="F56">
        <v>0</v>
      </c>
    </row>
    <row r="57" spans="1:6" s="3" customFormat="1" x14ac:dyDescent="0.3">
      <c r="A57" s="2" t="s">
        <v>48</v>
      </c>
      <c r="B57" s="3">
        <v>1</v>
      </c>
      <c r="D57" s="3">
        <v>1</v>
      </c>
      <c r="F57" s="3">
        <v>1</v>
      </c>
    </row>
    <row r="58" spans="1:6" s="3" customFormat="1" x14ac:dyDescent="0.3">
      <c r="A58" s="8" t="s">
        <v>74</v>
      </c>
      <c r="C58" s="3">
        <v>1</v>
      </c>
      <c r="D58" s="3">
        <v>1</v>
      </c>
    </row>
    <row r="59" spans="1:6" x14ac:dyDescent="0.3">
      <c r="A59" s="1" t="s">
        <v>49</v>
      </c>
      <c r="C59">
        <v>0</v>
      </c>
      <c r="D59">
        <v>0</v>
      </c>
    </row>
    <row r="60" spans="1:6" x14ac:dyDescent="0.3">
      <c r="A60" s="1" t="s">
        <v>50</v>
      </c>
      <c r="C60">
        <v>1</v>
      </c>
      <c r="D60">
        <v>0</v>
      </c>
      <c r="E60">
        <v>1</v>
      </c>
    </row>
    <row r="61" spans="1:6" x14ac:dyDescent="0.3">
      <c r="A61" s="1" t="s">
        <v>51</v>
      </c>
      <c r="C61">
        <v>0</v>
      </c>
      <c r="D61">
        <v>0</v>
      </c>
    </row>
    <row r="62" spans="1:6" x14ac:dyDescent="0.3">
      <c r="A62" s="1" t="s">
        <v>52</v>
      </c>
      <c r="C62">
        <v>1</v>
      </c>
      <c r="D62">
        <v>0</v>
      </c>
    </row>
    <row r="63" spans="1:6" s="3" customFormat="1" x14ac:dyDescent="0.3">
      <c r="A63" s="2" t="s">
        <v>53</v>
      </c>
      <c r="C63" s="3">
        <v>0</v>
      </c>
      <c r="D63" s="3">
        <v>1</v>
      </c>
      <c r="E63" s="3">
        <v>1</v>
      </c>
    </row>
    <row r="64" spans="1:6" x14ac:dyDescent="0.3">
      <c r="A64" s="1" t="s">
        <v>54</v>
      </c>
      <c r="C64">
        <v>1</v>
      </c>
      <c r="D64">
        <v>0</v>
      </c>
    </row>
    <row r="65" spans="1:5" s="7" customFormat="1" x14ac:dyDescent="0.3">
      <c r="A65" s="6" t="s">
        <v>55</v>
      </c>
      <c r="C65" s="7">
        <v>1</v>
      </c>
      <c r="D65" s="7">
        <v>1</v>
      </c>
    </row>
    <row r="66" spans="1:5" x14ac:dyDescent="0.3">
      <c r="A66" s="1" t="s">
        <v>56</v>
      </c>
      <c r="C66">
        <v>1</v>
      </c>
      <c r="D66">
        <v>0</v>
      </c>
    </row>
    <row r="67" spans="1:5" x14ac:dyDescent="0.3">
      <c r="A67" s="1" t="s">
        <v>57</v>
      </c>
      <c r="C67">
        <v>0</v>
      </c>
      <c r="D67">
        <v>0</v>
      </c>
    </row>
    <row r="68" spans="1:5" x14ac:dyDescent="0.3">
      <c r="A68" s="1" t="s">
        <v>58</v>
      </c>
      <c r="C68">
        <v>0</v>
      </c>
      <c r="D68">
        <v>0</v>
      </c>
      <c r="E68">
        <v>1</v>
      </c>
    </row>
    <row r="69" spans="1:5" x14ac:dyDescent="0.3">
      <c r="A69" s="1" t="s">
        <v>59</v>
      </c>
      <c r="C69">
        <v>0</v>
      </c>
      <c r="D69">
        <v>0</v>
      </c>
    </row>
    <row r="70" spans="1:5" x14ac:dyDescent="0.3">
      <c r="A70" s="1" t="s">
        <v>60</v>
      </c>
      <c r="C70">
        <v>1</v>
      </c>
      <c r="D70">
        <v>0</v>
      </c>
    </row>
    <row r="71" spans="1:5" x14ac:dyDescent="0.3">
      <c r="A71" s="1" t="s">
        <v>61</v>
      </c>
      <c r="C71">
        <v>1</v>
      </c>
      <c r="D71">
        <v>0</v>
      </c>
    </row>
    <row r="72" spans="1:5" x14ac:dyDescent="0.3">
      <c r="A72" s="1" t="s">
        <v>62</v>
      </c>
      <c r="C72">
        <v>1</v>
      </c>
      <c r="D72">
        <v>0</v>
      </c>
    </row>
    <row r="73" spans="1:5" s="7" customFormat="1" x14ac:dyDescent="0.3">
      <c r="A73" s="6" t="s">
        <v>63</v>
      </c>
      <c r="C73" s="7">
        <v>1</v>
      </c>
      <c r="D73" s="7">
        <v>0</v>
      </c>
      <c r="E73" s="7">
        <v>1</v>
      </c>
    </row>
    <row r="74" spans="1:5" s="5" customFormat="1" x14ac:dyDescent="0.3">
      <c r="A74" s="4" t="s">
        <v>64</v>
      </c>
      <c r="C74" s="5">
        <v>1</v>
      </c>
      <c r="D74" s="5">
        <v>1</v>
      </c>
    </row>
    <row r="75" spans="1:5" x14ac:dyDescent="0.3">
      <c r="A75" s="1" t="s">
        <v>65</v>
      </c>
      <c r="C75">
        <v>1</v>
      </c>
      <c r="D75">
        <v>0</v>
      </c>
    </row>
    <row r="76" spans="1:5" x14ac:dyDescent="0.3">
      <c r="A76" s="1" t="s">
        <v>66</v>
      </c>
      <c r="C76">
        <v>1</v>
      </c>
      <c r="D76">
        <v>0</v>
      </c>
    </row>
    <row r="77" spans="1:5" x14ac:dyDescent="0.3">
      <c r="A77" s="1" t="s">
        <v>67</v>
      </c>
      <c r="C77">
        <v>1</v>
      </c>
      <c r="D77">
        <v>0</v>
      </c>
      <c r="E77">
        <v>1</v>
      </c>
    </row>
    <row r="78" spans="1:5" s="3" customFormat="1" x14ac:dyDescent="0.3">
      <c r="A78" s="2" t="s">
        <v>68</v>
      </c>
      <c r="C78" s="3">
        <v>1</v>
      </c>
      <c r="D78" s="3">
        <v>1</v>
      </c>
      <c r="E78" s="3">
        <v>1</v>
      </c>
    </row>
    <row r="81" spans="2:8" x14ac:dyDescent="0.3">
      <c r="B81" t="s">
        <v>73</v>
      </c>
      <c r="E81" t="s">
        <v>83</v>
      </c>
      <c r="G81" t="s">
        <v>86</v>
      </c>
    </row>
    <row r="82" spans="2:8" x14ac:dyDescent="0.3">
      <c r="B82" s="9" t="s">
        <v>75</v>
      </c>
      <c r="E82" s="9" t="s">
        <v>75</v>
      </c>
      <c r="G82" s="9" t="s">
        <v>75</v>
      </c>
    </row>
    <row r="83" spans="2:8" x14ac:dyDescent="0.3">
      <c r="B83" s="9" t="s">
        <v>76</v>
      </c>
      <c r="E83" s="9" t="s">
        <v>76</v>
      </c>
      <c r="G83" s="9" t="s">
        <v>76</v>
      </c>
    </row>
    <row r="84" spans="2:8" x14ac:dyDescent="0.3">
      <c r="B84" s="9" t="s">
        <v>77</v>
      </c>
      <c r="E84" s="9" t="s">
        <v>77</v>
      </c>
      <c r="G84" s="9" t="s">
        <v>77</v>
      </c>
    </row>
    <row r="85" spans="2:8" x14ac:dyDescent="0.3">
      <c r="B85" s="9" t="s">
        <v>78</v>
      </c>
      <c r="E85" s="9" t="s">
        <v>78</v>
      </c>
      <c r="G85" s="9" t="s">
        <v>78</v>
      </c>
      <c r="H85" t="s">
        <v>81</v>
      </c>
    </row>
    <row r="86" spans="2:8" x14ac:dyDescent="0.3">
      <c r="B86" s="9" t="s">
        <v>79</v>
      </c>
      <c r="E86" s="9" t="s">
        <v>79</v>
      </c>
      <c r="G86" s="9" t="s">
        <v>79</v>
      </c>
      <c r="H86" t="s">
        <v>82</v>
      </c>
    </row>
    <row r="87" spans="2:8" x14ac:dyDescent="0.3">
      <c r="B87" s="9" t="s">
        <v>80</v>
      </c>
      <c r="E87" s="9" t="s">
        <v>80</v>
      </c>
      <c r="G87" s="9" t="s">
        <v>80</v>
      </c>
    </row>
    <row r="88" spans="2:8" x14ac:dyDescent="0.3">
      <c r="E88" s="7" t="s">
        <v>84</v>
      </c>
      <c r="G88" s="7" t="s">
        <v>84</v>
      </c>
    </row>
    <row r="89" spans="2:8" x14ac:dyDescent="0.3">
      <c r="B89" s="7" t="s">
        <v>84</v>
      </c>
      <c r="E89" s="7" t="s">
        <v>85</v>
      </c>
      <c r="G89" s="7" t="s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458F-2044-4C41-93A8-53902F096797}">
  <dimension ref="B3:N76"/>
  <sheetViews>
    <sheetView tabSelected="1" topLeftCell="J34" workbookViewId="0">
      <selection activeCell="L38" sqref="L38"/>
    </sheetView>
  </sheetViews>
  <sheetFormatPr defaultRowHeight="14.4" x14ac:dyDescent="0.3"/>
  <cols>
    <col min="2" max="2" width="28.33203125" hidden="1" customWidth="1"/>
    <col min="3" max="6" width="8.88671875" hidden="1" customWidth="1"/>
    <col min="7" max="7" width="10.44140625" hidden="1" customWidth="1"/>
    <col min="8" max="9" width="0" hidden="1" customWidth="1"/>
    <col min="11" max="11" width="26.6640625" customWidth="1"/>
    <col min="12" max="13" width="26.6640625" bestFit="1" customWidth="1"/>
    <col min="14" max="14" width="25.109375" bestFit="1" customWidth="1"/>
  </cols>
  <sheetData>
    <row r="3" spans="2:14" hidden="1" x14ac:dyDescent="0.3"/>
    <row r="4" spans="2:14" hidden="1" x14ac:dyDescent="0.3">
      <c r="C4" t="s">
        <v>115</v>
      </c>
      <c r="D4" t="s">
        <v>92</v>
      </c>
      <c r="E4" t="s">
        <v>222</v>
      </c>
      <c r="F4" t="s">
        <v>69</v>
      </c>
      <c r="G4" t="s">
        <v>227</v>
      </c>
    </row>
    <row r="5" spans="2:14" hidden="1" x14ac:dyDescent="0.3">
      <c r="B5" t="s">
        <v>90</v>
      </c>
      <c r="C5" t="s">
        <v>228</v>
      </c>
      <c r="D5" t="s">
        <v>229</v>
      </c>
      <c r="E5" t="s">
        <v>230</v>
      </c>
      <c r="F5" t="s">
        <v>231</v>
      </c>
      <c r="G5" t="s">
        <v>232</v>
      </c>
      <c r="K5" s="13" t="s">
        <v>239</v>
      </c>
      <c r="L5" s="13" t="s">
        <v>233</v>
      </c>
      <c r="M5" s="13" t="s">
        <v>234</v>
      </c>
      <c r="N5" t="s">
        <v>235</v>
      </c>
    </row>
    <row r="6" spans="2:14" hidden="1" x14ac:dyDescent="0.3">
      <c r="B6" s="12" t="s">
        <v>95</v>
      </c>
      <c r="C6">
        <v>1</v>
      </c>
      <c r="D6">
        <v>1</v>
      </c>
      <c r="E6">
        <f>VLOOKUP(B6, Sheet3!$B$4:$D$72,3,FALSE)</f>
        <v>1</v>
      </c>
      <c r="F6">
        <v>1</v>
      </c>
      <c r="G6">
        <f>SUM(C6:F6)</f>
        <v>4</v>
      </c>
      <c r="K6" s="16" t="s">
        <v>95</v>
      </c>
      <c r="L6" s="16" t="s">
        <v>95</v>
      </c>
      <c r="M6" s="16" t="s">
        <v>95</v>
      </c>
      <c r="N6" s="16" t="s">
        <v>95</v>
      </c>
    </row>
    <row r="7" spans="2:14" hidden="1" x14ac:dyDescent="0.3">
      <c r="B7" t="s">
        <v>96</v>
      </c>
      <c r="E7">
        <f>VLOOKUP(B7, Sheet3!$B$4:$D$72,3,FALSE)</f>
        <v>0</v>
      </c>
      <c r="G7">
        <f t="shared" ref="G7:G70" si="0">SUM(C7:F7)</f>
        <v>0</v>
      </c>
      <c r="K7" s="17" t="s">
        <v>97</v>
      </c>
      <c r="L7" s="18" t="s">
        <v>99</v>
      </c>
      <c r="M7" s="18" t="s">
        <v>99</v>
      </c>
      <c r="N7" s="18" t="s">
        <v>100</v>
      </c>
    </row>
    <row r="8" spans="2:14" hidden="1" x14ac:dyDescent="0.3">
      <c r="B8" t="s">
        <v>97</v>
      </c>
      <c r="D8">
        <v>1</v>
      </c>
      <c r="E8">
        <f>VLOOKUP(B8, Sheet3!$B$4:$D$72,3,FALSE)</f>
        <v>0</v>
      </c>
      <c r="G8">
        <f t="shared" si="0"/>
        <v>1</v>
      </c>
      <c r="K8" s="17" t="s">
        <v>98</v>
      </c>
      <c r="L8" s="18" t="s">
        <v>100</v>
      </c>
      <c r="M8" s="18" t="s">
        <v>100</v>
      </c>
      <c r="N8" s="14" t="s">
        <v>103</v>
      </c>
    </row>
    <row r="9" spans="2:14" hidden="1" x14ac:dyDescent="0.3">
      <c r="B9" t="s">
        <v>98</v>
      </c>
      <c r="D9">
        <v>1</v>
      </c>
      <c r="E9">
        <f>VLOOKUP(B9, Sheet3!$B$4:$D$72,3,FALSE)</f>
        <v>0</v>
      </c>
      <c r="G9">
        <f t="shared" si="0"/>
        <v>1</v>
      </c>
      <c r="K9" s="18" t="s">
        <v>99</v>
      </c>
      <c r="L9" s="13" t="s">
        <v>101</v>
      </c>
      <c r="M9" s="13" t="s">
        <v>101</v>
      </c>
      <c r="N9" s="18" t="s">
        <v>111</v>
      </c>
    </row>
    <row r="10" spans="2:14" hidden="1" x14ac:dyDescent="0.3">
      <c r="B10" t="s">
        <v>99</v>
      </c>
      <c r="C10">
        <v>1</v>
      </c>
      <c r="D10">
        <v>1</v>
      </c>
      <c r="E10">
        <f>VLOOKUP(B10, Sheet3!$B$4:$D$72,3,FALSE)</f>
        <v>0</v>
      </c>
      <c r="F10">
        <v>1</v>
      </c>
      <c r="G10">
        <f t="shared" si="0"/>
        <v>3</v>
      </c>
      <c r="K10" s="18" t="s">
        <v>100</v>
      </c>
      <c r="L10" s="14" t="s">
        <v>102</v>
      </c>
      <c r="M10" s="14" t="s">
        <v>102</v>
      </c>
      <c r="N10" s="14" t="s">
        <v>114</v>
      </c>
    </row>
    <row r="11" spans="2:14" hidden="1" x14ac:dyDescent="0.3">
      <c r="B11" t="s">
        <v>100</v>
      </c>
      <c r="C11">
        <v>1</v>
      </c>
      <c r="D11">
        <v>1</v>
      </c>
      <c r="E11">
        <f>VLOOKUP(B11, Sheet3!$B$4:$D$72,3,FALSE)</f>
        <v>1</v>
      </c>
      <c r="F11">
        <v>1</v>
      </c>
      <c r="G11">
        <f t="shared" si="0"/>
        <v>4</v>
      </c>
      <c r="K11" s="13" t="s">
        <v>101</v>
      </c>
      <c r="L11" s="13" t="s">
        <v>103</v>
      </c>
      <c r="M11" s="13" t="s">
        <v>103</v>
      </c>
      <c r="N11" s="13" t="s">
        <v>223</v>
      </c>
    </row>
    <row r="12" spans="2:14" hidden="1" x14ac:dyDescent="0.3">
      <c r="B12" t="s">
        <v>101</v>
      </c>
      <c r="C12">
        <v>1</v>
      </c>
      <c r="D12">
        <v>1</v>
      </c>
      <c r="E12">
        <f>VLOOKUP(B12, Sheet3!$B$4:$D$72,3,FALSE)</f>
        <v>0</v>
      </c>
      <c r="F12">
        <v>1</v>
      </c>
      <c r="G12">
        <f t="shared" si="0"/>
        <v>3</v>
      </c>
      <c r="K12" s="14" t="s">
        <v>102</v>
      </c>
      <c r="L12" s="16" t="s">
        <v>104</v>
      </c>
      <c r="M12" s="16" t="s">
        <v>104</v>
      </c>
    </row>
    <row r="13" spans="2:14" hidden="1" x14ac:dyDescent="0.3">
      <c r="B13" t="s">
        <v>102</v>
      </c>
      <c r="C13">
        <v>1</v>
      </c>
      <c r="D13">
        <v>1</v>
      </c>
      <c r="E13">
        <f>VLOOKUP(B13, Sheet3!$B$4:$D$72,3,FALSE)</f>
        <v>0</v>
      </c>
      <c r="F13">
        <v>1</v>
      </c>
      <c r="G13">
        <f t="shared" si="0"/>
        <v>3</v>
      </c>
      <c r="K13" s="13" t="s">
        <v>103</v>
      </c>
      <c r="L13" s="17" t="s">
        <v>105</v>
      </c>
      <c r="M13" s="18" t="s">
        <v>111</v>
      </c>
    </row>
    <row r="14" spans="2:14" hidden="1" x14ac:dyDescent="0.3">
      <c r="B14" t="s">
        <v>103</v>
      </c>
      <c r="C14">
        <v>1</v>
      </c>
      <c r="D14">
        <v>1</v>
      </c>
      <c r="E14">
        <f>VLOOKUP(B14, Sheet3!$B$4:$D$72,3,FALSE)</f>
        <v>1</v>
      </c>
      <c r="F14">
        <v>1</v>
      </c>
      <c r="G14">
        <f t="shared" si="0"/>
        <v>4</v>
      </c>
      <c r="K14" s="16" t="s">
        <v>104</v>
      </c>
      <c r="L14" s="14" t="s">
        <v>106</v>
      </c>
      <c r="M14" s="14" t="s">
        <v>114</v>
      </c>
    </row>
    <row r="15" spans="2:14" hidden="1" x14ac:dyDescent="0.3">
      <c r="B15" t="s">
        <v>104</v>
      </c>
      <c r="C15">
        <v>1</v>
      </c>
      <c r="D15">
        <v>1</v>
      </c>
      <c r="E15">
        <f>VLOOKUP(B15, Sheet3!$B$4:$D$72,3,FALSE)</f>
        <v>0</v>
      </c>
      <c r="F15">
        <v>1</v>
      </c>
      <c r="G15">
        <f t="shared" si="0"/>
        <v>3</v>
      </c>
      <c r="K15" s="17" t="s">
        <v>105</v>
      </c>
      <c r="L15" s="16" t="s">
        <v>108</v>
      </c>
      <c r="M15" s="13" t="s">
        <v>223</v>
      </c>
    </row>
    <row r="16" spans="2:14" hidden="1" x14ac:dyDescent="0.3">
      <c r="B16" t="s">
        <v>105</v>
      </c>
      <c r="D16">
        <v>1</v>
      </c>
      <c r="E16">
        <f>VLOOKUP(B16, Sheet3!$B$4:$D$72,3,FALSE)</f>
        <v>0</v>
      </c>
      <c r="F16">
        <v>1</v>
      </c>
      <c r="G16">
        <f t="shared" si="0"/>
        <v>2</v>
      </c>
      <c r="K16" s="14" t="s">
        <v>106</v>
      </c>
      <c r="L16" s="18" t="s">
        <v>111</v>
      </c>
    </row>
    <row r="17" spans="2:14" hidden="1" x14ac:dyDescent="0.3">
      <c r="B17" t="s">
        <v>106</v>
      </c>
      <c r="C17">
        <v>1</v>
      </c>
      <c r="D17">
        <v>1</v>
      </c>
      <c r="E17">
        <f>VLOOKUP(B17, Sheet3!$B$4:$D$72,3,FALSE)</f>
        <v>0</v>
      </c>
      <c r="G17">
        <f t="shared" si="0"/>
        <v>2</v>
      </c>
      <c r="K17" s="16" t="s">
        <v>107</v>
      </c>
      <c r="L17" s="18" t="s">
        <v>112</v>
      </c>
    </row>
    <row r="18" spans="2:14" hidden="1" x14ac:dyDescent="0.3">
      <c r="B18" t="s">
        <v>107</v>
      </c>
      <c r="C18">
        <v>1</v>
      </c>
      <c r="E18">
        <f>VLOOKUP(B18, Sheet3!$B$4:$D$72,3,FALSE)</f>
        <v>0</v>
      </c>
      <c r="G18">
        <f t="shared" si="0"/>
        <v>1</v>
      </c>
      <c r="K18" s="16" t="s">
        <v>108</v>
      </c>
      <c r="L18" s="14" t="s">
        <v>113</v>
      </c>
    </row>
    <row r="19" spans="2:14" hidden="1" x14ac:dyDescent="0.3">
      <c r="B19" t="s">
        <v>108</v>
      </c>
      <c r="C19">
        <v>1</v>
      </c>
      <c r="D19">
        <v>1</v>
      </c>
      <c r="E19">
        <f>VLOOKUP(B19, Sheet3!$B$4:$D$72,3,FALSE)</f>
        <v>0</v>
      </c>
      <c r="G19">
        <f t="shared" si="0"/>
        <v>2</v>
      </c>
      <c r="K19" s="17" t="s">
        <v>110</v>
      </c>
      <c r="L19" s="13" t="s">
        <v>114</v>
      </c>
    </row>
    <row r="20" spans="2:14" hidden="1" x14ac:dyDescent="0.3">
      <c r="B20" t="s">
        <v>109</v>
      </c>
      <c r="E20">
        <f>VLOOKUP(B20, Sheet3!$B$4:$D$72,3,FALSE)</f>
        <v>0</v>
      </c>
      <c r="G20">
        <f t="shared" si="0"/>
        <v>0</v>
      </c>
      <c r="K20" s="18" t="s">
        <v>111</v>
      </c>
      <c r="L20" s="14" t="s">
        <v>223</v>
      </c>
    </row>
    <row r="21" spans="2:14" hidden="1" x14ac:dyDescent="0.3">
      <c r="B21" t="s">
        <v>110</v>
      </c>
      <c r="D21">
        <v>1</v>
      </c>
      <c r="E21">
        <f>VLOOKUP(B21, Sheet3!$B$4:$D$72,3,FALSE)</f>
        <v>0</v>
      </c>
      <c r="G21">
        <f t="shared" si="0"/>
        <v>1</v>
      </c>
      <c r="K21" s="18" t="s">
        <v>112</v>
      </c>
    </row>
    <row r="22" spans="2:14" hidden="1" x14ac:dyDescent="0.3">
      <c r="B22" t="s">
        <v>111</v>
      </c>
      <c r="C22">
        <v>1</v>
      </c>
      <c r="D22">
        <v>1</v>
      </c>
      <c r="E22">
        <f>VLOOKUP(B22, Sheet3!$B$4:$D$72,3,FALSE)</f>
        <v>1</v>
      </c>
      <c r="F22">
        <v>1</v>
      </c>
      <c r="G22">
        <f t="shared" si="0"/>
        <v>4</v>
      </c>
      <c r="K22" s="14" t="s">
        <v>113</v>
      </c>
    </row>
    <row r="23" spans="2:14" hidden="1" x14ac:dyDescent="0.3">
      <c r="B23" t="s">
        <v>112</v>
      </c>
      <c r="C23">
        <v>1</v>
      </c>
      <c r="D23">
        <v>1</v>
      </c>
      <c r="E23">
        <f>VLOOKUP(B23, Sheet3!$B$4:$D$72,3,FALSE)</f>
        <v>0</v>
      </c>
      <c r="G23">
        <f t="shared" si="0"/>
        <v>2</v>
      </c>
      <c r="K23" s="13" t="s">
        <v>114</v>
      </c>
    </row>
    <row r="24" spans="2:14" hidden="1" x14ac:dyDescent="0.3">
      <c r="B24" t="s">
        <v>113</v>
      </c>
      <c r="C24">
        <v>1</v>
      </c>
      <c r="E24">
        <f>VLOOKUP(B24, Sheet3!$B$4:$D$72,3,FALSE)</f>
        <v>0</v>
      </c>
      <c r="F24">
        <v>1</v>
      </c>
      <c r="G24">
        <f t="shared" si="0"/>
        <v>2</v>
      </c>
      <c r="K24" s="14" t="s">
        <v>223</v>
      </c>
    </row>
    <row r="25" spans="2:14" x14ac:dyDescent="0.3">
      <c r="B25" t="s">
        <v>114</v>
      </c>
      <c r="C25">
        <v>1</v>
      </c>
      <c r="D25">
        <v>1</v>
      </c>
      <c r="E25">
        <f>VLOOKUP(B25, Sheet3!$B$4:$D$72,3,FALSE)</f>
        <v>1</v>
      </c>
      <c r="F25">
        <v>1</v>
      </c>
      <c r="G25">
        <f t="shared" si="0"/>
        <v>4</v>
      </c>
    </row>
    <row r="26" spans="2:14" x14ac:dyDescent="0.3">
      <c r="B26" t="s">
        <v>223</v>
      </c>
      <c r="C26">
        <v>1</v>
      </c>
      <c r="D26">
        <v>1</v>
      </c>
      <c r="E26">
        <f>VLOOKUP(B26, Sheet3!$B$4:$D$72,3,FALSE)</f>
        <v>1</v>
      </c>
      <c r="F26">
        <v>1</v>
      </c>
      <c r="G26">
        <f t="shared" si="0"/>
        <v>4</v>
      </c>
      <c r="L26" t="s">
        <v>240</v>
      </c>
      <c r="M26" t="s">
        <v>241</v>
      </c>
      <c r="N26" t="s">
        <v>242</v>
      </c>
    </row>
    <row r="27" spans="2:14" x14ac:dyDescent="0.3">
      <c r="G27">
        <f t="shared" si="0"/>
        <v>0</v>
      </c>
      <c r="L27" s="12" t="s">
        <v>243</v>
      </c>
      <c r="M27" t="s">
        <v>95</v>
      </c>
      <c r="N27" t="s">
        <v>95</v>
      </c>
    </row>
    <row r="28" spans="2:14" x14ac:dyDescent="0.3">
      <c r="B28" t="s">
        <v>116</v>
      </c>
      <c r="C28" t="s">
        <v>115</v>
      </c>
      <c r="D28" t="s">
        <v>92</v>
      </c>
      <c r="E28" t="s">
        <v>228</v>
      </c>
      <c r="F28" t="s">
        <v>229</v>
      </c>
      <c r="G28" t="s">
        <v>238</v>
      </c>
      <c r="L28" s="12" t="s">
        <v>244</v>
      </c>
      <c r="M28" t="s">
        <v>101</v>
      </c>
      <c r="N28" t="s">
        <v>103</v>
      </c>
    </row>
    <row r="29" spans="2:14" x14ac:dyDescent="0.3">
      <c r="B29" t="s">
        <v>117</v>
      </c>
      <c r="E29">
        <f>VLOOKUP(B29, Sheet3!$B$4:$D$72,3,FALSE)</f>
        <v>0</v>
      </c>
      <c r="G29">
        <f t="shared" si="0"/>
        <v>0</v>
      </c>
      <c r="L29" s="12" t="s">
        <v>250</v>
      </c>
      <c r="M29" t="s">
        <v>102</v>
      </c>
      <c r="N29" t="s">
        <v>114</v>
      </c>
    </row>
    <row r="30" spans="2:14" x14ac:dyDescent="0.3">
      <c r="B30" t="s">
        <v>118</v>
      </c>
      <c r="E30">
        <f>VLOOKUP(B30, Sheet3!$B$4:$D$72,3,FALSE)</f>
        <v>0</v>
      </c>
      <c r="G30">
        <f t="shared" si="0"/>
        <v>0</v>
      </c>
      <c r="L30" s="12" t="s">
        <v>251</v>
      </c>
      <c r="M30" t="s">
        <v>103</v>
      </c>
      <c r="N30" t="s">
        <v>223</v>
      </c>
    </row>
    <row r="31" spans="2:14" x14ac:dyDescent="0.3">
      <c r="B31" t="s">
        <v>119</v>
      </c>
      <c r="E31">
        <f>VLOOKUP(B31, Sheet3!$B$4:$D$72,3,FALSE)</f>
        <v>0</v>
      </c>
      <c r="G31">
        <f t="shared" si="0"/>
        <v>0</v>
      </c>
      <c r="L31" s="12" t="s">
        <v>252</v>
      </c>
      <c r="M31" t="s">
        <v>114</v>
      </c>
      <c r="N31" t="s">
        <v>111</v>
      </c>
    </row>
    <row r="32" spans="2:14" x14ac:dyDescent="0.3">
      <c r="B32" t="s">
        <v>120</v>
      </c>
      <c r="E32">
        <f>VLOOKUP(B32, Sheet3!$B$4:$D$72,3,FALSE)</f>
        <v>0</v>
      </c>
      <c r="G32">
        <f t="shared" si="0"/>
        <v>0</v>
      </c>
      <c r="L32" s="12" t="s">
        <v>253</v>
      </c>
      <c r="M32" t="s">
        <v>223</v>
      </c>
    </row>
    <row r="33" spans="2:13" x14ac:dyDescent="0.3">
      <c r="B33" t="s">
        <v>121</v>
      </c>
      <c r="E33">
        <f>VLOOKUP(B33, Sheet3!$B$4:$D$72,3,FALSE)</f>
        <v>0</v>
      </c>
      <c r="G33">
        <f t="shared" si="0"/>
        <v>0</v>
      </c>
      <c r="L33" s="12" t="s">
        <v>247</v>
      </c>
      <c r="M33" t="s">
        <v>111</v>
      </c>
    </row>
    <row r="34" spans="2:13" x14ac:dyDescent="0.3">
      <c r="B34" t="s">
        <v>122</v>
      </c>
      <c r="E34">
        <f>VLOOKUP(B34, Sheet3!$B$4:$D$72,3,FALSE)</f>
        <v>1</v>
      </c>
      <c r="G34">
        <f t="shared" si="0"/>
        <v>1</v>
      </c>
      <c r="L34" s="12" t="s">
        <v>248</v>
      </c>
      <c r="M34" t="s">
        <v>99</v>
      </c>
    </row>
    <row r="35" spans="2:13" x14ac:dyDescent="0.3">
      <c r="B35" t="s">
        <v>123</v>
      </c>
      <c r="E35">
        <f>VLOOKUP(B35, Sheet3!$B$4:$D$72,3,FALSE)</f>
        <v>0</v>
      </c>
      <c r="G35">
        <f t="shared" si="0"/>
        <v>0</v>
      </c>
      <c r="L35" s="12" t="s">
        <v>249</v>
      </c>
    </row>
    <row r="36" spans="2:13" x14ac:dyDescent="0.3">
      <c r="B36" t="s">
        <v>124</v>
      </c>
      <c r="E36">
        <f>VLOOKUP(B36, Sheet3!$B$4:$D$72,3,FALSE)</f>
        <v>0</v>
      </c>
      <c r="G36">
        <f t="shared" si="0"/>
        <v>0</v>
      </c>
      <c r="L36" s="12" t="s">
        <v>245</v>
      </c>
    </row>
    <row r="37" spans="2:13" ht="15" customHeight="1" x14ac:dyDescent="0.3">
      <c r="B37" t="s">
        <v>125</v>
      </c>
      <c r="E37">
        <f>VLOOKUP(B37, Sheet3!$B$4:$D$72,3,FALSE)</f>
        <v>0</v>
      </c>
      <c r="G37">
        <f t="shared" si="0"/>
        <v>0</v>
      </c>
      <c r="L37" s="12" t="s">
        <v>246</v>
      </c>
    </row>
    <row r="38" spans="2:13" x14ac:dyDescent="0.3">
      <c r="B38" t="s">
        <v>126</v>
      </c>
      <c r="E38">
        <f>VLOOKUP(B38, Sheet3!$B$4:$D$72,3,FALSE)</f>
        <v>0</v>
      </c>
      <c r="G38">
        <f t="shared" si="0"/>
        <v>0</v>
      </c>
    </row>
    <row r="39" spans="2:13" x14ac:dyDescent="0.3">
      <c r="B39" t="s">
        <v>127</v>
      </c>
      <c r="E39">
        <f>VLOOKUP(B39, Sheet3!$B$4:$D$72,3,FALSE)</f>
        <v>0</v>
      </c>
      <c r="G39">
        <f t="shared" si="0"/>
        <v>0</v>
      </c>
    </row>
    <row r="40" spans="2:13" x14ac:dyDescent="0.3">
      <c r="B40" t="s">
        <v>128</v>
      </c>
      <c r="E40">
        <f>VLOOKUP(B40, Sheet3!$B$4:$D$72,3,FALSE)</f>
        <v>0</v>
      </c>
      <c r="G40">
        <f t="shared" si="0"/>
        <v>0</v>
      </c>
    </row>
    <row r="41" spans="2:13" x14ac:dyDescent="0.3">
      <c r="B41" t="s">
        <v>129</v>
      </c>
      <c r="E41">
        <f>VLOOKUP(B41, Sheet3!$B$4:$D$72,3,FALSE)</f>
        <v>0</v>
      </c>
      <c r="G41">
        <f t="shared" si="0"/>
        <v>0</v>
      </c>
    </row>
    <row r="42" spans="2:13" x14ac:dyDescent="0.3">
      <c r="B42" t="s">
        <v>130</v>
      </c>
      <c r="E42">
        <f>VLOOKUP(B42, Sheet3!$B$4:$D$72,3,FALSE)</f>
        <v>0</v>
      </c>
      <c r="G42">
        <f t="shared" si="0"/>
        <v>0</v>
      </c>
    </row>
    <row r="43" spans="2:13" x14ac:dyDescent="0.3">
      <c r="B43" t="s">
        <v>131</v>
      </c>
      <c r="E43">
        <f>VLOOKUP(B43, Sheet3!$B$4:$D$72,3,FALSE)</f>
        <v>0</v>
      </c>
      <c r="G43">
        <f t="shared" si="0"/>
        <v>0</v>
      </c>
    </row>
    <row r="44" spans="2:13" x14ac:dyDescent="0.3">
      <c r="B44" t="s">
        <v>132</v>
      </c>
      <c r="E44">
        <f>VLOOKUP(B44, Sheet3!$B$4:$D$72,3,FALSE)</f>
        <v>0</v>
      </c>
      <c r="G44">
        <f t="shared" si="0"/>
        <v>0</v>
      </c>
    </row>
    <row r="45" spans="2:13" x14ac:dyDescent="0.3">
      <c r="B45" t="s">
        <v>133</v>
      </c>
      <c r="E45">
        <f>VLOOKUP(B45, Sheet3!$B$4:$D$72,3,FALSE)</f>
        <v>0</v>
      </c>
      <c r="G45">
        <f t="shared" si="0"/>
        <v>0</v>
      </c>
    </row>
    <row r="46" spans="2:13" x14ac:dyDescent="0.3">
      <c r="B46" t="s">
        <v>134</v>
      </c>
      <c r="E46">
        <f>VLOOKUP(B46, Sheet3!$B$4:$D$72,3,FALSE)</f>
        <v>0</v>
      </c>
      <c r="G46">
        <f t="shared" si="0"/>
        <v>0</v>
      </c>
    </row>
    <row r="47" spans="2:13" x14ac:dyDescent="0.3">
      <c r="B47" t="s">
        <v>135</v>
      </c>
      <c r="E47">
        <f>VLOOKUP(B47, Sheet3!$B$4:$D$72,3,FALSE)</f>
        <v>0</v>
      </c>
      <c r="G47">
        <f t="shared" si="0"/>
        <v>0</v>
      </c>
      <c r="K47" s="13" t="s">
        <v>236</v>
      </c>
      <c r="L47" s="13" t="s">
        <v>237</v>
      </c>
    </row>
    <row r="48" spans="2:13" x14ac:dyDescent="0.3">
      <c r="B48" t="s">
        <v>136</v>
      </c>
      <c r="E48">
        <f>VLOOKUP(B48, Sheet3!$B$4:$D$72,3,FALSE)</f>
        <v>0</v>
      </c>
      <c r="G48">
        <f t="shared" si="0"/>
        <v>0</v>
      </c>
      <c r="K48" s="15" t="s">
        <v>122</v>
      </c>
      <c r="L48" s="15" t="s">
        <v>226</v>
      </c>
    </row>
    <row r="49" spans="2:12" x14ac:dyDescent="0.3">
      <c r="B49" t="s">
        <v>224</v>
      </c>
      <c r="E49">
        <f>VLOOKUP(B49, Sheet3!$B$4:$D$72,3,FALSE)</f>
        <v>0</v>
      </c>
      <c r="G49">
        <f t="shared" si="0"/>
        <v>0</v>
      </c>
      <c r="K49" s="13" t="s">
        <v>144</v>
      </c>
      <c r="L49" s="13"/>
    </row>
    <row r="50" spans="2:12" x14ac:dyDescent="0.3">
      <c r="B50" t="s">
        <v>137</v>
      </c>
      <c r="E50">
        <f>VLOOKUP(B50, Sheet3!$B$4:$D$72,3,FALSE)</f>
        <v>0</v>
      </c>
      <c r="G50">
        <f t="shared" si="0"/>
        <v>0</v>
      </c>
      <c r="K50" s="14" t="s">
        <v>148</v>
      </c>
    </row>
    <row r="51" spans="2:12" x14ac:dyDescent="0.3">
      <c r="B51" s="12" t="s">
        <v>225</v>
      </c>
      <c r="E51">
        <f>VLOOKUP(B51, Sheet3!$B$4:$D$72,3,FALSE)</f>
        <v>0</v>
      </c>
      <c r="G51">
        <f t="shared" si="0"/>
        <v>0</v>
      </c>
      <c r="K51" s="13" t="s">
        <v>150</v>
      </c>
    </row>
    <row r="52" spans="2:12" x14ac:dyDescent="0.3">
      <c r="B52" t="s">
        <v>138</v>
      </c>
      <c r="E52">
        <f>VLOOKUP(B52, Sheet3!$B$4:$D$72,3,FALSE)</f>
        <v>0</v>
      </c>
      <c r="G52">
        <f t="shared" si="0"/>
        <v>0</v>
      </c>
      <c r="K52" s="14" t="s">
        <v>154</v>
      </c>
    </row>
    <row r="53" spans="2:12" x14ac:dyDescent="0.3">
      <c r="B53" t="s">
        <v>139</v>
      </c>
      <c r="E53">
        <f>VLOOKUP(B53, Sheet3!$B$4:$D$72,3,FALSE)</f>
        <v>0</v>
      </c>
      <c r="G53">
        <f t="shared" si="0"/>
        <v>0</v>
      </c>
      <c r="K53" s="13" t="s">
        <v>156</v>
      </c>
    </row>
    <row r="54" spans="2:12" x14ac:dyDescent="0.3">
      <c r="B54" t="s">
        <v>140</v>
      </c>
      <c r="E54">
        <f>VLOOKUP(B54, Sheet3!$B$4:$D$72,3,FALSE)</f>
        <v>0</v>
      </c>
      <c r="G54">
        <f t="shared" si="0"/>
        <v>0</v>
      </c>
      <c r="K54" s="14" t="s">
        <v>157</v>
      </c>
    </row>
    <row r="55" spans="2:12" x14ac:dyDescent="0.3">
      <c r="B55" t="s">
        <v>141</v>
      </c>
      <c r="E55">
        <f>VLOOKUP(B55, Sheet3!$B$4:$D$72,3,FALSE)</f>
        <v>0</v>
      </c>
      <c r="G55">
        <f t="shared" si="0"/>
        <v>0</v>
      </c>
      <c r="K55" s="13" t="s">
        <v>159</v>
      </c>
    </row>
    <row r="56" spans="2:12" x14ac:dyDescent="0.3">
      <c r="B56" t="s">
        <v>142</v>
      </c>
      <c r="E56">
        <f>VLOOKUP(B56, Sheet3!$B$4:$D$72,3,FALSE)</f>
        <v>0</v>
      </c>
      <c r="G56">
        <f t="shared" si="0"/>
        <v>0</v>
      </c>
      <c r="K56" s="14" t="s">
        <v>226</v>
      </c>
    </row>
    <row r="57" spans="2:12" x14ac:dyDescent="0.3">
      <c r="B57" t="s">
        <v>143</v>
      </c>
      <c r="E57">
        <f>VLOOKUP(B57, Sheet3!$B$4:$D$72,3,FALSE)</f>
        <v>0</v>
      </c>
      <c r="G57">
        <f t="shared" si="0"/>
        <v>0</v>
      </c>
    </row>
    <row r="58" spans="2:12" x14ac:dyDescent="0.3">
      <c r="B58" t="s">
        <v>144</v>
      </c>
      <c r="E58">
        <f>VLOOKUP(B58, Sheet3!$B$4:$D$72,3,FALSE)</f>
        <v>1</v>
      </c>
      <c r="G58">
        <f t="shared" si="0"/>
        <v>1</v>
      </c>
    </row>
    <row r="59" spans="2:12" x14ac:dyDescent="0.3">
      <c r="B59" t="s">
        <v>145</v>
      </c>
      <c r="E59">
        <f>VLOOKUP(B59, Sheet3!$B$4:$D$72,3,FALSE)</f>
        <v>0</v>
      </c>
      <c r="G59">
        <f t="shared" si="0"/>
        <v>0</v>
      </c>
    </row>
    <row r="60" spans="2:12" x14ac:dyDescent="0.3">
      <c r="B60" t="s">
        <v>146</v>
      </c>
      <c r="E60">
        <f>VLOOKUP(B60, Sheet3!$B$4:$D$72,3,FALSE)</f>
        <v>0</v>
      </c>
      <c r="G60">
        <f t="shared" si="0"/>
        <v>0</v>
      </c>
    </row>
    <row r="61" spans="2:12" x14ac:dyDescent="0.3">
      <c r="B61" t="s">
        <v>147</v>
      </c>
      <c r="E61">
        <f>VLOOKUP(B61, Sheet3!$B$4:$D$72,3,FALSE)</f>
        <v>0</v>
      </c>
      <c r="G61">
        <f t="shared" si="0"/>
        <v>0</v>
      </c>
    </row>
    <row r="62" spans="2:12" x14ac:dyDescent="0.3">
      <c r="B62" t="s">
        <v>148</v>
      </c>
      <c r="E62">
        <f>VLOOKUP(B62, Sheet3!$B$4:$D$72,3,FALSE)</f>
        <v>1</v>
      </c>
      <c r="G62">
        <f t="shared" si="0"/>
        <v>1</v>
      </c>
    </row>
    <row r="63" spans="2:12" x14ac:dyDescent="0.3">
      <c r="B63" t="s">
        <v>149</v>
      </c>
      <c r="E63">
        <f>VLOOKUP(B63, Sheet3!$B$4:$D$72,3,FALSE)</f>
        <v>0</v>
      </c>
      <c r="G63">
        <f t="shared" si="0"/>
        <v>0</v>
      </c>
    </row>
    <row r="64" spans="2:12" x14ac:dyDescent="0.3">
      <c r="B64" t="s">
        <v>150</v>
      </c>
      <c r="E64">
        <f>VLOOKUP(B64, Sheet3!$B$4:$D$72,3,FALSE)</f>
        <v>1</v>
      </c>
      <c r="G64">
        <f t="shared" si="0"/>
        <v>1</v>
      </c>
    </row>
    <row r="65" spans="2:7" x14ac:dyDescent="0.3">
      <c r="B65" t="s">
        <v>151</v>
      </c>
      <c r="E65">
        <f>VLOOKUP(B65, Sheet3!$B$4:$D$72,3,FALSE)</f>
        <v>0</v>
      </c>
      <c r="G65">
        <f t="shared" si="0"/>
        <v>0</v>
      </c>
    </row>
    <row r="66" spans="2:7" x14ac:dyDescent="0.3">
      <c r="B66" t="s">
        <v>152</v>
      </c>
      <c r="E66">
        <f>VLOOKUP(B66, Sheet3!$B$4:$D$72,3,FALSE)</f>
        <v>0</v>
      </c>
      <c r="G66">
        <f t="shared" si="0"/>
        <v>0</v>
      </c>
    </row>
    <row r="67" spans="2:7" x14ac:dyDescent="0.3">
      <c r="B67" t="s">
        <v>153</v>
      </c>
      <c r="E67">
        <f>VLOOKUP(B67, Sheet3!$B$4:$D$72,3,FALSE)</f>
        <v>0</v>
      </c>
      <c r="G67">
        <f t="shared" si="0"/>
        <v>0</v>
      </c>
    </row>
    <row r="68" spans="2:7" x14ac:dyDescent="0.3">
      <c r="B68" t="s">
        <v>154</v>
      </c>
      <c r="E68">
        <f>VLOOKUP(B68, Sheet3!$B$4:$D$72,3,FALSE)</f>
        <v>1</v>
      </c>
      <c r="G68">
        <f t="shared" si="0"/>
        <v>1</v>
      </c>
    </row>
    <row r="69" spans="2:7" x14ac:dyDescent="0.3">
      <c r="B69" t="s">
        <v>155</v>
      </c>
      <c r="E69">
        <f>VLOOKUP(B69, Sheet3!$B$4:$D$72,3,FALSE)</f>
        <v>0</v>
      </c>
      <c r="G69">
        <f t="shared" si="0"/>
        <v>0</v>
      </c>
    </row>
    <row r="70" spans="2:7" x14ac:dyDescent="0.3">
      <c r="B70" t="s">
        <v>156</v>
      </c>
      <c r="E70">
        <f>VLOOKUP(B70, Sheet3!$B$4:$D$72,3,FALSE)</f>
        <v>1</v>
      </c>
      <c r="G70">
        <f t="shared" si="0"/>
        <v>1</v>
      </c>
    </row>
    <row r="71" spans="2:7" x14ac:dyDescent="0.3">
      <c r="B71" t="s">
        <v>157</v>
      </c>
      <c r="E71">
        <f>VLOOKUP(B71, Sheet3!$B$4:$D$72,3,FALSE)</f>
        <v>1</v>
      </c>
      <c r="G71">
        <f t="shared" ref="G71:G76" si="1">SUM(C71:F71)</f>
        <v>1</v>
      </c>
    </row>
    <row r="72" spans="2:7" x14ac:dyDescent="0.3">
      <c r="B72" t="s">
        <v>158</v>
      </c>
      <c r="E72">
        <f>VLOOKUP(B72, Sheet3!$B$4:$D$72,3,FALSE)</f>
        <v>0</v>
      </c>
      <c r="G72">
        <f t="shared" si="1"/>
        <v>0</v>
      </c>
    </row>
    <row r="73" spans="2:7" x14ac:dyDescent="0.3">
      <c r="B73" t="s">
        <v>159</v>
      </c>
      <c r="E73">
        <f>VLOOKUP(B73, Sheet3!$B$4:$D$72,3,FALSE)</f>
        <v>1</v>
      </c>
      <c r="G73">
        <f t="shared" si="1"/>
        <v>1</v>
      </c>
    </row>
    <row r="74" spans="2:7" x14ac:dyDescent="0.3">
      <c r="B74" t="s">
        <v>160</v>
      </c>
      <c r="E74">
        <f>VLOOKUP(B74, Sheet3!$B$4:$D$72,3,FALSE)</f>
        <v>0</v>
      </c>
      <c r="G74">
        <f t="shared" si="1"/>
        <v>0</v>
      </c>
    </row>
    <row r="75" spans="2:7" x14ac:dyDescent="0.3">
      <c r="B75" t="s">
        <v>161</v>
      </c>
      <c r="E75">
        <f>VLOOKUP(B75, Sheet3!$B$4:$D$72,3,FALSE)</f>
        <v>0</v>
      </c>
      <c r="G75">
        <f t="shared" si="1"/>
        <v>0</v>
      </c>
    </row>
    <row r="76" spans="2:7" x14ac:dyDescent="0.3">
      <c r="B76" t="s">
        <v>226</v>
      </c>
      <c r="C76">
        <v>1</v>
      </c>
      <c r="E76">
        <f>VLOOKUP(B76, Sheet3!$B$4:$D$72,3,FALSE)</f>
        <v>1</v>
      </c>
      <c r="G76">
        <f t="shared" si="1"/>
        <v>2</v>
      </c>
    </row>
  </sheetData>
  <sortState xmlns:xlrd2="http://schemas.microsoft.com/office/spreadsheetml/2017/richdata2" ref="N27:N31">
    <sortCondition ref="N27:N31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F4B8-9282-47B0-8E69-99CE55FAD4DC}">
  <dimension ref="A4:D79"/>
  <sheetViews>
    <sheetView workbookViewId="0">
      <selection activeCell="D4" sqref="D4"/>
    </sheetView>
  </sheetViews>
  <sheetFormatPr defaultRowHeight="14.4" x14ac:dyDescent="0.3"/>
  <cols>
    <col min="2" max="2" width="26.6640625" bestFit="1" customWidth="1"/>
  </cols>
  <sheetData>
    <row r="4" spans="1:4" ht="22.8" x14ac:dyDescent="0.3">
      <c r="A4" s="11" t="s">
        <v>75</v>
      </c>
      <c r="B4" t="str">
        <f>_xlfn.CONCAT("'",A4,"'",",")</f>
        <v>'AccountMng_Pages',</v>
      </c>
      <c r="C4" t="b">
        <v>1</v>
      </c>
      <c r="D4">
        <f>IF(C4=TRUE,1,0)</f>
        <v>1</v>
      </c>
    </row>
    <row r="5" spans="1:4" ht="22.8" x14ac:dyDescent="0.3">
      <c r="A5" s="11" t="s">
        <v>162</v>
      </c>
      <c r="B5" t="str">
        <f t="shared" ref="B5:B68" si="0">_xlfn.CONCAT("'",A5,"'",",")</f>
        <v>'AccountMng_Duration',</v>
      </c>
      <c r="C5" t="b">
        <v>0</v>
      </c>
      <c r="D5">
        <f t="shared" ref="D5:D68" si="1">IF(C5=TRUE,1,0)</f>
        <v>0</v>
      </c>
    </row>
    <row r="6" spans="1:4" x14ac:dyDescent="0.3">
      <c r="A6" s="11" t="s">
        <v>163</v>
      </c>
      <c r="B6" t="str">
        <f t="shared" si="0"/>
        <v>'FAQ_Pages',</v>
      </c>
      <c r="C6" t="b">
        <v>0</v>
      </c>
      <c r="D6">
        <f t="shared" si="1"/>
        <v>0</v>
      </c>
    </row>
    <row r="7" spans="1:4" ht="22.8" x14ac:dyDescent="0.3">
      <c r="A7" s="11" t="s">
        <v>164</v>
      </c>
      <c r="B7" t="str">
        <f t="shared" si="0"/>
        <v>'FAQ_Duration',</v>
      </c>
      <c r="C7" t="b">
        <v>0</v>
      </c>
      <c r="D7">
        <f t="shared" si="1"/>
        <v>0</v>
      </c>
    </row>
    <row r="8" spans="1:4" ht="22.8" x14ac:dyDescent="0.3">
      <c r="A8" s="11" t="s">
        <v>165</v>
      </c>
      <c r="B8" t="str">
        <f t="shared" si="0"/>
        <v>'Product_Pages',</v>
      </c>
      <c r="C8" t="b">
        <v>0</v>
      </c>
      <c r="D8">
        <f t="shared" si="1"/>
        <v>0</v>
      </c>
    </row>
    <row r="9" spans="1:4" ht="22.8" x14ac:dyDescent="0.3">
      <c r="A9" s="11" t="s">
        <v>76</v>
      </c>
      <c r="B9" t="str">
        <f t="shared" si="0"/>
        <v>'Product_Duration',</v>
      </c>
      <c r="C9" t="b">
        <v>1</v>
      </c>
      <c r="D9">
        <f t="shared" si="1"/>
        <v>1</v>
      </c>
    </row>
    <row r="10" spans="1:4" ht="34.200000000000003" x14ac:dyDescent="0.3">
      <c r="A10" s="11" t="s">
        <v>166</v>
      </c>
      <c r="B10" t="str">
        <f t="shared" si="0"/>
        <v>'GoogleAnalytics_BounceRate',</v>
      </c>
      <c r="C10" t="b">
        <v>0</v>
      </c>
      <c r="D10">
        <f t="shared" si="1"/>
        <v>0</v>
      </c>
    </row>
    <row r="11" spans="1:4" ht="34.200000000000003" x14ac:dyDescent="0.3">
      <c r="A11" s="11" t="s">
        <v>84</v>
      </c>
      <c r="B11" t="str">
        <f t="shared" si="0"/>
        <v>'GoogleAnalytics_ExitRate',</v>
      </c>
      <c r="C11" t="b">
        <v>0</v>
      </c>
      <c r="D11">
        <f t="shared" si="1"/>
        <v>0</v>
      </c>
    </row>
    <row r="12" spans="1:4" ht="34.200000000000003" x14ac:dyDescent="0.3">
      <c r="A12" s="11" t="s">
        <v>167</v>
      </c>
      <c r="B12" t="str">
        <f t="shared" si="0"/>
        <v>'GoogleAnalytics_PageValue',</v>
      </c>
      <c r="C12" t="b">
        <v>1</v>
      </c>
      <c r="D12">
        <f t="shared" si="1"/>
        <v>1</v>
      </c>
    </row>
    <row r="13" spans="1:4" ht="22.8" x14ac:dyDescent="0.3">
      <c r="A13" s="11" t="s">
        <v>168</v>
      </c>
      <c r="B13" t="str">
        <f t="shared" si="0"/>
        <v>'avg_duration_account',</v>
      </c>
      <c r="C13" t="b">
        <v>0</v>
      </c>
      <c r="D13">
        <f t="shared" si="1"/>
        <v>0</v>
      </c>
    </row>
    <row r="14" spans="1:4" ht="22.8" x14ac:dyDescent="0.3">
      <c r="A14" s="11" t="s">
        <v>169</v>
      </c>
      <c r="B14" t="str">
        <f t="shared" si="0"/>
        <v>'avg_duration_FAQ',</v>
      </c>
      <c r="C14" t="b">
        <v>0</v>
      </c>
      <c r="D14">
        <f t="shared" si="1"/>
        <v>0</v>
      </c>
    </row>
    <row r="15" spans="1:4" ht="22.8" x14ac:dyDescent="0.3">
      <c r="A15" s="11" t="s">
        <v>170</v>
      </c>
      <c r="B15" t="str">
        <f t="shared" si="0"/>
        <v>'avg_duration_product',</v>
      </c>
      <c r="C15" t="b">
        <v>0</v>
      </c>
      <c r="D15">
        <f t="shared" si="1"/>
        <v>0</v>
      </c>
    </row>
    <row r="16" spans="1:4" ht="34.200000000000003" x14ac:dyDescent="0.3">
      <c r="A16" s="11" t="s">
        <v>171</v>
      </c>
      <c r="B16" t="str">
        <f t="shared" si="0"/>
        <v>'log_AccountMng_Duration',</v>
      </c>
      <c r="C16" t="b">
        <v>0</v>
      </c>
      <c r="D16">
        <f t="shared" si="1"/>
        <v>0</v>
      </c>
    </row>
    <row r="17" spans="1:4" ht="22.8" x14ac:dyDescent="0.3">
      <c r="A17" s="11" t="s">
        <v>172</v>
      </c>
      <c r="B17" t="str">
        <f t="shared" si="0"/>
        <v>'log_AccountMng_Pages',</v>
      </c>
      <c r="C17" t="b">
        <v>0</v>
      </c>
      <c r="D17">
        <f t="shared" si="1"/>
        <v>0</v>
      </c>
    </row>
    <row r="18" spans="1:4" ht="22.8" x14ac:dyDescent="0.3">
      <c r="A18" s="11" t="s">
        <v>173</v>
      </c>
      <c r="B18" t="str">
        <f t="shared" si="0"/>
        <v>'log_FAQ_Duration',</v>
      </c>
      <c r="C18" t="b">
        <v>0</v>
      </c>
      <c r="D18">
        <f t="shared" si="1"/>
        <v>0</v>
      </c>
    </row>
    <row r="19" spans="1:4" ht="22.8" x14ac:dyDescent="0.3">
      <c r="A19" s="11" t="s">
        <v>85</v>
      </c>
      <c r="B19" t="str">
        <f t="shared" si="0"/>
        <v>'log_FAQ_Pages',</v>
      </c>
      <c r="C19" t="b">
        <v>0</v>
      </c>
      <c r="D19">
        <f t="shared" si="1"/>
        <v>0</v>
      </c>
    </row>
    <row r="20" spans="1:4" ht="22.8" x14ac:dyDescent="0.3">
      <c r="A20" s="11" t="s">
        <v>174</v>
      </c>
      <c r="B20" t="str">
        <f t="shared" si="0"/>
        <v>'log_Product_Duration',</v>
      </c>
      <c r="C20" t="b">
        <v>1</v>
      </c>
      <c r="D20">
        <f t="shared" si="1"/>
        <v>1</v>
      </c>
    </row>
    <row r="21" spans="1:4" ht="22.8" x14ac:dyDescent="0.3">
      <c r="A21" s="11" t="s">
        <v>175</v>
      </c>
      <c r="B21" t="str">
        <f t="shared" si="0"/>
        <v>'log_Product_Pages',</v>
      </c>
      <c r="C21" t="b">
        <v>0</v>
      </c>
      <c r="D21">
        <f t="shared" si="1"/>
        <v>0</v>
      </c>
    </row>
    <row r="22" spans="1:4" ht="22.8" x14ac:dyDescent="0.3">
      <c r="A22" s="11" t="s">
        <v>176</v>
      </c>
      <c r="B22" t="str">
        <f t="shared" si="0"/>
        <v>'log_BounceRate',</v>
      </c>
      <c r="C22" t="b">
        <v>0</v>
      </c>
      <c r="D22">
        <f t="shared" si="1"/>
        <v>0</v>
      </c>
    </row>
    <row r="23" spans="1:4" x14ac:dyDescent="0.3">
      <c r="A23" s="11" t="s">
        <v>177</v>
      </c>
      <c r="B23" t="str">
        <f t="shared" si="0"/>
        <v>'log_ExitRate',</v>
      </c>
      <c r="C23" t="b">
        <v>1</v>
      </c>
      <c r="D23">
        <f t="shared" si="1"/>
        <v>1</v>
      </c>
    </row>
    <row r="24" spans="1:4" ht="22.8" x14ac:dyDescent="0.3">
      <c r="A24" s="11" t="s">
        <v>77</v>
      </c>
      <c r="B24" t="str">
        <f t="shared" si="0"/>
        <v>'log_PageValue',</v>
      </c>
      <c r="C24" t="b">
        <v>1</v>
      </c>
      <c r="D24">
        <f t="shared" si="1"/>
        <v>1</v>
      </c>
    </row>
    <row r="25" spans="1:4" x14ac:dyDescent="0.3">
      <c r="A25" s="11" t="s">
        <v>178</v>
      </c>
      <c r="B25" t="str">
        <f t="shared" si="0"/>
        <v>'browser1',</v>
      </c>
      <c r="C25" t="b">
        <v>0</v>
      </c>
      <c r="D25">
        <f t="shared" si="1"/>
        <v>0</v>
      </c>
    </row>
    <row r="26" spans="1:4" x14ac:dyDescent="0.3">
      <c r="A26" s="11" t="s">
        <v>179</v>
      </c>
      <c r="B26" t="str">
        <f t="shared" si="0"/>
        <v>'browser2',</v>
      </c>
      <c r="C26" t="b">
        <v>0</v>
      </c>
      <c r="D26">
        <f t="shared" si="1"/>
        <v>0</v>
      </c>
    </row>
    <row r="27" spans="1:4" x14ac:dyDescent="0.3">
      <c r="A27" s="11" t="s">
        <v>180</v>
      </c>
      <c r="B27" t="str">
        <f t="shared" si="0"/>
        <v>'browser3',</v>
      </c>
      <c r="C27" t="b">
        <v>0</v>
      </c>
      <c r="D27">
        <f t="shared" si="1"/>
        <v>0</v>
      </c>
    </row>
    <row r="28" spans="1:4" x14ac:dyDescent="0.3">
      <c r="A28" s="11" t="s">
        <v>181</v>
      </c>
      <c r="B28" t="str">
        <f t="shared" si="0"/>
        <v>'browser4',</v>
      </c>
      <c r="C28" t="b">
        <v>0</v>
      </c>
      <c r="D28">
        <f t="shared" si="1"/>
        <v>0</v>
      </c>
    </row>
    <row r="29" spans="1:4" x14ac:dyDescent="0.3">
      <c r="A29" s="11" t="s">
        <v>182</v>
      </c>
      <c r="B29" t="str">
        <f t="shared" si="0"/>
        <v>'browser5',</v>
      </c>
      <c r="C29" t="b">
        <v>0</v>
      </c>
      <c r="D29">
        <f t="shared" si="1"/>
        <v>0</v>
      </c>
    </row>
    <row r="30" spans="1:4" x14ac:dyDescent="0.3">
      <c r="A30" s="11" t="s">
        <v>183</v>
      </c>
      <c r="B30" t="str">
        <f t="shared" si="0"/>
        <v>'browser6',</v>
      </c>
      <c r="C30" t="b">
        <v>1</v>
      </c>
      <c r="D30">
        <f t="shared" si="1"/>
        <v>1</v>
      </c>
    </row>
    <row r="31" spans="1:4" x14ac:dyDescent="0.3">
      <c r="A31" s="11" t="s">
        <v>184</v>
      </c>
      <c r="B31" t="str">
        <f t="shared" si="0"/>
        <v>'browser7',</v>
      </c>
      <c r="C31" t="b">
        <v>0</v>
      </c>
      <c r="D31">
        <f t="shared" si="1"/>
        <v>0</v>
      </c>
    </row>
    <row r="32" spans="1:4" x14ac:dyDescent="0.3">
      <c r="A32" s="11" t="s">
        <v>185</v>
      </c>
      <c r="B32" t="str">
        <f t="shared" si="0"/>
        <v>'browser8',</v>
      </c>
      <c r="C32" t="b">
        <v>0</v>
      </c>
      <c r="D32">
        <f t="shared" si="1"/>
        <v>0</v>
      </c>
    </row>
    <row r="33" spans="1:4" x14ac:dyDescent="0.3">
      <c r="A33" s="11" t="s">
        <v>186</v>
      </c>
      <c r="B33" t="str">
        <f t="shared" si="0"/>
        <v>'browser10',</v>
      </c>
      <c r="C33" t="b">
        <v>0</v>
      </c>
      <c r="D33">
        <f t="shared" si="1"/>
        <v>0</v>
      </c>
    </row>
    <row r="34" spans="1:4" x14ac:dyDescent="0.3">
      <c r="A34" s="11" t="s">
        <v>187</v>
      </c>
      <c r="B34" t="str">
        <f t="shared" si="0"/>
        <v>'browser11',</v>
      </c>
      <c r="C34" t="b">
        <v>0</v>
      </c>
      <c r="D34">
        <f t="shared" si="1"/>
        <v>0</v>
      </c>
    </row>
    <row r="35" spans="1:4" x14ac:dyDescent="0.3">
      <c r="A35" s="11" t="s">
        <v>188</v>
      </c>
      <c r="B35" t="str">
        <f t="shared" si="0"/>
        <v>'browser12',</v>
      </c>
      <c r="C35" t="b">
        <v>0</v>
      </c>
      <c r="D35">
        <f t="shared" si="1"/>
        <v>0</v>
      </c>
    </row>
    <row r="36" spans="1:4" x14ac:dyDescent="0.3">
      <c r="A36" s="11" t="s">
        <v>189</v>
      </c>
      <c r="B36" t="str">
        <f t="shared" si="0"/>
        <v>'browser13',</v>
      </c>
      <c r="C36" t="b">
        <v>0</v>
      </c>
      <c r="D36">
        <f t="shared" si="1"/>
        <v>0</v>
      </c>
    </row>
    <row r="37" spans="1:4" x14ac:dyDescent="0.3">
      <c r="A37" s="11" t="s">
        <v>190</v>
      </c>
      <c r="B37" t="str">
        <f t="shared" si="0"/>
        <v>'x1_Brazil',</v>
      </c>
      <c r="C37" t="b">
        <v>0</v>
      </c>
      <c r="D37">
        <f t="shared" si="1"/>
        <v>0</v>
      </c>
    </row>
    <row r="38" spans="1:4" x14ac:dyDescent="0.3">
      <c r="A38" s="11" t="s">
        <v>191</v>
      </c>
      <c r="B38" t="str">
        <f t="shared" si="0"/>
        <v>'x1_France',</v>
      </c>
      <c r="C38" t="b">
        <v>0</v>
      </c>
      <c r="D38">
        <f t="shared" si="1"/>
        <v>0</v>
      </c>
    </row>
    <row r="39" spans="1:4" x14ac:dyDescent="0.3">
      <c r="A39" s="11" t="s">
        <v>192</v>
      </c>
      <c r="B39" t="str">
        <f t="shared" si="0"/>
        <v>'x1_Germany',</v>
      </c>
      <c r="C39" t="b">
        <v>0</v>
      </c>
      <c r="D39">
        <f t="shared" si="1"/>
        <v>0</v>
      </c>
    </row>
    <row r="40" spans="1:4" x14ac:dyDescent="0.3">
      <c r="A40" s="11" t="s">
        <v>193</v>
      </c>
      <c r="B40" t="str">
        <f t="shared" si="0"/>
        <v>'x1_Italy',</v>
      </c>
      <c r="C40" t="b">
        <v>0</v>
      </c>
      <c r="D40">
        <f t="shared" si="1"/>
        <v>0</v>
      </c>
    </row>
    <row r="41" spans="1:4" x14ac:dyDescent="0.3">
      <c r="A41" s="11" t="s">
        <v>194</v>
      </c>
      <c r="B41" t="str">
        <f t="shared" si="0"/>
        <v>'x1_Other',</v>
      </c>
      <c r="C41" t="b">
        <v>0</v>
      </c>
      <c r="D41">
        <f t="shared" si="1"/>
        <v>0</v>
      </c>
    </row>
    <row r="42" spans="1:4" x14ac:dyDescent="0.3">
      <c r="A42" s="11" t="s">
        <v>195</v>
      </c>
      <c r="B42" t="str">
        <f t="shared" si="0"/>
        <v>'x1_Portugal',</v>
      </c>
      <c r="C42" t="b">
        <v>0</v>
      </c>
      <c r="D42">
        <f t="shared" si="1"/>
        <v>0</v>
      </c>
    </row>
    <row r="43" spans="1:4" x14ac:dyDescent="0.3">
      <c r="A43" s="11" t="s">
        <v>196</v>
      </c>
      <c r="B43" t="str">
        <f t="shared" si="0"/>
        <v>'x1_Spain',</v>
      </c>
      <c r="C43" t="b">
        <v>0</v>
      </c>
      <c r="D43">
        <f t="shared" si="1"/>
        <v>0</v>
      </c>
    </row>
    <row r="44" spans="1:4" ht="22.8" x14ac:dyDescent="0.3">
      <c r="A44" s="11" t="s">
        <v>197</v>
      </c>
      <c r="B44" t="str">
        <f t="shared" si="0"/>
        <v>'x1_Switzerland',</v>
      </c>
      <c r="C44" t="b">
        <v>0</v>
      </c>
      <c r="D44">
        <f t="shared" si="1"/>
        <v>0</v>
      </c>
    </row>
    <row r="45" spans="1:4" ht="22.8" x14ac:dyDescent="0.3">
      <c r="A45" s="11" t="s">
        <v>198</v>
      </c>
      <c r="B45" t="str">
        <f t="shared" si="0"/>
        <v>'x1_United Kingdom',</v>
      </c>
      <c r="C45" t="b">
        <v>0</v>
      </c>
      <c r="D45">
        <f t="shared" si="1"/>
        <v>0</v>
      </c>
    </row>
    <row r="46" spans="1:4" x14ac:dyDescent="0.3">
      <c r="A46" s="11" t="s">
        <v>199</v>
      </c>
      <c r="B46" t="str">
        <f t="shared" si="0"/>
        <v>'x2_Android',</v>
      </c>
      <c r="C46" t="b">
        <v>0</v>
      </c>
      <c r="D46">
        <f t="shared" si="1"/>
        <v>0</v>
      </c>
    </row>
    <row r="47" spans="1:4" ht="22.8" x14ac:dyDescent="0.3">
      <c r="A47" s="11" t="s">
        <v>200</v>
      </c>
      <c r="B47" t="str">
        <f t="shared" si="0"/>
        <v>'x2_Chrome OS',</v>
      </c>
      <c r="C47" t="b">
        <v>0</v>
      </c>
      <c r="D47">
        <f t="shared" si="1"/>
        <v>0</v>
      </c>
    </row>
    <row r="48" spans="1:4" x14ac:dyDescent="0.3">
      <c r="A48" s="11" t="s">
        <v>201</v>
      </c>
      <c r="B48" t="str">
        <f t="shared" si="0"/>
        <v>'x2_Fedora',</v>
      </c>
      <c r="C48" t="b">
        <v>0</v>
      </c>
      <c r="D48">
        <f t="shared" si="1"/>
        <v>0</v>
      </c>
    </row>
    <row r="49" spans="1:4" x14ac:dyDescent="0.3">
      <c r="A49" s="11" t="s">
        <v>81</v>
      </c>
      <c r="B49" t="str">
        <f t="shared" si="0"/>
        <v>'x2_MacOSX',</v>
      </c>
      <c r="C49" t="b">
        <v>0</v>
      </c>
      <c r="D49">
        <f t="shared" si="1"/>
        <v>0</v>
      </c>
    </row>
    <row r="50" spans="1:4" x14ac:dyDescent="0.3">
      <c r="A50" s="11" t="s">
        <v>202</v>
      </c>
      <c r="B50" t="str">
        <f t="shared" si="0"/>
        <v>'x2_Other',</v>
      </c>
      <c r="C50" t="b">
        <v>0</v>
      </c>
      <c r="D50">
        <f t="shared" si="1"/>
        <v>0</v>
      </c>
    </row>
    <row r="51" spans="1:4" x14ac:dyDescent="0.3">
      <c r="A51" s="11" t="s">
        <v>203</v>
      </c>
      <c r="B51" t="str">
        <f t="shared" si="0"/>
        <v>'x2_Ubuntu',</v>
      </c>
      <c r="C51" t="b">
        <v>0</v>
      </c>
      <c r="D51">
        <f t="shared" si="1"/>
        <v>0</v>
      </c>
    </row>
    <row r="52" spans="1:4" x14ac:dyDescent="0.3">
      <c r="A52" s="11" t="s">
        <v>82</v>
      </c>
      <c r="B52" t="str">
        <f t="shared" si="0"/>
        <v>'x2_Windows',</v>
      </c>
      <c r="C52" t="b">
        <v>0</v>
      </c>
      <c r="D52">
        <f t="shared" si="1"/>
        <v>0</v>
      </c>
    </row>
    <row r="53" spans="1:4" x14ac:dyDescent="0.3">
      <c r="A53" s="11" t="s">
        <v>204</v>
      </c>
      <c r="B53" t="str">
        <f t="shared" si="0"/>
        <v>'x2_iOS',</v>
      </c>
      <c r="C53" t="b">
        <v>0</v>
      </c>
      <c r="D53">
        <f t="shared" si="1"/>
        <v>0</v>
      </c>
    </row>
    <row r="54" spans="1:4" ht="22.8" x14ac:dyDescent="0.3">
      <c r="A54" s="11" t="s">
        <v>78</v>
      </c>
      <c r="B54" t="str">
        <f t="shared" si="0"/>
        <v>'x3_New_Access',</v>
      </c>
      <c r="C54" t="b">
        <v>1</v>
      </c>
      <c r="D54">
        <f t="shared" si="1"/>
        <v>1</v>
      </c>
    </row>
    <row r="55" spans="1:4" x14ac:dyDescent="0.3">
      <c r="A55" s="11" t="s">
        <v>205</v>
      </c>
      <c r="B55" t="str">
        <f t="shared" si="0"/>
        <v>'x3_Other',</v>
      </c>
      <c r="C55" t="b">
        <v>0</v>
      </c>
      <c r="D55">
        <f t="shared" si="1"/>
        <v>0</v>
      </c>
    </row>
    <row r="56" spans="1:4" x14ac:dyDescent="0.3">
      <c r="A56" s="11" t="s">
        <v>206</v>
      </c>
      <c r="B56" t="str">
        <f t="shared" si="0"/>
        <v>'x3_Returner',</v>
      </c>
      <c r="C56" t="b">
        <v>0</v>
      </c>
      <c r="D56">
        <f t="shared" si="1"/>
        <v>0</v>
      </c>
    </row>
    <row r="57" spans="1:4" x14ac:dyDescent="0.3">
      <c r="A57" s="11" t="s">
        <v>207</v>
      </c>
      <c r="B57" t="str">
        <f t="shared" si="0"/>
        <v>'traffic1',</v>
      </c>
      <c r="C57" t="b">
        <v>0</v>
      </c>
      <c r="D57">
        <f t="shared" si="1"/>
        <v>0</v>
      </c>
    </row>
    <row r="58" spans="1:4" x14ac:dyDescent="0.3">
      <c r="A58" s="11" t="s">
        <v>208</v>
      </c>
      <c r="B58" t="str">
        <f t="shared" si="0"/>
        <v>'traffic2',</v>
      </c>
      <c r="C58" t="b">
        <v>1</v>
      </c>
      <c r="D58">
        <f t="shared" si="1"/>
        <v>1</v>
      </c>
    </row>
    <row r="59" spans="1:4" x14ac:dyDescent="0.3">
      <c r="A59" s="11" t="s">
        <v>209</v>
      </c>
      <c r="B59" t="str">
        <f t="shared" si="0"/>
        <v>'traffic3',</v>
      </c>
      <c r="C59" t="b">
        <v>0</v>
      </c>
      <c r="D59">
        <f t="shared" si="1"/>
        <v>0</v>
      </c>
    </row>
    <row r="60" spans="1:4" x14ac:dyDescent="0.3">
      <c r="A60" s="11" t="s">
        <v>210</v>
      </c>
      <c r="B60" t="str">
        <f t="shared" si="0"/>
        <v>'traffic4',</v>
      </c>
      <c r="C60" t="b">
        <v>1</v>
      </c>
      <c r="D60">
        <f t="shared" si="1"/>
        <v>1</v>
      </c>
    </row>
    <row r="61" spans="1:4" x14ac:dyDescent="0.3">
      <c r="A61" s="11" t="s">
        <v>211</v>
      </c>
      <c r="B61" t="str">
        <f t="shared" si="0"/>
        <v>'traffic5',</v>
      </c>
      <c r="C61" t="b">
        <v>0</v>
      </c>
      <c r="D61">
        <f t="shared" si="1"/>
        <v>0</v>
      </c>
    </row>
    <row r="62" spans="1:4" x14ac:dyDescent="0.3">
      <c r="A62" s="11" t="s">
        <v>212</v>
      </c>
      <c r="B62" t="str">
        <f t="shared" si="0"/>
        <v>'traffic6',</v>
      </c>
      <c r="C62" t="b">
        <v>0</v>
      </c>
      <c r="D62">
        <f t="shared" si="1"/>
        <v>0</v>
      </c>
    </row>
    <row r="63" spans="1:4" x14ac:dyDescent="0.3">
      <c r="A63" s="11" t="s">
        <v>213</v>
      </c>
      <c r="B63" t="str">
        <f t="shared" si="0"/>
        <v>'traffic7',</v>
      </c>
      <c r="C63" t="b">
        <v>0</v>
      </c>
      <c r="D63">
        <f t="shared" si="1"/>
        <v>0</v>
      </c>
    </row>
    <row r="64" spans="1:4" x14ac:dyDescent="0.3">
      <c r="A64" s="11" t="s">
        <v>214</v>
      </c>
      <c r="B64" t="str">
        <f t="shared" si="0"/>
        <v>'traffic8',</v>
      </c>
      <c r="C64" t="b">
        <v>1</v>
      </c>
      <c r="D64">
        <f t="shared" si="1"/>
        <v>1</v>
      </c>
    </row>
    <row r="65" spans="1:4" x14ac:dyDescent="0.3">
      <c r="A65" s="11" t="s">
        <v>215</v>
      </c>
      <c r="B65" t="str">
        <f t="shared" si="0"/>
        <v>'traffic9',</v>
      </c>
      <c r="C65" t="b">
        <v>0</v>
      </c>
      <c r="D65">
        <f t="shared" si="1"/>
        <v>0</v>
      </c>
    </row>
    <row r="66" spans="1:4" x14ac:dyDescent="0.3">
      <c r="A66" s="11" t="s">
        <v>216</v>
      </c>
      <c r="B66" t="str">
        <f t="shared" si="0"/>
        <v>'traffic10',</v>
      </c>
      <c r="C66" t="b">
        <v>1</v>
      </c>
      <c r="D66">
        <f t="shared" si="1"/>
        <v>1</v>
      </c>
    </row>
    <row r="67" spans="1:4" x14ac:dyDescent="0.3">
      <c r="A67" s="11" t="s">
        <v>217</v>
      </c>
      <c r="B67" t="str">
        <f t="shared" si="0"/>
        <v>'traffic11',</v>
      </c>
      <c r="C67" t="b">
        <v>1</v>
      </c>
      <c r="D67">
        <f t="shared" si="1"/>
        <v>1</v>
      </c>
    </row>
    <row r="68" spans="1:4" x14ac:dyDescent="0.3">
      <c r="A68" s="11" t="s">
        <v>218</v>
      </c>
      <c r="B68" t="str">
        <f t="shared" si="0"/>
        <v>'traffic12',</v>
      </c>
      <c r="C68" t="b">
        <v>0</v>
      </c>
      <c r="D68">
        <f t="shared" si="1"/>
        <v>0</v>
      </c>
    </row>
    <row r="69" spans="1:4" x14ac:dyDescent="0.3">
      <c r="A69" s="11" t="s">
        <v>219</v>
      </c>
      <c r="B69" t="str">
        <f t="shared" ref="B69:B72" si="2">_xlfn.CONCAT("'",A69,"'",",")</f>
        <v>'traffic13',</v>
      </c>
      <c r="C69" t="b">
        <v>1</v>
      </c>
      <c r="D69">
        <f t="shared" ref="D69:D72" si="3">IF(C69=TRUE,1,0)</f>
        <v>1</v>
      </c>
    </row>
    <row r="70" spans="1:4" x14ac:dyDescent="0.3">
      <c r="A70" s="11" t="s">
        <v>220</v>
      </c>
      <c r="B70" t="str">
        <f t="shared" si="2"/>
        <v>'traffic14',</v>
      </c>
      <c r="C70" t="b">
        <v>0</v>
      </c>
      <c r="D70">
        <f t="shared" si="3"/>
        <v>0</v>
      </c>
    </row>
    <row r="71" spans="1:4" x14ac:dyDescent="0.3">
      <c r="A71" s="11" t="s">
        <v>221</v>
      </c>
      <c r="B71" t="str">
        <f t="shared" si="2"/>
        <v>'traffic15',</v>
      </c>
      <c r="C71" t="b">
        <v>0</v>
      </c>
      <c r="D71">
        <f t="shared" si="3"/>
        <v>0</v>
      </c>
    </row>
    <row r="72" spans="1:4" ht="22.8" x14ac:dyDescent="0.3">
      <c r="A72" s="11" t="s">
        <v>80</v>
      </c>
      <c r="B72" t="str">
        <f t="shared" si="2"/>
        <v>'during_covid',</v>
      </c>
      <c r="C72" t="b">
        <v>1</v>
      </c>
      <c r="D72">
        <f t="shared" si="3"/>
        <v>1</v>
      </c>
    </row>
    <row r="79" spans="1:4" x14ac:dyDescent="0.3">
      <c r="B7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Jorge Conde</cp:lastModifiedBy>
  <dcterms:created xsi:type="dcterms:W3CDTF">2021-11-27T15:41:43Z</dcterms:created>
  <dcterms:modified xsi:type="dcterms:W3CDTF">2021-12-18T13:44:12Z</dcterms:modified>
</cp:coreProperties>
</file>